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20" windowWidth="19524" windowHeight="9132" tabRatio="869" firstSheet="1" activeTab="1"/>
  </bookViews>
  <sheets>
    <sheet name="BD_NonGEoref_filtree" sheetId="29" r:id="rId1"/>
    <sheet name="BdD georef Hop CS PS" sheetId="1" r:id="rId2"/>
    <sheet name="Inventaire officiel Infra " sheetId="8" r:id="rId3"/>
    <sheet name="liste officielle CS_Revisee" sheetId="14" r:id="rId4"/>
    <sheet name="liste officielle CS" sheetId="7" r:id="rId5"/>
    <sheet name="Données_DNHP_400CS" sheetId="11" r:id="rId6"/>
    <sheet name="Pivot Table Liste_officielle" sheetId="25" r:id="rId7"/>
    <sheet name="Pivot_table_PSCSR" sheetId="28" r:id="rId8"/>
    <sheet name="Structures_hors_etudes" sheetId="18" r:id="rId9"/>
  </sheets>
  <externalReferences>
    <externalReference r:id="rId10"/>
  </externalReferences>
  <definedNames>
    <definedName name="_xlnm._FilterDatabase" localSheetId="1" hidden="1">'BdD georef Hop CS PS'!$A$1:$AA$1748</definedName>
    <definedName name="_xlnm._FilterDatabase" localSheetId="2" hidden="1">'Inventaire officiel Infra '!$G$10:$G$1818</definedName>
    <definedName name="ActiviteCol">#REF!</definedName>
    <definedName name="ActiviteList">OFFSET(ActiviteStart,1,,COUNTA(ActiviteCol)-1,1)</definedName>
    <definedName name="ActiviteStart">#REF!</definedName>
    <definedName name="Admin1Col">[1]AdminNames!$G$1:$G$35</definedName>
    <definedName name="Admin1List">[1]AdminNames!$E$2:$E$9</definedName>
    <definedName name="Admin1Start">[1]AdminNames!$G$1</definedName>
    <definedName name="Admin2Col">[1]AdminNames!$K$1:$K$343</definedName>
    <definedName name="Admin2ID">[1]AdminNames!$H$2:$H$35</definedName>
    <definedName name="Admin2List">[1]AdminNames!$I$2:$I$35</definedName>
    <definedName name="Admin2Start">[1]AdminNames!$K$1</definedName>
    <definedName name="Admin3Col">[1]AdminNames!$O$1:$O$343</definedName>
    <definedName name="Admin3ID">[1]AdminNames!$M$2:$M$343</definedName>
    <definedName name="Admin3List">[1]AdminNames!$L$2:$L$343</definedName>
    <definedName name="Admin3Start">[1]AdminNames!$O$1</definedName>
    <definedName name="nivoscol">[1]DDMenu!$D$4:$D$9</definedName>
    <definedName name="OrgCol">[1]DDacteurs!$B$1:$B$2139</definedName>
    <definedName name="OrgList">OFFSET(OrgStart,1,,COUNTA(OrgCol)-1,1)</definedName>
    <definedName name="OrgMatrix">[1]DDacteurs!$C$2:$D$500</definedName>
    <definedName name="OrgMatrixPNom">[1]DDacteurs!$B$2:$C$500</definedName>
    <definedName name="OrgStart">[1]DDacteurs!$B$1</definedName>
    <definedName name="ouinon">[1]DDMenu!$A$8:$A$9</definedName>
    <definedName name="P2SP">[1]AdminNames!$K$2:$K$343</definedName>
    <definedName name="phase">[1]DDMenu!$F$3:$F$6</definedName>
    <definedName name="_xlnm.Print_Area" localSheetId="2">'Inventaire officiel Infra '!$A$1:$E$1841</definedName>
    <definedName name="_xlnm.Print_Titles" localSheetId="2">'Inventaire officiel Infra '!$7:$9</definedName>
    <definedName name="SecteurCol">#REF!</definedName>
    <definedName name="SecteurList">OFFSET(SecteurStart,1,,COUNTA(SecteurCol)-1,1)</definedName>
    <definedName name="SecteurR">#REF!</definedName>
    <definedName name="SecteurStart">#REF!</definedName>
    <definedName name="Statutactivite">[1]DDMenu!$A$4:$A$6</definedName>
    <definedName name="StatutMatrix">[1]DDMenu!$A$4:$B$6</definedName>
  </definedNames>
  <calcPr calcId="145621"/>
  <pivotCaches>
    <pivotCache cacheId="2" r:id="rId11"/>
  </pivotCaches>
</workbook>
</file>

<file path=xl/calcChain.xml><?xml version="1.0" encoding="utf-8"?>
<calcChain xmlns="http://schemas.openxmlformats.org/spreadsheetml/2006/main">
  <c r="H1281" i="1" l="1"/>
  <c r="H1241" i="1"/>
  <c r="H1242" i="1"/>
  <c r="H1290" i="1"/>
  <c r="H676" i="1"/>
  <c r="H677" i="1"/>
  <c r="H678" i="1"/>
  <c r="H673" i="1"/>
  <c r="H1339" i="1"/>
  <c r="H1668" i="1" l="1"/>
  <c r="H1667" i="1"/>
  <c r="H1672" i="1"/>
  <c r="H964" i="1"/>
  <c r="H965" i="1"/>
  <c r="H295" i="1"/>
  <c r="H296" i="1"/>
  <c r="H1454" i="1"/>
  <c r="H1453" i="1"/>
  <c r="H1452" i="1"/>
  <c r="H1451" i="1"/>
  <c r="H1526" i="1"/>
  <c r="H1680" i="1"/>
  <c r="H1681" i="1"/>
  <c r="H1682" i="1"/>
  <c r="H1709" i="1"/>
  <c r="H1710" i="1"/>
  <c r="H1711" i="1"/>
  <c r="H1748" i="1"/>
  <c r="H1747" i="1"/>
  <c r="H1746" i="1"/>
  <c r="H1745" i="1"/>
  <c r="H563" i="1" l="1"/>
  <c r="G70" i="18" l="1"/>
  <c r="H979" i="1" l="1"/>
  <c r="H1101" i="1"/>
  <c r="H500" i="1"/>
  <c r="H499" i="1"/>
  <c r="H498" i="1"/>
  <c r="H497" i="1"/>
  <c r="H1503" i="1"/>
  <c r="H378" i="1"/>
  <c r="H1473" i="1"/>
  <c r="H957" i="1"/>
  <c r="H1471" i="1"/>
  <c r="H390" i="1" l="1"/>
  <c r="H377" i="1"/>
  <c r="G11" i="8" l="1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1002" i="8"/>
  <c r="G1003" i="8"/>
  <c r="G1004" i="8"/>
  <c r="G1005" i="8"/>
  <c r="G1006" i="8"/>
  <c r="G1007" i="8"/>
  <c r="G1008" i="8"/>
  <c r="G1009" i="8"/>
  <c r="G1010" i="8"/>
  <c r="G1011" i="8"/>
  <c r="G1012" i="8"/>
  <c r="G1013" i="8"/>
  <c r="G1014" i="8"/>
  <c r="G1015" i="8"/>
  <c r="G1016" i="8"/>
  <c r="G1017" i="8"/>
  <c r="G1018" i="8"/>
  <c r="G1019" i="8"/>
  <c r="G1020" i="8"/>
  <c r="G1021" i="8"/>
  <c r="G1022" i="8"/>
  <c r="G1023" i="8"/>
  <c r="G1024" i="8"/>
  <c r="G1025" i="8"/>
  <c r="G1026" i="8"/>
  <c r="G1027" i="8"/>
  <c r="G1028" i="8"/>
  <c r="G1029" i="8"/>
  <c r="G1030" i="8"/>
  <c r="G1031" i="8"/>
  <c r="G1032" i="8"/>
  <c r="G1033" i="8"/>
  <c r="G1034" i="8"/>
  <c r="G1035" i="8"/>
  <c r="G1036" i="8"/>
  <c r="G1037" i="8"/>
  <c r="G1038" i="8"/>
  <c r="G1039" i="8"/>
  <c r="G1040" i="8"/>
  <c r="G1041" i="8"/>
  <c r="G1042" i="8"/>
  <c r="G1043" i="8"/>
  <c r="G1044" i="8"/>
  <c r="G1045" i="8"/>
  <c r="G1046" i="8"/>
  <c r="G1047" i="8"/>
  <c r="G1048" i="8"/>
  <c r="G1049" i="8"/>
  <c r="G1050" i="8"/>
  <c r="G1051" i="8"/>
  <c r="G1052" i="8"/>
  <c r="G1053" i="8"/>
  <c r="G1054" i="8"/>
  <c r="G1055" i="8"/>
  <c r="G1056" i="8"/>
  <c r="G1057" i="8"/>
  <c r="G1058" i="8"/>
  <c r="G1059" i="8"/>
  <c r="G1060" i="8"/>
  <c r="G1061" i="8"/>
  <c r="G1062" i="8"/>
  <c r="G1063" i="8"/>
  <c r="G1064" i="8"/>
  <c r="G1065" i="8"/>
  <c r="G1066" i="8"/>
  <c r="G1067" i="8"/>
  <c r="G1068" i="8"/>
  <c r="G1069" i="8"/>
  <c r="G1070" i="8"/>
  <c r="G1071" i="8"/>
  <c r="G1072" i="8"/>
  <c r="G1073" i="8"/>
  <c r="G1074" i="8"/>
  <c r="G1075" i="8"/>
  <c r="G1076" i="8"/>
  <c r="G1077" i="8"/>
  <c r="G1078" i="8"/>
  <c r="G1079" i="8"/>
  <c r="G1080" i="8"/>
  <c r="G1081" i="8"/>
  <c r="G1082" i="8"/>
  <c r="G1083" i="8"/>
  <c r="G1084" i="8"/>
  <c r="G1085" i="8"/>
  <c r="G1086" i="8"/>
  <c r="G1087" i="8"/>
  <c r="G1088" i="8"/>
  <c r="G1089" i="8"/>
  <c r="G1090" i="8"/>
  <c r="G1091" i="8"/>
  <c r="G1092" i="8"/>
  <c r="G1093" i="8"/>
  <c r="G1094" i="8"/>
  <c r="G1095" i="8"/>
  <c r="G1096" i="8"/>
  <c r="G1097" i="8"/>
  <c r="G1098" i="8"/>
  <c r="G1099" i="8"/>
  <c r="G1100" i="8"/>
  <c r="G1101" i="8"/>
  <c r="G1102" i="8"/>
  <c r="G1103" i="8"/>
  <c r="G1104" i="8"/>
  <c r="G1105" i="8"/>
  <c r="G1106" i="8"/>
  <c r="G1107" i="8"/>
  <c r="G1108" i="8"/>
  <c r="G1109" i="8"/>
  <c r="G1110" i="8"/>
  <c r="G1111" i="8"/>
  <c r="G1112" i="8"/>
  <c r="G1113" i="8"/>
  <c r="G1114" i="8"/>
  <c r="G1115" i="8"/>
  <c r="G1116" i="8"/>
  <c r="G1117" i="8"/>
  <c r="G1118" i="8"/>
  <c r="G1119" i="8"/>
  <c r="G1120" i="8"/>
  <c r="G1121" i="8"/>
  <c r="G1122" i="8"/>
  <c r="G1123" i="8"/>
  <c r="G1124" i="8"/>
  <c r="G1125" i="8"/>
  <c r="G1126" i="8"/>
  <c r="G1127" i="8"/>
  <c r="G1128" i="8"/>
  <c r="G1129" i="8"/>
  <c r="G1130" i="8"/>
  <c r="G1131" i="8"/>
  <c r="G1132" i="8"/>
  <c r="G1133" i="8"/>
  <c r="G1134" i="8"/>
  <c r="G1135" i="8"/>
  <c r="G1136" i="8"/>
  <c r="G1137" i="8"/>
  <c r="G1138" i="8"/>
  <c r="G1139" i="8"/>
  <c r="G1140" i="8"/>
  <c r="G1141" i="8"/>
  <c r="G1142" i="8"/>
  <c r="G1143" i="8"/>
  <c r="G1144" i="8"/>
  <c r="G1145" i="8"/>
  <c r="G1146" i="8"/>
  <c r="G1147" i="8"/>
  <c r="G1148" i="8"/>
  <c r="G1149" i="8"/>
  <c r="G1150" i="8"/>
  <c r="G1151" i="8"/>
  <c r="G1152" i="8"/>
  <c r="G1153" i="8"/>
  <c r="G1154" i="8"/>
  <c r="G1155" i="8"/>
  <c r="G1156" i="8"/>
  <c r="G1157" i="8"/>
  <c r="G1158" i="8"/>
  <c r="G1159" i="8"/>
  <c r="G1160" i="8"/>
  <c r="G1161" i="8"/>
  <c r="G1162" i="8"/>
  <c r="G1163" i="8"/>
  <c r="G1164" i="8"/>
  <c r="G1165" i="8"/>
  <c r="G1166" i="8"/>
  <c r="G1167" i="8"/>
  <c r="G1168" i="8"/>
  <c r="G1169" i="8"/>
  <c r="G1170" i="8"/>
  <c r="G1171" i="8"/>
  <c r="G1172" i="8"/>
  <c r="G1173" i="8"/>
  <c r="G1174" i="8"/>
  <c r="G1175" i="8"/>
  <c r="G1176" i="8"/>
  <c r="G1177" i="8"/>
  <c r="G1178" i="8"/>
  <c r="G1179" i="8"/>
  <c r="G1180" i="8"/>
  <c r="G1181" i="8"/>
  <c r="G1182" i="8"/>
  <c r="G1183" i="8"/>
  <c r="G1184" i="8"/>
  <c r="G1185" i="8"/>
  <c r="G1186" i="8"/>
  <c r="G1187" i="8"/>
  <c r="G1188" i="8"/>
  <c r="G1189" i="8"/>
  <c r="G1190" i="8"/>
  <c r="G1191" i="8"/>
  <c r="G1192" i="8"/>
  <c r="G1193" i="8"/>
  <c r="G1194" i="8"/>
  <c r="G1195" i="8"/>
  <c r="G1196" i="8"/>
  <c r="G1197" i="8"/>
  <c r="G1198" i="8"/>
  <c r="G1199" i="8"/>
  <c r="G1200" i="8"/>
  <c r="G1201" i="8"/>
  <c r="G1202" i="8"/>
  <c r="G1203" i="8"/>
  <c r="G1204" i="8"/>
  <c r="G1205" i="8"/>
  <c r="G1206" i="8"/>
  <c r="G1207" i="8"/>
  <c r="G1208" i="8"/>
  <c r="G1209" i="8"/>
  <c r="G1210" i="8"/>
  <c r="G1211" i="8"/>
  <c r="G1212" i="8"/>
  <c r="G1213" i="8"/>
  <c r="G1214" i="8"/>
  <c r="G1215" i="8"/>
  <c r="G1216" i="8"/>
  <c r="G1217" i="8"/>
  <c r="G1218" i="8"/>
  <c r="G1219" i="8"/>
  <c r="G1220" i="8"/>
  <c r="G1221" i="8"/>
  <c r="G1222" i="8"/>
  <c r="G1223" i="8"/>
  <c r="G1224" i="8"/>
  <c r="G1225" i="8"/>
  <c r="G1226" i="8"/>
  <c r="G1227" i="8"/>
  <c r="G1228" i="8"/>
  <c r="G1229" i="8"/>
  <c r="G1230" i="8"/>
  <c r="G1231" i="8"/>
  <c r="G1232" i="8"/>
  <c r="G1233" i="8"/>
  <c r="G1234" i="8"/>
  <c r="G1235" i="8"/>
  <c r="G1236" i="8"/>
  <c r="G1237" i="8"/>
  <c r="G1238" i="8"/>
  <c r="G1239" i="8"/>
  <c r="G1240" i="8"/>
  <c r="G1241" i="8"/>
  <c r="G1242" i="8"/>
  <c r="G1243" i="8"/>
  <c r="G1244" i="8"/>
  <c r="G1245" i="8"/>
  <c r="G1246" i="8"/>
  <c r="G1247" i="8"/>
  <c r="G1248" i="8"/>
  <c r="G1249" i="8"/>
  <c r="G1250" i="8"/>
  <c r="G1251" i="8"/>
  <c r="G1252" i="8"/>
  <c r="G1253" i="8"/>
  <c r="G1254" i="8"/>
  <c r="G1255" i="8"/>
  <c r="G1256" i="8"/>
  <c r="G1257" i="8"/>
  <c r="G1258" i="8"/>
  <c r="G1259" i="8"/>
  <c r="G1260" i="8"/>
  <c r="G1261" i="8"/>
  <c r="G1262" i="8"/>
  <c r="G1263" i="8"/>
  <c r="G1264" i="8"/>
  <c r="G1265" i="8"/>
  <c r="G1266" i="8"/>
  <c r="G1267" i="8"/>
  <c r="G1268" i="8"/>
  <c r="G1269" i="8"/>
  <c r="G1270" i="8"/>
  <c r="G1271" i="8"/>
  <c r="G1272" i="8"/>
  <c r="G1273" i="8"/>
  <c r="G1274" i="8"/>
  <c r="G1275" i="8"/>
  <c r="G1276" i="8"/>
  <c r="G1277" i="8"/>
  <c r="G1278" i="8"/>
  <c r="G1279" i="8"/>
  <c r="G1280" i="8"/>
  <c r="G1281" i="8"/>
  <c r="G1282" i="8"/>
  <c r="G1283" i="8"/>
  <c r="G1284" i="8"/>
  <c r="G1285" i="8"/>
  <c r="G1286" i="8"/>
  <c r="G1287" i="8"/>
  <c r="G1288" i="8"/>
  <c r="G1289" i="8"/>
  <c r="G1290" i="8"/>
  <c r="G1291" i="8"/>
  <c r="G1292" i="8"/>
  <c r="G1293" i="8"/>
  <c r="G1294" i="8"/>
  <c r="G1295" i="8"/>
  <c r="G1296" i="8"/>
  <c r="G1297" i="8"/>
  <c r="G1298" i="8"/>
  <c r="G1299" i="8"/>
  <c r="G1300" i="8"/>
  <c r="G1301" i="8"/>
  <c r="G1302" i="8"/>
  <c r="G1303" i="8"/>
  <c r="G1304" i="8"/>
  <c r="G1305" i="8"/>
  <c r="G1306" i="8"/>
  <c r="G1307" i="8"/>
  <c r="G1308" i="8"/>
  <c r="G1309" i="8"/>
  <c r="G1310" i="8"/>
  <c r="G1311" i="8"/>
  <c r="G1312" i="8"/>
  <c r="G1313" i="8"/>
  <c r="G1314" i="8"/>
  <c r="G1315" i="8"/>
  <c r="G1316" i="8"/>
  <c r="G1317" i="8"/>
  <c r="G1318" i="8"/>
  <c r="G1319" i="8"/>
  <c r="G1320" i="8"/>
  <c r="G1321" i="8"/>
  <c r="G1322" i="8"/>
  <c r="G1323" i="8"/>
  <c r="G1324" i="8"/>
  <c r="G1325" i="8"/>
  <c r="G1326" i="8"/>
  <c r="G1327" i="8"/>
  <c r="G1328" i="8"/>
  <c r="G1329" i="8"/>
  <c r="G1330" i="8"/>
  <c r="G1331" i="8"/>
  <c r="G1332" i="8"/>
  <c r="G1333" i="8"/>
  <c r="G1334" i="8"/>
  <c r="G1335" i="8"/>
  <c r="G1336" i="8"/>
  <c r="G1337" i="8"/>
  <c r="G1338" i="8"/>
  <c r="G1339" i="8"/>
  <c r="G1340" i="8"/>
  <c r="G1341" i="8"/>
  <c r="G1342" i="8"/>
  <c r="G1343" i="8"/>
  <c r="G1344" i="8"/>
  <c r="G1345" i="8"/>
  <c r="G1346" i="8"/>
  <c r="G1347" i="8"/>
  <c r="G1348" i="8"/>
  <c r="G1349" i="8"/>
  <c r="G1350" i="8"/>
  <c r="G1351" i="8"/>
  <c r="G1352" i="8"/>
  <c r="G1353" i="8"/>
  <c r="G1354" i="8"/>
  <c r="G1355" i="8"/>
  <c r="G1356" i="8"/>
  <c r="G1357" i="8"/>
  <c r="G1358" i="8"/>
  <c r="G1359" i="8"/>
  <c r="G1360" i="8"/>
  <c r="G1361" i="8"/>
  <c r="G1362" i="8"/>
  <c r="G1363" i="8"/>
  <c r="G1364" i="8"/>
  <c r="G1365" i="8"/>
  <c r="G1366" i="8"/>
  <c r="G1367" i="8"/>
  <c r="G1368" i="8"/>
  <c r="G1369" i="8"/>
  <c r="G1370" i="8"/>
  <c r="G1371" i="8"/>
  <c r="G1372" i="8"/>
  <c r="G1373" i="8"/>
  <c r="G1374" i="8"/>
  <c r="G1375" i="8"/>
  <c r="G1376" i="8"/>
  <c r="G1377" i="8"/>
  <c r="G1378" i="8"/>
  <c r="G1379" i="8"/>
  <c r="G1380" i="8"/>
  <c r="G1381" i="8"/>
  <c r="G1382" i="8"/>
  <c r="G1383" i="8"/>
  <c r="G1384" i="8"/>
  <c r="G1385" i="8"/>
  <c r="G1386" i="8"/>
  <c r="G1387" i="8"/>
  <c r="G1388" i="8"/>
  <c r="G1389" i="8"/>
  <c r="G1390" i="8"/>
  <c r="G1391" i="8"/>
  <c r="G1392" i="8"/>
  <c r="G1393" i="8"/>
  <c r="G1394" i="8"/>
  <c r="G1395" i="8"/>
  <c r="G1396" i="8"/>
  <c r="G1397" i="8"/>
  <c r="G1398" i="8"/>
  <c r="G1399" i="8"/>
  <c r="G1400" i="8"/>
  <c r="G1401" i="8"/>
  <c r="G1402" i="8"/>
  <c r="G1403" i="8"/>
  <c r="G1404" i="8"/>
  <c r="G1405" i="8"/>
  <c r="G1406" i="8"/>
  <c r="G1407" i="8"/>
  <c r="G1408" i="8"/>
  <c r="G1409" i="8"/>
  <c r="G1410" i="8"/>
  <c r="G1411" i="8"/>
  <c r="G1412" i="8"/>
  <c r="G1413" i="8"/>
  <c r="G1414" i="8"/>
  <c r="G1415" i="8"/>
  <c r="G1416" i="8"/>
  <c r="G1417" i="8"/>
  <c r="G1418" i="8"/>
  <c r="G1419" i="8"/>
  <c r="G1420" i="8"/>
  <c r="G1421" i="8"/>
  <c r="G1422" i="8"/>
  <c r="G1423" i="8"/>
  <c r="G1424" i="8"/>
  <c r="G1425" i="8"/>
  <c r="G1426" i="8"/>
  <c r="G1427" i="8"/>
  <c r="G1428" i="8"/>
  <c r="G1429" i="8"/>
  <c r="G1430" i="8"/>
  <c r="G1431" i="8"/>
  <c r="G1432" i="8"/>
  <c r="G1433" i="8"/>
  <c r="G1434" i="8"/>
  <c r="G1435" i="8"/>
  <c r="G1436" i="8"/>
  <c r="G1437" i="8"/>
  <c r="G1438" i="8"/>
  <c r="G1439" i="8"/>
  <c r="G1440" i="8"/>
  <c r="G1441" i="8"/>
  <c r="G1442" i="8"/>
  <c r="G1443" i="8"/>
  <c r="G1444" i="8"/>
  <c r="G1445" i="8"/>
  <c r="G1446" i="8"/>
  <c r="G1447" i="8"/>
  <c r="G1448" i="8"/>
  <c r="G1449" i="8"/>
  <c r="G1450" i="8"/>
  <c r="G1451" i="8"/>
  <c r="G1452" i="8"/>
  <c r="G1453" i="8"/>
  <c r="G1454" i="8"/>
  <c r="G1455" i="8"/>
  <c r="G1456" i="8"/>
  <c r="G1457" i="8"/>
  <c r="G1458" i="8"/>
  <c r="G1459" i="8"/>
  <c r="G1460" i="8"/>
  <c r="G1461" i="8"/>
  <c r="G1462" i="8"/>
  <c r="G1463" i="8"/>
  <c r="G1464" i="8"/>
  <c r="G1465" i="8"/>
  <c r="G1466" i="8"/>
  <c r="G1467" i="8"/>
  <c r="G1468" i="8"/>
  <c r="G1469" i="8"/>
  <c r="G1470" i="8"/>
  <c r="G1471" i="8"/>
  <c r="G1472" i="8"/>
  <c r="G1473" i="8"/>
  <c r="G1474" i="8"/>
  <c r="G1475" i="8"/>
  <c r="G1476" i="8"/>
  <c r="G1477" i="8"/>
  <c r="G1478" i="8"/>
  <c r="G1479" i="8"/>
  <c r="G1480" i="8"/>
  <c r="G1481" i="8"/>
  <c r="G1482" i="8"/>
  <c r="G1483" i="8"/>
  <c r="G1484" i="8"/>
  <c r="G1485" i="8"/>
  <c r="G1486" i="8"/>
  <c r="G1487" i="8"/>
  <c r="G1488" i="8"/>
  <c r="G1489" i="8"/>
  <c r="G1490" i="8"/>
  <c r="G1491" i="8"/>
  <c r="G1492" i="8"/>
  <c r="G1493" i="8"/>
  <c r="G1494" i="8"/>
  <c r="G1495" i="8"/>
  <c r="G1496" i="8"/>
  <c r="G1497" i="8"/>
  <c r="G1498" i="8"/>
  <c r="G1499" i="8"/>
  <c r="G1500" i="8"/>
  <c r="G1501" i="8"/>
  <c r="G1502" i="8"/>
  <c r="G1503" i="8"/>
  <c r="G1504" i="8"/>
  <c r="G1505" i="8"/>
  <c r="G1506" i="8"/>
  <c r="G1507" i="8"/>
  <c r="G1508" i="8"/>
  <c r="G1509" i="8"/>
  <c r="G1510" i="8"/>
  <c r="G1511" i="8"/>
  <c r="G1512" i="8"/>
  <c r="G1513" i="8"/>
  <c r="G1514" i="8"/>
  <c r="G1515" i="8"/>
  <c r="G1516" i="8"/>
  <c r="G1517" i="8"/>
  <c r="G1518" i="8"/>
  <c r="G1519" i="8"/>
  <c r="G1520" i="8"/>
  <c r="G1521" i="8"/>
  <c r="G1522" i="8"/>
  <c r="G1523" i="8"/>
  <c r="G1524" i="8"/>
  <c r="G1525" i="8"/>
  <c r="G1526" i="8"/>
  <c r="G1527" i="8"/>
  <c r="G1528" i="8"/>
  <c r="G1529" i="8"/>
  <c r="G1530" i="8"/>
  <c r="G1531" i="8"/>
  <c r="G1532" i="8"/>
  <c r="G1533" i="8"/>
  <c r="G1534" i="8"/>
  <c r="G1535" i="8"/>
  <c r="G1536" i="8"/>
  <c r="G1537" i="8"/>
  <c r="G1538" i="8"/>
  <c r="G1539" i="8"/>
  <c r="G1540" i="8"/>
  <c r="G1541" i="8"/>
  <c r="G1542" i="8"/>
  <c r="G1543" i="8"/>
  <c r="G1544" i="8"/>
  <c r="G1545" i="8"/>
  <c r="G1546" i="8"/>
  <c r="G1547" i="8"/>
  <c r="G1548" i="8"/>
  <c r="G1549" i="8"/>
  <c r="G1550" i="8"/>
  <c r="G1551" i="8"/>
  <c r="G1552" i="8"/>
  <c r="G1553" i="8"/>
  <c r="G1554" i="8"/>
  <c r="G1555" i="8"/>
  <c r="G1556" i="8"/>
  <c r="G1557" i="8"/>
  <c r="G1558" i="8"/>
  <c r="G1559" i="8"/>
  <c r="G1560" i="8"/>
  <c r="G1561" i="8"/>
  <c r="G1562" i="8"/>
  <c r="G1563" i="8"/>
  <c r="G1564" i="8"/>
  <c r="G1565" i="8"/>
  <c r="G1566" i="8"/>
  <c r="G1567" i="8"/>
  <c r="G1568" i="8"/>
  <c r="G1569" i="8"/>
  <c r="G1570" i="8"/>
  <c r="G1571" i="8"/>
  <c r="G1572" i="8"/>
  <c r="G1573" i="8"/>
  <c r="G1574" i="8"/>
  <c r="G1575" i="8"/>
  <c r="G1576" i="8"/>
  <c r="G1577" i="8"/>
  <c r="G1578" i="8"/>
  <c r="G1579" i="8"/>
  <c r="G1580" i="8"/>
  <c r="G1581" i="8"/>
  <c r="G1582" i="8"/>
  <c r="G1583" i="8"/>
  <c r="G1584" i="8"/>
  <c r="G1585" i="8"/>
  <c r="G1586" i="8"/>
  <c r="G1587" i="8"/>
  <c r="G1588" i="8"/>
  <c r="G1589" i="8"/>
  <c r="G1590" i="8"/>
  <c r="G1591" i="8"/>
  <c r="G1592" i="8"/>
  <c r="G1593" i="8"/>
  <c r="G1594" i="8"/>
  <c r="G1595" i="8"/>
  <c r="G1596" i="8"/>
  <c r="G1597" i="8"/>
  <c r="G1598" i="8"/>
  <c r="G1599" i="8"/>
  <c r="G1600" i="8"/>
  <c r="G1601" i="8"/>
  <c r="G1602" i="8"/>
  <c r="G1603" i="8"/>
  <c r="G1604" i="8"/>
  <c r="G1605" i="8"/>
  <c r="G1606" i="8"/>
  <c r="G1607" i="8"/>
  <c r="G1608" i="8"/>
  <c r="G1609" i="8"/>
  <c r="G1610" i="8"/>
  <c r="G1611" i="8"/>
  <c r="G1612" i="8"/>
  <c r="G1613" i="8"/>
  <c r="G1614" i="8"/>
  <c r="G1615" i="8"/>
  <c r="G1616" i="8"/>
  <c r="G1617" i="8"/>
  <c r="G1618" i="8"/>
  <c r="G1619" i="8"/>
  <c r="G1620" i="8"/>
  <c r="G1621" i="8"/>
  <c r="G1622" i="8"/>
  <c r="G1623" i="8"/>
  <c r="G1624" i="8"/>
  <c r="G1625" i="8"/>
  <c r="G1626" i="8"/>
  <c r="G1627" i="8"/>
  <c r="G1628" i="8"/>
  <c r="G1629" i="8"/>
  <c r="G1630" i="8"/>
  <c r="G1631" i="8"/>
  <c r="G1632" i="8"/>
  <c r="G1633" i="8"/>
  <c r="G1634" i="8"/>
  <c r="G1635" i="8"/>
  <c r="G1636" i="8"/>
  <c r="G1637" i="8"/>
  <c r="G1638" i="8"/>
  <c r="G1639" i="8"/>
  <c r="G1640" i="8"/>
  <c r="G1641" i="8"/>
  <c r="G1642" i="8"/>
  <c r="G1643" i="8"/>
  <c r="G1644" i="8"/>
  <c r="G1645" i="8"/>
  <c r="G1646" i="8"/>
  <c r="G1647" i="8"/>
  <c r="G1648" i="8"/>
  <c r="G1649" i="8"/>
  <c r="G1650" i="8"/>
  <c r="G1651" i="8"/>
  <c r="G1652" i="8"/>
  <c r="G1653" i="8"/>
  <c r="G1654" i="8"/>
  <c r="G1655" i="8"/>
  <c r="G1656" i="8"/>
  <c r="G1657" i="8"/>
  <c r="G1658" i="8"/>
  <c r="G1659" i="8"/>
  <c r="G1660" i="8"/>
  <c r="G1661" i="8"/>
  <c r="G1662" i="8"/>
  <c r="G1663" i="8"/>
  <c r="G1664" i="8"/>
  <c r="G1665" i="8"/>
  <c r="G1666" i="8"/>
  <c r="G1667" i="8"/>
  <c r="G1668" i="8"/>
  <c r="G1669" i="8"/>
  <c r="G1670" i="8"/>
  <c r="G1671" i="8"/>
  <c r="G1672" i="8"/>
  <c r="G1673" i="8"/>
  <c r="G1674" i="8"/>
  <c r="G1675" i="8"/>
  <c r="G1676" i="8"/>
  <c r="G1677" i="8"/>
  <c r="G1678" i="8"/>
  <c r="G1679" i="8"/>
  <c r="G1680" i="8"/>
  <c r="G1681" i="8"/>
  <c r="G1682" i="8"/>
  <c r="G1683" i="8"/>
  <c r="G1684" i="8"/>
  <c r="G1685" i="8"/>
  <c r="G1686" i="8"/>
  <c r="G1687" i="8"/>
  <c r="G1688" i="8"/>
  <c r="G1689" i="8"/>
  <c r="G1690" i="8"/>
  <c r="G1691" i="8"/>
  <c r="G1692" i="8"/>
  <c r="G1693" i="8"/>
  <c r="G1694" i="8"/>
  <c r="G1695" i="8"/>
  <c r="G1696" i="8"/>
  <c r="G1697" i="8"/>
  <c r="G1698" i="8"/>
  <c r="G1699" i="8"/>
  <c r="G1700" i="8"/>
  <c r="G1701" i="8"/>
  <c r="G1702" i="8"/>
  <c r="G1703" i="8"/>
  <c r="G1704" i="8"/>
  <c r="G1705" i="8"/>
  <c r="G1706" i="8"/>
  <c r="G1707" i="8"/>
  <c r="G1708" i="8"/>
  <c r="G1709" i="8"/>
  <c r="G1710" i="8"/>
  <c r="G1711" i="8"/>
  <c r="G1712" i="8"/>
  <c r="G1713" i="8"/>
  <c r="G1714" i="8"/>
  <c r="G1715" i="8"/>
  <c r="G1716" i="8"/>
  <c r="G1717" i="8"/>
  <c r="G1718" i="8"/>
  <c r="G1719" i="8"/>
  <c r="G1720" i="8"/>
  <c r="G1721" i="8"/>
  <c r="G1722" i="8"/>
  <c r="G1723" i="8"/>
  <c r="G1724" i="8"/>
  <c r="G1725" i="8"/>
  <c r="G1726" i="8"/>
  <c r="G1727" i="8"/>
  <c r="G1728" i="8"/>
  <c r="G1729" i="8"/>
  <c r="G1730" i="8"/>
  <c r="G1731" i="8"/>
  <c r="G1732" i="8"/>
  <c r="G1733" i="8"/>
  <c r="G1734" i="8"/>
  <c r="G1735" i="8"/>
  <c r="G1736" i="8"/>
  <c r="G1737" i="8"/>
  <c r="G1738" i="8"/>
  <c r="G1739" i="8"/>
  <c r="G1740" i="8"/>
  <c r="G1741" i="8"/>
  <c r="G1742" i="8"/>
  <c r="G1743" i="8"/>
  <c r="G1744" i="8"/>
  <c r="G1745" i="8"/>
  <c r="G1746" i="8"/>
  <c r="G1747" i="8"/>
  <c r="G1748" i="8"/>
  <c r="G1749" i="8"/>
  <c r="G1750" i="8"/>
  <c r="G1751" i="8"/>
  <c r="G1752" i="8"/>
  <c r="G1753" i="8"/>
  <c r="G1754" i="8"/>
  <c r="G1755" i="8"/>
  <c r="G1756" i="8"/>
  <c r="G1757" i="8"/>
  <c r="G1758" i="8"/>
  <c r="G1759" i="8"/>
  <c r="G1760" i="8"/>
  <c r="G1761" i="8"/>
  <c r="G1762" i="8"/>
  <c r="G1763" i="8"/>
  <c r="G1764" i="8"/>
  <c r="G1765" i="8"/>
  <c r="G1766" i="8"/>
  <c r="G1767" i="8"/>
  <c r="G1768" i="8"/>
  <c r="G1769" i="8"/>
  <c r="G1770" i="8"/>
  <c r="G1771" i="8"/>
  <c r="G1772" i="8"/>
  <c r="G1773" i="8"/>
  <c r="G1774" i="8"/>
  <c r="G1775" i="8"/>
  <c r="G1776" i="8"/>
  <c r="G1777" i="8"/>
  <c r="G1778" i="8"/>
  <c r="G1779" i="8"/>
  <c r="G1780" i="8"/>
  <c r="G1781" i="8"/>
  <c r="G1782" i="8"/>
  <c r="G1783" i="8"/>
  <c r="G1784" i="8"/>
  <c r="G1785" i="8"/>
  <c r="G1786" i="8"/>
  <c r="G1787" i="8"/>
  <c r="G1788" i="8"/>
  <c r="G1789" i="8"/>
  <c r="G1790" i="8"/>
  <c r="G1791" i="8"/>
  <c r="G1792" i="8"/>
  <c r="G1793" i="8"/>
  <c r="G1794" i="8"/>
  <c r="G1795" i="8"/>
  <c r="G1796" i="8"/>
  <c r="G1797" i="8"/>
  <c r="G1798" i="8"/>
  <c r="G1799" i="8"/>
  <c r="G1800" i="8"/>
  <c r="G1801" i="8"/>
  <c r="G1802" i="8"/>
  <c r="G1803" i="8"/>
  <c r="G1804" i="8"/>
  <c r="G1805" i="8"/>
  <c r="G1806" i="8"/>
  <c r="G1807" i="8"/>
  <c r="G1808" i="8"/>
  <c r="G1809" i="8"/>
  <c r="G1810" i="8"/>
  <c r="G1811" i="8"/>
  <c r="G1812" i="8"/>
  <c r="G1813" i="8"/>
  <c r="G1814" i="8"/>
  <c r="G1815" i="8"/>
  <c r="G1816" i="8"/>
  <c r="G1817" i="8"/>
  <c r="G1818" i="8"/>
  <c r="H1592" i="1" l="1"/>
  <c r="H1591" i="1"/>
  <c r="H1590" i="1"/>
  <c r="H1589" i="1"/>
  <c r="H1588" i="1"/>
  <c r="H1587" i="1"/>
  <c r="H1586" i="1"/>
  <c r="H1585" i="1"/>
  <c r="H1574" i="1"/>
  <c r="H1573" i="1"/>
  <c r="H1572" i="1"/>
  <c r="H1571" i="1"/>
  <c r="H1570" i="1"/>
  <c r="H1569" i="1"/>
  <c r="H1477" i="1"/>
  <c r="H1476" i="1"/>
  <c r="H1566" i="1"/>
  <c r="H1565" i="1"/>
  <c r="H1274" i="1"/>
  <c r="H1273" i="1"/>
  <c r="H1272" i="1"/>
  <c r="H1271" i="1"/>
  <c r="H1270" i="1"/>
  <c r="H1269" i="1"/>
  <c r="H1268" i="1"/>
  <c r="H1267" i="1"/>
  <c r="H1229" i="1"/>
  <c r="H1228" i="1"/>
  <c r="H1227" i="1"/>
  <c r="H1226" i="1"/>
  <c r="H1225" i="1"/>
  <c r="H1224" i="1"/>
  <c r="H1223" i="1"/>
  <c r="H939" i="1"/>
  <c r="H938" i="1"/>
  <c r="H937" i="1"/>
  <c r="H936" i="1"/>
  <c r="H935" i="1"/>
  <c r="H934" i="1"/>
  <c r="H933" i="1"/>
  <c r="H737" i="1"/>
  <c r="H736" i="1"/>
  <c r="H735" i="1"/>
  <c r="H734" i="1"/>
  <c r="H733" i="1"/>
  <c r="H613" i="1"/>
  <c r="H612" i="1"/>
  <c r="H611" i="1"/>
  <c r="H607" i="1"/>
  <c r="H610" i="1"/>
  <c r="H609" i="1"/>
  <c r="H608" i="1"/>
  <c r="H606" i="1"/>
  <c r="H604" i="1"/>
  <c r="H603" i="1"/>
  <c r="H602" i="1"/>
  <c r="H601" i="1"/>
  <c r="H600" i="1"/>
  <c r="H1472" i="1"/>
  <c r="H455" i="1"/>
  <c r="H454" i="1"/>
  <c r="H453" i="1"/>
  <c r="H452" i="1"/>
  <c r="H451" i="1"/>
  <c r="H203" i="1"/>
  <c r="H202" i="1"/>
  <c r="H201" i="1"/>
  <c r="H200" i="1"/>
  <c r="H1743" i="1"/>
  <c r="H1742" i="1"/>
  <c r="H1741" i="1"/>
  <c r="H1740" i="1"/>
  <c r="H1739" i="1"/>
  <c r="H1738" i="1"/>
  <c r="H1303" i="1"/>
  <c r="H1302" i="1"/>
  <c r="H1301" i="1"/>
  <c r="H333" i="1"/>
  <c r="H332" i="1"/>
  <c r="H331" i="1"/>
  <c r="H330" i="1"/>
  <c r="H329" i="1"/>
  <c r="H240" i="1"/>
  <c r="H1663" i="1"/>
  <c r="H1662" i="1"/>
  <c r="H237" i="1"/>
  <c r="H236" i="1"/>
  <c r="H235" i="1"/>
  <c r="H234" i="1"/>
  <c r="H227" i="1"/>
  <c r="H226" i="1"/>
  <c r="H162" i="1"/>
  <c r="H161" i="1"/>
  <c r="H160" i="1"/>
  <c r="H159" i="1"/>
  <c r="H90" i="1"/>
  <c r="H89" i="1"/>
  <c r="H88" i="1"/>
  <c r="H1714" i="1"/>
  <c r="H1713" i="1"/>
  <c r="H1712" i="1"/>
  <c r="H1708" i="1"/>
  <c r="H1707" i="1"/>
  <c r="H1706" i="1"/>
  <c r="H1705" i="1"/>
  <c r="H1704" i="1"/>
  <c r="H1703" i="1"/>
  <c r="H1702" i="1"/>
  <c r="H1685" i="1"/>
  <c r="H1684" i="1"/>
  <c r="H1683" i="1"/>
  <c r="H1679" i="1"/>
  <c r="H1532" i="1"/>
  <c r="H1531" i="1"/>
  <c r="H1530" i="1"/>
  <c r="H1647" i="1"/>
  <c r="H1528" i="1"/>
  <c r="H1527" i="1"/>
  <c r="H1525" i="1"/>
  <c r="H1523" i="1"/>
  <c r="H1522" i="1"/>
  <c r="H1395" i="1"/>
  <c r="H1394" i="1"/>
  <c r="H1393" i="1"/>
  <c r="H1392" i="1"/>
  <c r="H1391" i="1"/>
  <c r="H1390" i="1"/>
  <c r="H1389" i="1"/>
  <c r="H1388" i="1"/>
  <c r="H1387" i="1"/>
  <c r="H1386" i="1"/>
  <c r="H1287" i="1"/>
  <c r="H1286" i="1"/>
  <c r="H1258" i="1"/>
  <c r="H1257" i="1"/>
  <c r="H1256" i="1"/>
  <c r="H1255" i="1"/>
  <c r="H1254" i="1"/>
  <c r="H1253" i="1"/>
  <c r="H1252" i="1"/>
  <c r="H1251" i="1"/>
  <c r="H1249" i="1"/>
  <c r="H1248" i="1"/>
  <c r="H1247" i="1"/>
  <c r="H1246" i="1"/>
  <c r="H1245" i="1"/>
  <c r="H1244" i="1"/>
  <c r="H908" i="1"/>
  <c r="H1581" i="1"/>
  <c r="H906" i="1"/>
  <c r="H1580" i="1"/>
  <c r="H904" i="1"/>
  <c r="H903" i="1"/>
  <c r="H890" i="1"/>
  <c r="H889" i="1"/>
  <c r="H888" i="1"/>
  <c r="H887" i="1"/>
  <c r="H886" i="1"/>
  <c r="H885" i="1"/>
  <c r="H884" i="1"/>
  <c r="H883" i="1"/>
  <c r="H816" i="1"/>
  <c r="H815" i="1"/>
  <c r="H584" i="1"/>
  <c r="H583" i="1"/>
  <c r="H582" i="1"/>
  <c r="H581" i="1"/>
  <c r="H580" i="1"/>
  <c r="H513" i="1"/>
  <c r="H225" i="1"/>
  <c r="H224" i="1"/>
  <c r="H223" i="1"/>
  <c r="H222" i="1"/>
  <c r="H221" i="1"/>
  <c r="H220" i="1"/>
  <c r="H1673" i="1"/>
  <c r="H1671" i="1"/>
  <c r="H1670" i="1"/>
  <c r="H1669" i="1"/>
  <c r="H1666" i="1"/>
  <c r="H1665" i="1"/>
  <c r="H1461" i="1"/>
  <c r="H1460" i="1"/>
  <c r="H1459" i="1"/>
  <c r="H1458" i="1"/>
  <c r="H1457" i="1"/>
  <c r="H1456" i="1"/>
  <c r="H1455" i="1"/>
  <c r="H1292" i="1"/>
  <c r="H1291" i="1"/>
  <c r="H1289" i="1"/>
  <c r="H1288" i="1"/>
  <c r="H1285" i="1"/>
  <c r="H1284" i="1"/>
  <c r="H1283" i="1"/>
  <c r="H1282" i="1"/>
  <c r="H1280" i="1"/>
  <c r="H1279" i="1"/>
  <c r="H1278" i="1"/>
  <c r="H1243" i="1"/>
  <c r="H1240" i="1"/>
  <c r="H1041" i="1"/>
  <c r="H1040" i="1"/>
  <c r="H1568" i="1"/>
  <c r="H1038" i="1"/>
  <c r="H1037" i="1"/>
  <c r="H1036" i="1"/>
  <c r="H1035" i="1"/>
  <c r="H1034" i="1"/>
  <c r="H1033" i="1"/>
  <c r="H1567" i="1"/>
  <c r="H1031" i="1"/>
  <c r="H1030" i="1"/>
  <c r="H1029" i="1"/>
  <c r="H966" i="1"/>
  <c r="H963" i="1"/>
  <c r="H962" i="1"/>
  <c r="H961" i="1"/>
  <c r="H960" i="1"/>
  <c r="H959" i="1"/>
  <c r="H895" i="1"/>
  <c r="H894" i="1"/>
  <c r="H893" i="1"/>
  <c r="H892" i="1"/>
  <c r="H891" i="1"/>
  <c r="H474" i="1"/>
  <c r="H473" i="1"/>
  <c r="H472" i="1"/>
  <c r="H471" i="1"/>
  <c r="H470" i="1"/>
  <c r="H469" i="1"/>
  <c r="H297" i="1"/>
  <c r="H294" i="1"/>
  <c r="H293" i="1"/>
  <c r="H292" i="1"/>
  <c r="H291" i="1"/>
  <c r="H290" i="1"/>
  <c r="H778" i="1"/>
  <c r="H193" i="1"/>
  <c r="H192" i="1"/>
  <c r="H191" i="1"/>
  <c r="H190" i="1"/>
  <c r="H189" i="1"/>
  <c r="H188" i="1"/>
  <c r="H187" i="1"/>
  <c r="H164" i="1"/>
  <c r="H163" i="1"/>
  <c r="H58" i="1"/>
  <c r="H57" i="1"/>
  <c r="H56" i="1"/>
  <c r="H55" i="1"/>
  <c r="H54" i="1"/>
  <c r="H512" i="1"/>
  <c r="H1658" i="1"/>
  <c r="H1657" i="1"/>
  <c r="H1261" i="1"/>
  <c r="H1260" i="1"/>
  <c r="H1259" i="1"/>
  <c r="H1028" i="1"/>
  <c r="H1027" i="1"/>
  <c r="H1026" i="1"/>
  <c r="H1025" i="1"/>
  <c r="H1024" i="1"/>
  <c r="H1023" i="1"/>
  <c r="H1022" i="1"/>
  <c r="H1021" i="1"/>
  <c r="H1020" i="1"/>
  <c r="H1019" i="1"/>
  <c r="H1529" i="1"/>
  <c r="H1524" i="1"/>
  <c r="H987" i="1"/>
  <c r="H986" i="1"/>
  <c r="H985" i="1"/>
  <c r="H829" i="1"/>
  <c r="H828" i="1"/>
  <c r="H827" i="1"/>
  <c r="H826" i="1"/>
  <c r="H825" i="1"/>
  <c r="H598" i="1"/>
  <c r="H597" i="1"/>
  <c r="H596" i="1"/>
  <c r="H595" i="1"/>
  <c r="H594" i="1"/>
  <c r="H593" i="1"/>
  <c r="H592" i="1"/>
  <c r="H591" i="1"/>
  <c r="H590" i="1"/>
  <c r="H589" i="1"/>
  <c r="H533" i="1"/>
  <c r="H532" i="1"/>
  <c r="H531" i="1"/>
  <c r="H530" i="1"/>
  <c r="H208" i="1"/>
  <c r="H207" i="1"/>
  <c r="H206" i="1"/>
  <c r="H1506" i="1"/>
  <c r="H1492" i="1"/>
  <c r="H1491" i="1"/>
  <c r="H1378" i="1"/>
  <c r="H1377" i="1"/>
  <c r="H1376" i="1"/>
  <c r="H1222" i="1"/>
  <c r="H1221" i="1"/>
  <c r="H1187" i="1"/>
  <c r="H912" i="1"/>
  <c r="H911" i="1"/>
  <c r="H726" i="1"/>
  <c r="H562" i="1"/>
  <c r="H561" i="1"/>
  <c r="H560" i="1"/>
  <c r="H548" i="1"/>
  <c r="H547" i="1"/>
  <c r="H546" i="1"/>
  <c r="H545" i="1"/>
  <c r="H544" i="1"/>
  <c r="H543" i="1"/>
  <c r="H511" i="1"/>
  <c r="H510" i="1"/>
  <c r="H509" i="1"/>
  <c r="H503" i="1"/>
  <c r="H502" i="1"/>
  <c r="H324" i="1"/>
  <c r="H323" i="1"/>
  <c r="H322" i="1"/>
  <c r="H321" i="1"/>
  <c r="H320" i="1"/>
  <c r="H319" i="1"/>
  <c r="H318" i="1"/>
  <c r="H205" i="1"/>
  <c r="H204" i="1"/>
  <c r="H158" i="1"/>
  <c r="H157" i="1"/>
  <c r="H156" i="1"/>
  <c r="H155" i="1"/>
  <c r="H154" i="1"/>
  <c r="H153" i="1"/>
  <c r="H152" i="1"/>
  <c r="H151" i="1"/>
  <c r="H150" i="1"/>
  <c r="H1123" i="1"/>
  <c r="H813" i="1"/>
  <c r="H812" i="1"/>
  <c r="H811" i="1"/>
  <c r="H810" i="1"/>
  <c r="H809" i="1"/>
  <c r="H808" i="1"/>
  <c r="H579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501" i="1"/>
  <c r="H1500" i="1"/>
  <c r="H1499" i="1"/>
  <c r="H1498" i="1"/>
  <c r="H1414" i="1"/>
  <c r="H1413" i="1"/>
  <c r="H1412" i="1"/>
  <c r="H1411" i="1"/>
  <c r="H1410" i="1"/>
  <c r="H1409" i="1"/>
  <c r="H1320" i="1"/>
  <c r="H1319" i="1"/>
  <c r="H1318" i="1"/>
  <c r="H1317" i="1"/>
  <c r="H1316" i="1"/>
  <c r="H1315" i="1"/>
  <c r="H1314" i="1"/>
  <c r="H1313" i="1"/>
  <c r="H1312" i="1"/>
  <c r="H1311" i="1"/>
  <c r="H1310" i="1"/>
  <c r="H1048" i="1"/>
  <c r="H1047" i="1"/>
  <c r="H1046" i="1"/>
  <c r="H1045" i="1"/>
  <c r="H1044" i="1"/>
  <c r="H1043" i="1"/>
  <c r="H1042" i="1"/>
  <c r="H1001" i="1"/>
  <c r="H1000" i="1"/>
  <c r="H999" i="1"/>
  <c r="H998" i="1"/>
  <c r="H997" i="1"/>
  <c r="H1400" i="1"/>
  <c r="H577" i="1"/>
  <c r="H576" i="1"/>
  <c r="H575" i="1"/>
  <c r="H574" i="1"/>
  <c r="H573" i="1"/>
  <c r="H1366" i="1"/>
  <c r="H1399" i="1"/>
  <c r="H405" i="1"/>
  <c r="H404" i="1"/>
  <c r="H403" i="1"/>
  <c r="H402" i="1"/>
  <c r="H401" i="1"/>
  <c r="H400" i="1"/>
  <c r="H243" i="1"/>
  <c r="H242" i="1"/>
  <c r="H241" i="1"/>
  <c r="H1220" i="1"/>
  <c r="H1219" i="1"/>
  <c r="H1218" i="1"/>
  <c r="H1217" i="1"/>
  <c r="H1216" i="1"/>
  <c r="H110" i="1"/>
  <c r="H109" i="1"/>
  <c r="H108" i="1"/>
  <c r="H107" i="1"/>
  <c r="H106" i="1"/>
  <c r="H105" i="1"/>
  <c r="H104" i="1"/>
  <c r="H1618" i="1"/>
  <c r="H1617" i="1"/>
  <c r="H1616" i="1"/>
  <c r="H1564" i="1"/>
  <c r="H1563" i="1"/>
  <c r="H1536" i="1"/>
  <c r="H1535" i="1"/>
  <c r="H1534" i="1"/>
  <c r="H1533" i="1"/>
  <c r="H1442" i="1"/>
  <c r="H1441" i="1"/>
  <c r="H1440" i="1"/>
  <c r="H1337" i="1"/>
  <c r="H1336" i="1"/>
  <c r="H1335" i="1"/>
  <c r="H1334" i="1"/>
  <c r="H1333" i="1"/>
  <c r="H1332" i="1"/>
  <c r="H1331" i="1"/>
  <c r="H1330" i="1"/>
  <c r="H1277" i="1"/>
  <c r="H1276" i="1"/>
  <c r="H1275" i="1"/>
  <c r="H1202" i="1"/>
  <c r="H1201" i="1"/>
  <c r="H1200" i="1"/>
  <c r="H1199" i="1"/>
  <c r="H1104" i="1"/>
  <c r="H1103" i="1"/>
  <c r="H1102" i="1"/>
  <c r="H1100" i="1"/>
  <c r="H1099" i="1"/>
  <c r="H1098" i="1"/>
  <c r="H1097" i="1"/>
  <c r="H1096" i="1"/>
  <c r="H870" i="1"/>
  <c r="H869" i="1"/>
  <c r="H744" i="1"/>
  <c r="H743" i="1"/>
  <c r="H742" i="1"/>
  <c r="H570" i="1"/>
  <c r="H1450" i="1"/>
  <c r="H1448" i="1"/>
  <c r="H567" i="1"/>
  <c r="H1365" i="1"/>
  <c r="H419" i="1"/>
  <c r="H418" i="1"/>
  <c r="H417" i="1"/>
  <c r="H416" i="1"/>
  <c r="H415" i="1"/>
  <c r="H1630" i="1"/>
  <c r="H1629" i="1"/>
  <c r="H1628" i="1"/>
  <c r="H219" i="1"/>
  <c r="H218" i="1"/>
  <c r="H1179" i="1"/>
  <c r="H1178" i="1"/>
  <c r="H1177" i="1"/>
  <c r="H1176" i="1"/>
  <c r="H1166" i="1"/>
  <c r="H1063" i="1"/>
  <c r="H1062" i="1"/>
  <c r="H1061" i="1"/>
  <c r="H1060" i="1"/>
  <c r="H741" i="1"/>
  <c r="H740" i="1"/>
  <c r="H739" i="1"/>
  <c r="H738" i="1"/>
  <c r="H704" i="1"/>
  <c r="H703" i="1"/>
  <c r="H702" i="1"/>
  <c r="H701" i="1"/>
  <c r="H700" i="1"/>
  <c r="H699" i="1"/>
  <c r="H636" i="1"/>
  <c r="H635" i="1"/>
  <c r="H634" i="1"/>
  <c r="H355" i="1"/>
  <c r="H354" i="1"/>
  <c r="H353" i="1"/>
  <c r="H352" i="1"/>
  <c r="H351" i="1"/>
  <c r="H350" i="1"/>
  <c r="H262" i="1"/>
  <c r="H261" i="1"/>
  <c r="H178" i="1"/>
  <c r="H177" i="1"/>
  <c r="H176" i="1"/>
  <c r="H175" i="1"/>
  <c r="H174" i="1"/>
  <c r="H1656" i="1"/>
  <c r="H1655" i="1"/>
  <c r="H1654" i="1"/>
  <c r="H1653" i="1"/>
  <c r="H1558" i="1"/>
  <c r="H1557" i="1"/>
  <c r="H1556" i="1"/>
  <c r="H950" i="1"/>
  <c r="H949" i="1"/>
  <c r="H839" i="1"/>
  <c r="H838" i="1"/>
  <c r="H837" i="1"/>
  <c r="H860" i="1"/>
  <c r="H859" i="1"/>
  <c r="H858" i="1"/>
  <c r="H831" i="1"/>
  <c r="H830" i="1"/>
  <c r="H824" i="1"/>
  <c r="H823" i="1"/>
  <c r="H822" i="1"/>
  <c r="H821" i="1"/>
  <c r="H820" i="1"/>
  <c r="H721" i="1"/>
  <c r="H720" i="1"/>
  <c r="H719" i="1"/>
  <c r="H718" i="1"/>
  <c r="H478" i="1"/>
  <c r="H477" i="1"/>
  <c r="H476" i="1"/>
  <c r="H475" i="1"/>
  <c r="H1729" i="1"/>
  <c r="H1728" i="1"/>
  <c r="H1727" i="1"/>
  <c r="H1726" i="1"/>
  <c r="H1089" i="1"/>
  <c r="H1725" i="1"/>
  <c r="H1648" i="1"/>
  <c r="H1351" i="1"/>
  <c r="H1584" i="1"/>
  <c r="H1583" i="1"/>
  <c r="H1582" i="1"/>
  <c r="H1347" i="1"/>
  <c r="H1346" i="1"/>
  <c r="H1088" i="1"/>
  <c r="H1087" i="1"/>
  <c r="H1086" i="1"/>
  <c r="H1085" i="1"/>
  <c r="H1084" i="1"/>
  <c r="H1083" i="1"/>
  <c r="H1059" i="1"/>
  <c r="H1058" i="1"/>
  <c r="H1057" i="1"/>
  <c r="H1056" i="1"/>
  <c r="H1375" i="1"/>
  <c r="H1374" i="1"/>
  <c r="H1373" i="1"/>
  <c r="H991" i="1"/>
  <c r="H990" i="1"/>
  <c r="H633" i="1"/>
  <c r="H632" i="1"/>
  <c r="H631" i="1"/>
  <c r="H630" i="1"/>
  <c r="H542" i="1"/>
  <c r="H541" i="1"/>
  <c r="H540" i="1"/>
  <c r="H539" i="1"/>
  <c r="H506" i="1"/>
  <c r="H505" i="1"/>
  <c r="H504" i="1"/>
  <c r="H414" i="1"/>
  <c r="H413" i="1"/>
  <c r="H412" i="1"/>
  <c r="H411" i="1"/>
  <c r="H410" i="1"/>
  <c r="H399" i="1"/>
  <c r="H398" i="1"/>
  <c r="H397" i="1"/>
  <c r="H396" i="1"/>
  <c r="H36" i="1"/>
  <c r="H35" i="1"/>
  <c r="H1599" i="1"/>
  <c r="H1598" i="1"/>
  <c r="H1597" i="1"/>
  <c r="H1596" i="1"/>
  <c r="H1595" i="1"/>
  <c r="H1369" i="1"/>
  <c r="H1368" i="1"/>
  <c r="H1367" i="1"/>
  <c r="H1326" i="1"/>
  <c r="H1321" i="1"/>
  <c r="H1294" i="1"/>
  <c r="H1293" i="1"/>
  <c r="H1108" i="1"/>
  <c r="H1006" i="1"/>
  <c r="H1005" i="1"/>
  <c r="H996" i="1"/>
  <c r="H995" i="1"/>
  <c r="H994" i="1"/>
  <c r="H993" i="1"/>
  <c r="H992" i="1"/>
  <c r="H984" i="1"/>
  <c r="H983" i="1"/>
  <c r="H982" i="1"/>
  <c r="H981" i="1"/>
  <c r="H882" i="1"/>
  <c r="H881" i="1"/>
  <c r="H880" i="1"/>
  <c r="H629" i="1"/>
  <c r="H628" i="1"/>
  <c r="H627" i="1"/>
  <c r="H349" i="1"/>
  <c r="H348" i="1"/>
  <c r="H347" i="1"/>
  <c r="H346" i="1"/>
  <c r="H345" i="1"/>
  <c r="H344" i="1"/>
  <c r="H53" i="1"/>
  <c r="H52" i="1"/>
  <c r="H1664" i="1"/>
  <c r="H1213" i="1"/>
  <c r="H1212" i="1"/>
  <c r="H1661" i="1"/>
  <c r="H1660" i="1"/>
  <c r="H1659" i="1"/>
  <c r="H1430" i="1"/>
  <c r="H1429" i="1"/>
  <c r="H1428" i="1"/>
  <c r="H1427" i="1"/>
  <c r="H1426" i="1"/>
  <c r="H1329" i="1"/>
  <c r="H1328" i="1"/>
  <c r="H1327" i="1"/>
  <c r="H1161" i="1"/>
  <c r="H1325" i="1"/>
  <c r="H1324" i="1"/>
  <c r="H1323" i="1"/>
  <c r="H1322" i="1"/>
  <c r="H1159" i="1"/>
  <c r="H1239" i="1"/>
  <c r="H1238" i="1"/>
  <c r="H1237" i="1"/>
  <c r="H1236" i="1"/>
  <c r="H1235" i="1"/>
  <c r="H980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48" i="1"/>
  <c r="H947" i="1"/>
  <c r="H946" i="1"/>
  <c r="H945" i="1"/>
  <c r="H944" i="1"/>
  <c r="H639" i="1"/>
  <c r="H638" i="1"/>
  <c r="H637" i="1"/>
  <c r="H622" i="1"/>
  <c r="H621" i="1"/>
  <c r="H620" i="1"/>
  <c r="H619" i="1"/>
  <c r="H618" i="1"/>
  <c r="H617" i="1"/>
  <c r="H538" i="1"/>
  <c r="H537" i="1"/>
  <c r="H536" i="1"/>
  <c r="H343" i="1"/>
  <c r="H342" i="1"/>
  <c r="H341" i="1"/>
  <c r="H340" i="1"/>
  <c r="H339" i="1"/>
  <c r="H317" i="1"/>
  <c r="H1155" i="1"/>
  <c r="H1153" i="1"/>
  <c r="H314" i="1"/>
  <c r="H313" i="1"/>
  <c r="H281" i="1"/>
  <c r="H280" i="1"/>
  <c r="H279" i="1"/>
  <c r="H278" i="1"/>
  <c r="H277" i="1"/>
  <c r="H270" i="1"/>
  <c r="H269" i="1"/>
  <c r="H268" i="1"/>
  <c r="H267" i="1"/>
  <c r="H266" i="1"/>
  <c r="H1309" i="1"/>
  <c r="H1308" i="1"/>
  <c r="H1307" i="1"/>
  <c r="H1306" i="1"/>
  <c r="H1305" i="1"/>
  <c r="H1304" i="1"/>
  <c r="H1138" i="1"/>
  <c r="H1137" i="1"/>
  <c r="H528" i="1"/>
  <c r="H527" i="1"/>
  <c r="H448" i="1"/>
  <c r="H447" i="1"/>
  <c r="H446" i="1"/>
  <c r="H1165" i="1"/>
  <c r="H1164" i="1"/>
  <c r="H1163" i="1"/>
  <c r="H1162" i="1"/>
  <c r="H1145" i="1"/>
  <c r="H445" i="1"/>
  <c r="H444" i="1"/>
  <c r="H443" i="1"/>
  <c r="H442" i="1"/>
  <c r="H441" i="1"/>
  <c r="H440" i="1"/>
  <c r="H439" i="1"/>
  <c r="H902" i="1"/>
  <c r="H901" i="1"/>
  <c r="H900" i="1"/>
  <c r="H899" i="1"/>
  <c r="H898" i="1"/>
  <c r="H897" i="1"/>
  <c r="H896" i="1"/>
  <c r="H1643" i="1"/>
  <c r="H1642" i="1"/>
  <c r="H1641" i="1"/>
  <c r="H1640" i="1"/>
  <c r="H1639" i="1"/>
  <c r="H1638" i="1"/>
  <c r="H522" i="1"/>
  <c r="H521" i="1"/>
  <c r="H520" i="1"/>
  <c r="H519" i="1"/>
  <c r="H518" i="1"/>
  <c r="H517" i="1"/>
  <c r="H83" i="1"/>
  <c r="H82" i="1"/>
  <c r="H81" i="1"/>
  <c r="H34" i="1"/>
  <c r="H33" i="1"/>
  <c r="H32" i="1"/>
  <c r="H31" i="1"/>
  <c r="H30" i="1"/>
  <c r="H29" i="1"/>
  <c r="H1602" i="1"/>
  <c r="H1601" i="1"/>
  <c r="H1600" i="1"/>
  <c r="H1579" i="1"/>
  <c r="H1578" i="1"/>
  <c r="H1577" i="1"/>
  <c r="H1576" i="1"/>
  <c r="H1575" i="1"/>
  <c r="H1562" i="1"/>
  <c r="H1561" i="1"/>
  <c r="H1560" i="1"/>
  <c r="H1559" i="1"/>
  <c r="H1505" i="1"/>
  <c r="H1504" i="1"/>
  <c r="H1502" i="1"/>
  <c r="H1497" i="1"/>
  <c r="H1496" i="1"/>
  <c r="H1495" i="1"/>
  <c r="H1494" i="1"/>
  <c r="H1493" i="1"/>
  <c r="H1447" i="1"/>
  <c r="H1446" i="1"/>
  <c r="H1439" i="1"/>
  <c r="H1438" i="1"/>
  <c r="H1437" i="1"/>
  <c r="H1160" i="1"/>
  <c r="H1144" i="1"/>
  <c r="H879" i="1"/>
  <c r="H855" i="1"/>
  <c r="H854" i="1"/>
  <c r="H853" i="1"/>
  <c r="H852" i="1"/>
  <c r="H851" i="1"/>
  <c r="H850" i="1"/>
  <c r="H1121" i="1"/>
  <c r="H588" i="1"/>
  <c r="H587" i="1"/>
  <c r="H586" i="1"/>
  <c r="H585" i="1"/>
  <c r="H289" i="1"/>
  <c r="H288" i="1"/>
  <c r="H287" i="1"/>
  <c r="H286" i="1"/>
  <c r="H285" i="1"/>
  <c r="H284" i="1"/>
  <c r="H283" i="1"/>
  <c r="H282" i="1"/>
  <c r="H233" i="1"/>
  <c r="H232" i="1"/>
  <c r="H231" i="1"/>
  <c r="H230" i="1"/>
  <c r="H229" i="1"/>
  <c r="H228" i="1"/>
  <c r="H1521" i="1"/>
  <c r="H1520" i="1"/>
  <c r="H1519" i="1"/>
  <c r="H1518" i="1"/>
  <c r="H1517" i="1"/>
  <c r="H1516" i="1"/>
  <c r="H1515" i="1"/>
  <c r="H1175" i="1"/>
  <c r="H1174" i="1"/>
  <c r="H1173" i="1"/>
  <c r="H1095" i="1"/>
  <c r="H1094" i="1"/>
  <c r="H1093" i="1"/>
  <c r="H1092" i="1"/>
  <c r="H1091" i="1"/>
  <c r="H1090" i="1"/>
  <c r="H1055" i="1"/>
  <c r="H1054" i="1"/>
  <c r="H1053" i="1"/>
  <c r="H1052" i="1"/>
  <c r="H1051" i="1"/>
  <c r="H1050" i="1"/>
  <c r="H1049" i="1"/>
  <c r="H1382" i="1"/>
  <c r="H1381" i="1"/>
  <c r="H1380" i="1"/>
  <c r="H1379" i="1"/>
  <c r="H836" i="1"/>
  <c r="H835" i="1"/>
  <c r="H834" i="1"/>
  <c r="H833" i="1"/>
  <c r="H832" i="1"/>
  <c r="H770" i="1"/>
  <c r="H769" i="1"/>
  <c r="H768" i="1"/>
  <c r="H767" i="1"/>
  <c r="H766" i="1"/>
  <c r="H765" i="1"/>
  <c r="H1077" i="1"/>
  <c r="H763" i="1"/>
  <c r="H762" i="1"/>
  <c r="H1211" i="1"/>
  <c r="H394" i="1"/>
  <c r="H571" i="1"/>
  <c r="H599" i="1"/>
  <c r="H578" i="1"/>
  <c r="H714" i="1"/>
  <c r="H754" i="1"/>
  <c r="H764" i="1"/>
  <c r="H757" i="1"/>
  <c r="H386" i="1"/>
  <c r="H385" i="1"/>
  <c r="H753" i="1"/>
  <c r="H761" i="1"/>
  <c r="H760" i="1"/>
  <c r="H759" i="1"/>
  <c r="H758" i="1"/>
  <c r="H1032" i="1"/>
  <c r="H756" i="1"/>
  <c r="H526" i="1"/>
  <c r="H525" i="1"/>
  <c r="H524" i="1"/>
  <c r="H523" i="1"/>
  <c r="H78" i="1"/>
  <c r="H77" i="1"/>
  <c r="H76" i="1"/>
  <c r="H75" i="1"/>
  <c r="H74" i="1"/>
  <c r="H73" i="1"/>
  <c r="H72" i="1"/>
  <c r="H71" i="1"/>
  <c r="H70" i="1"/>
  <c r="H1490" i="1"/>
  <c r="H1489" i="1"/>
  <c r="H1488" i="1"/>
  <c r="H1487" i="1"/>
  <c r="H1486" i="1"/>
  <c r="H1485" i="1"/>
  <c r="H1484" i="1"/>
  <c r="H1193" i="1"/>
  <c r="H1192" i="1"/>
  <c r="H1191" i="1"/>
  <c r="H1190" i="1"/>
  <c r="H1189" i="1"/>
  <c r="H1188" i="1"/>
  <c r="H1071" i="1"/>
  <c r="H1070" i="1"/>
  <c r="H1069" i="1"/>
  <c r="H1068" i="1"/>
  <c r="H1067" i="1"/>
  <c r="H1066" i="1"/>
  <c r="H1065" i="1"/>
  <c r="H1064" i="1"/>
  <c r="H501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45" i="1"/>
  <c r="H644" i="1"/>
  <c r="H643" i="1"/>
  <c r="H642" i="1"/>
  <c r="H641" i="1"/>
  <c r="H640" i="1"/>
  <c r="H496" i="1"/>
  <c r="H495" i="1"/>
  <c r="H468" i="1"/>
  <c r="H467" i="1"/>
  <c r="H466" i="1"/>
  <c r="H465" i="1"/>
  <c r="H464" i="1"/>
  <c r="H463" i="1"/>
  <c r="H149" i="1"/>
  <c r="H148" i="1"/>
  <c r="H147" i="1"/>
  <c r="H146" i="1"/>
  <c r="H145" i="1"/>
  <c r="H144" i="1"/>
  <c r="H143" i="1"/>
  <c r="H142" i="1"/>
  <c r="H141" i="1"/>
  <c r="H14" i="1"/>
  <c r="H13" i="1"/>
  <c r="H12" i="1"/>
  <c r="H11" i="1"/>
  <c r="H10" i="1"/>
  <c r="H9" i="1"/>
  <c r="H8" i="1"/>
  <c r="H7" i="1"/>
  <c r="H777" i="1"/>
  <c r="H776" i="1"/>
  <c r="H775" i="1"/>
  <c r="H774" i="1"/>
  <c r="H773" i="1"/>
  <c r="H1637" i="1"/>
  <c r="H1636" i="1"/>
  <c r="H1635" i="1"/>
  <c r="H1634" i="1"/>
  <c r="H1633" i="1"/>
  <c r="H1632" i="1"/>
  <c r="H1631" i="1"/>
  <c r="H1555" i="1"/>
  <c r="H1554" i="1"/>
  <c r="H1553" i="1"/>
  <c r="H1552" i="1"/>
  <c r="H1551" i="1"/>
  <c r="H1550" i="1"/>
  <c r="H1549" i="1"/>
  <c r="H1548" i="1"/>
  <c r="H1266" i="1"/>
  <c r="H1265" i="1"/>
  <c r="H1264" i="1"/>
  <c r="H1263" i="1"/>
  <c r="H1262" i="1"/>
  <c r="H752" i="1"/>
  <c r="H751" i="1"/>
  <c r="H750" i="1"/>
  <c r="H749" i="1"/>
  <c r="H748" i="1"/>
  <c r="H747" i="1"/>
  <c r="H450" i="1"/>
  <c r="H44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28" i="1"/>
  <c r="H27" i="1"/>
  <c r="H26" i="1"/>
  <c r="H25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120" i="1"/>
  <c r="H1119" i="1"/>
  <c r="H1118" i="1"/>
  <c r="H1117" i="1"/>
  <c r="H1116" i="1"/>
  <c r="H1115" i="1"/>
  <c r="H1114" i="1"/>
  <c r="H954" i="1"/>
  <c r="H953" i="1"/>
  <c r="H952" i="1"/>
  <c r="H951" i="1"/>
  <c r="H255" i="1"/>
  <c r="H254" i="1"/>
  <c r="H253" i="1"/>
  <c r="H252" i="1"/>
  <c r="H251" i="1"/>
  <c r="H1479" i="1"/>
  <c r="H1039" i="1"/>
  <c r="H1197" i="1"/>
  <c r="H1478" i="1"/>
  <c r="H1483" i="1"/>
  <c r="H1482" i="1"/>
  <c r="H1481" i="1"/>
  <c r="H383" i="1"/>
  <c r="H955" i="1"/>
  <c r="H907" i="1"/>
  <c r="H1475" i="1"/>
  <c r="H1017" i="1"/>
  <c r="H1082" i="1"/>
  <c r="H1470" i="1"/>
  <c r="H1233" i="1"/>
  <c r="H80" i="1"/>
  <c r="H1232" i="1"/>
  <c r="H1214" i="1"/>
  <c r="H905" i="1"/>
  <c r="H814" i="1"/>
  <c r="H1234" i="1"/>
  <c r="H1210" i="1"/>
  <c r="H1209" i="1"/>
  <c r="H1208" i="1"/>
  <c r="H1207" i="1"/>
  <c r="H1480" i="1"/>
  <c r="H97" i="1"/>
  <c r="H1196" i="1"/>
  <c r="H1195" i="1"/>
  <c r="H1194" i="1"/>
  <c r="H1206" i="1"/>
  <c r="H1081" i="1"/>
  <c r="H807" i="1"/>
  <c r="H709" i="1"/>
  <c r="H795" i="1"/>
  <c r="H1079" i="1"/>
  <c r="H79" i="1"/>
  <c r="H1231" i="1"/>
  <c r="H605" i="1"/>
  <c r="H96" i="1"/>
  <c r="H569" i="1"/>
  <c r="H566" i="1"/>
  <c r="H572" i="1"/>
  <c r="H376" i="1"/>
  <c r="H1078" i="1"/>
  <c r="H379" i="1"/>
  <c r="H794" i="1"/>
  <c r="H793" i="1"/>
  <c r="H375" i="1"/>
  <c r="H772" i="1"/>
  <c r="H217" i="1"/>
  <c r="H516" i="1"/>
  <c r="H1230" i="1"/>
  <c r="H515" i="1"/>
  <c r="H802" i="1"/>
  <c r="H1205" i="1"/>
  <c r="H792" i="1"/>
  <c r="H1469" i="1"/>
  <c r="H791" i="1"/>
  <c r="H374" i="1"/>
  <c r="H790" i="1"/>
  <c r="H1076" i="1"/>
  <c r="H1075" i="1"/>
  <c r="H373" i="1"/>
  <c r="H1468" i="1"/>
  <c r="H789" i="1"/>
  <c r="H514" i="1"/>
  <c r="H372" i="1"/>
  <c r="H216" i="1"/>
  <c r="H95" i="1"/>
  <c r="H1204" i="1"/>
  <c r="H312" i="1"/>
  <c r="H48" i="1"/>
  <c r="H725" i="1"/>
  <c r="H47" i="1"/>
  <c r="H1436" i="1"/>
  <c r="H311" i="1"/>
  <c r="H1372" i="1"/>
  <c r="H724" i="1"/>
  <c r="H1371" i="1"/>
  <c r="H1215" i="1"/>
  <c r="H46" i="1"/>
  <c r="H1186" i="1"/>
  <c r="H723" i="1"/>
  <c r="H1185" i="1"/>
  <c r="H1113" i="1"/>
  <c r="H1112" i="1"/>
  <c r="H310" i="1"/>
  <c r="H932" i="1"/>
  <c r="H309" i="1"/>
  <c r="H928" i="1"/>
  <c r="H1184" i="1"/>
  <c r="H1111" i="1"/>
  <c r="H931" i="1"/>
  <c r="H927" i="1"/>
  <c r="H308" i="1"/>
  <c r="H1435" i="1"/>
  <c r="H783" i="1"/>
  <c r="H1110" i="1"/>
  <c r="H782" i="1"/>
  <c r="H45" i="1"/>
  <c r="H722" i="1"/>
  <c r="H307" i="1"/>
  <c r="H926" i="1"/>
  <c r="H459" i="1"/>
  <c r="H930" i="1"/>
  <c r="H1109" i="1"/>
  <c r="H925" i="1"/>
  <c r="H781" i="1"/>
  <c r="H306" i="1"/>
  <c r="H458" i="1"/>
  <c r="H1183" i="1"/>
  <c r="H457" i="1"/>
  <c r="H456" i="1"/>
  <c r="H305" i="1"/>
  <c r="H304" i="1"/>
  <c r="H1370" i="1"/>
  <c r="H780" i="1"/>
  <c r="H929" i="1"/>
  <c r="H490" i="1"/>
  <c r="H486" i="1"/>
  <c r="H779" i="1"/>
  <c r="H44" i="1"/>
  <c r="H1182" i="1"/>
  <c r="H43" i="1"/>
  <c r="H1434" i="1"/>
  <c r="H1425" i="1"/>
  <c r="H1424" i="1"/>
  <c r="H1423" i="1"/>
  <c r="H1422" i="1"/>
  <c r="H1421" i="1"/>
  <c r="H857" i="1"/>
  <c r="H958" i="1"/>
  <c r="H483" i="1"/>
  <c r="H956" i="1"/>
  <c r="H481" i="1"/>
  <c r="H910" i="1"/>
  <c r="H909" i="1"/>
  <c r="H785" i="1"/>
  <c r="H784" i="1"/>
  <c r="H426" i="1"/>
  <c r="H425" i="1"/>
  <c r="H424" i="1"/>
  <c r="H423" i="1"/>
  <c r="H409" i="1"/>
  <c r="H408" i="1"/>
  <c r="H407" i="1"/>
  <c r="H406" i="1"/>
  <c r="H250" i="1"/>
  <c r="H249" i="1"/>
  <c r="H248" i="1"/>
  <c r="H247" i="1"/>
  <c r="H246" i="1"/>
  <c r="H245" i="1"/>
  <c r="H244" i="1"/>
  <c r="H119" i="1"/>
  <c r="H118" i="1"/>
  <c r="H117" i="1"/>
  <c r="H116" i="1"/>
  <c r="H69" i="1"/>
  <c r="H68" i="1"/>
  <c r="H67" i="1"/>
  <c r="H66" i="1"/>
  <c r="H51" i="1"/>
  <c r="H50" i="1"/>
  <c r="H49" i="1"/>
  <c r="H24" i="1"/>
  <c r="H23" i="1"/>
  <c r="H22" i="1"/>
  <c r="H21" i="1"/>
  <c r="H1514" i="1"/>
  <c r="H1513" i="1"/>
  <c r="H1512" i="1"/>
  <c r="H1511" i="1"/>
  <c r="H1510" i="1"/>
  <c r="H1509" i="1"/>
  <c r="H1467" i="1"/>
  <c r="H1466" i="1"/>
  <c r="H1465" i="1"/>
  <c r="H1464" i="1"/>
  <c r="H1463" i="1"/>
  <c r="H1462" i="1"/>
  <c r="H1004" i="1"/>
  <c r="H1003" i="1"/>
  <c r="H1002" i="1"/>
  <c r="H875" i="1"/>
  <c r="H874" i="1"/>
  <c r="H873" i="1"/>
  <c r="H872" i="1"/>
  <c r="H871" i="1"/>
  <c r="H856" i="1"/>
  <c r="H746" i="1"/>
  <c r="H745" i="1"/>
  <c r="H276" i="1"/>
  <c r="H275" i="1"/>
  <c r="H274" i="1"/>
  <c r="H273" i="1"/>
  <c r="H272" i="1"/>
  <c r="H271" i="1"/>
  <c r="H65" i="1"/>
  <c r="H64" i="1"/>
  <c r="H63" i="1"/>
  <c r="H62" i="1"/>
  <c r="H1627" i="1"/>
  <c r="H1626" i="1"/>
  <c r="H1625" i="1"/>
  <c r="H1623" i="1"/>
  <c r="H1622" i="1"/>
  <c r="H1621" i="1"/>
  <c r="H1620" i="1"/>
  <c r="H1364" i="1"/>
  <c r="H1363" i="1"/>
  <c r="H1362" i="1"/>
  <c r="H1361" i="1"/>
  <c r="H1360" i="1"/>
  <c r="H1181" i="1"/>
  <c r="H1180" i="1"/>
  <c r="H1158" i="1"/>
  <c r="H1157" i="1"/>
  <c r="H1156" i="1"/>
  <c r="H1107" i="1"/>
  <c r="H1106" i="1"/>
  <c r="H1105" i="1"/>
  <c r="H917" i="1"/>
  <c r="H916" i="1"/>
  <c r="H915" i="1"/>
  <c r="H914" i="1"/>
  <c r="H913" i="1"/>
  <c r="H732" i="1"/>
  <c r="H731" i="1"/>
  <c r="H730" i="1"/>
  <c r="H729" i="1"/>
  <c r="H728" i="1"/>
  <c r="H727" i="1"/>
  <c r="H717" i="1"/>
  <c r="H716" i="1"/>
  <c r="H715" i="1"/>
  <c r="H395" i="1"/>
  <c r="H713" i="1"/>
  <c r="H712" i="1"/>
  <c r="H711" i="1"/>
  <c r="H710" i="1"/>
  <c r="H393" i="1"/>
  <c r="H708" i="1"/>
  <c r="H707" i="1"/>
  <c r="H559" i="1"/>
  <c r="H558" i="1"/>
  <c r="H557" i="1"/>
  <c r="H556" i="1"/>
  <c r="H555" i="1"/>
  <c r="H215" i="1"/>
  <c r="H214" i="1"/>
  <c r="H213" i="1"/>
  <c r="H212" i="1"/>
  <c r="H211" i="1"/>
  <c r="H210" i="1"/>
  <c r="H209" i="1"/>
  <c r="H127" i="1"/>
  <c r="H126" i="1"/>
  <c r="H125" i="1"/>
  <c r="H124" i="1"/>
  <c r="H123" i="1"/>
  <c r="H122" i="1"/>
  <c r="H121" i="1"/>
  <c r="H120" i="1"/>
  <c r="H42" i="1"/>
  <c r="H41" i="1"/>
  <c r="H40" i="1"/>
  <c r="H39" i="1"/>
  <c r="H38" i="1"/>
  <c r="H37" i="1"/>
  <c r="H1737" i="1"/>
  <c r="H1736" i="1"/>
  <c r="H1735" i="1"/>
  <c r="H1734" i="1"/>
  <c r="H1733" i="1"/>
  <c r="H1732" i="1"/>
  <c r="H1731" i="1"/>
  <c r="H1730" i="1"/>
  <c r="H1724" i="1"/>
  <c r="H1723" i="1"/>
  <c r="H1722" i="1"/>
  <c r="H1721" i="1"/>
  <c r="H1720" i="1"/>
  <c r="H1719" i="1"/>
  <c r="H1718" i="1"/>
  <c r="H1717" i="1"/>
  <c r="H1716" i="1"/>
  <c r="H1715" i="1"/>
  <c r="H1408" i="1"/>
  <c r="H1407" i="1"/>
  <c r="H1406" i="1"/>
  <c r="H1405" i="1"/>
  <c r="H1404" i="1"/>
  <c r="H1403" i="1"/>
  <c r="H1402" i="1"/>
  <c r="H1401" i="1"/>
  <c r="H392" i="1"/>
  <c r="H391" i="1"/>
  <c r="H1125" i="1"/>
  <c r="H1124" i="1"/>
  <c r="H1122" i="1"/>
  <c r="H389" i="1"/>
  <c r="H866" i="1"/>
  <c r="H865" i="1"/>
  <c r="H864" i="1"/>
  <c r="H863" i="1"/>
  <c r="H862" i="1"/>
  <c r="H861" i="1"/>
  <c r="H801" i="1"/>
  <c r="H800" i="1"/>
  <c r="H799" i="1"/>
  <c r="H798" i="1"/>
  <c r="H797" i="1"/>
  <c r="H796" i="1"/>
  <c r="H554" i="1"/>
  <c r="H553" i="1"/>
  <c r="H552" i="1"/>
  <c r="H551" i="1"/>
  <c r="H550" i="1"/>
  <c r="H549" i="1"/>
  <c r="H494" i="1"/>
  <c r="H493" i="1"/>
  <c r="H492" i="1"/>
  <c r="H491" i="1"/>
  <c r="H384" i="1"/>
  <c r="H489" i="1"/>
  <c r="H488" i="1"/>
  <c r="H487" i="1"/>
  <c r="H388" i="1"/>
  <c r="H485" i="1"/>
  <c r="H484" i="1"/>
  <c r="H382" i="1"/>
  <c r="H482" i="1"/>
  <c r="H387" i="1"/>
  <c r="H480" i="1"/>
  <c r="H479" i="1"/>
  <c r="H140" i="1"/>
  <c r="H139" i="1"/>
  <c r="H138" i="1"/>
  <c r="H137" i="1"/>
  <c r="H136" i="1"/>
  <c r="H135" i="1"/>
  <c r="H134" i="1"/>
  <c r="H133" i="1"/>
  <c r="H132" i="1"/>
  <c r="H381" i="1"/>
  <c r="H115" i="1"/>
  <c r="H114" i="1"/>
  <c r="H113" i="1"/>
  <c r="H112" i="1"/>
  <c r="H111" i="1"/>
  <c r="H61" i="1"/>
  <c r="H60" i="1"/>
  <c r="H59" i="1"/>
  <c r="H6" i="1"/>
  <c r="H5" i="1"/>
  <c r="H4" i="1"/>
  <c r="H3" i="1"/>
  <c r="H2" i="1"/>
  <c r="H1624" i="1"/>
  <c r="H1619" i="1"/>
  <c r="H1508" i="1"/>
  <c r="H1507" i="1"/>
  <c r="H1398" i="1"/>
  <c r="H1397" i="1"/>
  <c r="H1396" i="1"/>
  <c r="H1300" i="1"/>
  <c r="H1299" i="1"/>
  <c r="H1298" i="1"/>
  <c r="H1297" i="1"/>
  <c r="H1296" i="1"/>
  <c r="H1295" i="1"/>
  <c r="H565" i="1"/>
  <c r="H564" i="1"/>
  <c r="H1136" i="1"/>
  <c r="H1135" i="1"/>
  <c r="H1134" i="1"/>
  <c r="H1133" i="1"/>
  <c r="H1132" i="1"/>
  <c r="H819" i="1"/>
  <c r="H818" i="1"/>
  <c r="H817" i="1"/>
  <c r="H626" i="1"/>
  <c r="H625" i="1"/>
  <c r="H624" i="1"/>
  <c r="H623" i="1"/>
  <c r="H462" i="1"/>
  <c r="H461" i="1"/>
  <c r="H460" i="1"/>
  <c r="H130" i="1"/>
  <c r="H129" i="1"/>
  <c r="H380" i="1"/>
  <c r="H87" i="1"/>
  <c r="H86" i="1"/>
  <c r="H85" i="1"/>
  <c r="H84" i="1"/>
  <c r="H1449" i="1"/>
  <c r="H1018" i="1"/>
  <c r="H989" i="1"/>
  <c r="H988" i="1"/>
  <c r="H670" i="1"/>
  <c r="H669" i="1"/>
  <c r="H668" i="1"/>
  <c r="H667" i="1"/>
  <c r="H529" i="1"/>
  <c r="H301" i="1"/>
  <c r="H300" i="1"/>
  <c r="H299" i="1"/>
  <c r="H298" i="1"/>
  <c r="H103" i="1"/>
  <c r="H102" i="1"/>
  <c r="H101" i="1"/>
  <c r="H100" i="1"/>
  <c r="H338" i="1"/>
  <c r="H337" i="1"/>
  <c r="H336" i="1"/>
  <c r="H335" i="1"/>
  <c r="H334" i="1"/>
  <c r="H328" i="1"/>
  <c r="H327" i="1"/>
  <c r="H326" i="1"/>
  <c r="H325" i="1"/>
  <c r="H99" i="1"/>
  <c r="H98" i="1"/>
  <c r="H1198" i="1"/>
  <c r="H878" i="1"/>
  <c r="H877" i="1"/>
  <c r="H876" i="1"/>
  <c r="H771" i="1"/>
  <c r="H706" i="1"/>
  <c r="H705" i="1"/>
  <c r="H371" i="1"/>
  <c r="H370" i="1"/>
  <c r="H369" i="1"/>
  <c r="H368" i="1"/>
  <c r="H260" i="1"/>
  <c r="H259" i="1"/>
  <c r="H258" i="1"/>
  <c r="H257" i="1"/>
  <c r="H172" i="1"/>
  <c r="H173" i="1"/>
  <c r="H171" i="1"/>
  <c r="H170" i="1"/>
  <c r="H94" i="1"/>
  <c r="H93" i="1"/>
  <c r="H92" i="1"/>
  <c r="H91" i="1"/>
  <c r="H868" i="1"/>
  <c r="H867" i="1"/>
  <c r="H20" i="1"/>
  <c r="H19" i="1"/>
  <c r="H18" i="1"/>
  <c r="H17" i="1"/>
  <c r="H16" i="1"/>
  <c r="H15" i="1"/>
  <c r="H1359" i="1"/>
  <c r="H1358" i="1"/>
  <c r="H1357" i="1"/>
  <c r="H1356" i="1"/>
  <c r="H1355" i="1"/>
  <c r="H1354" i="1"/>
  <c r="H1353" i="1"/>
  <c r="H1352" i="1"/>
  <c r="H363" i="1"/>
  <c r="H362" i="1"/>
  <c r="H1349" i="1"/>
  <c r="H1348" i="1"/>
  <c r="H361" i="1"/>
  <c r="H316" i="1"/>
  <c r="H1345" i="1"/>
  <c r="H1344" i="1"/>
  <c r="H1343" i="1"/>
  <c r="H1342" i="1"/>
  <c r="H1341" i="1"/>
  <c r="H1340" i="1"/>
  <c r="H1338" i="1"/>
  <c r="H788" i="1"/>
  <c r="H1154" i="1"/>
  <c r="H303" i="1"/>
  <c r="H1152" i="1"/>
  <c r="H1151" i="1"/>
  <c r="H1150" i="1"/>
  <c r="H1149" i="1"/>
  <c r="H1148" i="1"/>
  <c r="H1147" i="1"/>
  <c r="H1146" i="1"/>
  <c r="H302" i="1"/>
  <c r="H239" i="1"/>
  <c r="H1143" i="1"/>
  <c r="H1142" i="1"/>
  <c r="H1141" i="1"/>
  <c r="H1140" i="1"/>
  <c r="H1139" i="1"/>
  <c r="H1203" i="1"/>
  <c r="H681" i="1"/>
  <c r="H680" i="1"/>
  <c r="H679" i="1"/>
  <c r="H675" i="1"/>
  <c r="H674" i="1"/>
  <c r="H672" i="1"/>
  <c r="H671" i="1"/>
  <c r="H366" i="1"/>
  <c r="H365" i="1"/>
  <c r="H364" i="1"/>
  <c r="H238" i="1"/>
  <c r="H131" i="1"/>
  <c r="H128" i="1"/>
  <c r="H360" i="1"/>
  <c r="H359" i="1"/>
  <c r="H787" i="1"/>
  <c r="H356" i="1"/>
  <c r="H1744" i="1"/>
  <c r="H1594" i="1"/>
  <c r="H1593" i="1"/>
  <c r="H1445" i="1"/>
  <c r="H1444" i="1"/>
  <c r="H1443" i="1"/>
  <c r="H1385" i="1"/>
  <c r="H1384" i="1"/>
  <c r="H1383" i="1"/>
  <c r="H924" i="1"/>
  <c r="H923" i="1"/>
  <c r="H684" i="1"/>
  <c r="H683" i="1"/>
  <c r="H682" i="1"/>
  <c r="H616" i="1"/>
  <c r="H615" i="1"/>
  <c r="H614" i="1"/>
  <c r="H1678" i="1"/>
  <c r="H1677" i="1"/>
  <c r="H1676" i="1"/>
  <c r="H1675" i="1"/>
  <c r="H1674" i="1"/>
  <c r="H1646" i="1"/>
  <c r="H1645" i="1"/>
  <c r="H1350" i="1"/>
  <c r="H1073" i="1"/>
  <c r="H1072" i="1"/>
  <c r="H943" i="1"/>
  <c r="H942" i="1"/>
  <c r="H941" i="1"/>
  <c r="H940" i="1"/>
  <c r="H922" i="1"/>
  <c r="H921" i="1"/>
  <c r="H920" i="1"/>
  <c r="H919" i="1"/>
  <c r="H918" i="1"/>
  <c r="H786" i="1"/>
  <c r="H650" i="1"/>
  <c r="H649" i="1"/>
  <c r="H648" i="1"/>
  <c r="H647" i="1"/>
  <c r="H646" i="1"/>
  <c r="H535" i="1"/>
  <c r="H534" i="1"/>
  <c r="H508" i="1"/>
  <c r="H507" i="1"/>
  <c r="H1547" i="1"/>
  <c r="H1546" i="1"/>
  <c r="H1545" i="1"/>
  <c r="H1544" i="1"/>
  <c r="H1543" i="1"/>
  <c r="H1542" i="1"/>
  <c r="H1433" i="1"/>
  <c r="H1432" i="1"/>
  <c r="H1431" i="1"/>
  <c r="H1420" i="1"/>
  <c r="H1419" i="1"/>
  <c r="H1418" i="1"/>
  <c r="H1417" i="1"/>
  <c r="H1416" i="1"/>
  <c r="H1415" i="1"/>
  <c r="H1074" i="1"/>
  <c r="H849" i="1"/>
  <c r="H848" i="1"/>
  <c r="H847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256" i="1"/>
  <c r="H199" i="1"/>
  <c r="H198" i="1"/>
  <c r="H197" i="1"/>
  <c r="H196" i="1"/>
  <c r="H195" i="1"/>
  <c r="H194" i="1"/>
  <c r="H169" i="1"/>
  <c r="H168" i="1"/>
  <c r="H167" i="1"/>
  <c r="H166" i="1"/>
  <c r="H165" i="1"/>
  <c r="H1652" i="1"/>
  <c r="H1651" i="1"/>
  <c r="H1650" i="1"/>
  <c r="H1649" i="1"/>
  <c r="H1541" i="1"/>
  <c r="H1540" i="1"/>
  <c r="H1539" i="1"/>
  <c r="H1538" i="1"/>
  <c r="H1537" i="1"/>
  <c r="H1131" i="1"/>
  <c r="H1130" i="1"/>
  <c r="H1129" i="1"/>
  <c r="H1128" i="1"/>
  <c r="H1127" i="1"/>
  <c r="H1126" i="1"/>
  <c r="H1016" i="1"/>
  <c r="H1015" i="1"/>
  <c r="H1014" i="1"/>
  <c r="H1013" i="1"/>
  <c r="H1012" i="1"/>
  <c r="H1011" i="1"/>
  <c r="H1010" i="1"/>
  <c r="H1009" i="1"/>
  <c r="H1008" i="1"/>
  <c r="H1007" i="1"/>
  <c r="H846" i="1"/>
  <c r="H845" i="1"/>
  <c r="H843" i="1"/>
  <c r="H842" i="1"/>
  <c r="H841" i="1"/>
  <c r="H840" i="1"/>
  <c r="H806" i="1"/>
  <c r="H805" i="1"/>
  <c r="H804" i="1"/>
  <c r="H803" i="1"/>
  <c r="H1080" i="1"/>
  <c r="H422" i="1"/>
  <c r="H421" i="1"/>
  <c r="H420" i="1"/>
  <c r="H186" i="1"/>
  <c r="H185" i="1"/>
  <c r="H184" i="1"/>
  <c r="H183" i="1"/>
  <c r="H182" i="1"/>
  <c r="H181" i="1"/>
  <c r="H180" i="1"/>
  <c r="H179" i="1"/>
  <c r="H1644" i="1"/>
  <c r="H1250" i="1"/>
  <c r="H1172" i="1"/>
  <c r="H1171" i="1"/>
  <c r="H1170" i="1"/>
  <c r="H1169" i="1"/>
  <c r="H1168" i="1"/>
  <c r="H1167" i="1"/>
  <c r="H265" i="1"/>
  <c r="H264" i="1"/>
  <c r="H263" i="1"/>
  <c r="H568" i="1"/>
  <c r="H755" i="1"/>
  <c r="H315" i="1"/>
  <c r="H367" i="1"/>
  <c r="H358" i="1"/>
  <c r="H357" i="1"/>
  <c r="H844" i="1" l="1"/>
  <c r="C464" i="14"/>
  <c r="C431" i="14"/>
  <c r="C360" i="14"/>
  <c r="C311" i="14"/>
  <c r="C227" i="14"/>
  <c r="C169" i="14"/>
  <c r="C105" i="14"/>
  <c r="C60" i="14"/>
  <c r="C465" i="14"/>
  <c r="D415" i="7"/>
  <c r="AA1" i="1"/>
  <c r="X1" i="1"/>
</calcChain>
</file>

<file path=xl/comments1.xml><?xml version="1.0" encoding="utf-8"?>
<comments xmlns="http://schemas.openxmlformats.org/spreadsheetml/2006/main">
  <authors>
    <author>Alban Nouvellon</author>
  </authors>
  <commentList>
    <comment ref="I179" authorId="0">
      <text>
        <r>
          <rPr>
            <b/>
            <sz val="9"/>
            <color indexed="81"/>
            <rFont val="Tahoma"/>
            <family val="2"/>
          </rPr>
          <t>Alban Nouvellon:</t>
        </r>
        <r>
          <rPr>
            <sz val="9"/>
            <color indexed="81"/>
            <rFont val="Tahoma"/>
            <family val="2"/>
          </rPr>
          <t xml:space="preserve">
H = hopital
CS = Centre de Santé
PS = Poste de Santé
CMC = Centre Medico Communal
Clinique = clinique</t>
        </r>
      </text>
    </comment>
    <comment ref="J179" authorId="0">
      <text>
        <r>
          <rPr>
            <b/>
            <sz val="9"/>
            <color indexed="81"/>
            <rFont val="Tahoma"/>
            <family val="2"/>
          </rPr>
          <t>Alban Nouvellon:</t>
        </r>
        <r>
          <rPr>
            <sz val="9"/>
            <color indexed="81"/>
            <rFont val="Tahoma"/>
            <family val="2"/>
          </rPr>
          <t xml:space="preserve">
H = hopital
CS = Centre de Santé
PS = Poste de Santé
CMC = Centre Medico Communal
Clinique = clinique</t>
        </r>
      </text>
    </comment>
  </commentList>
</comments>
</file>

<file path=xl/comments2.xml><?xml version="1.0" encoding="utf-8"?>
<comments xmlns="http://schemas.openxmlformats.org/spreadsheetml/2006/main">
  <authors>
    <author>HOUNDJO</author>
  </authors>
  <commentList>
    <comment ref="B58" authorId="0">
      <text>
        <r>
          <rPr>
            <b/>
            <sz val="9"/>
            <color indexed="81"/>
            <rFont val="Tahoma"/>
            <family val="2"/>
          </rPr>
          <t>HOUNDJO:</t>
        </r>
        <r>
          <rPr>
            <sz val="9"/>
            <color indexed="81"/>
            <rFont val="Tahoma"/>
            <family val="2"/>
          </rPr>
          <t xml:space="preserve">
Problème de logistique</t>
        </r>
      </text>
    </comment>
    <comment ref="B60" authorId="0">
      <text>
        <r>
          <rPr>
            <b/>
            <sz val="9"/>
            <color indexed="81"/>
            <rFont val="Tahoma"/>
            <family val="2"/>
          </rPr>
          <t>HOUNDJO:</t>
        </r>
        <r>
          <rPr>
            <sz val="9"/>
            <color indexed="81"/>
            <rFont val="Tahoma"/>
            <family val="2"/>
          </rPr>
          <t xml:space="preserve">
En construction
</t>
        </r>
      </text>
    </comment>
    <comment ref="AA250" authorId="0">
      <text>
        <r>
          <rPr>
            <b/>
            <sz val="9"/>
            <color indexed="81"/>
            <rFont val="Tahoma"/>
            <family val="2"/>
          </rPr>
          <t>HOUNDJO:</t>
        </r>
        <r>
          <rPr>
            <sz val="9"/>
            <color indexed="81"/>
            <rFont val="Tahoma"/>
            <family val="2"/>
          </rPr>
          <t xml:space="preserve">
Incinérateur non mis à disposition de la structure(Projet APNDS)</t>
        </r>
      </text>
    </comment>
    <comment ref="CO412" authorId="0">
      <text>
        <r>
          <rPr>
            <b/>
            <sz val="9"/>
            <color indexed="81"/>
            <rFont val="Tahoma"/>
            <family val="2"/>
          </rPr>
          <t>HOUNDJO:</t>
        </r>
        <r>
          <rPr>
            <sz val="9"/>
            <color indexed="81"/>
            <rFont val="Tahoma"/>
            <family val="2"/>
          </rPr>
          <t xml:space="preserve">
Lavabo au bloc et les seau dans les autres services</t>
        </r>
      </text>
    </comment>
  </commentList>
</comments>
</file>

<file path=xl/sharedStrings.xml><?xml version="1.0" encoding="utf-8"?>
<sst xmlns="http://schemas.openxmlformats.org/spreadsheetml/2006/main" count="63916" uniqueCount="9877">
  <si>
    <t>X</t>
  </si>
  <si>
    <t>Y</t>
  </si>
  <si>
    <t>nom_hop</t>
  </si>
  <si>
    <t>Reg</t>
  </si>
  <si>
    <t>Pref</t>
  </si>
  <si>
    <t>Spref</t>
  </si>
  <si>
    <t>Boffa</t>
  </si>
  <si>
    <t>Hopital Préfectoral Boffa</t>
  </si>
  <si>
    <t>Boké</t>
  </si>
  <si>
    <t>Boffa centre</t>
  </si>
  <si>
    <t>Centre de Santé Boffa Centre</t>
  </si>
  <si>
    <t>CSU</t>
  </si>
  <si>
    <t>Bolonde</t>
  </si>
  <si>
    <t>Dembaya</t>
  </si>
  <si>
    <t>N</t>
  </si>
  <si>
    <t>Lakhata</t>
  </si>
  <si>
    <t>Lonking</t>
  </si>
  <si>
    <t>Douprou</t>
  </si>
  <si>
    <t>Koumbaya</t>
  </si>
  <si>
    <t>Bilnsadé</t>
  </si>
  <si>
    <t>Kottèya</t>
  </si>
  <si>
    <t>Koba</t>
  </si>
  <si>
    <t>Koba - Tatéma</t>
  </si>
  <si>
    <t>Tatéma</t>
  </si>
  <si>
    <t>Moussaya, Tatema</t>
  </si>
  <si>
    <t>Moussaya</t>
  </si>
  <si>
    <t>M'Bendia</t>
  </si>
  <si>
    <t>Kolia</t>
  </si>
  <si>
    <t>Mokefoton</t>
  </si>
  <si>
    <t>Diougouma</t>
  </si>
  <si>
    <t>Yenguissa (Yanguessa)</t>
  </si>
  <si>
    <t>N'Dantari Centre</t>
  </si>
  <si>
    <t>Falaba</t>
  </si>
  <si>
    <t>Missira</t>
  </si>
  <si>
    <t>Lisso</t>
  </si>
  <si>
    <t>Kakara (Cacara)</t>
  </si>
  <si>
    <t>Lisso Centre</t>
  </si>
  <si>
    <t>Katiya (Kativa)</t>
  </si>
  <si>
    <t>Khatia</t>
  </si>
  <si>
    <t>Tamalan</t>
  </si>
  <si>
    <t>Bondy</t>
  </si>
  <si>
    <t>Wondetty</t>
  </si>
  <si>
    <t>Kakala</t>
  </si>
  <si>
    <t>Mankountan</t>
  </si>
  <si>
    <t>Corrérah Centre</t>
  </si>
  <si>
    <t>Tamita</t>
  </si>
  <si>
    <t>Filanyan (Filanian)</t>
  </si>
  <si>
    <t>Fallandjan</t>
  </si>
  <si>
    <t>Gbassaya Centre</t>
  </si>
  <si>
    <t>Yènguissa Centre</t>
  </si>
  <si>
    <t>Tougnifily</t>
  </si>
  <si>
    <t>Mamiah Centre</t>
  </si>
  <si>
    <t>Bintimodia (Bintoumodia)</t>
  </si>
  <si>
    <t>Bintimodia</t>
  </si>
  <si>
    <t>Kankako Centre</t>
  </si>
  <si>
    <t>Katako</t>
  </si>
  <si>
    <t>Kataco</t>
  </si>
  <si>
    <t>Kolia-Sana Mato</t>
  </si>
  <si>
    <t>-14.295487</t>
  </si>
  <si>
    <t>10.931813</t>
  </si>
  <si>
    <t>Boke Centre</t>
  </si>
  <si>
    <t>Boké Centre</t>
  </si>
  <si>
    <t>Centre de Santé Boké Centre</t>
  </si>
  <si>
    <t>Boké Correrah</t>
  </si>
  <si>
    <t>Boké Correrah (Khorera)</t>
  </si>
  <si>
    <t>Dibia</t>
  </si>
  <si>
    <t>Hopital Régional Boke</t>
  </si>
  <si>
    <t>Koundara</t>
  </si>
  <si>
    <t>Hopital Préfectoral Koundara</t>
  </si>
  <si>
    <t>Dabiss</t>
  </si>
  <si>
    <t>Bokarya</t>
  </si>
  <si>
    <t>Bocarea</t>
  </si>
  <si>
    <t>Kamsar</t>
  </si>
  <si>
    <t>Kamakouloun</t>
  </si>
  <si>
    <t>-14.6129999</t>
  </si>
  <si>
    <t>10.6457005</t>
  </si>
  <si>
    <t>-14.6044998</t>
  </si>
  <si>
    <t>10.6603003</t>
  </si>
  <si>
    <t>Kayenguissa</t>
  </si>
  <si>
    <t>Kouffin</t>
  </si>
  <si>
    <t>Missira-Nerebounyi</t>
  </si>
  <si>
    <t>Port de Kamsar</t>
  </si>
  <si>
    <t>Mohame 6 (Kamsar) Centre de Santé</t>
  </si>
  <si>
    <t>Taïgbé</t>
  </si>
  <si>
    <t>Kadignet</t>
  </si>
  <si>
    <t>Kanfarande</t>
  </si>
  <si>
    <t>Kanfarandé</t>
  </si>
  <si>
    <t>Kapkin</t>
  </si>
  <si>
    <t>Katfoura</t>
  </si>
  <si>
    <t>Dabankou</t>
  </si>
  <si>
    <t>Dabanku</t>
  </si>
  <si>
    <t>Kollaboui</t>
  </si>
  <si>
    <t>Kolaboui</t>
  </si>
  <si>
    <t>Saténèya</t>
  </si>
  <si>
    <t>Malapouya</t>
  </si>
  <si>
    <t>Balandougou</t>
  </si>
  <si>
    <t>Sangaredi</t>
  </si>
  <si>
    <t>Boulléré</t>
  </si>
  <si>
    <t>Kourawel</t>
  </si>
  <si>
    <t>Pétoun Bowè</t>
  </si>
  <si>
    <t>Sangarédi</t>
  </si>
  <si>
    <t>-13.8136997</t>
  </si>
  <si>
    <t>11.1077003</t>
  </si>
  <si>
    <t>Soucka</t>
  </si>
  <si>
    <t>-13.768272</t>
  </si>
  <si>
    <t>11.097974</t>
  </si>
  <si>
    <t>Sansalé</t>
  </si>
  <si>
    <t>Sansale</t>
  </si>
  <si>
    <t>Djiguiti</t>
  </si>
  <si>
    <t>Tanene</t>
  </si>
  <si>
    <t>Hamdallaye</t>
  </si>
  <si>
    <t>Katougouma</t>
  </si>
  <si>
    <t>Kimeya</t>
  </si>
  <si>
    <t>Dambantchian Centre</t>
  </si>
  <si>
    <t>Poste Santé Foulamory</t>
  </si>
  <si>
    <t>Gaoual</t>
  </si>
  <si>
    <t>Foulamory</t>
  </si>
  <si>
    <t>Poste Santé Kithiar</t>
  </si>
  <si>
    <t>Hôpital Préfectoral Gaoual</t>
  </si>
  <si>
    <t>Hôpital</t>
  </si>
  <si>
    <t>Gaoual Centre</t>
  </si>
  <si>
    <t>Centre de Santé Gaoual</t>
  </si>
  <si>
    <t>Poste Santé Kakony</t>
  </si>
  <si>
    <t>Sinthiou-Wara</t>
  </si>
  <si>
    <t>Karmafassa</t>
  </si>
  <si>
    <t>Dombiadji</t>
  </si>
  <si>
    <t>Koumbia</t>
  </si>
  <si>
    <t>Poste Santé Koumbia</t>
  </si>
  <si>
    <t>Petty</t>
  </si>
  <si>
    <t>Pety</t>
  </si>
  <si>
    <t>Boukouna</t>
  </si>
  <si>
    <t>Kounsitel</t>
  </si>
  <si>
    <t>Tiekere</t>
  </si>
  <si>
    <t>Boki</t>
  </si>
  <si>
    <t>Poste Santé Kounsitel</t>
  </si>
  <si>
    <t>Magnienkouré</t>
  </si>
  <si>
    <t>Menienkouré</t>
  </si>
  <si>
    <t>Malanta</t>
  </si>
  <si>
    <t>Poste Santé Malanta</t>
  </si>
  <si>
    <t>Touba</t>
  </si>
  <si>
    <t>Horé-Bendia</t>
  </si>
  <si>
    <t>Wendou M'Bour</t>
  </si>
  <si>
    <t>Barkèrè</t>
  </si>
  <si>
    <t>Maouba</t>
  </si>
  <si>
    <t>Poste Santé Wendou M'Bour</t>
  </si>
  <si>
    <t>Enisian</t>
  </si>
  <si>
    <t>Guingan</t>
  </si>
  <si>
    <t>Kiffaya</t>
  </si>
  <si>
    <t>Kamaby</t>
  </si>
  <si>
    <t>Kamaby 2</t>
  </si>
  <si>
    <t>Sinthian-Pathé</t>
  </si>
  <si>
    <t>Mangaba</t>
  </si>
  <si>
    <t>Mosquée (Koundara) Centre de Santé</t>
  </si>
  <si>
    <t>Missirah</t>
  </si>
  <si>
    <t>Sambailo</t>
  </si>
  <si>
    <t>Sambaldé</t>
  </si>
  <si>
    <t>Saréboïdo Centre de Santé</t>
  </si>
  <si>
    <t>Saréboido</t>
  </si>
  <si>
    <t>Termessè</t>
  </si>
  <si>
    <t>Termesse</t>
  </si>
  <si>
    <t>Youkounkoun</t>
  </si>
  <si>
    <t>Conakry</t>
  </si>
  <si>
    <t>Hopital National Ignace Deen (Ballay Hospital)</t>
  </si>
  <si>
    <t>Kaloum</t>
  </si>
  <si>
    <t>Conarky</t>
  </si>
  <si>
    <t>Hopital Préfectoral Dubreka</t>
  </si>
  <si>
    <t>Dixinn</t>
  </si>
  <si>
    <t>-13.7174345</t>
  </si>
  <si>
    <t>9.5065887</t>
  </si>
  <si>
    <t>-13.688356</t>
  </si>
  <si>
    <t>9.527925</t>
  </si>
  <si>
    <t>-13.6881277</t>
  </si>
  <si>
    <t>9.5342197</t>
  </si>
  <si>
    <t>Camayenne</t>
  </si>
  <si>
    <t>Hafia minière FMG</t>
  </si>
  <si>
    <t>Donka</t>
  </si>
  <si>
    <t>Centre De Santé Dixinn</t>
  </si>
  <si>
    <t>Hafia</t>
  </si>
  <si>
    <t>Centre De Santé Hafia I</t>
  </si>
  <si>
    <t>Poste De Santé Hafia Ii</t>
  </si>
  <si>
    <t>Poste De Santé</t>
  </si>
  <si>
    <t>Poste De Santé Hafia Mosquée</t>
  </si>
  <si>
    <t>CMC Minière</t>
  </si>
  <si>
    <t>Maciré</t>
  </si>
  <si>
    <t>Centre De Santé Maciré</t>
  </si>
  <si>
    <t>Hopital National Donka</t>
  </si>
  <si>
    <t>AGBEF Camayenne</t>
  </si>
  <si>
    <t>-13.712222</t>
  </si>
  <si>
    <t>9.5091668</t>
  </si>
  <si>
    <t>Boulbinet</t>
  </si>
  <si>
    <t>Centre De Santé De Boulbinet</t>
  </si>
  <si>
    <t>Centre de santé Kassa</t>
  </si>
  <si>
    <t>Coronthie</t>
  </si>
  <si>
    <t>Fotoba</t>
  </si>
  <si>
    <t>-13.7103123</t>
  </si>
  <si>
    <t>9.509061</t>
  </si>
  <si>
    <t>Kassa</t>
  </si>
  <si>
    <t>-13.673951</t>
  </si>
  <si>
    <t>9.534399</t>
  </si>
  <si>
    <t>Koulewondy</t>
  </si>
  <si>
    <t>Centre De Santé De Kouléwondy</t>
  </si>
  <si>
    <t>Manquepas</t>
  </si>
  <si>
    <t>Centre de santé Port</t>
  </si>
  <si>
    <t>-13.705</t>
  </si>
  <si>
    <t>9.5068</t>
  </si>
  <si>
    <t>-13.6999235</t>
  </si>
  <si>
    <t>9.5171253</t>
  </si>
  <si>
    <t>-13.6993</t>
  </si>
  <si>
    <t>9.5129</t>
  </si>
  <si>
    <t>Matam</t>
  </si>
  <si>
    <t>Centre De Santé</t>
  </si>
  <si>
    <t>-13.6555</t>
  </si>
  <si>
    <t>9.5498</t>
  </si>
  <si>
    <t>Madina</t>
  </si>
  <si>
    <t>Centre de santé Madina</t>
  </si>
  <si>
    <t>Centre Medical Communal Matam</t>
  </si>
  <si>
    <t>-13.5475</t>
  </si>
  <si>
    <t>9.6453</t>
  </si>
  <si>
    <t>Matoto</t>
  </si>
  <si>
    <t>-13.5933962</t>
  </si>
  <si>
    <t>9.609019</t>
  </si>
  <si>
    <t>CENTRE DE SANTE BETHEL</t>
  </si>
  <si>
    <t>Dabompa</t>
  </si>
  <si>
    <t>Centre de Santé Dabompa</t>
  </si>
  <si>
    <t>Dar Es Salam</t>
  </si>
  <si>
    <t>Dar-Es-Salam - 1</t>
  </si>
  <si>
    <t>Enta Sud</t>
  </si>
  <si>
    <t>Centre de Santé Enta Sud</t>
  </si>
  <si>
    <t>-13.6107853</t>
  </si>
  <si>
    <t>9.5757371</t>
  </si>
  <si>
    <t>Gbessia</t>
  </si>
  <si>
    <t>-13.6218004</t>
  </si>
  <si>
    <t>9.58008</t>
  </si>
  <si>
    <t>Gbessia Port</t>
  </si>
  <si>
    <t>-13.5672</t>
  </si>
  <si>
    <t>9.6293</t>
  </si>
  <si>
    <t>-13.5458002</t>
  </si>
  <si>
    <t>9.6616802</t>
  </si>
  <si>
    <t>-13.5934</t>
  </si>
  <si>
    <t>9.609</t>
  </si>
  <si>
    <t>Centre de Santé Matoto Centre</t>
  </si>
  <si>
    <t>Simbaya</t>
  </si>
  <si>
    <t>Simbaya, Ratoma</t>
  </si>
  <si>
    <t>Centre de Santé Tanéné</t>
  </si>
  <si>
    <t>-13.5516996</t>
  </si>
  <si>
    <t>9.6485004</t>
  </si>
  <si>
    <t>Tombolia - Marché</t>
  </si>
  <si>
    <t>-13.5892644</t>
  </si>
  <si>
    <t>9.6135113</t>
  </si>
  <si>
    <t>-13.6137</t>
  </si>
  <si>
    <t>9.5915</t>
  </si>
  <si>
    <t>Ratoma</t>
  </si>
  <si>
    <t>-13.6584997</t>
  </si>
  <si>
    <t>9.5842896</t>
  </si>
  <si>
    <t>-13.6557</t>
  </si>
  <si>
    <t>9.5892</t>
  </si>
  <si>
    <t>-13.654</t>
  </si>
  <si>
    <t>9.5881</t>
  </si>
  <si>
    <t>Centre de Sante la Grace</t>
  </si>
  <si>
    <t>Hafiya</t>
  </si>
  <si>
    <t>Kaporo</t>
  </si>
  <si>
    <t>Centre De Santé Kaporo</t>
  </si>
  <si>
    <t>Kipe</t>
  </si>
  <si>
    <t>Hôpital de l'Amitié Sino-Guinéenne</t>
  </si>
  <si>
    <t>-13.6407142</t>
  </si>
  <si>
    <t>9.6024704</t>
  </si>
  <si>
    <t>Centre De Santé Kipe</t>
  </si>
  <si>
    <t>-13.6406002</t>
  </si>
  <si>
    <t>9.6021099</t>
  </si>
  <si>
    <t>Kobaya</t>
  </si>
  <si>
    <t>Centre de Santé Kobaya</t>
  </si>
  <si>
    <t>Koloma</t>
  </si>
  <si>
    <t>Sandia Snoeren</t>
  </si>
  <si>
    <t>Centre De Santé Soloprimo</t>
  </si>
  <si>
    <t>Centre de Santé Koloma</t>
  </si>
  <si>
    <t>Lambanyi</t>
  </si>
  <si>
    <t>Centre de Santé Lambanyi</t>
  </si>
  <si>
    <t>Nongo</t>
  </si>
  <si>
    <t>Centre De Santé Nongo</t>
  </si>
  <si>
    <t>-13.6534996</t>
  </si>
  <si>
    <t>9.5856895</t>
  </si>
  <si>
    <t>Centre De Santé Simbaya</t>
  </si>
  <si>
    <t>Simbaya Gare</t>
  </si>
  <si>
    <t>Centre de Santé Simbaya Gare</t>
  </si>
  <si>
    <t>Sonfonia</t>
  </si>
  <si>
    <t>Centre de Santé Sonfonia</t>
  </si>
  <si>
    <t>Sonfonia Garé</t>
  </si>
  <si>
    <t>Tamouta, Yimbaya?</t>
  </si>
  <si>
    <t>Centre De Santé Tamouta</t>
  </si>
  <si>
    <t>Taouyah</t>
  </si>
  <si>
    <t>Centre De Santé Belle-Vue Coloyah</t>
  </si>
  <si>
    <t>Wanindara</t>
  </si>
  <si>
    <t>Centre de Santé Wanindara</t>
  </si>
  <si>
    <t>Yembeyia</t>
  </si>
  <si>
    <t>Centre De Santé Yembeyia</t>
  </si>
  <si>
    <t>-13.649911</t>
  </si>
  <si>
    <t>9.583241</t>
  </si>
  <si>
    <t>CMC Ratoma</t>
  </si>
  <si>
    <t>CMC Flamboyant</t>
  </si>
  <si>
    <t>-13.6495801</t>
  </si>
  <si>
    <t>9.5520583</t>
  </si>
  <si>
    <t>CENTRE DE SANTE DE OISEEN</t>
  </si>
  <si>
    <t>-13.582018</t>
  </si>
  <si>
    <t>9.679801</t>
  </si>
  <si>
    <t>Dounkito</t>
  </si>
  <si>
    <t>Faranah</t>
  </si>
  <si>
    <t>Dabola</t>
  </si>
  <si>
    <t>Arfamoussaya</t>
  </si>
  <si>
    <t>Kouroufimba</t>
  </si>
  <si>
    <t>Mosquée du Kouroufimba</t>
  </si>
  <si>
    <t>Gnalen</t>
  </si>
  <si>
    <t>Banko</t>
  </si>
  <si>
    <t>Koolo Hindé</t>
  </si>
  <si>
    <t>Mango e.V. OP-Zentrum</t>
  </si>
  <si>
    <t>Bissikirima</t>
  </si>
  <si>
    <t>Bissikrima</t>
  </si>
  <si>
    <t>Bissikrima Centre de Santé</t>
  </si>
  <si>
    <t>Rounde Dobodie</t>
  </si>
  <si>
    <t>Centre Sante</t>
  </si>
  <si>
    <t>Mamou</t>
  </si>
  <si>
    <t>Dalaba</t>
  </si>
  <si>
    <t>Bodie</t>
  </si>
  <si>
    <t>Dabola-Centre</t>
  </si>
  <si>
    <t>Hôpital Préfectoral Dabola</t>
  </si>
  <si>
    <t>Kalela</t>
  </si>
  <si>
    <t>Kalela 1</t>
  </si>
  <si>
    <t>Dogomet</t>
  </si>
  <si>
    <t>Dabola Berete</t>
  </si>
  <si>
    <t>Dabola-Bérété</t>
  </si>
  <si>
    <t>Kankama</t>
  </si>
  <si>
    <t>Kignero</t>
  </si>
  <si>
    <t>Kindoye</t>
  </si>
  <si>
    <t>Konso</t>
  </si>
  <si>
    <t>Sembakourian</t>
  </si>
  <si>
    <t>Camp Des Réfugiés (Poste De Santé)</t>
  </si>
  <si>
    <t>Matagania</t>
  </si>
  <si>
    <t>Hatayauia Centre</t>
  </si>
  <si>
    <t>Dinguiraye</t>
  </si>
  <si>
    <t>Banora</t>
  </si>
  <si>
    <t>Ranhaya</t>
  </si>
  <si>
    <t>Ranhaya Centre</t>
  </si>
  <si>
    <t>Soubekindi</t>
  </si>
  <si>
    <t>Diatifere</t>
  </si>
  <si>
    <t>Bilikity</t>
  </si>
  <si>
    <t>Bilkity</t>
  </si>
  <si>
    <t>Dinguiraye-Centre</t>
  </si>
  <si>
    <t>Hopital Préfectoral Dinguiraye</t>
  </si>
  <si>
    <t>Villa Sily, Manden</t>
  </si>
  <si>
    <t>Secteur 5 Villa Sylli</t>
  </si>
  <si>
    <t>Gognakaly</t>
  </si>
  <si>
    <t>Gagnakaly</t>
  </si>
  <si>
    <t>Niogo</t>
  </si>
  <si>
    <t>Niogo Centre</t>
  </si>
  <si>
    <t>Kalinko</t>
  </si>
  <si>
    <t>Lansanaya-Centre</t>
  </si>
  <si>
    <t>Lansanaya</t>
  </si>
  <si>
    <t>Sélouma-Centre</t>
  </si>
  <si>
    <t>Selouma</t>
  </si>
  <si>
    <t>Djissouma</t>
  </si>
  <si>
    <t>Kindia</t>
  </si>
  <si>
    <t>Telemele</t>
  </si>
  <si>
    <t>Gougoudje</t>
  </si>
  <si>
    <t>Ballaya</t>
  </si>
  <si>
    <t>Banian</t>
  </si>
  <si>
    <t>Kouratou</t>
  </si>
  <si>
    <t>Nianfourando</t>
  </si>
  <si>
    <t>Nianfourando 2</t>
  </si>
  <si>
    <t>Bendougou Bindougou</t>
  </si>
  <si>
    <t>Beindou</t>
  </si>
  <si>
    <t>Sèrèkoro-Centre</t>
  </si>
  <si>
    <t>-10.7279997</t>
  </si>
  <si>
    <t>10.0375004</t>
  </si>
  <si>
    <t>Hopital Régional Faranah</t>
  </si>
  <si>
    <t>Dantilia</t>
  </si>
  <si>
    <t>Heremakono</t>
  </si>
  <si>
    <t>Hérémakonon</t>
  </si>
  <si>
    <t>Soulemania</t>
  </si>
  <si>
    <t>Souleymania Centre</t>
  </si>
  <si>
    <t>Frankouma</t>
  </si>
  <si>
    <t>Kobikoro</t>
  </si>
  <si>
    <t>Kobikoro Centre de Santé</t>
  </si>
  <si>
    <t>Boussoura</t>
  </si>
  <si>
    <t>Taganya-Centre</t>
  </si>
  <si>
    <t>Kalia-Centre</t>
  </si>
  <si>
    <t>Marella 1 Centre de Santé</t>
  </si>
  <si>
    <t>Sabere-Kalia</t>
  </si>
  <si>
    <t>Soloya Non Fonctionnel</t>
  </si>
  <si>
    <t>Nialia (Nialeaya) Centre de Santé</t>
  </si>
  <si>
    <t>Gnaleah</t>
  </si>
  <si>
    <t>Diguila</t>
  </si>
  <si>
    <t>Morigbéya</t>
  </si>
  <si>
    <t>Passaya</t>
  </si>
  <si>
    <t>Nienouya</t>
  </si>
  <si>
    <t>Niénouya Centre</t>
  </si>
  <si>
    <t>Passaya Centre de Santé</t>
  </si>
  <si>
    <t>Sansanko</t>
  </si>
  <si>
    <t>Toumania</t>
  </si>
  <si>
    <t>Bèleya</t>
  </si>
  <si>
    <t>Maternité Nyaya</t>
  </si>
  <si>
    <t>Sandenia</t>
  </si>
  <si>
    <t>Sandenia Centre de Santé</t>
  </si>
  <si>
    <t>Songoya-Sonmoria</t>
  </si>
  <si>
    <t>Forage (Songoyah) Centre de Santé</t>
  </si>
  <si>
    <t>Songoyah</t>
  </si>
  <si>
    <t>Tiro</t>
  </si>
  <si>
    <t>Tiro Centre de Santé</t>
  </si>
  <si>
    <t>Yassardou</t>
  </si>
  <si>
    <t>Kissidougou</t>
  </si>
  <si>
    <t>Albadaria</t>
  </si>
  <si>
    <t>Yomadou</t>
  </si>
  <si>
    <t>Centre de Santé Albadaria</t>
  </si>
  <si>
    <t>Albadariah</t>
  </si>
  <si>
    <t>Firawaya, Merna</t>
  </si>
  <si>
    <t>Farawoya</t>
  </si>
  <si>
    <t>Banama</t>
  </si>
  <si>
    <t>Centre de Santé Banama</t>
  </si>
  <si>
    <t>Telebadou</t>
  </si>
  <si>
    <t>Bardou</t>
  </si>
  <si>
    <t>Centre de Santé Bardou 1</t>
  </si>
  <si>
    <t>Kouridian</t>
  </si>
  <si>
    <t>Kondian</t>
  </si>
  <si>
    <t>Wondokéré</t>
  </si>
  <si>
    <t>Wondekèrè</t>
  </si>
  <si>
    <t>Centre de Santé Beindou</t>
  </si>
  <si>
    <t>Dondian</t>
  </si>
  <si>
    <t>Maternité Dondian</t>
  </si>
  <si>
    <t>Farmassadou</t>
  </si>
  <si>
    <t>Fermessadouba</t>
  </si>
  <si>
    <t>Gbangadou</t>
  </si>
  <si>
    <t>Kaoro</t>
  </si>
  <si>
    <t>Kofoudou</t>
  </si>
  <si>
    <t>Komora</t>
  </si>
  <si>
    <t>Koladou</t>
  </si>
  <si>
    <t>Gbangbadou Ouéndé</t>
  </si>
  <si>
    <t>Komaro</t>
  </si>
  <si>
    <t>Polodou</t>
  </si>
  <si>
    <t>Lela</t>
  </si>
  <si>
    <t>Léla</t>
  </si>
  <si>
    <t>Niamandou</t>
  </si>
  <si>
    <t>Gnamandou</t>
  </si>
  <si>
    <t>Farandala</t>
  </si>
  <si>
    <t>Korédou</t>
  </si>
  <si>
    <t>Fermessadou</t>
  </si>
  <si>
    <t>Massakoudou</t>
  </si>
  <si>
    <t>Massakondou</t>
  </si>
  <si>
    <t>Trakore</t>
  </si>
  <si>
    <t>Dandou</t>
  </si>
  <si>
    <t>Firawa</t>
  </si>
  <si>
    <t>Centre de Santé Firawa</t>
  </si>
  <si>
    <t>Kissi-Yalankoro</t>
  </si>
  <si>
    <t>Gbangbadou</t>
  </si>
  <si>
    <t>Bayan</t>
  </si>
  <si>
    <t>Botobofel (Forest ?)</t>
  </si>
  <si>
    <t>Gbangbadou Centre</t>
  </si>
  <si>
    <t>Banga</t>
  </si>
  <si>
    <t>Kenema</t>
  </si>
  <si>
    <t>Kènèma-Bomba</t>
  </si>
  <si>
    <t>Saabou?</t>
  </si>
  <si>
    <t>Saabou</t>
  </si>
  <si>
    <t>Centre de Santé Kissi-Dar-Es-Salam</t>
  </si>
  <si>
    <t>Hermakono</t>
  </si>
  <si>
    <t>Kissi-Hermakono Centre de Santé</t>
  </si>
  <si>
    <t>Centre de Santé Kissi-Madina</t>
  </si>
  <si>
    <t>Hôpital de Kissidougou</t>
  </si>
  <si>
    <t>Koulia</t>
  </si>
  <si>
    <t>Kondiadou</t>
  </si>
  <si>
    <t>Soulakolo</t>
  </si>
  <si>
    <t>Yaradou</t>
  </si>
  <si>
    <t>Yardo</t>
  </si>
  <si>
    <t>Centre de Santé Dramela</t>
  </si>
  <si>
    <t>Manfran</t>
  </si>
  <si>
    <t>Konardo</t>
  </si>
  <si>
    <t>Bambadou</t>
  </si>
  <si>
    <t>Carrefour</t>
  </si>
  <si>
    <t>Sangardo</t>
  </si>
  <si>
    <t>Bambaya</t>
  </si>
  <si>
    <t>Bergué Centre</t>
  </si>
  <si>
    <t>Doumou</t>
  </si>
  <si>
    <t>Kamerendou</t>
  </si>
  <si>
    <t>Mermeeria</t>
  </si>
  <si>
    <t>N'Zebela</t>
  </si>
  <si>
    <t>Sangardo 2 Centre de Santé</t>
  </si>
  <si>
    <t>Kabakoro</t>
  </si>
  <si>
    <t>Nzerekore</t>
  </si>
  <si>
    <t>Macenta</t>
  </si>
  <si>
    <t>Vasseredou</t>
  </si>
  <si>
    <t>Walto</t>
  </si>
  <si>
    <t>Gbaran</t>
  </si>
  <si>
    <t>Yende Millimou</t>
  </si>
  <si>
    <t>Firadou</t>
  </si>
  <si>
    <t>Yende-Millimou Centre de Santé</t>
  </si>
  <si>
    <t>Bamba</t>
  </si>
  <si>
    <t>Karadou</t>
  </si>
  <si>
    <t>Wondetoh</t>
  </si>
  <si>
    <t>Dankaldou</t>
  </si>
  <si>
    <t>Sonifanyo</t>
  </si>
  <si>
    <t>Yombiro</t>
  </si>
  <si>
    <t>Farawandou (Yombiro) Centre de Santé</t>
  </si>
  <si>
    <t>Sangolomé</t>
  </si>
  <si>
    <t>Sangolomè</t>
  </si>
  <si>
    <t>-10.100727</t>
  </si>
  <si>
    <t>9.198442</t>
  </si>
  <si>
    <t>Dyansoumana</t>
  </si>
  <si>
    <t>Kankan</t>
  </si>
  <si>
    <t>Balandou</t>
  </si>
  <si>
    <t>Nafadji</t>
  </si>
  <si>
    <t>Bate Nafadji</t>
  </si>
  <si>
    <t>Bate-Nafadji Centre de Santé</t>
  </si>
  <si>
    <t>Djelibakoro</t>
  </si>
  <si>
    <t>Fodekariah</t>
  </si>
  <si>
    <t>Fedekariah</t>
  </si>
  <si>
    <t>Moussayah</t>
  </si>
  <si>
    <t>Solia</t>
  </si>
  <si>
    <t>Soïla</t>
  </si>
  <si>
    <t>Gbenso</t>
  </si>
  <si>
    <t>Boula</t>
  </si>
  <si>
    <t>Boula Centre de Santé</t>
  </si>
  <si>
    <t>Kalafilila</t>
  </si>
  <si>
    <t>Manianko</t>
  </si>
  <si>
    <t>Kodiana</t>
  </si>
  <si>
    <t>Kossa</t>
  </si>
  <si>
    <t>Maledou</t>
  </si>
  <si>
    <t>Baranama (Branama)</t>
  </si>
  <si>
    <t>Gberedou-Baranama Centre de Santé</t>
  </si>
  <si>
    <t>Balandou Centre de Santé</t>
  </si>
  <si>
    <t>Centre de Santé Kankan-koura</t>
  </si>
  <si>
    <t>Salamani (Kankan-Salamani) Centre de Santé</t>
  </si>
  <si>
    <t>Kabada (Kankan-kabada) Centre de Santé</t>
  </si>
  <si>
    <t>Hèrèmakonon</t>
  </si>
  <si>
    <t>Hopital Régional Kankan</t>
  </si>
  <si>
    <t>Diankana</t>
  </si>
  <si>
    <t>Karfamoriah</t>
  </si>
  <si>
    <t>Foussen</t>
  </si>
  <si>
    <t>Soumankoi</t>
  </si>
  <si>
    <t>Kandaya-Maramoria</t>
  </si>
  <si>
    <t>Maramorea</t>
  </si>
  <si>
    <t>Koumban</t>
  </si>
  <si>
    <t>Koumban 2 Centre de Santé</t>
  </si>
  <si>
    <t>Mamouroudou Centre de Santé</t>
  </si>
  <si>
    <t>Mamouroudou</t>
  </si>
  <si>
    <t>Mamouroudou-Fankono</t>
  </si>
  <si>
    <t>Fankono</t>
  </si>
  <si>
    <t>Morigbeya</t>
  </si>
  <si>
    <t>Djimbala</t>
  </si>
  <si>
    <t>Missamana</t>
  </si>
  <si>
    <t>Kiniéba</t>
  </si>
  <si>
    <t>Missamana Centre de Santé</t>
  </si>
  <si>
    <t>Moribaya 2 Centre de Santé</t>
  </si>
  <si>
    <t>Moribaya</t>
  </si>
  <si>
    <t>Diamona</t>
  </si>
  <si>
    <t>Sabadou Baranama</t>
  </si>
  <si>
    <t>Kalankalan</t>
  </si>
  <si>
    <t>Sabadou-Baranama Centre de Santé</t>
  </si>
  <si>
    <t>Tintinoulen Centre de Santé</t>
  </si>
  <si>
    <t>Ourembaya</t>
  </si>
  <si>
    <t>Tintioulen</t>
  </si>
  <si>
    <t>Maniceliya</t>
  </si>
  <si>
    <t>Tokounou</t>
  </si>
  <si>
    <t>Tokounou Centre de Santé</t>
  </si>
  <si>
    <t>Banankoro</t>
  </si>
  <si>
    <t>Secteur 2 - Banankoro Centre de Santé</t>
  </si>
  <si>
    <t>Kerouane</t>
  </si>
  <si>
    <t>Soumassaniah</t>
  </si>
  <si>
    <t>Worokoro</t>
  </si>
  <si>
    <t>Assaballadou</t>
  </si>
  <si>
    <t>Borne Fontaine Assaballadou</t>
  </si>
  <si>
    <t>Damaro</t>
  </si>
  <si>
    <t>Damaro Centre de Santé</t>
  </si>
  <si>
    <t>Sanankoroni</t>
  </si>
  <si>
    <t>Mama Camara</t>
  </si>
  <si>
    <t>Kérouané</t>
  </si>
  <si>
    <t>Kerouane Centre de Santé</t>
  </si>
  <si>
    <t>Hopital Préfectoral Kerouane</t>
  </si>
  <si>
    <t>Komodou Centre de Santé</t>
  </si>
  <si>
    <t>Komodou</t>
  </si>
  <si>
    <t>Kounsankoro Centre de Santé</t>
  </si>
  <si>
    <t>Konsankoro</t>
  </si>
  <si>
    <t>Foudougou</t>
  </si>
  <si>
    <t>Face Côté Route</t>
  </si>
  <si>
    <t>Konsakoro Centre</t>
  </si>
  <si>
    <t>Sogoloou</t>
  </si>
  <si>
    <t>Bohoko</t>
  </si>
  <si>
    <t>Linko</t>
  </si>
  <si>
    <t>Linko Centre de Santé</t>
  </si>
  <si>
    <t>Bandadou</t>
  </si>
  <si>
    <t>Bambadou 2</t>
  </si>
  <si>
    <t>Sibiribaro</t>
  </si>
  <si>
    <t>Ouadou</t>
  </si>
  <si>
    <t>Almamiya</t>
  </si>
  <si>
    <t>Sibiribaro Centre de Santé</t>
  </si>
  <si>
    <t>Feredou</t>
  </si>
  <si>
    <t>Maka-Férédou</t>
  </si>
  <si>
    <t>Soromaya</t>
  </si>
  <si>
    <t>Kondeah</t>
  </si>
  <si>
    <t>CMC Kondéya</t>
  </si>
  <si>
    <t>Soromaya Centre de Santé</t>
  </si>
  <si>
    <t>Soulkouldou</t>
  </si>
  <si>
    <t>Sirkouldou</t>
  </si>
  <si>
    <t>Babila</t>
  </si>
  <si>
    <t>Babila 2 Centre de Santé</t>
  </si>
  <si>
    <t>Kouroussa</t>
  </si>
  <si>
    <t>Centre de Santé Balato-Centre</t>
  </si>
  <si>
    <t>Balato</t>
  </si>
  <si>
    <t>Banfele Centre/Nafadji</t>
  </si>
  <si>
    <t>Centre de Santé Wassaya/Banfele</t>
  </si>
  <si>
    <t>Banfele</t>
  </si>
  <si>
    <t>Oroko</t>
  </si>
  <si>
    <t>Baro</t>
  </si>
  <si>
    <t>Baro 1 Centre de Santé</t>
  </si>
  <si>
    <t>Cissela Centre</t>
  </si>
  <si>
    <t>Cissela</t>
  </si>
  <si>
    <t>Flowaro</t>
  </si>
  <si>
    <t>Centre de Santé Flowaro-Douako</t>
  </si>
  <si>
    <t>Douako</t>
  </si>
  <si>
    <t>Karako</t>
  </si>
  <si>
    <t>Dogoura (Dougoura)</t>
  </si>
  <si>
    <t>Doura Centre de Santé</t>
  </si>
  <si>
    <t>Doura</t>
  </si>
  <si>
    <t>Yakouda-Centre</t>
  </si>
  <si>
    <t>Ballan</t>
  </si>
  <si>
    <t>Kiniéro</t>
  </si>
  <si>
    <t>Koumana</t>
  </si>
  <si>
    <t>Centre de Santé Koumana 1</t>
  </si>
  <si>
    <t>Centre de Santé Kouroussa</t>
  </si>
  <si>
    <t>Hopital Préfectoral Kouroussa</t>
  </si>
  <si>
    <t>Sanguiana (Sankiniana)</t>
  </si>
  <si>
    <t>Sanguiana Centre de Santé</t>
  </si>
  <si>
    <t>Sanguiana</t>
  </si>
  <si>
    <t>Mandiana</t>
  </si>
  <si>
    <t>Balandougouba</t>
  </si>
  <si>
    <t>Balandougouba 2 Centre de Santé</t>
  </si>
  <si>
    <t>Niani</t>
  </si>
  <si>
    <t>Kiniènkoura</t>
  </si>
  <si>
    <t>Wolola</t>
  </si>
  <si>
    <t>Sidikila</t>
  </si>
  <si>
    <t>Bananfara</t>
  </si>
  <si>
    <t>Dialakoro</t>
  </si>
  <si>
    <t>Banakoro-Centre</t>
  </si>
  <si>
    <t>Alpha Yaya</t>
  </si>
  <si>
    <t>Dialakoro Centre de Santé</t>
  </si>
  <si>
    <t>Faraba</t>
  </si>
  <si>
    <t>Farassababèn</t>
  </si>
  <si>
    <t>Konkoye</t>
  </si>
  <si>
    <t>Sandanfara</t>
  </si>
  <si>
    <t>Magali</t>
  </si>
  <si>
    <t>Binikala Centre</t>
  </si>
  <si>
    <t>Dialokoro</t>
  </si>
  <si>
    <t>Zinigorozou</t>
  </si>
  <si>
    <t>Diarakourou</t>
  </si>
  <si>
    <t>Faralako</t>
  </si>
  <si>
    <t>Falama</t>
  </si>
  <si>
    <t>Kanieran (Kéniéran, Kinieran)</t>
  </si>
  <si>
    <t>M'Balia - Kinieran Centre de Santé</t>
  </si>
  <si>
    <t>Kantoumania</t>
  </si>
  <si>
    <t>Kantoumania Centre de Santé</t>
  </si>
  <si>
    <t>Moussadou</t>
  </si>
  <si>
    <t>Orialen</t>
  </si>
  <si>
    <t>Magana</t>
  </si>
  <si>
    <t>Djilimgbè</t>
  </si>
  <si>
    <t>Kinieran</t>
  </si>
  <si>
    <t>Kouroko</t>
  </si>
  <si>
    <t>Kkarifamoriyah</t>
  </si>
  <si>
    <t>Bankoumana</t>
  </si>
  <si>
    <t>Bankoumana Centre</t>
  </si>
  <si>
    <t>Koundianakoro</t>
  </si>
  <si>
    <t>Kama</t>
  </si>
  <si>
    <t>Kama Centre</t>
  </si>
  <si>
    <t>Kondiankoro 2 Centre de Santé</t>
  </si>
  <si>
    <t>Franidoun</t>
  </si>
  <si>
    <t>Koundian</t>
  </si>
  <si>
    <t>Kanifara</t>
  </si>
  <si>
    <t>Koudian</t>
  </si>
  <si>
    <t>Koundian 2 Centre de Santé</t>
  </si>
  <si>
    <t>Loïlakoro</t>
  </si>
  <si>
    <t>Kodiaran Centre</t>
  </si>
  <si>
    <t>Hopital Préfectoral Mandiana</t>
  </si>
  <si>
    <t>Hérémakono (Mandiana) Centre de Santé</t>
  </si>
  <si>
    <t>Limbana</t>
  </si>
  <si>
    <t>Morodou</t>
  </si>
  <si>
    <t>-8.6003106</t>
  </si>
  <si>
    <t>10.8329181</t>
  </si>
  <si>
    <t>Morodou 1 Centre de Santé</t>
  </si>
  <si>
    <t>Niale Toumanina (Niantanina, Nyantanina)</t>
  </si>
  <si>
    <t>Nyantanina Centre de Santé</t>
  </si>
  <si>
    <t>Bougoula</t>
  </si>
  <si>
    <t>Saladou</t>
  </si>
  <si>
    <t>Noumoudjila</t>
  </si>
  <si>
    <t>Sladou (Ourola, Saladou, Saladougou) Centre</t>
  </si>
  <si>
    <t>Saladou Centre de Santé</t>
  </si>
  <si>
    <t>Baladougou</t>
  </si>
  <si>
    <t>Baladou</t>
  </si>
  <si>
    <t>Sansando</t>
  </si>
  <si>
    <t>Kouomakoro</t>
  </si>
  <si>
    <t>Sogbè -  Sansando Centre de Santé</t>
  </si>
  <si>
    <t>Bankon</t>
  </si>
  <si>
    <t>Bankon Centre de Santé</t>
  </si>
  <si>
    <t>Siguiri</t>
  </si>
  <si>
    <t>Bokoko</t>
  </si>
  <si>
    <t>Soumbarakoba</t>
  </si>
  <si>
    <t>Doko</t>
  </si>
  <si>
    <t>Dalamban</t>
  </si>
  <si>
    <t>Doko Centre de Santé</t>
  </si>
  <si>
    <t>Kiniebakoura</t>
  </si>
  <si>
    <t>Soumbarakolen</t>
  </si>
  <si>
    <t>Kodiarani</t>
  </si>
  <si>
    <t>Kodiaraninda-Centre</t>
  </si>
  <si>
    <t>Kourako</t>
  </si>
  <si>
    <t>Kolenda</t>
  </si>
  <si>
    <t>Kolita</t>
  </si>
  <si>
    <t>Kouremale</t>
  </si>
  <si>
    <t>Mansala Centre</t>
  </si>
  <si>
    <t>Mansala</t>
  </si>
  <si>
    <t>Siguiri Centre</t>
  </si>
  <si>
    <t>Siguirini Centre de Santé</t>
  </si>
  <si>
    <t>Tomboko</t>
  </si>
  <si>
    <t>Bougourou</t>
  </si>
  <si>
    <t>Franwalia</t>
  </si>
  <si>
    <t>Franwalia Centre de Santé</t>
  </si>
  <si>
    <t>Kamaya</t>
  </si>
  <si>
    <t>Frenkamaya</t>
  </si>
  <si>
    <t>Kiniebakoura Centre de Santé</t>
  </si>
  <si>
    <t>Togui-Fing</t>
  </si>
  <si>
    <t>Alahina</t>
  </si>
  <si>
    <t>Alahine</t>
  </si>
  <si>
    <t>Kintinian</t>
  </si>
  <si>
    <t>Alahinè</t>
  </si>
  <si>
    <t>Boukaria</t>
  </si>
  <si>
    <t>Didi</t>
  </si>
  <si>
    <t>Doubaya</t>
  </si>
  <si>
    <t>Fatoya</t>
  </si>
  <si>
    <t>Kintinian Centre de Santé</t>
  </si>
  <si>
    <t>Mankiti</t>
  </si>
  <si>
    <t>Kobedara</t>
  </si>
  <si>
    <t>Maleah</t>
  </si>
  <si>
    <t>Maléah Centre de Santé</t>
  </si>
  <si>
    <t>Naboun</t>
  </si>
  <si>
    <t>Naboun Centre de Santé</t>
  </si>
  <si>
    <t>Soumbaraya</t>
  </si>
  <si>
    <t>Niagassola</t>
  </si>
  <si>
    <t>Bananinkoro</t>
  </si>
  <si>
    <t>Guilaotazou</t>
  </si>
  <si>
    <t>Fidako</t>
  </si>
  <si>
    <t>Tomboni</t>
  </si>
  <si>
    <t>Niagassola Centre de Santé</t>
  </si>
  <si>
    <t>Tondo</t>
  </si>
  <si>
    <t>Niandankoro</t>
  </si>
  <si>
    <t>Niandankoro Centre de Santé</t>
  </si>
  <si>
    <t>Norassoba</t>
  </si>
  <si>
    <t>Gbenkorokoro</t>
  </si>
  <si>
    <t>Leleda</t>
  </si>
  <si>
    <t>Norassoba Centre de Santé</t>
  </si>
  <si>
    <t>Nounkounkan</t>
  </si>
  <si>
    <t>Nounkounkan Centre de Santé</t>
  </si>
  <si>
    <t>Saint Alexis</t>
  </si>
  <si>
    <t>Nanamoudoukoro Kalilou Cisse</t>
  </si>
  <si>
    <t>Siguirikoura 1 Centre de Santé</t>
  </si>
  <si>
    <t>Siguirikoro 1(Falaye Traoré) Centre de Santé</t>
  </si>
  <si>
    <t>Sougoula</t>
  </si>
  <si>
    <t>Ozaolazou</t>
  </si>
  <si>
    <t>Hopital Préfectoral Siguiri</t>
  </si>
  <si>
    <t>Netemafara</t>
  </si>
  <si>
    <t>Nètèmafara</t>
  </si>
  <si>
    <t>Siguirini</t>
  </si>
  <si>
    <t>Siguirini Centre</t>
  </si>
  <si>
    <t>Lero</t>
  </si>
  <si>
    <t>Dantinia</t>
  </si>
  <si>
    <t>Diatéa</t>
  </si>
  <si>
    <t>Foulata Centre</t>
  </si>
  <si>
    <t>Foulata</t>
  </si>
  <si>
    <t>Mignada</t>
  </si>
  <si>
    <t>Santiguiya</t>
  </si>
  <si>
    <t>Santiguia</t>
  </si>
  <si>
    <t>Coyah Centre</t>
  </si>
  <si>
    <t>Hopital Préfectoral Coyah</t>
  </si>
  <si>
    <t>Coyah</t>
  </si>
  <si>
    <t>Doumbouya</t>
  </si>
  <si>
    <t>Centre de Santé Doumbouyah</t>
  </si>
  <si>
    <t>Kolia - Poste de Santé</t>
  </si>
  <si>
    <t>Yeniya</t>
  </si>
  <si>
    <t>Yéniah Centre</t>
  </si>
  <si>
    <t>Forecariah</t>
  </si>
  <si>
    <t>Kakossa</t>
  </si>
  <si>
    <t>Centre de Santé Kouriah</t>
  </si>
  <si>
    <t>Tadi</t>
  </si>
  <si>
    <t>Taadi</t>
  </si>
  <si>
    <t>Kouriah</t>
  </si>
  <si>
    <t>Cité</t>
  </si>
  <si>
    <t>Manéah</t>
  </si>
  <si>
    <t>Kassaniya</t>
  </si>
  <si>
    <t>Sanoyah</t>
  </si>
  <si>
    <t>Km 36</t>
  </si>
  <si>
    <t>Centre de Santé Manéah</t>
  </si>
  <si>
    <t>Bambeya</t>
  </si>
  <si>
    <t>Kendoumaya</t>
  </si>
  <si>
    <t>Wonkifong</t>
  </si>
  <si>
    <t>Mangata</t>
  </si>
  <si>
    <t>Kiriya</t>
  </si>
  <si>
    <t>Kounsouta</t>
  </si>
  <si>
    <t>Kouyeya</t>
  </si>
  <si>
    <t>Kouyéya</t>
  </si>
  <si>
    <t>Toguiron</t>
  </si>
  <si>
    <t>Wonkifon</t>
  </si>
  <si>
    <t>Petty-Centre</t>
  </si>
  <si>
    <t>Centre de Santé Wonkifong</t>
  </si>
  <si>
    <t>Yénguiakhöry</t>
  </si>
  <si>
    <t>Allassoyah</t>
  </si>
  <si>
    <t>Kalekhoure</t>
  </si>
  <si>
    <t>Tonton</t>
  </si>
  <si>
    <t>Dubreka</t>
  </si>
  <si>
    <t>Centre de Santé Bady</t>
  </si>
  <si>
    <t>Bady</t>
  </si>
  <si>
    <t>Maléah</t>
  </si>
  <si>
    <t>Dubréka Centre</t>
  </si>
  <si>
    <t>Poste Santé Baïlo-Bayah</t>
  </si>
  <si>
    <t>Béréiré</t>
  </si>
  <si>
    <t>Dogbéré</t>
  </si>
  <si>
    <t>Centre de Santé Dubréka Dogbéré</t>
  </si>
  <si>
    <t>-13.67822</t>
  </si>
  <si>
    <t>10.01583</t>
  </si>
  <si>
    <t>Dubréka</t>
  </si>
  <si>
    <t>Kènèndé Hôpital</t>
  </si>
  <si>
    <t>Kininde</t>
  </si>
  <si>
    <t>Töbolon</t>
  </si>
  <si>
    <t>Négueyah</t>
  </si>
  <si>
    <t>Topetin</t>
  </si>
  <si>
    <t>Hôpital Préfectoral Dubreka Centre</t>
  </si>
  <si>
    <t>Falessade</t>
  </si>
  <si>
    <t>Centre de Santé Faléssadé Centre</t>
  </si>
  <si>
    <t>Ninguéty</t>
  </si>
  <si>
    <t>Khorira</t>
  </si>
  <si>
    <t>Gbantama</t>
  </si>
  <si>
    <t>Centre de Santé Khorira</t>
  </si>
  <si>
    <t>Tersey</t>
  </si>
  <si>
    <t>Yorokoguéah</t>
  </si>
  <si>
    <t>Khountoun</t>
  </si>
  <si>
    <t>Ouassou</t>
  </si>
  <si>
    <t>Koubia</t>
  </si>
  <si>
    <t>Centre de Santé Wassou (Ouassou)</t>
  </si>
  <si>
    <t>Tafory Soso</t>
  </si>
  <si>
    <t>Yafraya</t>
  </si>
  <si>
    <t>Kenendelory</t>
  </si>
  <si>
    <t>Kondéya</t>
  </si>
  <si>
    <t>Konfonya</t>
  </si>
  <si>
    <t>Samayah</t>
  </si>
  <si>
    <t>Centre de Santé Samayah</t>
  </si>
  <si>
    <t>Centre de Santé Tanènè</t>
  </si>
  <si>
    <t>Kahel</t>
  </si>
  <si>
    <t>Tondon</t>
  </si>
  <si>
    <t>Nounkou</t>
  </si>
  <si>
    <t>Simbarayah</t>
  </si>
  <si>
    <t>Centre de Santé Tondon</t>
  </si>
  <si>
    <t>Centre de Santé Benty</t>
  </si>
  <si>
    <t>Benty</t>
  </si>
  <si>
    <t>Dakhagbé</t>
  </si>
  <si>
    <t>Kakoutoulaye</t>
  </si>
  <si>
    <t>Kaleyire</t>
  </si>
  <si>
    <t>Kigbaly</t>
  </si>
  <si>
    <t>Morkania</t>
  </si>
  <si>
    <t>Centre de Santé Farmoréah</t>
  </si>
  <si>
    <t>Farmoriah</t>
  </si>
  <si>
    <t>Moola</t>
  </si>
  <si>
    <t>-13.0918656</t>
  </si>
  <si>
    <t>9.4312135</t>
  </si>
  <si>
    <t>Forecariah Centre</t>
  </si>
  <si>
    <t>Centre de Santé Forecariah</t>
  </si>
  <si>
    <t>Hôpital Préfectoral Forécariah Centre</t>
  </si>
  <si>
    <t>Forecariah Urb</t>
  </si>
  <si>
    <t>Kaback</t>
  </si>
  <si>
    <t>Centre de Santé Kaback</t>
  </si>
  <si>
    <t>Mangue</t>
  </si>
  <si>
    <t>Manké</t>
  </si>
  <si>
    <t>Matakan</t>
  </si>
  <si>
    <t>Yatia</t>
  </si>
  <si>
    <t>Yétiya</t>
  </si>
  <si>
    <t>Centre de Santé Kakossa</t>
  </si>
  <si>
    <t>Timboima</t>
  </si>
  <si>
    <t>Kaliah</t>
  </si>
  <si>
    <t>Kondeyiré</t>
  </si>
  <si>
    <t>Bérika</t>
  </si>
  <si>
    <t>Le Proviseur</t>
  </si>
  <si>
    <t>Layah</t>
  </si>
  <si>
    <t>Maferinyah</t>
  </si>
  <si>
    <t>Fandié</t>
  </si>
  <si>
    <t>Fodéya</t>
  </si>
  <si>
    <t>Maferinya</t>
  </si>
  <si>
    <t>Centre de Santé Maferinya</t>
  </si>
  <si>
    <t>Koket</t>
  </si>
  <si>
    <t>Kamalayah</t>
  </si>
  <si>
    <t>Centre de Santé Moussayah</t>
  </si>
  <si>
    <t>Kalentou</t>
  </si>
  <si>
    <t>Daffira</t>
  </si>
  <si>
    <t>Sikhourou</t>
  </si>
  <si>
    <t>Centre de Santé Sikhourou</t>
  </si>
  <si>
    <t>Bangouya</t>
  </si>
  <si>
    <t>Centre de Santé Bangouya</t>
  </si>
  <si>
    <t>Khattia</t>
  </si>
  <si>
    <t>Madina- Fanta</t>
  </si>
  <si>
    <t>Yattaya</t>
  </si>
  <si>
    <t>Kinyaya</t>
  </si>
  <si>
    <t>Poste de Santé Foulaya</t>
  </si>
  <si>
    <t>Friguiagbe</t>
  </si>
  <si>
    <t>Barrage Kalé Cité</t>
  </si>
  <si>
    <t>Friguiagbé</t>
  </si>
  <si>
    <t>Sabouyah</t>
  </si>
  <si>
    <t>CS Moriady (Sabouyah)</t>
  </si>
  <si>
    <t>Centre PMI</t>
  </si>
  <si>
    <t>Kindia Centre</t>
  </si>
  <si>
    <t>Sangoya</t>
  </si>
  <si>
    <t>Bambaya Centre</t>
  </si>
  <si>
    <t>Bendougou</t>
  </si>
  <si>
    <t>Kilissi</t>
  </si>
  <si>
    <t>Bokaria</t>
  </si>
  <si>
    <t>Bokaria Centre</t>
  </si>
  <si>
    <t>Cacia</t>
  </si>
  <si>
    <t>Centre de Santé Cacia (Kindia-kassia ?)</t>
  </si>
  <si>
    <t>Gangan</t>
  </si>
  <si>
    <t>Centre de Santé Kindia-Bibané</t>
  </si>
  <si>
    <t>Centre de Santé Kindia-Manquepas</t>
  </si>
  <si>
    <t>Segueya</t>
  </si>
  <si>
    <t>Tanènè</t>
  </si>
  <si>
    <t>Tafory</t>
  </si>
  <si>
    <t>Dadiya</t>
  </si>
  <si>
    <t>-12.8577997</t>
  </si>
  <si>
    <t>10.0492476</t>
  </si>
  <si>
    <t>Centre de Santé Kindia-Wondima</t>
  </si>
  <si>
    <t>Yanfou</t>
  </si>
  <si>
    <t>Dianfou</t>
  </si>
  <si>
    <t>Léfouré</t>
  </si>
  <si>
    <t>Kolente</t>
  </si>
  <si>
    <t>Missidé Centre</t>
  </si>
  <si>
    <t>Walia</t>
  </si>
  <si>
    <t>Kolenté</t>
  </si>
  <si>
    <t>Centre de Santé Kolenté</t>
  </si>
  <si>
    <t>Kondoya</t>
  </si>
  <si>
    <t>Madina Oula</t>
  </si>
  <si>
    <t>Dar -ES - Salam</t>
  </si>
  <si>
    <t>Centre de Santé Madina Oula</t>
  </si>
  <si>
    <t>-12.444072</t>
  </si>
  <si>
    <t>9.877858</t>
  </si>
  <si>
    <t>Fossikhouré</t>
  </si>
  <si>
    <t>Mambia</t>
  </si>
  <si>
    <t>Gbinkily</t>
  </si>
  <si>
    <t>Centre de Santé Mambia</t>
  </si>
  <si>
    <t>Silingbin</t>
  </si>
  <si>
    <t>Hariana Silingbin</t>
  </si>
  <si>
    <t>Centre de Santé Molota</t>
  </si>
  <si>
    <t>Molota</t>
  </si>
  <si>
    <t>Samaya</t>
  </si>
  <si>
    <t>Centre de Santé Samaya</t>
  </si>
  <si>
    <t>Damakania</t>
  </si>
  <si>
    <t>Centre de Santé Damakania Centre</t>
  </si>
  <si>
    <t>Kalia</t>
  </si>
  <si>
    <t>Centre de Santé Souguéta</t>
  </si>
  <si>
    <t>Brouwal Tape</t>
  </si>
  <si>
    <t>Centre de Santé Bourouwal_Tappe</t>
  </si>
  <si>
    <t>Bourouwal</t>
  </si>
  <si>
    <t>Djindjima</t>
  </si>
  <si>
    <t>Seleabe</t>
  </si>
  <si>
    <t>Brouwal</t>
  </si>
  <si>
    <t>Centre de Santé Téliméle Centre</t>
  </si>
  <si>
    <t>Bambaya Missidé</t>
  </si>
  <si>
    <t>Daramagnaki</t>
  </si>
  <si>
    <t>Dara Centre</t>
  </si>
  <si>
    <t>Kourakoto</t>
  </si>
  <si>
    <t>Sintiourou-Kolandyi</t>
  </si>
  <si>
    <t>Lalifan</t>
  </si>
  <si>
    <t>Gougoudjé</t>
  </si>
  <si>
    <t>Missidé Kébou</t>
  </si>
  <si>
    <t>Koussi</t>
  </si>
  <si>
    <t>Kompeta</t>
  </si>
  <si>
    <t>Kompéta</t>
  </si>
  <si>
    <t>Konkouré Centre</t>
  </si>
  <si>
    <t>Kollet</t>
  </si>
  <si>
    <t>Hérico</t>
  </si>
  <si>
    <t>Kollet-Centre</t>
  </si>
  <si>
    <t>Kounkoure</t>
  </si>
  <si>
    <t>Siraya</t>
  </si>
  <si>
    <t>Konsotami</t>
  </si>
  <si>
    <t>Konstamy</t>
  </si>
  <si>
    <t>Félah</t>
  </si>
  <si>
    <t>Santou</t>
  </si>
  <si>
    <t>Pejnétj</t>
  </si>
  <si>
    <t>Madina 2</t>
  </si>
  <si>
    <t>Sarekaly</t>
  </si>
  <si>
    <t>Sarékaly</t>
  </si>
  <si>
    <t>Kaïlondji-Centre</t>
  </si>
  <si>
    <t>Sinta</t>
  </si>
  <si>
    <t>Pellel Hassana</t>
  </si>
  <si>
    <t>Balandé/Balaya</t>
  </si>
  <si>
    <t>Balandé</t>
  </si>
  <si>
    <t>Sogolon</t>
  </si>
  <si>
    <t>Tarihoye</t>
  </si>
  <si>
    <t>Mabhè</t>
  </si>
  <si>
    <t>Silaty</t>
  </si>
  <si>
    <t>Koly</t>
  </si>
  <si>
    <t>Tarihoye Hassane</t>
  </si>
  <si>
    <t>-13.0299</t>
  </si>
  <si>
    <t>10.9115</t>
  </si>
  <si>
    <t>Télimélé-Centre</t>
  </si>
  <si>
    <t>Télimélé</t>
  </si>
  <si>
    <t>Hopital Préfectoral Telimele</t>
  </si>
  <si>
    <t>Malakondo</t>
  </si>
  <si>
    <t>Mallalcondo</t>
  </si>
  <si>
    <t>Thionthian</t>
  </si>
  <si>
    <t>Labha N'Dian</t>
  </si>
  <si>
    <t>Thionthian Centre de Santé</t>
  </si>
  <si>
    <t>Baguinet Centre de Santé</t>
  </si>
  <si>
    <t>Fria</t>
  </si>
  <si>
    <t>Baguinet</t>
  </si>
  <si>
    <t>Fandjéta</t>
  </si>
  <si>
    <t>Nari</t>
  </si>
  <si>
    <t>Sodiore</t>
  </si>
  <si>
    <t>Sodiorè</t>
  </si>
  <si>
    <t>Banguigny</t>
  </si>
  <si>
    <t>Toulel</t>
  </si>
  <si>
    <t>Aviation</t>
  </si>
  <si>
    <t>Aviation (N_F)</t>
  </si>
  <si>
    <t>Fria Centre</t>
  </si>
  <si>
    <t>Fatala</t>
  </si>
  <si>
    <t>Fatala (N.F)</t>
  </si>
  <si>
    <t>Hopital préfectoral  Fria</t>
  </si>
  <si>
    <t>-13.5771999</t>
  </si>
  <si>
    <t>10.3697004</t>
  </si>
  <si>
    <t>Tabossy</t>
  </si>
  <si>
    <t>Tigué</t>
  </si>
  <si>
    <t>CS Sabèndè</t>
  </si>
  <si>
    <t>Tormelin</t>
  </si>
  <si>
    <t>Doumbou Kounssy (Yékéiakidé, Kaleya Yékéiakidé)</t>
  </si>
  <si>
    <t>Yékherakhidé</t>
  </si>
  <si>
    <t>Labe</t>
  </si>
  <si>
    <t>Koubia Centre</t>
  </si>
  <si>
    <t>Dede Horè Sitty</t>
  </si>
  <si>
    <t>Labé</t>
  </si>
  <si>
    <t>Fafaya</t>
  </si>
  <si>
    <t>Fafaya Centre de Santé</t>
  </si>
  <si>
    <t>Nheloye</t>
  </si>
  <si>
    <t>Soria</t>
  </si>
  <si>
    <t>Bouroura</t>
  </si>
  <si>
    <t>Tiagne</t>
  </si>
  <si>
    <t>Simiby</t>
  </si>
  <si>
    <t>Gadha Woundou Centre de Santé</t>
  </si>
  <si>
    <t>Hôpital Préfectoral (en chantier)</t>
  </si>
  <si>
    <t>Moromi</t>
  </si>
  <si>
    <t>Herico</t>
  </si>
  <si>
    <t>Bassara</t>
  </si>
  <si>
    <t>Soulounde</t>
  </si>
  <si>
    <t>Centre de Santé Koubia Centre, Souloundè</t>
  </si>
  <si>
    <t>Centre de Santé Matakaou</t>
  </si>
  <si>
    <t>Matakaou</t>
  </si>
  <si>
    <t>Koundiéa</t>
  </si>
  <si>
    <t>Dara-Pelli</t>
  </si>
  <si>
    <t>Pilimini</t>
  </si>
  <si>
    <t>Niakaye</t>
  </si>
  <si>
    <t>Pilimini Centre de Santé</t>
  </si>
  <si>
    <t>Hopital Préfector Al Koubia</t>
  </si>
  <si>
    <t>Dalein</t>
  </si>
  <si>
    <t>Dalein Centre de Santé</t>
  </si>
  <si>
    <t>Ndantavi/Illabe</t>
  </si>
  <si>
    <t>Ndantawi</t>
  </si>
  <si>
    <t>Dara Kethioun</t>
  </si>
  <si>
    <t>Darakehioun</t>
  </si>
  <si>
    <t>Daralabe</t>
  </si>
  <si>
    <t>Kokoulo</t>
  </si>
  <si>
    <t>Missidé Kasagui</t>
  </si>
  <si>
    <t>Cantre de Santé Dara-Labe, Kassagui</t>
  </si>
  <si>
    <t>Missidé -Tiga</t>
  </si>
  <si>
    <t>Kaalan</t>
  </si>
  <si>
    <t>Diari Centre de Santé</t>
  </si>
  <si>
    <t>Diari</t>
  </si>
  <si>
    <t>Donta</t>
  </si>
  <si>
    <t>Koula Maoude</t>
  </si>
  <si>
    <t>k. Maoudé</t>
  </si>
  <si>
    <t>Koula Tokossere</t>
  </si>
  <si>
    <t>k.Tokossèrè</t>
  </si>
  <si>
    <t>Dionfo</t>
  </si>
  <si>
    <t>Dionfo Centre de Santé</t>
  </si>
  <si>
    <t>Tarambali</t>
  </si>
  <si>
    <t>Tarambaly</t>
  </si>
  <si>
    <t>Garambe</t>
  </si>
  <si>
    <t>Garambé Centre de Santé</t>
  </si>
  <si>
    <t>Ndounsy</t>
  </si>
  <si>
    <t>Bagnan</t>
  </si>
  <si>
    <t>Hansaghèrè</t>
  </si>
  <si>
    <t>Hansaghèrè ((en chantier))</t>
  </si>
  <si>
    <t>Labedepere</t>
  </si>
  <si>
    <t>Afia</t>
  </si>
  <si>
    <t>Sempeten</t>
  </si>
  <si>
    <t>Hore Sala, Kessema</t>
  </si>
  <si>
    <t>Fadi</t>
  </si>
  <si>
    <t>Labe Centre</t>
  </si>
  <si>
    <t>Rounde Sebere</t>
  </si>
  <si>
    <t>Tounory</t>
  </si>
  <si>
    <t>Kalan Centre de Santé</t>
  </si>
  <si>
    <t>Kouramangui</t>
  </si>
  <si>
    <t>Kouramangui Cité Centre de Santé</t>
  </si>
  <si>
    <t>Hopital Régional Labe</t>
  </si>
  <si>
    <t>Markala</t>
  </si>
  <si>
    <t>Centre de Santé Fafabhè</t>
  </si>
  <si>
    <t>Mali</t>
  </si>
  <si>
    <t>Centre de Santé Ley-Saré</t>
  </si>
  <si>
    <t>Pellel Centre de Santé</t>
  </si>
  <si>
    <t>Centre de Santé Bowounloko</t>
  </si>
  <si>
    <t>Centre de Santé Daka</t>
  </si>
  <si>
    <t>Labebeidie</t>
  </si>
  <si>
    <t>Koulidara</t>
  </si>
  <si>
    <t>N'Deylal, Singouma</t>
  </si>
  <si>
    <t>Sengouma</t>
  </si>
  <si>
    <t>Kansaniel</t>
  </si>
  <si>
    <t>Diawoya</t>
  </si>
  <si>
    <t>Noussy</t>
  </si>
  <si>
    <t>Sabere Tombo</t>
  </si>
  <si>
    <t>Noussy Centre de Santé</t>
  </si>
  <si>
    <t>Douka Seleyabhe</t>
  </si>
  <si>
    <t>Popodara</t>
  </si>
  <si>
    <t>Centre de Santé Popodara, Hamdallaye</t>
  </si>
  <si>
    <t>Nadhel</t>
  </si>
  <si>
    <t>Popodara Centre</t>
  </si>
  <si>
    <t>Sala, Satina</t>
  </si>
  <si>
    <t>Sala</t>
  </si>
  <si>
    <t>Satina</t>
  </si>
  <si>
    <t>Serima</t>
  </si>
  <si>
    <t>Sannou Centre de Santé</t>
  </si>
  <si>
    <t>Sannou</t>
  </si>
  <si>
    <t>Kollangel</t>
  </si>
  <si>
    <t>Lamba/Rounde Tounti</t>
  </si>
  <si>
    <t>Diogoma</t>
  </si>
  <si>
    <t>Nagnaka</t>
  </si>
  <si>
    <t>Nhagnaka</t>
  </si>
  <si>
    <t>Tountouroun</t>
  </si>
  <si>
    <t>Tôlon</t>
  </si>
  <si>
    <t>Tountouroun Centre de Santé</t>
  </si>
  <si>
    <t>Balaya Centre de Santé</t>
  </si>
  <si>
    <t>Lelouma</t>
  </si>
  <si>
    <t>Balaya</t>
  </si>
  <si>
    <t>Diountou Centre de Santé</t>
  </si>
  <si>
    <t>Diountou</t>
  </si>
  <si>
    <t>Niagantou</t>
  </si>
  <si>
    <t>Gnangantou</t>
  </si>
  <si>
    <t>Horé Fello</t>
  </si>
  <si>
    <t>Tossokéré</t>
  </si>
  <si>
    <t>Wendou Feto</t>
  </si>
  <si>
    <t>Wendou Feto Centre</t>
  </si>
  <si>
    <t>Heriko</t>
  </si>
  <si>
    <t>Korbé Centre de Santé</t>
  </si>
  <si>
    <t>Korbe</t>
  </si>
  <si>
    <t>-12.4617</t>
  </si>
  <si>
    <t>11.5801</t>
  </si>
  <si>
    <t>Lafou</t>
  </si>
  <si>
    <t>Lafou Centre de Santé</t>
  </si>
  <si>
    <t>Larewel</t>
  </si>
  <si>
    <t>Laréwel</t>
  </si>
  <si>
    <t>Lélouma</t>
  </si>
  <si>
    <t>Hopital Préfectoral Lélouma</t>
  </si>
  <si>
    <t>Lélouma Centre de Santé</t>
  </si>
  <si>
    <t>Linsan Centre de Santé</t>
  </si>
  <si>
    <t>Manda Saran/Foulbe</t>
  </si>
  <si>
    <t>Manda Centre de Santé</t>
  </si>
  <si>
    <t>Parawol Centre de Santé</t>
  </si>
  <si>
    <t>Parawol</t>
  </si>
  <si>
    <t>Sandaly</t>
  </si>
  <si>
    <t>Sagale Centre</t>
  </si>
  <si>
    <t>Sagalé Centre de Santé</t>
  </si>
  <si>
    <t>Sagale</t>
  </si>
  <si>
    <t>Ley Lagui Centre</t>
  </si>
  <si>
    <t>Ley Lagui</t>
  </si>
  <si>
    <t>Horè Hollandè</t>
  </si>
  <si>
    <t>Tianguel Bori</t>
  </si>
  <si>
    <t>Balaki</t>
  </si>
  <si>
    <t>Seria</t>
  </si>
  <si>
    <t>Sériya</t>
  </si>
  <si>
    <t>Sigon</t>
  </si>
  <si>
    <t>Dougountounny Centre</t>
  </si>
  <si>
    <t>Missidé</t>
  </si>
  <si>
    <t>Dougountouny</t>
  </si>
  <si>
    <t>Wansan</t>
  </si>
  <si>
    <t>Dhakadi</t>
  </si>
  <si>
    <t>Fougou</t>
  </si>
  <si>
    <t>Bamba Galatiri</t>
  </si>
  <si>
    <t>Gayah</t>
  </si>
  <si>
    <t>Dèmou Yahah</t>
  </si>
  <si>
    <t>Wounduya/Kinseya</t>
  </si>
  <si>
    <t>Wounduya</t>
  </si>
  <si>
    <t>Hidayatou</t>
  </si>
  <si>
    <t>Himaya?</t>
  </si>
  <si>
    <t>Himdya</t>
  </si>
  <si>
    <t>Kounkouré</t>
  </si>
  <si>
    <t>Lébékéré</t>
  </si>
  <si>
    <t>Badougoula</t>
  </si>
  <si>
    <t>Boudougoula</t>
  </si>
  <si>
    <t>Linsan Saran</t>
  </si>
  <si>
    <t>Madina Salambande Centre</t>
  </si>
  <si>
    <t>Salambandé</t>
  </si>
  <si>
    <t>Salambande</t>
  </si>
  <si>
    <t>Daly</t>
  </si>
  <si>
    <t>Madina Wora</t>
  </si>
  <si>
    <t>Bara</t>
  </si>
  <si>
    <t>Bara-Centre</t>
  </si>
  <si>
    <t>Bhoundou Holladé</t>
  </si>
  <si>
    <t>Dps</t>
  </si>
  <si>
    <t>Mali-Plateau</t>
  </si>
  <si>
    <t>Dora Nianou</t>
  </si>
  <si>
    <t>Dara</t>
  </si>
  <si>
    <t>Doumoun Louda</t>
  </si>
  <si>
    <t>Telire</t>
  </si>
  <si>
    <t>Téliré</t>
  </si>
  <si>
    <t>Non Fonctionnel</t>
  </si>
  <si>
    <t>Kalonso</t>
  </si>
  <si>
    <t>Donghol-Sigon</t>
  </si>
  <si>
    <t>Donghol (Donghol-Sigon) Centre de Santé</t>
  </si>
  <si>
    <t>Yimbéring</t>
  </si>
  <si>
    <t>Yembering</t>
  </si>
  <si>
    <t>Fatako</t>
  </si>
  <si>
    <t>Tougue</t>
  </si>
  <si>
    <t>Fogo Centre</t>
  </si>
  <si>
    <t>Korbouya Centre</t>
  </si>
  <si>
    <t>Niawély</t>
  </si>
  <si>
    <t>Kansangui</t>
  </si>
  <si>
    <t>Kansagui</t>
  </si>
  <si>
    <t>Sangouya Centre</t>
  </si>
  <si>
    <t>Kèmaya Centre</t>
  </si>
  <si>
    <t>Koinwel</t>
  </si>
  <si>
    <t>Koin</t>
  </si>
  <si>
    <t>Siguira</t>
  </si>
  <si>
    <t>Ley Dioufoun</t>
  </si>
  <si>
    <t>Kolangui</t>
  </si>
  <si>
    <t>Kessou</t>
  </si>
  <si>
    <t>Konah</t>
  </si>
  <si>
    <t>Paraol Centre</t>
  </si>
  <si>
    <t>Tounkourouma</t>
  </si>
  <si>
    <t>Ghada Yhandhè</t>
  </si>
  <si>
    <t>Horè Kollet</t>
  </si>
  <si>
    <t>Kouratongo</t>
  </si>
  <si>
    <t>Tangali</t>
  </si>
  <si>
    <t>Kegnah</t>
  </si>
  <si>
    <t>Kégnanden</t>
  </si>
  <si>
    <t>Tougué</t>
  </si>
  <si>
    <t>Hopital Préfectoral Tougue</t>
  </si>
  <si>
    <t>Bodie Centre</t>
  </si>
  <si>
    <t>Bodié</t>
  </si>
  <si>
    <t>Manta</t>
  </si>
  <si>
    <t>M'Bouro</t>
  </si>
  <si>
    <t>Dar-Es-Salam</t>
  </si>
  <si>
    <t>Dar-Es Salam</t>
  </si>
  <si>
    <t>Main Hospital</t>
  </si>
  <si>
    <t>Ditinn</t>
  </si>
  <si>
    <t>Centre de Santé Ditinn</t>
  </si>
  <si>
    <t>Kaala</t>
  </si>
  <si>
    <t>Centre de Sante Kaala</t>
  </si>
  <si>
    <t>Kankalabé</t>
  </si>
  <si>
    <t>Kébaly</t>
  </si>
  <si>
    <t>Kebaly</t>
  </si>
  <si>
    <t>N'Diouriah</t>
  </si>
  <si>
    <t>Donde</t>
  </si>
  <si>
    <t>Dondè</t>
  </si>
  <si>
    <t>Mafara</t>
  </si>
  <si>
    <t>Kourou Sériyabhè</t>
  </si>
  <si>
    <t>Km 82</t>
  </si>
  <si>
    <t>Mitty</t>
  </si>
  <si>
    <t>Gally</t>
  </si>
  <si>
    <t>Monbeya</t>
  </si>
  <si>
    <t>Mombèya</t>
  </si>
  <si>
    <t>Bouliwel</t>
  </si>
  <si>
    <t>Sennadè</t>
  </si>
  <si>
    <t>Soumbalako Tokossèrè</t>
  </si>
  <si>
    <t>Tolo</t>
  </si>
  <si>
    <t>Dindeya</t>
  </si>
  <si>
    <t>Dounet</t>
  </si>
  <si>
    <t>Gongoret</t>
  </si>
  <si>
    <t>Kourou</t>
  </si>
  <si>
    <t>Poukou</t>
  </si>
  <si>
    <t>Kégnéko</t>
  </si>
  <si>
    <t>Kegneko</t>
  </si>
  <si>
    <t>Konkouré</t>
  </si>
  <si>
    <t>Tamagaly</t>
  </si>
  <si>
    <t>Loppè</t>
  </si>
  <si>
    <t>Hôpital Prefectoral de Mamou</t>
  </si>
  <si>
    <t>Poudrière Centre</t>
  </si>
  <si>
    <t>Hopital Régional Mamou</t>
  </si>
  <si>
    <t>Centre de Santé Sérè</t>
  </si>
  <si>
    <t>Niagara</t>
  </si>
  <si>
    <t>Ouré -Kaba</t>
  </si>
  <si>
    <t>Bhouria</t>
  </si>
  <si>
    <t>Poredaka</t>
  </si>
  <si>
    <t>N'Diaré</t>
  </si>
  <si>
    <t>Kolissoko</t>
  </si>
  <si>
    <t>Porédaka</t>
  </si>
  <si>
    <t>Bourouwil Centre (Non Fonctionnel)</t>
  </si>
  <si>
    <t>Saramoussaya</t>
  </si>
  <si>
    <t>Soyah</t>
  </si>
  <si>
    <t>Téguéréya</t>
  </si>
  <si>
    <t>Timbo</t>
  </si>
  <si>
    <t>Ley Saré</t>
  </si>
  <si>
    <t>Bantignel</t>
  </si>
  <si>
    <t>Centre de Santé Bantignel</t>
  </si>
  <si>
    <t>Pita</t>
  </si>
  <si>
    <t>Boudare</t>
  </si>
  <si>
    <t>Aindé</t>
  </si>
  <si>
    <t>Melikanssa</t>
  </si>
  <si>
    <t>Mélikasa</t>
  </si>
  <si>
    <t>Timbi-Diari</t>
  </si>
  <si>
    <t>Tyapata-Missidé</t>
  </si>
  <si>
    <t>Ley Gnele</t>
  </si>
  <si>
    <t>Gonkou</t>
  </si>
  <si>
    <t>Diresseleabe</t>
  </si>
  <si>
    <t>Centre de Santé Donghol Touma</t>
  </si>
  <si>
    <t>Madina Légué</t>
  </si>
  <si>
    <t>N'Diré</t>
  </si>
  <si>
    <t>Maci</t>
  </si>
  <si>
    <t>Ley Diohe</t>
  </si>
  <si>
    <t>Ley-Diohè</t>
  </si>
  <si>
    <t>Ley Miro</t>
  </si>
  <si>
    <t>Centre de Santé Ley-Miro</t>
  </si>
  <si>
    <t>Kambako</t>
  </si>
  <si>
    <t>Kambaco</t>
  </si>
  <si>
    <t>Massi</t>
  </si>
  <si>
    <t>Centre de Santé Maci</t>
  </si>
  <si>
    <t>Tangan Maounde</t>
  </si>
  <si>
    <t>Tangan</t>
  </si>
  <si>
    <t>Gadha Bhoundouwol</t>
  </si>
  <si>
    <t>Pita Centre</t>
  </si>
  <si>
    <t>Gueme</t>
  </si>
  <si>
    <t>Ndantari</t>
  </si>
  <si>
    <t>Tyaghé</t>
  </si>
  <si>
    <t>N'Douyèbhè Salli</t>
  </si>
  <si>
    <t>Hopital préfectoral Pita</t>
  </si>
  <si>
    <t>Centre de Santé Pita</t>
  </si>
  <si>
    <t>Trypano</t>
  </si>
  <si>
    <t>Sintaly</t>
  </si>
  <si>
    <t>Centre de Santé Sintaly</t>
  </si>
  <si>
    <t>Touiti/Bourkadié</t>
  </si>
  <si>
    <t>Bourkadié</t>
  </si>
  <si>
    <t>Centre de Santé Sangaréyah</t>
  </si>
  <si>
    <t>Darou</t>
  </si>
  <si>
    <t>Madina Centre</t>
  </si>
  <si>
    <t>Centre de Santé Timbi - Madina</t>
  </si>
  <si>
    <t>Centre de Santé Ninguélandé</t>
  </si>
  <si>
    <t>Diaga</t>
  </si>
  <si>
    <t>Horè Oury</t>
  </si>
  <si>
    <t>Centre de Santé Timbi-Touny</t>
  </si>
  <si>
    <t>Kokolabe</t>
  </si>
  <si>
    <t>Yirgo Boussara</t>
  </si>
  <si>
    <t>Lele</t>
  </si>
  <si>
    <t>Hamdallaye Centre</t>
  </si>
  <si>
    <t>Gongorè</t>
  </si>
  <si>
    <t>Centre de Santé Gongorè</t>
  </si>
  <si>
    <t>Centre Medical Communal Sinko</t>
  </si>
  <si>
    <t>N'zérékoré</t>
  </si>
  <si>
    <t>Beyla</t>
  </si>
  <si>
    <t>Hopital Préfectoral Beyla</t>
  </si>
  <si>
    <t>Cité Administrative - Beyla Centre de Santé</t>
  </si>
  <si>
    <t>Beyla Sobakono</t>
  </si>
  <si>
    <t>Centre de Santé Beyla Sobakono</t>
  </si>
  <si>
    <t>Dabadou</t>
  </si>
  <si>
    <t>Diakoro</t>
  </si>
  <si>
    <t>Poste Tsanti Quartier</t>
  </si>
  <si>
    <t>Boola</t>
  </si>
  <si>
    <t>Yapangaye</t>
  </si>
  <si>
    <t>Diarraguéréla</t>
  </si>
  <si>
    <t>Centre Santé Diarraguéréla</t>
  </si>
  <si>
    <t>Doubadou</t>
  </si>
  <si>
    <t>Dougbela</t>
  </si>
  <si>
    <t>Dougbéla</t>
  </si>
  <si>
    <t>Diassodou Centre</t>
  </si>
  <si>
    <t>Diassoudou</t>
  </si>
  <si>
    <t>Faboridougou</t>
  </si>
  <si>
    <t>Faboridou</t>
  </si>
  <si>
    <t>Fouala</t>
  </si>
  <si>
    <t>Loubakono Fouala</t>
  </si>
  <si>
    <t>Fakouroudouba</t>
  </si>
  <si>
    <t>Lola</t>
  </si>
  <si>
    <t>Foumbadou</t>
  </si>
  <si>
    <t>Morigbèdou</t>
  </si>
  <si>
    <t>Diamodougou</t>
  </si>
  <si>
    <t>Diamodou</t>
  </si>
  <si>
    <t>Gbakedou</t>
  </si>
  <si>
    <t>Fassinadougou</t>
  </si>
  <si>
    <t>Point Référencé</t>
  </si>
  <si>
    <t>Fouaro</t>
  </si>
  <si>
    <t>Gbakédou Centre</t>
  </si>
  <si>
    <t>Djiffa Centre</t>
  </si>
  <si>
    <t>Gbessoba</t>
  </si>
  <si>
    <t>Fandougou</t>
  </si>
  <si>
    <t>Fandou</t>
  </si>
  <si>
    <t>Gueasso</t>
  </si>
  <si>
    <t>Guéasso</t>
  </si>
  <si>
    <t>Oueno</t>
  </si>
  <si>
    <t>Moussa Chérif</t>
  </si>
  <si>
    <t>Tonon</t>
  </si>
  <si>
    <t>Nafaya</t>
  </si>
  <si>
    <t>Karala</t>
  </si>
  <si>
    <t>Koumandou</t>
  </si>
  <si>
    <t>Togobala</t>
  </si>
  <si>
    <t>Togobala Centre</t>
  </si>
  <si>
    <t>Nionsanoridou</t>
  </si>
  <si>
    <t>Moribadougou</t>
  </si>
  <si>
    <t>Moribadou</t>
  </si>
  <si>
    <t>Nionsomoridou</t>
  </si>
  <si>
    <t>Samana</t>
  </si>
  <si>
    <t>Heremakonon</t>
  </si>
  <si>
    <t>Hérémakono Sinko</t>
  </si>
  <si>
    <t>Sinko</t>
  </si>
  <si>
    <t>Sabouya</t>
  </si>
  <si>
    <t>N'Krumah</t>
  </si>
  <si>
    <t>Sakourala Centre</t>
  </si>
  <si>
    <t>Sokourala</t>
  </si>
  <si>
    <t>Bossou</t>
  </si>
  <si>
    <t>Gbah</t>
  </si>
  <si>
    <t>Fahan</t>
  </si>
  <si>
    <t>Fanhan</t>
  </si>
  <si>
    <t>Gama Berema</t>
  </si>
  <si>
    <t>Gama - Bèréma</t>
  </si>
  <si>
    <t>Guélémata</t>
  </si>
  <si>
    <t>Pinè</t>
  </si>
  <si>
    <t>Dangbassou</t>
  </si>
  <si>
    <t>Dangbèssou</t>
  </si>
  <si>
    <t>Gonota</t>
  </si>
  <si>
    <t>Zèssou</t>
  </si>
  <si>
    <t>Kokota</t>
  </si>
  <si>
    <t>Léapélèta</t>
  </si>
  <si>
    <t>Yènèta</t>
  </si>
  <si>
    <t>Kéoulenta</t>
  </si>
  <si>
    <t>Didita</t>
  </si>
  <si>
    <t>Laine</t>
  </si>
  <si>
    <t>Kolata</t>
  </si>
  <si>
    <t>Kolata 1</t>
  </si>
  <si>
    <t>Lainé</t>
  </si>
  <si>
    <t>Gama Koni Koni</t>
  </si>
  <si>
    <t>Lola Centre</t>
  </si>
  <si>
    <t>Gama Yalé</t>
  </si>
  <si>
    <t>Gbèkè</t>
  </si>
  <si>
    <t>Gôh</t>
  </si>
  <si>
    <t>Gogota</t>
  </si>
  <si>
    <t>Mission Catholique Lola</t>
  </si>
  <si>
    <t>Centre de Santé Lola</t>
  </si>
  <si>
    <t>Hopital préfectoral Lola</t>
  </si>
  <si>
    <t>Togbanata</t>
  </si>
  <si>
    <t>Weyakore</t>
  </si>
  <si>
    <t>Wéyakoré</t>
  </si>
  <si>
    <t>Zougoueta</t>
  </si>
  <si>
    <t>Zougouéta</t>
  </si>
  <si>
    <t>Gaah</t>
  </si>
  <si>
    <t>N'Zoo</t>
  </si>
  <si>
    <t>Gbakoré 1</t>
  </si>
  <si>
    <t>Bouzouta</t>
  </si>
  <si>
    <t>Tounkarata</t>
  </si>
  <si>
    <t>Balizia</t>
  </si>
  <si>
    <t>Centre de Santé Balizéa</t>
  </si>
  <si>
    <t>Bakpaou</t>
  </si>
  <si>
    <t>Fadou</t>
  </si>
  <si>
    <t>Rouézou</t>
  </si>
  <si>
    <t>Binikala</t>
  </si>
  <si>
    <t>Centre de Santé Binikala</t>
  </si>
  <si>
    <t>Kpavele Gbaou</t>
  </si>
  <si>
    <t>Kpavélégbaou</t>
  </si>
  <si>
    <t>Centre de Santé Bofossou</t>
  </si>
  <si>
    <t>Bofossou</t>
  </si>
  <si>
    <t>Doïzéa</t>
  </si>
  <si>
    <t>Nianguézazou</t>
  </si>
  <si>
    <t>Sougourou</t>
  </si>
  <si>
    <t>Niandan Centre</t>
  </si>
  <si>
    <t>Badiaro</t>
  </si>
  <si>
    <t>Daro</t>
  </si>
  <si>
    <t>-9.5684795</t>
  </si>
  <si>
    <t>8.51929</t>
  </si>
  <si>
    <t>Bureau Sous-Préfecture</t>
  </si>
  <si>
    <t>Centre de Santé Daro</t>
  </si>
  <si>
    <t>Diomandou</t>
  </si>
  <si>
    <t>N'Deleou</t>
  </si>
  <si>
    <t>Fassankoni</t>
  </si>
  <si>
    <t>Centre de Santé Fassankoni</t>
  </si>
  <si>
    <t>Tilibaye</t>
  </si>
  <si>
    <t>Communautaire</t>
  </si>
  <si>
    <t>Dandano</t>
  </si>
  <si>
    <t>Kouankan</t>
  </si>
  <si>
    <t>Dondano</t>
  </si>
  <si>
    <t>Communautaire Dondano</t>
  </si>
  <si>
    <t>Centre de Santé Kouankan</t>
  </si>
  <si>
    <t>Koyamah</t>
  </si>
  <si>
    <t>Centre de Santé Koyamah</t>
  </si>
  <si>
    <t>Loo (Communautaire)</t>
  </si>
  <si>
    <t>N'Zappa</t>
  </si>
  <si>
    <t>N'Zappa (Communautaire)</t>
  </si>
  <si>
    <t>Bowa</t>
  </si>
  <si>
    <t>Centre de Santé Quartier Bowa, Mac.</t>
  </si>
  <si>
    <t>Macenta Centre</t>
  </si>
  <si>
    <t>Hopital Préfectoral Macenta</t>
  </si>
  <si>
    <t>-9.4647198</t>
  </si>
  <si>
    <t>8.5369301</t>
  </si>
  <si>
    <t>Centre Medical Philatricaine</t>
  </si>
  <si>
    <t>Poste Medical (Referring Center?)</t>
  </si>
  <si>
    <t>Centre de Santé Macenta Centre</t>
  </si>
  <si>
    <t>Macenta Koura</t>
  </si>
  <si>
    <t>Patrice</t>
  </si>
  <si>
    <t>Centre de Santé Macenta P Lumumba</t>
  </si>
  <si>
    <t>Taoulela</t>
  </si>
  <si>
    <t>-9.46481</t>
  </si>
  <si>
    <t>8.53688</t>
  </si>
  <si>
    <t>Centre de Santé Nzebela</t>
  </si>
  <si>
    <t>Nzebela</t>
  </si>
  <si>
    <t>Kassanka</t>
  </si>
  <si>
    <t>Ouremai</t>
  </si>
  <si>
    <t>Centre de Santé Ouremai</t>
  </si>
  <si>
    <t>Zobroma</t>
  </si>
  <si>
    <t>Bokoni</t>
  </si>
  <si>
    <t>Baignema</t>
  </si>
  <si>
    <t>Baimani (Communautaire)</t>
  </si>
  <si>
    <t>Ourémai</t>
  </si>
  <si>
    <t>Panziazou</t>
  </si>
  <si>
    <t>Centre de Santé Panziazou</t>
  </si>
  <si>
    <t>N'Zoyaro</t>
  </si>
  <si>
    <t>Sengbedou</t>
  </si>
  <si>
    <t>Centre de Santé Sengbedou</t>
  </si>
  <si>
    <t>Boo</t>
  </si>
  <si>
    <t>Seredou</t>
  </si>
  <si>
    <t>Boussedou</t>
  </si>
  <si>
    <t>Koïma Tongolo</t>
  </si>
  <si>
    <t>Sérédou</t>
  </si>
  <si>
    <t>Centre de Santé Seredou</t>
  </si>
  <si>
    <t>Centre de Santé Vasérédou</t>
  </si>
  <si>
    <t>Aolazou</t>
  </si>
  <si>
    <t>Watanka</t>
  </si>
  <si>
    <t>Bottema</t>
  </si>
  <si>
    <t>Batema</t>
  </si>
  <si>
    <t>Centre de Santé Watanka</t>
  </si>
  <si>
    <t>Bounouma</t>
  </si>
  <si>
    <t>Kankoré</t>
  </si>
  <si>
    <t>Kéréma</t>
  </si>
  <si>
    <t>Mananko</t>
  </si>
  <si>
    <t>Banzou Nord</t>
  </si>
  <si>
    <t>Gouecke</t>
  </si>
  <si>
    <t>Centre de Santé Gouecke</t>
  </si>
  <si>
    <t>Nona</t>
  </si>
  <si>
    <t>Tamoé</t>
  </si>
  <si>
    <t>Goueke</t>
  </si>
  <si>
    <t>Cedba</t>
  </si>
  <si>
    <t>Centre de Santé Kobela</t>
  </si>
  <si>
    <t>Gbana</t>
  </si>
  <si>
    <t>Koropara</t>
  </si>
  <si>
    <t>Gnema-Nord (Nema, Nyema)</t>
  </si>
  <si>
    <t>Kognea</t>
  </si>
  <si>
    <t>Koroh</t>
  </si>
  <si>
    <t>Centre de Santé Koropara</t>
  </si>
  <si>
    <t>Lomou</t>
  </si>
  <si>
    <t>Makpozou</t>
  </si>
  <si>
    <t>Boma-Nord</t>
  </si>
  <si>
    <t>Kerezagaye</t>
  </si>
  <si>
    <t>Koule</t>
  </si>
  <si>
    <t>Centre de Sante Koule</t>
  </si>
  <si>
    <t>Kpaye</t>
  </si>
  <si>
    <t>Kpaya</t>
  </si>
  <si>
    <t>Pampara</t>
  </si>
  <si>
    <t>Yalakpala</t>
  </si>
  <si>
    <t>Centre de Santé NZ Dorota</t>
  </si>
  <si>
    <t>N'Zerekore Centre</t>
  </si>
  <si>
    <t>Gonia</t>
  </si>
  <si>
    <t>Centre de Santé NZ Gonian</t>
  </si>
  <si>
    <t>Horoya</t>
  </si>
  <si>
    <t>Centre de Santé NZ Horoya</t>
  </si>
  <si>
    <t>Mohomou</t>
  </si>
  <si>
    <t>Centre de Santé NZ Commercial</t>
  </si>
  <si>
    <t>Hopital Regional N'Zerekore</t>
  </si>
  <si>
    <t>Centre de Santé NZ Mohomou</t>
  </si>
  <si>
    <t>Gl Lansana Conté</t>
  </si>
  <si>
    <t>Poste Santé Wessoua</t>
  </si>
  <si>
    <t>-8.8143</t>
  </si>
  <si>
    <t>7.7621</t>
  </si>
  <si>
    <t>Ouyèyè</t>
  </si>
  <si>
    <t>Pale</t>
  </si>
  <si>
    <t>Palé</t>
  </si>
  <si>
    <t>Komou</t>
  </si>
  <si>
    <t>Samoe</t>
  </si>
  <si>
    <t>Gnema-Sud-Centre</t>
  </si>
  <si>
    <t>Nyampara</t>
  </si>
  <si>
    <t>Gnampara</t>
  </si>
  <si>
    <t>Mission Catholique Samoe</t>
  </si>
  <si>
    <t>Nyankoye Thea</t>
  </si>
  <si>
    <t>Centre de Santé Samoy</t>
  </si>
  <si>
    <t>Weya Sud</t>
  </si>
  <si>
    <t>Koronta</t>
  </si>
  <si>
    <t>Koule-Sud</t>
  </si>
  <si>
    <t>Gobouta</t>
  </si>
  <si>
    <t>Gopouta</t>
  </si>
  <si>
    <t>Gbouo</t>
  </si>
  <si>
    <t>Soulouta</t>
  </si>
  <si>
    <t>Komata</t>
  </si>
  <si>
    <t>Kolakpata</t>
  </si>
  <si>
    <t>Kpagalaye</t>
  </si>
  <si>
    <t>Kpoulo</t>
  </si>
  <si>
    <t>Soluta Centre</t>
  </si>
  <si>
    <t>Kola</t>
  </si>
  <si>
    <t>Soluta Nord</t>
  </si>
  <si>
    <t>Souhoulé</t>
  </si>
  <si>
    <t>Centre de Santé Soulouta</t>
  </si>
  <si>
    <t>Yomata</t>
  </si>
  <si>
    <t>Womey</t>
  </si>
  <si>
    <t>Foozou</t>
  </si>
  <si>
    <t>Centre de Santé Womey</t>
  </si>
  <si>
    <t>Bowé-Nord</t>
  </si>
  <si>
    <t>Bangoueta</t>
  </si>
  <si>
    <t>Yalenzou</t>
  </si>
  <si>
    <t>Gnalakpalé</t>
  </si>
  <si>
    <t>Karana</t>
  </si>
  <si>
    <t>Konian Aviation</t>
  </si>
  <si>
    <t>Konian-Aviation</t>
  </si>
  <si>
    <t>Kotozou</t>
  </si>
  <si>
    <t>Moata</t>
  </si>
  <si>
    <t>N'Zao</t>
  </si>
  <si>
    <t>Centre de Santé Yalenzou</t>
  </si>
  <si>
    <t>Balimou</t>
  </si>
  <si>
    <t>Balémou</t>
  </si>
  <si>
    <t>Gottoye</t>
  </si>
  <si>
    <t>Yomou</t>
  </si>
  <si>
    <t>Banie</t>
  </si>
  <si>
    <t>Yowa</t>
  </si>
  <si>
    <t>Banié</t>
  </si>
  <si>
    <t>Bheta</t>
  </si>
  <si>
    <t>Centre de Santé Bhèta</t>
  </si>
  <si>
    <t>Gbamou</t>
  </si>
  <si>
    <t>Bignamou</t>
  </si>
  <si>
    <t>Centre de Santé Bignamou</t>
  </si>
  <si>
    <t>Galakpaye</t>
  </si>
  <si>
    <t>Doulapa</t>
  </si>
  <si>
    <t>Dourapa</t>
  </si>
  <si>
    <t>Kpaala</t>
  </si>
  <si>
    <t>Bamakama</t>
  </si>
  <si>
    <t>Bowe</t>
  </si>
  <si>
    <t>Bowé</t>
  </si>
  <si>
    <t>Centre de Santé Bowé</t>
  </si>
  <si>
    <t>Lohondia</t>
  </si>
  <si>
    <t>Lonhondia</t>
  </si>
  <si>
    <t>Ouéya</t>
  </si>
  <si>
    <t>Ouro</t>
  </si>
  <si>
    <t>Ouétoa</t>
  </si>
  <si>
    <t>Ouro Centre</t>
  </si>
  <si>
    <t>Yalakpalé</t>
  </si>
  <si>
    <t>Baala</t>
  </si>
  <si>
    <t>Diecke</t>
  </si>
  <si>
    <t>Centre de Santé Diécké 1</t>
  </si>
  <si>
    <t>Saoro</t>
  </si>
  <si>
    <t>Soopa</t>
  </si>
  <si>
    <t>Centre de Santé Banié</t>
  </si>
  <si>
    <t>Zogota</t>
  </si>
  <si>
    <t>Galaye</t>
  </si>
  <si>
    <t>Pela</t>
  </si>
  <si>
    <t>Oueta</t>
  </si>
  <si>
    <t>Ouéta</t>
  </si>
  <si>
    <t>Péla</t>
  </si>
  <si>
    <t>Centre de Santé Péla 1</t>
  </si>
  <si>
    <t>Hopital préfectoral Yomou</t>
  </si>
  <si>
    <t>Centre de Santé Yomou</t>
  </si>
  <si>
    <t>Gbokomeye</t>
  </si>
  <si>
    <t>Zabia</t>
  </si>
  <si>
    <t>-9.2597491</t>
  </si>
  <si>
    <t>7.5695786</t>
  </si>
  <si>
    <t>Yomou-Centre</t>
  </si>
  <si>
    <t>Centre de Santé Bolodou</t>
  </si>
  <si>
    <t>Gueckedou</t>
  </si>
  <si>
    <t>Beddou</t>
  </si>
  <si>
    <t>Bolodou</t>
  </si>
  <si>
    <t>Soumtou</t>
  </si>
  <si>
    <t>Bassédou</t>
  </si>
  <si>
    <t>Fangamadou</t>
  </si>
  <si>
    <t>Centre de Santé Fangamadou</t>
  </si>
  <si>
    <t>Kiesseneye</t>
  </si>
  <si>
    <t>Kolomba Fara</t>
  </si>
  <si>
    <t>Sowadou</t>
  </si>
  <si>
    <t>Centre de Santé Gueckédou Lélé</t>
  </si>
  <si>
    <t>Centre de Santé Gueckdou Madina</t>
  </si>
  <si>
    <t>Mangalla</t>
  </si>
  <si>
    <t>Centre de Santé Mangalla</t>
  </si>
  <si>
    <t>Nongolo</t>
  </si>
  <si>
    <t>Poste de Santé Nongolo</t>
  </si>
  <si>
    <t>Sokoro</t>
  </si>
  <si>
    <t>Centre de Santé Gueckdou Sokoro</t>
  </si>
  <si>
    <t>Hopital Préfectoral Gueckedou</t>
  </si>
  <si>
    <t>Guéckédou</t>
  </si>
  <si>
    <t>Guinee Forestiere</t>
  </si>
  <si>
    <t>Gueckedougou</t>
  </si>
  <si>
    <t>Centre Medical Communal Gueckedou MSF</t>
  </si>
  <si>
    <t>Badalla</t>
  </si>
  <si>
    <t>Poste de Santé Badalla</t>
  </si>
  <si>
    <t>Guendembo</t>
  </si>
  <si>
    <t>Guelo</t>
  </si>
  <si>
    <t>Poste de Santé Guelo</t>
  </si>
  <si>
    <t>Poste de Santé Boukoussou</t>
  </si>
  <si>
    <t>Centre de Santé Guedembou</t>
  </si>
  <si>
    <t>Bandou</t>
  </si>
  <si>
    <t>Poste de Santé Dandou Bendo</t>
  </si>
  <si>
    <t>Guendembou</t>
  </si>
  <si>
    <t>Oulako</t>
  </si>
  <si>
    <t>Sianfran</t>
  </si>
  <si>
    <t>Kassadou</t>
  </si>
  <si>
    <t>Yomadou 2</t>
  </si>
  <si>
    <t>Koundou</t>
  </si>
  <si>
    <t>Centre de Santé Koundou</t>
  </si>
  <si>
    <t>Sanguédou</t>
  </si>
  <si>
    <t>Nongoa</t>
  </si>
  <si>
    <t>Centre de Santé Nongoa</t>
  </si>
  <si>
    <t>Nongoua</t>
  </si>
  <si>
    <t>Zatioula (Communautaire)</t>
  </si>
  <si>
    <t>Ouladin</t>
  </si>
  <si>
    <t>Tomandou</t>
  </si>
  <si>
    <t>Kolignindo</t>
  </si>
  <si>
    <t>Bendou</t>
  </si>
  <si>
    <t>Ngouahou</t>
  </si>
  <si>
    <t>Ouende Kenema</t>
  </si>
  <si>
    <t>Denguédou</t>
  </si>
  <si>
    <t>Centre de Santé Ouende Kènèma</t>
  </si>
  <si>
    <t>Koundou Toh</t>
  </si>
  <si>
    <t>Owet Djiba</t>
  </si>
  <si>
    <t>Woundédou</t>
  </si>
  <si>
    <t>CMC Ouénde-Kènèma</t>
  </si>
  <si>
    <t>Bawa</t>
  </si>
  <si>
    <t>Poste de Santé Bawa</t>
  </si>
  <si>
    <t>Tekoulo</t>
  </si>
  <si>
    <t>Kondembadou</t>
  </si>
  <si>
    <t>Poste de Santé Kondembadou</t>
  </si>
  <si>
    <t>Owet Lela</t>
  </si>
  <si>
    <t>Owet Kama</t>
  </si>
  <si>
    <t>Poste de Santé Owet Kama</t>
  </si>
  <si>
    <t>Sassama Kama</t>
  </si>
  <si>
    <t>Centre de Santé Tékoulo</t>
  </si>
  <si>
    <t>Wassaya</t>
  </si>
  <si>
    <t>Poste de Santé Wassaya</t>
  </si>
  <si>
    <t>Yaradou Kongonani</t>
  </si>
  <si>
    <t>Meliandou</t>
  </si>
  <si>
    <t>Bagbè Daye</t>
  </si>
  <si>
    <t>Centre de Santé Kassadou</t>
  </si>
  <si>
    <t>Kouakoro</t>
  </si>
  <si>
    <t>Kouakörö</t>
  </si>
  <si>
    <t>Mongo</t>
  </si>
  <si>
    <t>Centre de Santé Tèmessadou</t>
  </si>
  <si>
    <t>Yomadou Koundoufama</t>
  </si>
  <si>
    <t>ACF</t>
  </si>
  <si>
    <t>CS</t>
  </si>
  <si>
    <t>Garambé</t>
  </si>
  <si>
    <t>Pellel</t>
  </si>
  <si>
    <t>Daka</t>
  </si>
  <si>
    <t>Fafabhè</t>
  </si>
  <si>
    <t>Lombonna</t>
  </si>
  <si>
    <t>Bowloko</t>
  </si>
  <si>
    <t>Madinagbé</t>
  </si>
  <si>
    <t>PS</t>
  </si>
  <si>
    <t>Pamelap</t>
  </si>
  <si>
    <t>Konta</t>
  </si>
  <si>
    <t>Menyiré</t>
  </si>
  <si>
    <t>Dandayah</t>
  </si>
  <si>
    <t>acteur</t>
  </si>
  <si>
    <t>TdH</t>
  </si>
  <si>
    <t>evalué</t>
  </si>
  <si>
    <t>Sokoura</t>
  </si>
  <si>
    <t>Centre de Sante Sokoura</t>
  </si>
  <si>
    <t>erreur ds nom souspref probable</t>
  </si>
  <si>
    <t>souhaite évaluer</t>
  </si>
  <si>
    <t>activite</t>
  </si>
  <si>
    <t>CRF</t>
  </si>
  <si>
    <t>WAHA</t>
  </si>
  <si>
    <t>remarque</t>
  </si>
  <si>
    <t>doublon?</t>
  </si>
  <si>
    <t>CRS</t>
  </si>
  <si>
    <t>OMS</t>
  </si>
  <si>
    <t>IMC</t>
  </si>
  <si>
    <t>JHPIEGO</t>
  </si>
  <si>
    <t>?</t>
  </si>
  <si>
    <t>Plan</t>
  </si>
  <si>
    <t>H</t>
  </si>
  <si>
    <t>infra</t>
  </si>
  <si>
    <t>kit prévu</t>
  </si>
  <si>
    <t>kit donné</t>
  </si>
  <si>
    <t xml:space="preserve">Alassoya  </t>
  </si>
  <si>
    <t>Soaiwaila</t>
  </si>
  <si>
    <t>Saféya</t>
  </si>
  <si>
    <t>poste de santé dans maison privée voisine du terrain du PS "officiel"</t>
  </si>
  <si>
    <t>Tenteyi</t>
  </si>
  <si>
    <t>M'Boro</t>
  </si>
  <si>
    <t>Kafou</t>
  </si>
  <si>
    <t>Maligniabé</t>
  </si>
  <si>
    <t>Koungni</t>
  </si>
  <si>
    <t>accès seulement en moto</t>
  </si>
  <si>
    <t>Kainté</t>
  </si>
  <si>
    <t>coordo GPS douteuse</t>
  </si>
  <si>
    <t>Tanah Marche</t>
  </si>
  <si>
    <t>Sinkinet</t>
  </si>
  <si>
    <t>Malaba</t>
  </si>
  <si>
    <t>Kolagbéli</t>
  </si>
  <si>
    <t>Sineya</t>
  </si>
  <si>
    <t>dans maison privée à coté du terrain officiel du futur PS</t>
  </si>
  <si>
    <t>Tassein</t>
  </si>
  <si>
    <t>Moribayah</t>
  </si>
  <si>
    <t>île a 4-6 heures de pirogue</t>
  </si>
  <si>
    <t>Centre de Santé Missira</t>
  </si>
  <si>
    <t>Missira Diakabhé</t>
  </si>
  <si>
    <t>doublon ?</t>
  </si>
  <si>
    <t>Centre Santé Lombana</t>
  </si>
  <si>
    <t>Lefouré</t>
  </si>
  <si>
    <t>accès difficile</t>
  </si>
  <si>
    <t>Walya</t>
  </si>
  <si>
    <t>Dégui-Dégui</t>
  </si>
  <si>
    <t>Dallonya</t>
  </si>
  <si>
    <t xml:space="preserve">H </t>
  </si>
  <si>
    <t>Clinique</t>
  </si>
  <si>
    <t>CMC</t>
  </si>
  <si>
    <t>Tombolia</t>
  </si>
  <si>
    <t>confirmer si c'est bien le même que hopital Kipé</t>
  </si>
  <si>
    <t>MINISTERE DE LA SANTE ET DE L'HYGIENE PUBLIQUE</t>
  </si>
  <si>
    <t>COORDINATION NATIONALE DU PEV/SSP/ME</t>
  </si>
  <si>
    <t>LISTE DES CENTRES DE SANTE DU PAYS</t>
  </si>
  <si>
    <t>Régions</t>
  </si>
  <si>
    <t>Préfectures</t>
  </si>
  <si>
    <t>N° D</t>
  </si>
  <si>
    <t>Centres de santé</t>
  </si>
  <si>
    <t>Nbre de postes de santé</t>
  </si>
  <si>
    <t>Distance Préf/CS</t>
  </si>
  <si>
    <t>FARANAH</t>
  </si>
  <si>
    <t>Limanya</t>
  </si>
  <si>
    <t>Dars-Es-Salam</t>
  </si>
  <si>
    <t>Hèrèmakono</t>
  </si>
  <si>
    <t>Yèndè Millimou</t>
  </si>
  <si>
    <t>Abattoir</t>
  </si>
  <si>
    <t>Marché</t>
  </si>
  <si>
    <t>Marella</t>
  </si>
  <si>
    <t>Nialia</t>
  </si>
  <si>
    <t>Passayah</t>
  </si>
  <si>
    <t>Songoya</t>
  </si>
  <si>
    <t>DABOLA</t>
  </si>
  <si>
    <t>Konindou</t>
  </si>
  <si>
    <t>Konso (N'Dema)</t>
  </si>
  <si>
    <t>CSU Dabola</t>
  </si>
  <si>
    <t>DINGUIRAYE</t>
  </si>
  <si>
    <t>CSU Dinguiraye</t>
  </si>
  <si>
    <t>Diatifèrè</t>
  </si>
  <si>
    <t>M'Bonet</t>
  </si>
  <si>
    <t>REGION DE MAMOU</t>
  </si>
  <si>
    <t>PITA</t>
  </si>
  <si>
    <t>Bourouwal Tappé</t>
  </si>
  <si>
    <t>Dongol Touma</t>
  </si>
  <si>
    <t>Ley-Miro</t>
  </si>
  <si>
    <t>Ninguelandé</t>
  </si>
  <si>
    <t>Sangareyah</t>
  </si>
  <si>
    <t>Timbi Madina</t>
  </si>
  <si>
    <t>Timbi Touni</t>
  </si>
  <si>
    <t>Gadha Koubi</t>
  </si>
  <si>
    <t>Dalaba CSU</t>
  </si>
  <si>
    <t>DALABA</t>
  </si>
  <si>
    <t>Monbéya</t>
  </si>
  <si>
    <t>MAMOU</t>
  </si>
  <si>
    <t>Poudrière</t>
  </si>
  <si>
    <t>Loppé</t>
  </si>
  <si>
    <t>Horè Mamou</t>
  </si>
  <si>
    <t>Ouré Kaba</t>
  </si>
  <si>
    <t>Sérè</t>
  </si>
  <si>
    <t>Kègnèko</t>
  </si>
  <si>
    <t>Téguéréyah</t>
  </si>
  <si>
    <t>REGION DE LABE</t>
  </si>
  <si>
    <t>MALI</t>
  </si>
  <si>
    <t>Gaya</t>
  </si>
  <si>
    <t>Yembèring</t>
  </si>
  <si>
    <t>Salambaldé</t>
  </si>
  <si>
    <t>Mali Centre</t>
  </si>
  <si>
    <t>Hydayatou</t>
  </si>
  <si>
    <t>Donghel Sigon</t>
  </si>
  <si>
    <t>TOUGUE</t>
  </si>
  <si>
    <t>Fello Koundoua</t>
  </si>
  <si>
    <t>Koïn</t>
  </si>
  <si>
    <t>Tangaly</t>
  </si>
  <si>
    <t>Kollagui</t>
  </si>
  <si>
    <t>Tougué Centre</t>
  </si>
  <si>
    <t>LABE</t>
  </si>
  <si>
    <t>Sannoun</t>
  </si>
  <si>
    <t>Leysarè</t>
  </si>
  <si>
    <t>Daralabé</t>
  </si>
  <si>
    <t>KOUBIA</t>
  </si>
  <si>
    <t>Ghada Woundou</t>
  </si>
  <si>
    <t>LELOUMA</t>
  </si>
  <si>
    <t>Manda</t>
  </si>
  <si>
    <t>Korbè</t>
  </si>
  <si>
    <t>Thingel Bori</t>
  </si>
  <si>
    <t>Lelouma Centre</t>
  </si>
  <si>
    <t>Sagalé</t>
  </si>
  <si>
    <t>REGION DE KINDIA</t>
  </si>
  <si>
    <t>KINDIA</t>
  </si>
  <si>
    <t>Sougueta</t>
  </si>
  <si>
    <t>Friguiaggé</t>
  </si>
  <si>
    <t>Wondy</t>
  </si>
  <si>
    <t>Bibane</t>
  </si>
  <si>
    <t>Kènèndé</t>
  </si>
  <si>
    <t>COYAH</t>
  </si>
  <si>
    <t>Fily</t>
  </si>
  <si>
    <t>CS 36 KM</t>
  </si>
  <si>
    <t>TELIMELE</t>
  </si>
  <si>
    <t>Télimélé Centre</t>
  </si>
  <si>
    <t>DUBREKA</t>
  </si>
  <si>
    <t>Wouassou</t>
  </si>
  <si>
    <t>C.M.C de Tanènè</t>
  </si>
  <si>
    <t>C.M.C de Kondeyah</t>
  </si>
  <si>
    <t>Baady</t>
  </si>
  <si>
    <t>CSA de Tondon</t>
  </si>
  <si>
    <t>Falessadé</t>
  </si>
  <si>
    <t>FORECARIAH</t>
  </si>
  <si>
    <t>N'ZEREKORE</t>
  </si>
  <si>
    <t>N'ZREKORE</t>
  </si>
  <si>
    <t>Commercial</t>
  </si>
  <si>
    <t>Dorota</t>
  </si>
  <si>
    <t>Gouecké</t>
  </si>
  <si>
    <t>Koulé</t>
  </si>
  <si>
    <t>Kobela</t>
  </si>
  <si>
    <t>Samoé</t>
  </si>
  <si>
    <t>YOMOU</t>
  </si>
  <si>
    <t>Youmou Centre</t>
  </si>
  <si>
    <t>Diecké</t>
  </si>
  <si>
    <t>MACENTA</t>
  </si>
  <si>
    <t>N'Zebéla</t>
  </si>
  <si>
    <t>Oremaï</t>
  </si>
  <si>
    <t>Vassérédou</t>
  </si>
  <si>
    <t>LOLA</t>
  </si>
  <si>
    <t>BEYLA</t>
  </si>
  <si>
    <t>Diakolidou</t>
  </si>
  <si>
    <t>Sobakono</t>
  </si>
  <si>
    <t>Diaraguéréla</t>
  </si>
  <si>
    <t>Gbackédou</t>
  </si>
  <si>
    <t>GUECKEDOU</t>
  </si>
  <si>
    <t>Ouendé Kénéma</t>
  </si>
  <si>
    <t>Tekoulou</t>
  </si>
  <si>
    <t>Koundou Lingo Bingo</t>
  </si>
  <si>
    <t>Tèmessadou</t>
  </si>
  <si>
    <t>Gueckédou Lélé</t>
  </si>
  <si>
    <t>REGION DE BOKE</t>
  </si>
  <si>
    <t>BOKE</t>
  </si>
  <si>
    <t>korrera</t>
  </si>
  <si>
    <t>Koulifanya</t>
  </si>
  <si>
    <t>Malapouyah</t>
  </si>
  <si>
    <t>Kassapo</t>
  </si>
  <si>
    <t>BOFFA</t>
  </si>
  <si>
    <t>Doupourou</t>
  </si>
  <si>
    <t>FRIA</t>
  </si>
  <si>
    <t>Sabèndè</t>
  </si>
  <si>
    <t>GAOUAL</t>
  </si>
  <si>
    <t>Wendou M'Boure</t>
  </si>
  <si>
    <t>Kakoni</t>
  </si>
  <si>
    <t>KOUNDARA</t>
  </si>
  <si>
    <t>Sareboïdo</t>
  </si>
  <si>
    <t>Termèssè</t>
  </si>
  <si>
    <t>Kamabi</t>
  </si>
  <si>
    <t>Sambaïlo</t>
  </si>
  <si>
    <t>REGION DE KANKAN</t>
  </si>
  <si>
    <t>KANKAN</t>
  </si>
  <si>
    <t>Batè Nafadji</t>
  </si>
  <si>
    <t>Gberedou Baranama</t>
  </si>
  <si>
    <t>Kabada</t>
  </si>
  <si>
    <t>Sinkerara</t>
  </si>
  <si>
    <t>Daloba Sékou CAMARA</t>
  </si>
  <si>
    <t>Salamani</t>
  </si>
  <si>
    <t>Karfamoria</t>
  </si>
  <si>
    <t>Kankan Koura</t>
  </si>
  <si>
    <t>MANDIANA</t>
  </si>
  <si>
    <t>Kondianakoro</t>
  </si>
  <si>
    <t>CSU Mandiana</t>
  </si>
  <si>
    <t>Niantanina</t>
  </si>
  <si>
    <t>KOUROUSSA</t>
  </si>
  <si>
    <t>CSU Kouroussa</t>
  </si>
  <si>
    <t>Banfèlè</t>
  </si>
  <si>
    <t>Komola Koura</t>
  </si>
  <si>
    <t>Kiniero</t>
  </si>
  <si>
    <t>KEROUANE</t>
  </si>
  <si>
    <t>Kossankoro</t>
  </si>
  <si>
    <t>CSU Kérouané</t>
  </si>
  <si>
    <t>SIGUIRI</t>
  </si>
  <si>
    <t>Siguirikoro 1</t>
  </si>
  <si>
    <t>Siguirikoura</t>
  </si>
  <si>
    <t>Bolibana</t>
  </si>
  <si>
    <t>Kignebakoura</t>
  </si>
  <si>
    <t>Kintinia</t>
  </si>
  <si>
    <t>VILLE DE CONAKRY</t>
  </si>
  <si>
    <t>DCS RATOMA</t>
  </si>
  <si>
    <t>DCS MATAM</t>
  </si>
  <si>
    <t>CMC Matam</t>
  </si>
  <si>
    <t>CMC  Coléah</t>
  </si>
  <si>
    <t>DCS KALOUM</t>
  </si>
  <si>
    <t>Port</t>
  </si>
  <si>
    <t>DCS MATOTO</t>
  </si>
  <si>
    <t>Gbessia port</t>
  </si>
  <si>
    <t>Yimbaya</t>
  </si>
  <si>
    <t>DCS DIXINN</t>
  </si>
  <si>
    <t>TOTAL PAYS</t>
  </si>
  <si>
    <t>Conakry, juin 2011</t>
  </si>
  <si>
    <t>Le Coordonnateur national</t>
  </si>
  <si>
    <t>Dr. Camille Tafsir SOUMAH</t>
  </si>
  <si>
    <t>aaaa</t>
  </si>
  <si>
    <t>Centre de Santé Fermessadou-Pombo</t>
  </si>
  <si>
    <t xml:space="preserve">Centre de  Santé Manfran </t>
  </si>
  <si>
    <t xml:space="preserve">INVENTAIRE DU PATRIMOINE IMMOBILIER PAR REGION ET PAR DISTRICT SANITAIRE </t>
  </si>
  <si>
    <t>ZONE SPECIALE CONAKRY</t>
  </si>
  <si>
    <t>PREFECTURE/</t>
  </si>
  <si>
    <t>TYPES INFRASTRUCTURES/</t>
  </si>
  <si>
    <t>COMMUNE</t>
  </si>
  <si>
    <t>SOUS-PREFECTURE</t>
  </si>
  <si>
    <t>N°Ord.</t>
  </si>
  <si>
    <t>LIEUX D'IMPLANTATION</t>
  </si>
  <si>
    <t>OBSERVATIONS</t>
  </si>
  <si>
    <t>1. KALOUM</t>
  </si>
  <si>
    <t>1.1.1</t>
  </si>
  <si>
    <t>SIEGE MSHP</t>
  </si>
  <si>
    <t>1.1.2</t>
  </si>
  <si>
    <t>SIEGE INSP</t>
  </si>
  <si>
    <t>1.1.3</t>
  </si>
  <si>
    <t>SIEGE Div. Prévention</t>
  </si>
  <si>
    <t>1.1.4</t>
  </si>
  <si>
    <t>SIEGE PNPCSP/IST/VIH/SIDA</t>
  </si>
  <si>
    <t>1.1.5</t>
  </si>
  <si>
    <t>SIEGE PNLAT</t>
  </si>
  <si>
    <t>1.1.6</t>
  </si>
  <si>
    <t>SIEGES APNDS ET FNUAP</t>
  </si>
  <si>
    <t>1.1 COMMUNE URBAINE</t>
  </si>
  <si>
    <t>1.1.7</t>
  </si>
  <si>
    <t xml:space="preserve">DCS </t>
  </si>
  <si>
    <t>1.1.8</t>
  </si>
  <si>
    <t>HN IGNACE DEEN</t>
  </si>
  <si>
    <t>1.1.9</t>
  </si>
  <si>
    <t>Centre Mère &amp; Enfant Coronthie</t>
  </si>
  <si>
    <t>1.1.10</t>
  </si>
  <si>
    <t>CSU Kouléwondy</t>
  </si>
  <si>
    <t>1.1.11</t>
  </si>
  <si>
    <t>CSU Port</t>
  </si>
  <si>
    <t>1.1.12</t>
  </si>
  <si>
    <t>CSU Boulbinet</t>
  </si>
  <si>
    <t>1.2 KASSA</t>
  </si>
  <si>
    <t>1.2.1</t>
  </si>
  <si>
    <t>CSR Kassa Centre</t>
  </si>
  <si>
    <t>1.2.2</t>
  </si>
  <si>
    <t>PS Fotoba</t>
  </si>
  <si>
    <t>1.2.3</t>
  </si>
  <si>
    <t>PS Room</t>
  </si>
  <si>
    <t>2. DIXINN</t>
  </si>
  <si>
    <t>2.1.1</t>
  </si>
  <si>
    <t>SIEGE PCG</t>
  </si>
  <si>
    <t>2.1.2</t>
  </si>
  <si>
    <t>SIEGE LNQ</t>
  </si>
  <si>
    <t>2.1.3</t>
  </si>
  <si>
    <t>SIEGE PEV/SSP/ME</t>
  </si>
  <si>
    <t>2.1.4</t>
  </si>
  <si>
    <t>SIEGE PNLP</t>
  </si>
  <si>
    <t>2.1.5</t>
  </si>
  <si>
    <t>2.1 COMMUNE URBAINE</t>
  </si>
  <si>
    <t>2.1.6</t>
  </si>
  <si>
    <t>HN DONKA</t>
  </si>
  <si>
    <t>2.1.7</t>
  </si>
  <si>
    <t>CMC MINIERE</t>
  </si>
  <si>
    <t>2.1.8</t>
  </si>
  <si>
    <t>CSU Dixinn</t>
  </si>
  <si>
    <t>2.1.9</t>
  </si>
  <si>
    <t>CSU Maciré</t>
  </si>
  <si>
    <t>2.1.10</t>
  </si>
  <si>
    <t>CSU Hafia</t>
  </si>
  <si>
    <t>3. MATAM</t>
  </si>
  <si>
    <t>3.1</t>
  </si>
  <si>
    <t>A CONSTRUIRE</t>
  </si>
  <si>
    <t>3.2</t>
  </si>
  <si>
    <t>SIEGE DE LA MEDECINE DE TRAVAIL</t>
  </si>
  <si>
    <t>3.1 COMMUNE URBAINE</t>
  </si>
  <si>
    <t>3.3</t>
  </si>
  <si>
    <t>CMC COLEYAH</t>
  </si>
  <si>
    <t>3.4</t>
  </si>
  <si>
    <t>CMC MATAM</t>
  </si>
  <si>
    <t>3.5</t>
  </si>
  <si>
    <t xml:space="preserve">CENTRE TRAITEMENT DE LA TUBERCULOSE </t>
  </si>
  <si>
    <t>3.6</t>
  </si>
  <si>
    <t>CSU Madina</t>
  </si>
  <si>
    <t>4. MATOTO</t>
  </si>
  <si>
    <t>4.1 COMMUNE URBAINE</t>
  </si>
  <si>
    <t>4.1.1</t>
  </si>
  <si>
    <t>4.1.2</t>
  </si>
  <si>
    <t>CSU Gbessia Port 1</t>
  </si>
  <si>
    <t>4.1.3</t>
  </si>
  <si>
    <t>CSU Tannerie</t>
  </si>
  <si>
    <t>4.1.4</t>
  </si>
  <si>
    <t>CSU Yimbayah</t>
  </si>
  <si>
    <t>4.1.5</t>
  </si>
  <si>
    <t>CSU Matoto</t>
  </si>
  <si>
    <t>4.1.6</t>
  </si>
  <si>
    <t>CSU Tombolia</t>
  </si>
  <si>
    <t>4.1.7</t>
  </si>
  <si>
    <t>CSU Dabompa</t>
  </si>
  <si>
    <t>4.1.8</t>
  </si>
  <si>
    <t>PS Gbessia port 2</t>
  </si>
  <si>
    <t>5. RATOMA</t>
  </si>
  <si>
    <t>5.1.1</t>
  </si>
  <si>
    <t>DSVCO</t>
  </si>
  <si>
    <t>5.1.2</t>
  </si>
  <si>
    <t>5.1.3</t>
  </si>
  <si>
    <t>HN KIPE</t>
  </si>
  <si>
    <t>5.1.4</t>
  </si>
  <si>
    <t>CESFARH</t>
  </si>
  <si>
    <t>5.1 COMMUNE URBAINE</t>
  </si>
  <si>
    <t>5.1.5</t>
  </si>
  <si>
    <t>CMC RATOMA</t>
  </si>
  <si>
    <t>5.1.6</t>
  </si>
  <si>
    <t>CMC FLAMBOYANT</t>
  </si>
  <si>
    <t>5.1.7</t>
  </si>
  <si>
    <t>CSU Koloma</t>
  </si>
  <si>
    <t>5.1.8</t>
  </si>
  <si>
    <t>CSU Kaporo</t>
  </si>
  <si>
    <t>5.1.9</t>
  </si>
  <si>
    <t>CSU Simbaya Gare</t>
  </si>
  <si>
    <t>5.1.10</t>
  </si>
  <si>
    <t>CSU Lambanyi</t>
  </si>
  <si>
    <t>5.1.11</t>
  </si>
  <si>
    <t>CSU Wanidara</t>
  </si>
  <si>
    <t>5.1.12</t>
  </si>
  <si>
    <t>CSU Kobayah</t>
  </si>
  <si>
    <t>5.1.13</t>
  </si>
  <si>
    <t>CSU Sonfonia</t>
  </si>
  <si>
    <t>6. COYAH</t>
  </si>
  <si>
    <t>6.1.1</t>
  </si>
  <si>
    <t>DPS Coyah</t>
  </si>
  <si>
    <t>6.1.2</t>
  </si>
  <si>
    <t>HP Coyah</t>
  </si>
  <si>
    <t>6.1 COMMUNE URBAINE</t>
  </si>
  <si>
    <t>6.1.3</t>
  </si>
  <si>
    <t>CSU Fili</t>
  </si>
  <si>
    <t>6.1.4</t>
  </si>
  <si>
    <t>CSU Doumbouya</t>
  </si>
  <si>
    <t>6.1.5</t>
  </si>
  <si>
    <t>PS Somayah</t>
  </si>
  <si>
    <t>6.2 KOURIAH</t>
  </si>
  <si>
    <t>6.2.1</t>
  </si>
  <si>
    <t>CSR Kouria centre</t>
  </si>
  <si>
    <t>6.2.2</t>
  </si>
  <si>
    <t>PS Kolakhouré</t>
  </si>
  <si>
    <t>6.3 MANEAH</t>
  </si>
  <si>
    <t>6.3.1</t>
  </si>
  <si>
    <t>CSR Manéah centre</t>
  </si>
  <si>
    <t>6.3.2</t>
  </si>
  <si>
    <t>PS Bentouraya</t>
  </si>
  <si>
    <t>6.3.3</t>
  </si>
  <si>
    <t>PS Sanoyah</t>
  </si>
  <si>
    <t>6.4 WONKIFONG</t>
  </si>
  <si>
    <t>6.4.1</t>
  </si>
  <si>
    <t>CSR Wonkifong centre</t>
  </si>
  <si>
    <t>6.4.2</t>
  </si>
  <si>
    <t>PS Fougoumi</t>
  </si>
  <si>
    <t>6.4.3</t>
  </si>
  <si>
    <t>PS Kounsouta</t>
  </si>
  <si>
    <t>6.4.4</t>
  </si>
  <si>
    <t>PS Mangata</t>
  </si>
  <si>
    <t>6.4.5</t>
  </si>
  <si>
    <t>PS Kouyéya</t>
  </si>
  <si>
    <t>6.4.6</t>
  </si>
  <si>
    <t>PS Lébéméré</t>
  </si>
  <si>
    <t>6.4.7</t>
  </si>
  <si>
    <t>PS Donéa</t>
  </si>
  <si>
    <t>6.4.8</t>
  </si>
  <si>
    <t>PS Kendoumaya</t>
  </si>
  <si>
    <t>6.4.9</t>
  </si>
  <si>
    <t>PS Yenguiakhory</t>
  </si>
  <si>
    <t>6.4.10</t>
  </si>
  <si>
    <t>PS Kiriya</t>
  </si>
  <si>
    <t>6.4.11</t>
  </si>
  <si>
    <t>PS Toguiron</t>
  </si>
  <si>
    <t>6.4.12</t>
  </si>
  <si>
    <t>PS Balaya</t>
  </si>
  <si>
    <t>7. FORECARIAH</t>
  </si>
  <si>
    <t>7.1.1</t>
  </si>
  <si>
    <t>DPS Forécariah</t>
  </si>
  <si>
    <t>7.1.2</t>
  </si>
  <si>
    <t>HP Forécariah</t>
  </si>
  <si>
    <t>7.1 COMMUNE URBAINE</t>
  </si>
  <si>
    <t>7.1.3</t>
  </si>
  <si>
    <t>CSU Nasser</t>
  </si>
  <si>
    <t>7.1.4</t>
  </si>
  <si>
    <t>PS Kaliah</t>
  </si>
  <si>
    <t>7.1.5</t>
  </si>
  <si>
    <t>PS Tanah</t>
  </si>
  <si>
    <t>7.1.6</t>
  </si>
  <si>
    <t>PS Bokariah</t>
  </si>
  <si>
    <t>7.1.7</t>
  </si>
  <si>
    <t>PS Gbérika</t>
  </si>
  <si>
    <t>7.2 MAFERINYAH</t>
  </si>
  <si>
    <t>7.2.1</t>
  </si>
  <si>
    <t>Centre Formation Maferinyah</t>
  </si>
  <si>
    <t>7.2.2</t>
  </si>
  <si>
    <t>CSR Maferinyah</t>
  </si>
  <si>
    <t>Extension en CSA</t>
  </si>
  <si>
    <t>7.2.3</t>
  </si>
  <si>
    <t>PS Madinagbé</t>
  </si>
  <si>
    <t>7.2.4</t>
  </si>
  <si>
    <t>PS Maléah</t>
  </si>
  <si>
    <t>7.2.5</t>
  </si>
  <si>
    <t>PS Moribayah</t>
  </si>
  <si>
    <t>7.2.6</t>
  </si>
  <si>
    <t>PS Koket</t>
  </si>
  <si>
    <t>7.2.7</t>
  </si>
  <si>
    <t>PS Gbéréyiré</t>
  </si>
  <si>
    <t>7.2.8</t>
  </si>
  <si>
    <t>PS Fandié</t>
  </si>
  <si>
    <t>7.3 KAKOSSA</t>
  </si>
  <si>
    <t>7.3.1</t>
  </si>
  <si>
    <t>CSR Kakossa centre</t>
  </si>
  <si>
    <t>7.3.2</t>
  </si>
  <si>
    <t>PS Manéah</t>
  </si>
  <si>
    <t>7.4 KABACK</t>
  </si>
  <si>
    <t>7.4.1</t>
  </si>
  <si>
    <t>CSR Kaback centre</t>
  </si>
  <si>
    <t>7.4.2</t>
  </si>
  <si>
    <t>PS Seydouyah</t>
  </si>
  <si>
    <t>7.4.3</t>
  </si>
  <si>
    <t>PS Matakang</t>
  </si>
  <si>
    <t>7.5 ALASSOYAH</t>
  </si>
  <si>
    <t>7.5.1</t>
  </si>
  <si>
    <t>CSR Bassia centre</t>
  </si>
  <si>
    <t>7.5.2</t>
  </si>
  <si>
    <t>PS Sory Oulah</t>
  </si>
  <si>
    <t>7.5.3</t>
  </si>
  <si>
    <t>PS Fendemodouyah</t>
  </si>
  <si>
    <t>7.6 FARMOREAH</t>
  </si>
  <si>
    <t>7.6.1</t>
  </si>
  <si>
    <t>CSR Farmoreah centre</t>
  </si>
  <si>
    <t>7.6.2</t>
  </si>
  <si>
    <t>PS Moola</t>
  </si>
  <si>
    <t>7.6.3</t>
  </si>
  <si>
    <t>PS Pamelap</t>
  </si>
  <si>
    <t>7.7 BENTY</t>
  </si>
  <si>
    <t>7.7.1</t>
  </si>
  <si>
    <t>CSR Benty centre</t>
  </si>
  <si>
    <t>7.7.2</t>
  </si>
  <si>
    <t>PS Tentenyi</t>
  </si>
  <si>
    <t>7.7.3</t>
  </si>
  <si>
    <t>PS Dakhagbè</t>
  </si>
  <si>
    <t>7.7.4</t>
  </si>
  <si>
    <t>PS Kakoutoulaye</t>
  </si>
  <si>
    <t>7.7.5</t>
  </si>
  <si>
    <t>PS Kigbaly</t>
  </si>
  <si>
    <t>7.7.6</t>
  </si>
  <si>
    <t>PS Morikaniah</t>
  </si>
  <si>
    <t>7.7.7</t>
  </si>
  <si>
    <t>PS N'compan</t>
  </si>
  <si>
    <t>7.8 MOUSSAYAH</t>
  </si>
  <si>
    <t>7.8.1</t>
  </si>
  <si>
    <t>CSR Moussayah centre</t>
  </si>
  <si>
    <t>7.8.2</t>
  </si>
  <si>
    <t>PS Layah</t>
  </si>
  <si>
    <t>7.8.3</t>
  </si>
  <si>
    <t>PS Tassin</t>
  </si>
  <si>
    <t>7.8.4</t>
  </si>
  <si>
    <t>PS Kamalaya</t>
  </si>
  <si>
    <t>7.9 SIKHOUROU</t>
  </si>
  <si>
    <t>7.9.1</t>
  </si>
  <si>
    <t>CSR Sikhourou centre</t>
  </si>
  <si>
    <t>7.9.2</t>
  </si>
  <si>
    <t>PS Dafira</t>
  </si>
  <si>
    <t>7.9.3</t>
  </si>
  <si>
    <t>PS Léfouré</t>
  </si>
  <si>
    <t>7.9.4</t>
  </si>
  <si>
    <t>PS Waliyah</t>
  </si>
  <si>
    <t>8. DUBREKA</t>
  </si>
  <si>
    <t>8.1.1</t>
  </si>
  <si>
    <t>DPS Dubréka</t>
  </si>
  <si>
    <t>8.1.2</t>
  </si>
  <si>
    <t>HP Dubréka</t>
  </si>
  <si>
    <t>8.1.3</t>
  </si>
  <si>
    <t>CSU Mafoudia</t>
  </si>
  <si>
    <t>8.1 COMMUNE URBAINE</t>
  </si>
  <si>
    <t>8.1.4</t>
  </si>
  <si>
    <t>CSU Dogbéré</t>
  </si>
  <si>
    <t>8.1.5</t>
  </si>
  <si>
    <t>PS Béréiré</t>
  </si>
  <si>
    <t>8.1.6</t>
  </si>
  <si>
    <t>PS Baïlo Bayah</t>
  </si>
  <si>
    <t>8.1.7</t>
  </si>
  <si>
    <t>PS Yorokogueyah</t>
  </si>
  <si>
    <t>8.1.8</t>
  </si>
  <si>
    <t>PS Taadi</t>
  </si>
  <si>
    <t>8.1.9</t>
  </si>
  <si>
    <t>PS Töbölon</t>
  </si>
  <si>
    <t>8.1.10</t>
  </si>
  <si>
    <t>PS Nèguèyah</t>
  </si>
  <si>
    <t>8.2 BADY</t>
  </si>
  <si>
    <t>8.2.1</t>
  </si>
  <si>
    <t>CSR Bady centre</t>
  </si>
  <si>
    <t>8.2.2</t>
  </si>
  <si>
    <t>PS Tonton</t>
  </si>
  <si>
    <t>8.2.3</t>
  </si>
  <si>
    <t>PS Samayah</t>
  </si>
  <si>
    <t>8.3 FALESSADE</t>
  </si>
  <si>
    <t>8.3.1</t>
  </si>
  <si>
    <t>CSR Falessadé centre</t>
  </si>
  <si>
    <t>8.3.2</t>
  </si>
  <si>
    <t>PS Ninguéty</t>
  </si>
  <si>
    <t>8.4 KHORIRA</t>
  </si>
  <si>
    <t>8.4.1</t>
  </si>
  <si>
    <t>CSR Khorira centre</t>
  </si>
  <si>
    <t>PS Kondeyiré</t>
  </si>
  <si>
    <t>PS Magnakoun</t>
  </si>
  <si>
    <t>PS Gbantama</t>
  </si>
  <si>
    <t>8.5 WASSOU</t>
  </si>
  <si>
    <t>8.5.1</t>
  </si>
  <si>
    <t>CSR Wassou centre</t>
  </si>
  <si>
    <t>8.5.2</t>
  </si>
  <si>
    <t>PS Koubia</t>
  </si>
  <si>
    <t>8.5.3</t>
  </si>
  <si>
    <t>PS Yafrayah</t>
  </si>
  <si>
    <t>8.5.4</t>
  </si>
  <si>
    <t>PS Khountoun</t>
  </si>
  <si>
    <t>8.6 TANENE</t>
  </si>
  <si>
    <t>8.6.1</t>
  </si>
  <si>
    <t>CMC Kondeyah</t>
  </si>
  <si>
    <t>8.6.2</t>
  </si>
  <si>
    <t>CSA Tanènè</t>
  </si>
  <si>
    <t>A EQUIPER</t>
  </si>
  <si>
    <t>8.6.3</t>
  </si>
  <si>
    <t>PS Moussayah (Loumbayah)</t>
  </si>
  <si>
    <t>8.6.4</t>
  </si>
  <si>
    <t>PS Dembayah</t>
  </si>
  <si>
    <t>8.6.5</t>
  </si>
  <si>
    <t>PS Kenendelory</t>
  </si>
  <si>
    <t>8.6.6</t>
  </si>
  <si>
    <t>PS Konfonya</t>
  </si>
  <si>
    <t>8.6.7</t>
  </si>
  <si>
    <t>PS Fallandjan</t>
  </si>
  <si>
    <t>8.7 TONDON</t>
  </si>
  <si>
    <t>8.7.1</t>
  </si>
  <si>
    <t>CSA Tondon</t>
  </si>
  <si>
    <t>8.7.2</t>
  </si>
  <si>
    <t>PS Farenyah</t>
  </si>
  <si>
    <t>8.7.3</t>
  </si>
  <si>
    <t>PS Sonfong</t>
  </si>
  <si>
    <t>8.7.4</t>
  </si>
  <si>
    <t>PS Kaffa</t>
  </si>
  <si>
    <t>8.7.5</t>
  </si>
  <si>
    <t>PS Simbarayah</t>
  </si>
  <si>
    <t>8.7.6</t>
  </si>
  <si>
    <t>PS Domiagbè</t>
  </si>
  <si>
    <t>9. KINDIA</t>
  </si>
  <si>
    <t>9.1.1</t>
  </si>
  <si>
    <t>HR Kindia</t>
  </si>
  <si>
    <t>9.1.2</t>
  </si>
  <si>
    <t>DRS Kindia</t>
  </si>
  <si>
    <t>9.1.3</t>
  </si>
  <si>
    <t>DPS Kindia</t>
  </si>
  <si>
    <t>9.1.4</t>
  </si>
  <si>
    <t>Atelier Maintenance Hospitalière</t>
  </si>
  <si>
    <t>9.1 COMMUNE URBAINE</t>
  </si>
  <si>
    <t>9.1.5</t>
  </si>
  <si>
    <t>CSU Wondi</t>
  </si>
  <si>
    <t>9.1.6</t>
  </si>
  <si>
    <t>CSU Gangan</t>
  </si>
  <si>
    <t>9.1.7</t>
  </si>
  <si>
    <t>CSU Cacia</t>
  </si>
  <si>
    <t>9.1.8</t>
  </si>
  <si>
    <t>CSU Manquepas</t>
  </si>
  <si>
    <t>9.1.9</t>
  </si>
  <si>
    <t>CSU Kenendé</t>
  </si>
  <si>
    <t>9.1.10</t>
  </si>
  <si>
    <t>PS Bendougou</t>
  </si>
  <si>
    <t>9.1.11</t>
  </si>
  <si>
    <t>PS Tanènè Kéla</t>
  </si>
  <si>
    <t>9.1.12</t>
  </si>
  <si>
    <t>PS Bamban</t>
  </si>
  <si>
    <t>9.2 DAMAKANIA</t>
  </si>
  <si>
    <t>9.2.1</t>
  </si>
  <si>
    <t>CSR Damakania centre</t>
  </si>
  <si>
    <t>9.3 FRIGUIAGBE</t>
  </si>
  <si>
    <t>9.3.1</t>
  </si>
  <si>
    <t>CSR Friguiagbè centre</t>
  </si>
  <si>
    <t>9.3.2</t>
  </si>
  <si>
    <t>PS Foulayah</t>
  </si>
  <si>
    <t>9.3.3</t>
  </si>
  <si>
    <t>PS Koliagbè</t>
  </si>
  <si>
    <t>9.4 KOLENTE</t>
  </si>
  <si>
    <t>9.4.1</t>
  </si>
  <si>
    <t>CSR Kolenté centre</t>
  </si>
  <si>
    <t>9.4.2</t>
  </si>
  <si>
    <t>PS Walia</t>
  </si>
  <si>
    <t>9.4.3</t>
  </si>
  <si>
    <t>PS Gomba Missidé</t>
  </si>
  <si>
    <t>9.4.4</t>
  </si>
  <si>
    <t>PS Kabèlèya</t>
  </si>
  <si>
    <t>9.5 MOLOTA</t>
  </si>
  <si>
    <t>9.5.1</t>
  </si>
  <si>
    <t>CSR Molota centre</t>
  </si>
  <si>
    <t>9.5.2</t>
  </si>
  <si>
    <t>PS Yimbéring</t>
  </si>
  <si>
    <t>9.5.3</t>
  </si>
  <si>
    <t>PS Séfan</t>
  </si>
  <si>
    <t>9.6 MAMBIA</t>
  </si>
  <si>
    <t>9.6.1</t>
  </si>
  <si>
    <t>CSR Mambia centre</t>
  </si>
  <si>
    <t>9.6.2</t>
  </si>
  <si>
    <t>PS Fossikhouré</t>
  </si>
  <si>
    <t>9.6.3</t>
  </si>
  <si>
    <t>PS Tanènè Kaligoro</t>
  </si>
  <si>
    <t>9.6.4</t>
  </si>
  <si>
    <t>PS Friguiady</t>
  </si>
  <si>
    <t>9.6.5</t>
  </si>
  <si>
    <t>PS Gbinkily</t>
  </si>
  <si>
    <t>9.7 SOUGUETA</t>
  </si>
  <si>
    <t>9.7.1</t>
  </si>
  <si>
    <t>CSR Souguéta centre</t>
  </si>
  <si>
    <t>9.7.2</t>
  </si>
  <si>
    <t>PS Sangoyah</t>
  </si>
  <si>
    <t>9.7.3</t>
  </si>
  <si>
    <t>PS Kouyèyah</t>
  </si>
  <si>
    <t>9.7.4</t>
  </si>
  <si>
    <t>PS Woliah</t>
  </si>
  <si>
    <t>9.7.5</t>
  </si>
  <si>
    <t>PS Linsan centre</t>
  </si>
  <si>
    <t>9.8 SAMAYA</t>
  </si>
  <si>
    <t>9.8.1</t>
  </si>
  <si>
    <t>CSR Samaya centre</t>
  </si>
  <si>
    <t>9.8.2</t>
  </si>
  <si>
    <t>9.8.3</t>
  </si>
  <si>
    <t>PS Kondoya</t>
  </si>
  <si>
    <t>9.8.4</t>
  </si>
  <si>
    <t>PS Kaporo</t>
  </si>
  <si>
    <t>9.9 MADINA-OULAH</t>
  </si>
  <si>
    <t>9.9.1</t>
  </si>
  <si>
    <t>CSR Madina Oulah centre</t>
  </si>
  <si>
    <t>9.9.2</t>
  </si>
  <si>
    <t>PS Saféren</t>
  </si>
  <si>
    <t>9.9.3</t>
  </si>
  <si>
    <t>PS Ouassou</t>
  </si>
  <si>
    <t>9.9.4</t>
  </si>
  <si>
    <t>9.9.5</t>
  </si>
  <si>
    <t>PS Téliko</t>
  </si>
  <si>
    <t>9.9.6</t>
  </si>
  <si>
    <t>PS Dar - Es Salam</t>
  </si>
  <si>
    <t>9.10 BANGOUYAH</t>
  </si>
  <si>
    <t>9.10.1</t>
  </si>
  <si>
    <t>CSR Bangouyah centre</t>
  </si>
  <si>
    <t>9.10.2</t>
  </si>
  <si>
    <t>PS Damouya</t>
  </si>
  <si>
    <t>9.10.3</t>
  </si>
  <si>
    <t>PS Kébé Friguia</t>
  </si>
  <si>
    <t>9.10.4</t>
  </si>
  <si>
    <t>PS Garafiri</t>
  </si>
  <si>
    <t>9.10.5</t>
  </si>
  <si>
    <t>PS Sokiyah</t>
  </si>
  <si>
    <t>9.10.6</t>
  </si>
  <si>
    <t>PS Kounda Balaya</t>
  </si>
  <si>
    <t>9.10.7</t>
  </si>
  <si>
    <t>PS Yattaya</t>
  </si>
  <si>
    <t>9.10.8</t>
  </si>
  <si>
    <t>PS Madina Fanta</t>
  </si>
  <si>
    <t>9.10.9</t>
  </si>
  <si>
    <t>PS Khattia</t>
  </si>
  <si>
    <t>10. TELEMELE</t>
  </si>
  <si>
    <t>10.1.1</t>
  </si>
  <si>
    <t>HP Télémélé</t>
  </si>
  <si>
    <t>10.1.2</t>
  </si>
  <si>
    <t>DPS Télémélé</t>
  </si>
  <si>
    <t>10.1 COMMUNE URBAINE</t>
  </si>
  <si>
    <t>10.1.3</t>
  </si>
  <si>
    <t>CSU Mangol</t>
  </si>
  <si>
    <t>10.2 GOUGOUDJE</t>
  </si>
  <si>
    <t>10.2.1</t>
  </si>
  <si>
    <t>CSR Gougoudjè centre</t>
  </si>
  <si>
    <t>10.2.2</t>
  </si>
  <si>
    <t>PS Koussi</t>
  </si>
  <si>
    <t>10.2.3</t>
  </si>
  <si>
    <t>PS Missidè Kébou</t>
  </si>
  <si>
    <t>10.3 BOUROUWAL</t>
  </si>
  <si>
    <t>10.3.1</t>
  </si>
  <si>
    <t>CSR Bourouwal centre</t>
  </si>
  <si>
    <t>10.3.2</t>
  </si>
  <si>
    <t>PS Djindjima</t>
  </si>
  <si>
    <t>10.3.3</t>
  </si>
  <si>
    <t>PS Tossokorè</t>
  </si>
  <si>
    <t>10.3.4</t>
  </si>
  <si>
    <t>PS Kansaghi</t>
  </si>
  <si>
    <t>10.3.5</t>
  </si>
  <si>
    <t>PS Kimbon</t>
  </si>
  <si>
    <t>10.4 DARAMAGNAKY</t>
  </si>
  <si>
    <t>10.4.1</t>
  </si>
  <si>
    <t>CSR Daramagnaky centre</t>
  </si>
  <si>
    <t>10.4.2</t>
  </si>
  <si>
    <t>PS Boubéré</t>
  </si>
  <si>
    <t>10.4.3</t>
  </si>
  <si>
    <t>PS Kabara</t>
  </si>
  <si>
    <t>10.4.4</t>
  </si>
  <si>
    <t>PS Dara Centre</t>
  </si>
  <si>
    <t>10.4.5</t>
  </si>
  <si>
    <t>PS Kawessy</t>
  </si>
  <si>
    <t>10.4.6</t>
  </si>
  <si>
    <t>PS Bambayah</t>
  </si>
  <si>
    <t>10.5 KOBA</t>
  </si>
  <si>
    <t>10.5.1</t>
  </si>
  <si>
    <t>CSR Koba centre</t>
  </si>
  <si>
    <t>10.6 KOLLET</t>
  </si>
  <si>
    <t>10.6.1</t>
  </si>
  <si>
    <t>CSR Kollet centre</t>
  </si>
  <si>
    <t>10.6.2</t>
  </si>
  <si>
    <t>PS Wara</t>
  </si>
  <si>
    <t>10.6.3</t>
  </si>
  <si>
    <t>PS Konkouré</t>
  </si>
  <si>
    <t>10.7 MISSIRA</t>
  </si>
  <si>
    <t>10.7.1</t>
  </si>
  <si>
    <t>CSR Missira centre</t>
  </si>
  <si>
    <t>10.7.2</t>
  </si>
  <si>
    <t>PS Kompéta</t>
  </si>
  <si>
    <t>10.8 KONSOTAMI</t>
  </si>
  <si>
    <t>10.8.1</t>
  </si>
  <si>
    <t>CSR Konsotami centre</t>
  </si>
  <si>
    <t>10.9 SANTOU</t>
  </si>
  <si>
    <t>10.9.1</t>
  </si>
  <si>
    <t>CSR Santou centre</t>
  </si>
  <si>
    <t>10.10 SAREKALY</t>
  </si>
  <si>
    <t>10.10.1</t>
  </si>
  <si>
    <t>CSR Sarékaly centre</t>
  </si>
  <si>
    <t>10.10.2</t>
  </si>
  <si>
    <t>PS Madina Téliko</t>
  </si>
  <si>
    <t>10.11 SINTA</t>
  </si>
  <si>
    <t>10.11.1</t>
  </si>
  <si>
    <t>CSR Sinta centre</t>
  </si>
  <si>
    <t>10.11.2</t>
  </si>
  <si>
    <t>PS Bély</t>
  </si>
  <si>
    <t>10.11.3</t>
  </si>
  <si>
    <t>PS Siraya</t>
  </si>
  <si>
    <t>10.11.4</t>
  </si>
  <si>
    <t>PS Pellel Hassana</t>
  </si>
  <si>
    <t>10.12 SOGOLON</t>
  </si>
  <si>
    <t>10.12.1</t>
  </si>
  <si>
    <t>CSR Sogolon centre</t>
  </si>
  <si>
    <t>10.12.2</t>
  </si>
  <si>
    <t>PS Kaïlondji</t>
  </si>
  <si>
    <t>10.12.3</t>
  </si>
  <si>
    <t>PS Malalcondo</t>
  </si>
  <si>
    <t>10.13 TARIHOYE</t>
  </si>
  <si>
    <t>10.13.1</t>
  </si>
  <si>
    <t>CSR Tarihoye centre</t>
  </si>
  <si>
    <t>10.13.2</t>
  </si>
  <si>
    <t>PS Mabbhè</t>
  </si>
  <si>
    <t>10.13.3</t>
  </si>
  <si>
    <t>PS Silaty</t>
  </si>
  <si>
    <t>10.13.4</t>
  </si>
  <si>
    <t>PS Boussoura</t>
  </si>
  <si>
    <t>10.14 THIONTHIAN</t>
  </si>
  <si>
    <t>10.14.1</t>
  </si>
  <si>
    <t>CSR Thionthian centre</t>
  </si>
  <si>
    <t>10.14.2</t>
  </si>
  <si>
    <t>PS Laabha N'dian</t>
  </si>
  <si>
    <t>11. BOFFA</t>
  </si>
  <si>
    <t>11.1.1</t>
  </si>
  <si>
    <t>HP Boffa</t>
  </si>
  <si>
    <t>11.1.2</t>
  </si>
  <si>
    <t>DPS Boffa</t>
  </si>
  <si>
    <t>11.1 COMMUNE URBAINE</t>
  </si>
  <si>
    <t>11.1.3</t>
  </si>
  <si>
    <t>CSU Bolonde</t>
  </si>
  <si>
    <t>11.1.4</t>
  </si>
  <si>
    <t>PS Lonking</t>
  </si>
  <si>
    <t>11.1.5</t>
  </si>
  <si>
    <t>PS Lakhata</t>
  </si>
  <si>
    <t>11.1.6</t>
  </si>
  <si>
    <t>11.1.7</t>
  </si>
  <si>
    <t>PS Bakoro</t>
  </si>
  <si>
    <t>11.1.8</t>
  </si>
  <si>
    <t>PS Kathia</t>
  </si>
  <si>
    <t>11.2 TAMITA</t>
  </si>
  <si>
    <t>11.2.1</t>
  </si>
  <si>
    <t>CSR Tamita centre</t>
  </si>
  <si>
    <t>11.2.2</t>
  </si>
  <si>
    <t>PS Yènguissa</t>
  </si>
  <si>
    <t>11.2.3</t>
  </si>
  <si>
    <t>PS Gbassaya</t>
  </si>
  <si>
    <t>11.2.4</t>
  </si>
  <si>
    <t>PS Corrérah</t>
  </si>
  <si>
    <t>11.3 DOUPOUROU</t>
  </si>
  <si>
    <t>11.3.1</t>
  </si>
  <si>
    <t>CSR Doupourou centre</t>
  </si>
  <si>
    <t>11.3.2</t>
  </si>
  <si>
    <t>PS Sabanet</t>
  </si>
  <si>
    <t>11.3.3</t>
  </si>
  <si>
    <t>PS Koundindé</t>
  </si>
  <si>
    <t>11.4 COLIAH</t>
  </si>
  <si>
    <t>11.4.1</t>
  </si>
  <si>
    <t>CSR Coliah centre</t>
  </si>
  <si>
    <t>11.4.2</t>
  </si>
  <si>
    <t>PS Mélikhouré</t>
  </si>
  <si>
    <t>11.4.3</t>
  </si>
  <si>
    <t>PS Yoya</t>
  </si>
  <si>
    <t>11.4.4</t>
  </si>
  <si>
    <t>PS Gobidiè</t>
  </si>
  <si>
    <t>11.4.5</t>
  </si>
  <si>
    <t xml:space="preserve">11.5 KOBA </t>
  </si>
  <si>
    <t>11.5.1</t>
  </si>
  <si>
    <t>11.5.2</t>
  </si>
  <si>
    <t>PS Koba Dixinn</t>
  </si>
  <si>
    <t>11.5.3</t>
  </si>
  <si>
    <t>PS Souguébounyi</t>
  </si>
  <si>
    <t>11.5.4</t>
  </si>
  <si>
    <t>PS Ile Kitto</t>
  </si>
  <si>
    <t>11.6 LISSO</t>
  </si>
  <si>
    <t>11.6.1</t>
  </si>
  <si>
    <t>CSR Lisso centre</t>
  </si>
  <si>
    <t>11.6.2</t>
  </si>
  <si>
    <t>PS Yétékhoundoukhoun</t>
  </si>
  <si>
    <t>11.6.3</t>
  </si>
  <si>
    <t>PS Wondetty</t>
  </si>
  <si>
    <t>11.6.4</t>
  </si>
  <si>
    <t>PS Bondy</t>
  </si>
  <si>
    <t>11.6.5</t>
  </si>
  <si>
    <t>PS Missira</t>
  </si>
  <si>
    <t>11.6.6</t>
  </si>
  <si>
    <t>PS N'dantari</t>
  </si>
  <si>
    <t>11.7 MANKOUNTAN</t>
  </si>
  <si>
    <t>11.7.1</t>
  </si>
  <si>
    <t>CSR Mankountan centre</t>
  </si>
  <si>
    <t>11.7.2</t>
  </si>
  <si>
    <t>PS Kolon</t>
  </si>
  <si>
    <t>11.7.3</t>
  </si>
  <si>
    <t>PS Yamponi</t>
  </si>
  <si>
    <t>11.7.4</t>
  </si>
  <si>
    <t>PS Bassengué</t>
  </si>
  <si>
    <t>11.7.5</t>
  </si>
  <si>
    <t>PS Kakala</t>
  </si>
  <si>
    <t>11.7.6</t>
  </si>
  <si>
    <t>PS Madia</t>
  </si>
  <si>
    <t>11.8 TOUGNIFILI</t>
  </si>
  <si>
    <t>11.8.1</t>
  </si>
  <si>
    <t>CSR Tougnifili centre</t>
  </si>
  <si>
    <t>11.8.2</t>
  </si>
  <si>
    <t>PS Mamiah</t>
  </si>
  <si>
    <t>11.8.3</t>
  </si>
  <si>
    <t>PS Monchon</t>
  </si>
  <si>
    <t>11.8.4</t>
  </si>
  <si>
    <t>PS Yogoya</t>
  </si>
  <si>
    <t>12. BOKE</t>
  </si>
  <si>
    <t>12.1.1</t>
  </si>
  <si>
    <t>HR BoKé</t>
  </si>
  <si>
    <t>12.1.2</t>
  </si>
  <si>
    <t>DRS BoKé</t>
  </si>
  <si>
    <t>12.1.3</t>
  </si>
  <si>
    <t>DPS BoKé</t>
  </si>
  <si>
    <t>12.1 COMMUNE URBAINE</t>
  </si>
  <si>
    <t>12.1.4</t>
  </si>
  <si>
    <t>CSU Koulifaniya</t>
  </si>
  <si>
    <t>12.1.5</t>
  </si>
  <si>
    <t>CSU Dibia</t>
  </si>
  <si>
    <t>12.1.6</t>
  </si>
  <si>
    <t>CSU Correrah</t>
  </si>
  <si>
    <t>12.2 BINTIMODIA</t>
  </si>
  <si>
    <t>12.2.1</t>
  </si>
  <si>
    <t>CSR Bintimodia centre</t>
  </si>
  <si>
    <t>12.2.2</t>
  </si>
  <si>
    <t>PS Koilia Sana mato</t>
  </si>
  <si>
    <t>12.2.3</t>
  </si>
  <si>
    <t>PS Kankako</t>
  </si>
  <si>
    <t>12.2.4</t>
  </si>
  <si>
    <t>PS Lintang</t>
  </si>
  <si>
    <t>12.3 KOLABOUNYI</t>
  </si>
  <si>
    <t>12.3.1</t>
  </si>
  <si>
    <t>CSR Kolabounyi centre</t>
  </si>
  <si>
    <t>12.3.2</t>
  </si>
  <si>
    <t>PS Saténèya</t>
  </si>
  <si>
    <t>12.3.3</t>
  </si>
  <si>
    <t>PS Bocarea</t>
  </si>
  <si>
    <t>12.3.4</t>
  </si>
  <si>
    <t>PS Dabankou</t>
  </si>
  <si>
    <t>12.4 KAMSAR KASSOPO</t>
  </si>
  <si>
    <t>12.4.1</t>
  </si>
  <si>
    <t>CSR Kamsar centre</t>
  </si>
  <si>
    <t>12.4.2</t>
  </si>
  <si>
    <t>PS Kamakouloun</t>
  </si>
  <si>
    <t>12.4.3</t>
  </si>
  <si>
    <t>PS Kouffin</t>
  </si>
  <si>
    <t>12.4.4</t>
  </si>
  <si>
    <t>12.4.5</t>
  </si>
  <si>
    <t>PS Cité CBG</t>
  </si>
  <si>
    <t>12.4.6</t>
  </si>
  <si>
    <t>PS Taïgbé</t>
  </si>
  <si>
    <t>12.4.7</t>
  </si>
  <si>
    <t>PS Kassopo</t>
  </si>
  <si>
    <t>12.5 TANENE</t>
  </si>
  <si>
    <t>12.5.1</t>
  </si>
  <si>
    <t>CSR Tanènè centre</t>
  </si>
  <si>
    <t>12.5.2</t>
  </si>
  <si>
    <t>PS Katougnouma</t>
  </si>
  <si>
    <t>12.5.3</t>
  </si>
  <si>
    <t>PS Kimeya</t>
  </si>
  <si>
    <t>12.5.4</t>
  </si>
  <si>
    <t>PS Djiguiti</t>
  </si>
  <si>
    <t>12.5.5</t>
  </si>
  <si>
    <t>PS Dambantchian</t>
  </si>
  <si>
    <t>12.6 MALAPOUYA</t>
  </si>
  <si>
    <t>12.6.1</t>
  </si>
  <si>
    <t>CSR Malapouya centre</t>
  </si>
  <si>
    <t>12.7 KANFARANDE</t>
  </si>
  <si>
    <t>12.7.1</t>
  </si>
  <si>
    <t>CSR Kanfarandé centre</t>
  </si>
  <si>
    <t>12.7.2</t>
  </si>
  <si>
    <t>PS Kadignet</t>
  </si>
  <si>
    <t>12.7.3</t>
  </si>
  <si>
    <t>PS Kapkin</t>
  </si>
  <si>
    <t>12.7.4</t>
  </si>
  <si>
    <t>PS Katfoura</t>
  </si>
  <si>
    <t>12.8 SANSALE</t>
  </si>
  <si>
    <t>12.8.1</t>
  </si>
  <si>
    <t>CSR Sansalé centre</t>
  </si>
  <si>
    <t>12.8.2</t>
  </si>
  <si>
    <t>PS Fiff</t>
  </si>
  <si>
    <t>12.8.3</t>
  </si>
  <si>
    <t>PS Gallé Tola</t>
  </si>
  <si>
    <t>12.9 DABISS</t>
  </si>
  <si>
    <t>12.9.1</t>
  </si>
  <si>
    <t>CSR Dabiss centre</t>
  </si>
  <si>
    <t>12.10 SANGAREDI</t>
  </si>
  <si>
    <t>12.10.1</t>
  </si>
  <si>
    <t>CSA Sangaredi centre</t>
  </si>
  <si>
    <t>12.10.2</t>
  </si>
  <si>
    <t>PS Balandougou</t>
  </si>
  <si>
    <t>12.10.3</t>
  </si>
  <si>
    <t>PS Pétoun Bowé</t>
  </si>
  <si>
    <t>12.10.4</t>
  </si>
  <si>
    <t>PS Boullérè</t>
  </si>
  <si>
    <t>12.10.5</t>
  </si>
  <si>
    <t>PS Soucka</t>
  </si>
  <si>
    <t>13. FRIA</t>
  </si>
  <si>
    <t>13.1.1</t>
  </si>
  <si>
    <t>HP Fria</t>
  </si>
  <si>
    <t>13.1.2</t>
  </si>
  <si>
    <t>DPS Fria</t>
  </si>
  <si>
    <t>13.1 COMMUNE URBAINE</t>
  </si>
  <si>
    <t>13.1.3</t>
  </si>
  <si>
    <t>CSU Sabendé</t>
  </si>
  <si>
    <t>13.1.4</t>
  </si>
  <si>
    <t>CSU Aviation</t>
  </si>
  <si>
    <t>13.1.5</t>
  </si>
  <si>
    <t>PS Fatala</t>
  </si>
  <si>
    <t>13.1.6</t>
  </si>
  <si>
    <t>PS Tabossy</t>
  </si>
  <si>
    <t>13.2 TORMELIN</t>
  </si>
  <si>
    <t>13.2.1</t>
  </si>
  <si>
    <t>CSR Tormelin centre</t>
  </si>
  <si>
    <t>13.2.2</t>
  </si>
  <si>
    <t>PS Mambory</t>
  </si>
  <si>
    <t>13.2.3</t>
  </si>
  <si>
    <t>PS Wani</t>
  </si>
  <si>
    <t>13.2.4</t>
  </si>
  <si>
    <t>PS Yékherakhidé</t>
  </si>
  <si>
    <t>13.2.5</t>
  </si>
  <si>
    <t>13.3 BAGUINET</t>
  </si>
  <si>
    <t>13.3.1</t>
  </si>
  <si>
    <t>CSR Baguinet centre</t>
  </si>
  <si>
    <t>13.3.2</t>
  </si>
  <si>
    <t>PS Fria village</t>
  </si>
  <si>
    <t>13.3.3</t>
  </si>
  <si>
    <t>PS Gnankakhouré</t>
  </si>
  <si>
    <t>13.3.4</t>
  </si>
  <si>
    <t>PS Fandjéta</t>
  </si>
  <si>
    <t>13.3.5</t>
  </si>
  <si>
    <t>PS Madina</t>
  </si>
  <si>
    <t>13.4 BANGUIGNY</t>
  </si>
  <si>
    <t>13.4.1</t>
  </si>
  <si>
    <t>CSR Banguigny centre</t>
  </si>
  <si>
    <t>13.4.2</t>
  </si>
  <si>
    <t>PS Madina Dian</t>
  </si>
  <si>
    <t>13.4.3</t>
  </si>
  <si>
    <t>PS Nory</t>
  </si>
  <si>
    <t>13.4.4</t>
  </si>
  <si>
    <t>PS Toulel</t>
  </si>
  <si>
    <t>14. GAOUAL</t>
  </si>
  <si>
    <t>14.1</t>
  </si>
  <si>
    <t>HP Gaoual</t>
  </si>
  <si>
    <t>14.1 COMMUNE URBAINE</t>
  </si>
  <si>
    <t>14.2</t>
  </si>
  <si>
    <t>DPS Gaoual</t>
  </si>
  <si>
    <t>14.3</t>
  </si>
  <si>
    <t>CSU Houmbaya</t>
  </si>
  <si>
    <t>14.2 KOUMBIA</t>
  </si>
  <si>
    <t>14.2.1</t>
  </si>
  <si>
    <t>CSR Koumbia centre</t>
  </si>
  <si>
    <t>14.2.2</t>
  </si>
  <si>
    <t>PS Pety</t>
  </si>
  <si>
    <t>14.2.3</t>
  </si>
  <si>
    <t>PS Dombiadji</t>
  </si>
  <si>
    <t>14.2.4</t>
  </si>
  <si>
    <t>PS Madina Kembero</t>
  </si>
  <si>
    <t>14.3 KOUNSITEL</t>
  </si>
  <si>
    <t>14.3.1</t>
  </si>
  <si>
    <t>CSR Kounsitel centre</t>
  </si>
  <si>
    <t>14.3.2</t>
  </si>
  <si>
    <t>PS Boki</t>
  </si>
  <si>
    <t>14.3.3</t>
  </si>
  <si>
    <t>PS Boukouna</t>
  </si>
  <si>
    <t>14.4 FOULAMORY</t>
  </si>
  <si>
    <t>14.4.1</t>
  </si>
  <si>
    <t>CSR Foulamory centre</t>
  </si>
  <si>
    <t>14.4.2</t>
  </si>
  <si>
    <t>PS Kithir</t>
  </si>
  <si>
    <t>14.5 KAKONI</t>
  </si>
  <si>
    <t>14.5.1</t>
  </si>
  <si>
    <t>CSR Kakoni centre</t>
  </si>
  <si>
    <t>14.5.2</t>
  </si>
  <si>
    <t>PS Moto</t>
  </si>
  <si>
    <t>14.5.3</t>
  </si>
  <si>
    <t>PS Sinthiou Wara</t>
  </si>
  <si>
    <t>14.5.4</t>
  </si>
  <si>
    <t>PS Karfamassa</t>
  </si>
  <si>
    <t>14.5.5</t>
  </si>
  <si>
    <t>PS N'dantary</t>
  </si>
  <si>
    <t>14.6 MALANTA</t>
  </si>
  <si>
    <t>14.6.1</t>
  </si>
  <si>
    <t>CSR Malanta centre</t>
  </si>
  <si>
    <t>14.7 TOUBA</t>
  </si>
  <si>
    <t>14.7.1</t>
  </si>
  <si>
    <t>CSR Touba centre</t>
  </si>
  <si>
    <t>14.7.2</t>
  </si>
  <si>
    <t>PS Méyenkhouré</t>
  </si>
  <si>
    <t>14.7.3</t>
  </si>
  <si>
    <t>PS Hoorè Pètè</t>
  </si>
  <si>
    <t>14.8 WENDOU M'BOUR</t>
  </si>
  <si>
    <t>14.8.1</t>
  </si>
  <si>
    <t>CSR Wendou M'bour centre</t>
  </si>
  <si>
    <t>14.8.2</t>
  </si>
  <si>
    <t>PS Maouba</t>
  </si>
  <si>
    <t>14.8.3</t>
  </si>
  <si>
    <t>PS Hoorè Bendia</t>
  </si>
  <si>
    <t>14.8.4</t>
  </si>
  <si>
    <t>PS N'dalao</t>
  </si>
  <si>
    <t>14.8.5</t>
  </si>
  <si>
    <t>PS Barkèrè</t>
  </si>
  <si>
    <t>15. KOUNDARA</t>
  </si>
  <si>
    <t>15.1.1</t>
  </si>
  <si>
    <t>HP Koundara</t>
  </si>
  <si>
    <t>15.1.2</t>
  </si>
  <si>
    <t>DPS Koundara</t>
  </si>
  <si>
    <t>15.1 COMMUNE URBAINE</t>
  </si>
  <si>
    <t>15.1.3</t>
  </si>
  <si>
    <t>CSU Mosquée</t>
  </si>
  <si>
    <t>15.2 KAMABI</t>
  </si>
  <si>
    <t>15.2.1</t>
  </si>
  <si>
    <t>CSR Kamabi centre</t>
  </si>
  <si>
    <t>15.2.2</t>
  </si>
  <si>
    <t>PS Sinthian-Pathè</t>
  </si>
  <si>
    <t>15.2.3</t>
  </si>
  <si>
    <t>PS Tabadel</t>
  </si>
  <si>
    <t>15.3 SAMBAÏLO</t>
  </si>
  <si>
    <t>15.3.1</t>
  </si>
  <si>
    <t>CSR Sambaïlo centre</t>
  </si>
  <si>
    <t>15.3.2</t>
  </si>
  <si>
    <t>15.3.3</t>
  </si>
  <si>
    <t>PS Sambaldé</t>
  </si>
  <si>
    <t>15.4 SAREBOÏDHO</t>
  </si>
  <si>
    <t>15.4.1</t>
  </si>
  <si>
    <t>CSR Saréboïdho centre</t>
  </si>
  <si>
    <t>15.4.2</t>
  </si>
  <si>
    <t>PS Madina Badiar</t>
  </si>
  <si>
    <t>15.4.3</t>
  </si>
  <si>
    <t>PS Koutan</t>
  </si>
  <si>
    <t>15.5 YOUKOUNKOUN</t>
  </si>
  <si>
    <t>15.5.1</t>
  </si>
  <si>
    <t>CSR Youkounkoun centre</t>
  </si>
  <si>
    <t>15.6 GUINGAN</t>
  </si>
  <si>
    <t>15.6.1</t>
  </si>
  <si>
    <t>CSR Guingan centre</t>
  </si>
  <si>
    <t>15.6.2</t>
  </si>
  <si>
    <t>PS Koudian</t>
  </si>
  <si>
    <t>15.6.3</t>
  </si>
  <si>
    <t>PS Kiffaya</t>
  </si>
  <si>
    <t>15.7 TERMESSE</t>
  </si>
  <si>
    <t>15.7.1</t>
  </si>
  <si>
    <t>CSR Termèssè centre</t>
  </si>
  <si>
    <t>15.7.2</t>
  </si>
  <si>
    <t>16. MAMOU</t>
  </si>
  <si>
    <t>16.1.1</t>
  </si>
  <si>
    <t>HR Mamou</t>
  </si>
  <si>
    <t>16.1.2</t>
  </si>
  <si>
    <t>DRS Mamou</t>
  </si>
  <si>
    <t>16.1.3</t>
  </si>
  <si>
    <t>DPS Mamou</t>
  </si>
  <si>
    <t>16.1 COMMUNE URBAINE</t>
  </si>
  <si>
    <t>16.1.4</t>
  </si>
  <si>
    <t>CSU Pètel</t>
  </si>
  <si>
    <t>16.1.5</t>
  </si>
  <si>
    <t>CSU Sèrè</t>
  </si>
  <si>
    <t>16.1.6</t>
  </si>
  <si>
    <t>CSU Poudrière</t>
  </si>
  <si>
    <t>16.1.7</t>
  </si>
  <si>
    <t>CSU Loppè</t>
  </si>
  <si>
    <t>16.1.8</t>
  </si>
  <si>
    <t>CSU Hoorè Mamou</t>
  </si>
  <si>
    <t>16.1.9</t>
  </si>
  <si>
    <t>PS Kimbéli</t>
  </si>
  <si>
    <t>16.1.10</t>
  </si>
  <si>
    <t>PS Koumi</t>
  </si>
  <si>
    <t>16.2 BOULLIWEL</t>
  </si>
  <si>
    <t>16.2.1</t>
  </si>
  <si>
    <t>CSR Boulliwel centre</t>
  </si>
  <si>
    <t>16.2.2</t>
  </si>
  <si>
    <t>PS Sennadè</t>
  </si>
  <si>
    <t>16.2.3</t>
  </si>
  <si>
    <t>PS Bhawo Fello</t>
  </si>
  <si>
    <t>16.2.4</t>
  </si>
  <si>
    <t>PS Kendouma</t>
  </si>
  <si>
    <t>16.3 DOUNET</t>
  </si>
  <si>
    <t>16.3.1</t>
  </si>
  <si>
    <t>CSR Dounet centre</t>
  </si>
  <si>
    <t>16.3.2</t>
  </si>
  <si>
    <t>PS Dendeya</t>
  </si>
  <si>
    <t>16.3.3</t>
  </si>
  <si>
    <t>PS Soumbalako Maoudè</t>
  </si>
  <si>
    <t>16.3.4</t>
  </si>
  <si>
    <t>PS Alphaya</t>
  </si>
  <si>
    <t>16.3.5</t>
  </si>
  <si>
    <t>PS Samba Maarè</t>
  </si>
  <si>
    <t>16.4 KONKOURE</t>
  </si>
  <si>
    <t>16.4.1</t>
  </si>
  <si>
    <t>CSR Konkouré centre</t>
  </si>
  <si>
    <t>16.4.2</t>
  </si>
  <si>
    <t>PS Taamagaali</t>
  </si>
  <si>
    <t>16.5 SOYAH</t>
  </si>
  <si>
    <t>16.5.1</t>
  </si>
  <si>
    <t>CSR Soyah centre</t>
  </si>
  <si>
    <t>16.5.2</t>
  </si>
  <si>
    <t>PS Berthéya</t>
  </si>
  <si>
    <t>16.5.3</t>
  </si>
  <si>
    <t>PS Nobè</t>
  </si>
  <si>
    <t>16.5.4</t>
  </si>
  <si>
    <t>PS Farenta</t>
  </si>
  <si>
    <t>16.6 TOLO</t>
  </si>
  <si>
    <t>16.6.1</t>
  </si>
  <si>
    <t>CSR Tolo centre</t>
  </si>
  <si>
    <t>16.6.2</t>
  </si>
  <si>
    <t>PS Soumbalako Tokossèrè</t>
  </si>
  <si>
    <t>16.6.3</t>
  </si>
  <si>
    <t>PS Gouba</t>
  </si>
  <si>
    <t>16.7 OURE KABA</t>
  </si>
  <si>
    <t>16.7.1</t>
  </si>
  <si>
    <t>CSR Ouré Kaba centre</t>
  </si>
  <si>
    <t>PS Sitakoto</t>
  </si>
  <si>
    <t>PS Yomaya Limban</t>
  </si>
  <si>
    <t>16.8 POREDAKA</t>
  </si>
  <si>
    <t>16.8.1</t>
  </si>
  <si>
    <t>CSR Porédaka centre</t>
  </si>
  <si>
    <t>16.8.2</t>
  </si>
  <si>
    <t>16.8.3</t>
  </si>
  <si>
    <t xml:space="preserve">PS Tounkan </t>
  </si>
  <si>
    <t>16.8.4</t>
  </si>
  <si>
    <t>PS Toubbou</t>
  </si>
  <si>
    <t>16.8.5</t>
  </si>
  <si>
    <t>PS N'diarè</t>
  </si>
  <si>
    <t>16.8.6</t>
  </si>
  <si>
    <t>PS Sankaréla</t>
  </si>
  <si>
    <t>16.8.7</t>
  </si>
  <si>
    <t>PS Kolissoko</t>
  </si>
  <si>
    <t>16.8.8</t>
  </si>
  <si>
    <t>PS Bhouria</t>
  </si>
  <si>
    <t>16.9 SARAMOUSSAYAH</t>
  </si>
  <si>
    <t>16.9.1</t>
  </si>
  <si>
    <t>CSR Saramoussayah centre</t>
  </si>
  <si>
    <t>16.9.2</t>
  </si>
  <si>
    <t>PS Saarè Bowal</t>
  </si>
  <si>
    <t>16.9.3</t>
  </si>
  <si>
    <t>PS Bourouwil</t>
  </si>
  <si>
    <t>16.10 TIMBO</t>
  </si>
  <si>
    <t>16.10.1</t>
  </si>
  <si>
    <t>CSR Timbo centre</t>
  </si>
  <si>
    <t>16.10.2</t>
  </si>
  <si>
    <t>PS Seydiya</t>
  </si>
  <si>
    <t>16.10.3</t>
  </si>
  <si>
    <t>PS Dara</t>
  </si>
  <si>
    <t>16.11 GONGORE</t>
  </si>
  <si>
    <t>CSR Gongorè centre</t>
  </si>
  <si>
    <t>PS Poukou</t>
  </si>
  <si>
    <t>PS Poukou Bourwal</t>
  </si>
  <si>
    <t>PS Kourou</t>
  </si>
  <si>
    <t>PS Dougouwoulen</t>
  </si>
  <si>
    <t>16.12 KEGNEKO</t>
  </si>
  <si>
    <t>16.12.1</t>
  </si>
  <si>
    <t>CSR Kégnéko centre</t>
  </si>
  <si>
    <t>16.12.2</t>
  </si>
  <si>
    <t>PS Banirè Hafia</t>
  </si>
  <si>
    <t>16.12.3</t>
  </si>
  <si>
    <t>PS N'dirè Mawndè</t>
  </si>
  <si>
    <t>16.13 NIAGARA</t>
  </si>
  <si>
    <t>16.13.1</t>
  </si>
  <si>
    <t>CSR Niagara centre</t>
  </si>
  <si>
    <t>16.13.2</t>
  </si>
  <si>
    <t>PS Toka</t>
  </si>
  <si>
    <t>16.13.3</t>
  </si>
  <si>
    <t>PS Torobbhè</t>
  </si>
  <si>
    <t>16.13.4</t>
  </si>
  <si>
    <t>PS Laabiko</t>
  </si>
  <si>
    <t>16.14 TEGUEREYA</t>
  </si>
  <si>
    <t>16.14.1</t>
  </si>
  <si>
    <t>CSR Téguéréya centre</t>
  </si>
  <si>
    <t>16.14.2</t>
  </si>
  <si>
    <t>17. DALABA</t>
  </si>
  <si>
    <t>17.1.1</t>
  </si>
  <si>
    <t>HP Dalaba</t>
  </si>
  <si>
    <t>17.1.2</t>
  </si>
  <si>
    <t>DPS Dalaba</t>
  </si>
  <si>
    <t>17.1 COMMUNE URBAINE</t>
  </si>
  <si>
    <t>17.1.3</t>
  </si>
  <si>
    <t>CSU Pellel Yèro</t>
  </si>
  <si>
    <t>17.1.4</t>
  </si>
  <si>
    <t>PS Dalaba Missidè</t>
  </si>
  <si>
    <t>17.1.5</t>
  </si>
  <si>
    <t>PS Kamako</t>
  </si>
  <si>
    <t>17.2 DITINN</t>
  </si>
  <si>
    <t>17.2.1</t>
  </si>
  <si>
    <t>CSR Ditinn centre</t>
  </si>
  <si>
    <t>17.2.2</t>
  </si>
  <si>
    <t>PS Diambourouya</t>
  </si>
  <si>
    <t>17.2.3</t>
  </si>
  <si>
    <t>PS Botobofel</t>
  </si>
  <si>
    <t>17.2.4</t>
  </si>
  <si>
    <t>PS Sempiya</t>
  </si>
  <si>
    <t>17.2.5</t>
  </si>
  <si>
    <t>PS Fougoumba</t>
  </si>
  <si>
    <t>17.2.6</t>
  </si>
  <si>
    <t>17.3 MITTY</t>
  </si>
  <si>
    <t>17.3.1</t>
  </si>
  <si>
    <t>CSR Mitty centre</t>
  </si>
  <si>
    <t>17.3.2</t>
  </si>
  <si>
    <t>PS Sébhori</t>
  </si>
  <si>
    <t>17.3.3</t>
  </si>
  <si>
    <t>PS Diangolo</t>
  </si>
  <si>
    <t>17.3.4</t>
  </si>
  <si>
    <t>PS Bindi</t>
  </si>
  <si>
    <t>17.3.5</t>
  </si>
  <si>
    <t>PS Fonfoya</t>
  </si>
  <si>
    <t>17.3.6</t>
  </si>
  <si>
    <t>PS Lélato</t>
  </si>
  <si>
    <t>17.3.7</t>
  </si>
  <si>
    <t>PS  Petty</t>
  </si>
  <si>
    <t>17.4 KOBA</t>
  </si>
  <si>
    <t>17.4.1</t>
  </si>
  <si>
    <t>17.4.2</t>
  </si>
  <si>
    <t>PS Loopè</t>
  </si>
  <si>
    <t>17.4.3</t>
  </si>
  <si>
    <t>PS Hoorè Kesséma</t>
  </si>
  <si>
    <t>17.4.4</t>
  </si>
  <si>
    <t>PS Lélé</t>
  </si>
  <si>
    <t>17.4.5</t>
  </si>
  <si>
    <t>PS Kakori</t>
  </si>
  <si>
    <t>17.4.6</t>
  </si>
  <si>
    <t>PS Hafia Missidè</t>
  </si>
  <si>
    <t>17.4.7</t>
  </si>
  <si>
    <t>PS Kokou</t>
  </si>
  <si>
    <t>17.5 KAALA</t>
  </si>
  <si>
    <t>17.5.1</t>
  </si>
  <si>
    <t>CSR Kaala centre</t>
  </si>
  <si>
    <t>17.5.2</t>
  </si>
  <si>
    <t>PS Hérico</t>
  </si>
  <si>
    <t>17.5.3</t>
  </si>
  <si>
    <t>PS Pellal</t>
  </si>
  <si>
    <t>17.6 KEBALI</t>
  </si>
  <si>
    <t>17.6.1</t>
  </si>
  <si>
    <t>CSR Kébali centre</t>
  </si>
  <si>
    <t>17.6.2</t>
  </si>
  <si>
    <t>PS N'diouriah</t>
  </si>
  <si>
    <t>17.6.3</t>
  </si>
  <si>
    <t>PS Banga</t>
  </si>
  <si>
    <t>17.6.4</t>
  </si>
  <si>
    <t>PS Kahel</t>
  </si>
  <si>
    <t>17.7 BODIE</t>
  </si>
  <si>
    <t>17.7.1</t>
  </si>
  <si>
    <t>CSR Bodiè centre</t>
  </si>
  <si>
    <t>17.7.2</t>
  </si>
  <si>
    <t>PS M'bouro</t>
  </si>
  <si>
    <t>17.7.3</t>
  </si>
  <si>
    <t>PS Manta</t>
  </si>
  <si>
    <t>17.7.4</t>
  </si>
  <si>
    <t>PS Brouwal Diawbhè</t>
  </si>
  <si>
    <t>17.7.5</t>
  </si>
  <si>
    <t>PS Yalè</t>
  </si>
  <si>
    <t>17.8 KANKALABE</t>
  </si>
  <si>
    <t>17.8.1</t>
  </si>
  <si>
    <t>CSR Kankalabè centre</t>
  </si>
  <si>
    <t>17.8.2</t>
  </si>
  <si>
    <t>PS Séfouré</t>
  </si>
  <si>
    <t>17.8.3</t>
  </si>
  <si>
    <t>PS Gobiré</t>
  </si>
  <si>
    <t>17.8.4</t>
  </si>
  <si>
    <t>PS Koufa</t>
  </si>
  <si>
    <t>17.8.5</t>
  </si>
  <si>
    <t>PS Thioro</t>
  </si>
  <si>
    <t>17.8.6</t>
  </si>
  <si>
    <t>PS Téliwal</t>
  </si>
  <si>
    <t>17.9 MAFARA</t>
  </si>
  <si>
    <t>17.9.1</t>
  </si>
  <si>
    <t>CSR Mafara centre</t>
  </si>
  <si>
    <t>17.9.2</t>
  </si>
  <si>
    <t>PS Dondè</t>
  </si>
  <si>
    <t>17.9.3</t>
  </si>
  <si>
    <t>PS Kourou Sériyaabhè</t>
  </si>
  <si>
    <t>17.9.4</t>
  </si>
  <si>
    <t>PS Pennou</t>
  </si>
  <si>
    <t>17.9 MOMBEYA</t>
  </si>
  <si>
    <t>CSR Mombéya centre</t>
  </si>
  <si>
    <t>PS Kénéné</t>
  </si>
  <si>
    <t>PS Lahoya</t>
  </si>
  <si>
    <t>PS Gally</t>
  </si>
  <si>
    <t>18. PITA</t>
  </si>
  <si>
    <t>18.1.1</t>
  </si>
  <si>
    <t>HP Pita</t>
  </si>
  <si>
    <t>18.1.2</t>
  </si>
  <si>
    <t>DPS Pita</t>
  </si>
  <si>
    <t>18.1 COMMUNE URBAINE</t>
  </si>
  <si>
    <t>18.1.3</t>
  </si>
  <si>
    <t>CSU Dow Saarè</t>
  </si>
  <si>
    <t>18.1.4</t>
  </si>
  <si>
    <t>CSU Gadha Koubi</t>
  </si>
  <si>
    <t>18.1.5</t>
  </si>
  <si>
    <t>PS N'douyèbhè Salli</t>
  </si>
  <si>
    <t>18.2 BANTIGNEL</t>
  </si>
  <si>
    <t>18.2.1</t>
  </si>
  <si>
    <t>CSR Bantignel centre</t>
  </si>
  <si>
    <t>18.2.2</t>
  </si>
  <si>
    <t xml:space="preserve">PS Bourwal Hollandè </t>
  </si>
  <si>
    <t>18.2.3</t>
  </si>
  <si>
    <t>PS Missidè Hindè</t>
  </si>
  <si>
    <t>18.2.4</t>
  </si>
  <si>
    <t>PS Mélikansa</t>
  </si>
  <si>
    <t>18.2.5</t>
  </si>
  <si>
    <t>PS Salliya</t>
  </si>
  <si>
    <t>18.3 BOURWAL TAPPE</t>
  </si>
  <si>
    <t>18.3.1</t>
  </si>
  <si>
    <t>CSR Bourwal Tappè centre</t>
  </si>
  <si>
    <t>18.3.2</t>
  </si>
  <si>
    <t>PS Gadha Boundouwol</t>
  </si>
  <si>
    <t>18.3.3</t>
  </si>
  <si>
    <t>PS Ley Gnèlè</t>
  </si>
  <si>
    <t>18.4 MACI</t>
  </si>
  <si>
    <t>18.4.1</t>
  </si>
  <si>
    <t>CSR Maci centre</t>
  </si>
  <si>
    <t>18.4.2</t>
  </si>
  <si>
    <t>PS N'dantaari</t>
  </si>
  <si>
    <t>18.4.3</t>
  </si>
  <si>
    <t>PS N'dirè</t>
  </si>
  <si>
    <t>18.4.4</t>
  </si>
  <si>
    <t>PS Kambaco</t>
  </si>
  <si>
    <t>18.4.5</t>
  </si>
  <si>
    <t>PS Tangan</t>
  </si>
  <si>
    <t>18.4.6</t>
  </si>
  <si>
    <t>PS Palaga</t>
  </si>
  <si>
    <t>18.5 GONGORE</t>
  </si>
  <si>
    <t>18.5.1</t>
  </si>
  <si>
    <t>18.5.2</t>
  </si>
  <si>
    <t>PS Yorgo Boussoura</t>
  </si>
  <si>
    <t>18.5.3</t>
  </si>
  <si>
    <t>PS Deben</t>
  </si>
  <si>
    <t>18.5.4</t>
  </si>
  <si>
    <t>PS Hamdallaye</t>
  </si>
  <si>
    <t>18.5.5</t>
  </si>
  <si>
    <t>PS Thiéhel</t>
  </si>
  <si>
    <t>18.5.6</t>
  </si>
  <si>
    <t>PS Dianfou</t>
  </si>
  <si>
    <t>18.5.7</t>
  </si>
  <si>
    <t>PS Bambéto</t>
  </si>
  <si>
    <t>18.5.8</t>
  </si>
  <si>
    <t>PS Deben Diawiya</t>
  </si>
  <si>
    <t>18.6 SINTALI</t>
  </si>
  <si>
    <t>18.6.1</t>
  </si>
  <si>
    <t>CSR Sintali centre</t>
  </si>
  <si>
    <t>18.6.2</t>
  </si>
  <si>
    <t>PS Kokoulo</t>
  </si>
  <si>
    <t>18.6.3</t>
  </si>
  <si>
    <t>PS Bourkadiè</t>
  </si>
  <si>
    <t>18.6.4</t>
  </si>
  <si>
    <t>PS Saraya</t>
  </si>
  <si>
    <t>18.7 TIMBI - TOUNI</t>
  </si>
  <si>
    <t>18.7.1</t>
  </si>
  <si>
    <t>CSR Timbi - Touni centre</t>
  </si>
  <si>
    <t>18.7.2</t>
  </si>
  <si>
    <t>PS Pellel Bantan</t>
  </si>
  <si>
    <t>18.7.3</t>
  </si>
  <si>
    <t>PS Diongassi</t>
  </si>
  <si>
    <t>18.7.4</t>
  </si>
  <si>
    <t>PS Wansan</t>
  </si>
  <si>
    <t>18.7.5</t>
  </si>
  <si>
    <t>PS Hoorè Oury</t>
  </si>
  <si>
    <t>18.7.6</t>
  </si>
  <si>
    <t>PS Diaga</t>
  </si>
  <si>
    <t>18.7.7</t>
  </si>
  <si>
    <t>PS Saran</t>
  </si>
  <si>
    <t>18.8 TIMBI - MADINA</t>
  </si>
  <si>
    <t>18.8.1</t>
  </si>
  <si>
    <t>CSR Timbi - Madina centre</t>
  </si>
  <si>
    <t>18.8.2</t>
  </si>
  <si>
    <t>PS Tokossèrè</t>
  </si>
  <si>
    <t>18.8.3</t>
  </si>
  <si>
    <t>PS Boummalol</t>
  </si>
  <si>
    <t>18.8.4</t>
  </si>
  <si>
    <t>PS Aindè</t>
  </si>
  <si>
    <t>18.8.5</t>
  </si>
  <si>
    <t>PS Tyapata</t>
  </si>
  <si>
    <t>18.9 NINGUELANDE</t>
  </si>
  <si>
    <t>18.9.1</t>
  </si>
  <si>
    <t>CSR Ninguélandé centre</t>
  </si>
  <si>
    <t>18.9.2</t>
  </si>
  <si>
    <t>PS Débéya Petty</t>
  </si>
  <si>
    <t>18.9.3</t>
  </si>
  <si>
    <t>PS Wendou</t>
  </si>
  <si>
    <t>18.9.4</t>
  </si>
  <si>
    <t>PS Safa</t>
  </si>
  <si>
    <t>18.9.5</t>
  </si>
  <si>
    <t>PS Nyinkan</t>
  </si>
  <si>
    <t>18.10 DOGHOL - TOUMA</t>
  </si>
  <si>
    <t>18.10.1</t>
  </si>
  <si>
    <t>CSR Doghol Touma centre</t>
  </si>
  <si>
    <t>18.10.2</t>
  </si>
  <si>
    <t>PS Sömö</t>
  </si>
  <si>
    <t>18.10.3</t>
  </si>
  <si>
    <t>PS Doukoukou</t>
  </si>
  <si>
    <t>18.10.4</t>
  </si>
  <si>
    <t>PS Kalilamban</t>
  </si>
  <si>
    <t>18.10.5</t>
  </si>
  <si>
    <t xml:space="preserve">PS Dara </t>
  </si>
  <si>
    <t>18.10.6</t>
  </si>
  <si>
    <t>PS Pellal Mawndè</t>
  </si>
  <si>
    <t>18.11 LEY - MIRO</t>
  </si>
  <si>
    <t>18.11.1</t>
  </si>
  <si>
    <t>CSR Ley - Miro centre</t>
  </si>
  <si>
    <t>18.11.2</t>
  </si>
  <si>
    <t>PS Ley - Diohè</t>
  </si>
  <si>
    <t>18.11.3</t>
  </si>
  <si>
    <t>PS Diounkoun</t>
  </si>
  <si>
    <t>18.11.4</t>
  </si>
  <si>
    <t>PS Faro</t>
  </si>
  <si>
    <t>18.11.5</t>
  </si>
  <si>
    <t>PS Kouyè</t>
  </si>
  <si>
    <t>18.12 SANGAREYAH</t>
  </si>
  <si>
    <t>18.12.1</t>
  </si>
  <si>
    <t>CSR Sangaréah centre</t>
  </si>
  <si>
    <t>18.12.2</t>
  </si>
  <si>
    <t>PS Afia</t>
  </si>
  <si>
    <t>18.12.3</t>
  </si>
  <si>
    <t>PS Saari</t>
  </si>
  <si>
    <t>18.12.4</t>
  </si>
  <si>
    <t>PS Alérè</t>
  </si>
  <si>
    <t>18.12.5</t>
  </si>
  <si>
    <t>PS Sanka</t>
  </si>
  <si>
    <t>18.12.6</t>
  </si>
  <si>
    <t>PS Ninguè Térè</t>
  </si>
  <si>
    <t>19. LABE</t>
  </si>
  <si>
    <t>19.1.1</t>
  </si>
  <si>
    <t>HR Labé</t>
  </si>
  <si>
    <t>19.1.2</t>
  </si>
  <si>
    <t>DRS Labé</t>
  </si>
  <si>
    <t>19.1.3</t>
  </si>
  <si>
    <t>DPS Labé</t>
  </si>
  <si>
    <t>19.1.4</t>
  </si>
  <si>
    <t>Dépôt Pharmaceutique PCG</t>
  </si>
  <si>
    <t>19.1.5</t>
  </si>
  <si>
    <t>19.1.6</t>
  </si>
  <si>
    <t>CSU Mairie</t>
  </si>
  <si>
    <t>19.1 COMMUNE URBAINE</t>
  </si>
  <si>
    <t>19.1.7</t>
  </si>
  <si>
    <t>CSU Safatou</t>
  </si>
  <si>
    <t>19.1.8</t>
  </si>
  <si>
    <t>CSU Lombonna</t>
  </si>
  <si>
    <t>19.1.9</t>
  </si>
  <si>
    <t>CSU Fafabhè</t>
  </si>
  <si>
    <t>19.1.10</t>
  </si>
  <si>
    <t>CSU Daka</t>
  </si>
  <si>
    <t>19.1.11</t>
  </si>
  <si>
    <t>CSU Dow - Saarè</t>
  </si>
  <si>
    <t>19.1.12</t>
  </si>
  <si>
    <t>PS Saala</t>
  </si>
  <si>
    <t>19.1.13</t>
  </si>
  <si>
    <t>PS Nadhel</t>
  </si>
  <si>
    <t>19.1.14</t>
  </si>
  <si>
    <t>PS Fadi</t>
  </si>
  <si>
    <t>19.1.15</t>
  </si>
  <si>
    <t>PS Bowounloko</t>
  </si>
  <si>
    <t>19.2 GARAMBE</t>
  </si>
  <si>
    <t>19.2.1</t>
  </si>
  <si>
    <t>CSR Garambè centre</t>
  </si>
  <si>
    <t>19.2.2</t>
  </si>
  <si>
    <t>PS Labè dhèppèrè</t>
  </si>
  <si>
    <t>19.2.3</t>
  </si>
  <si>
    <t>PS N'dounsy Seghen</t>
  </si>
  <si>
    <t>19.3 HAFIA</t>
  </si>
  <si>
    <t>19.3.1</t>
  </si>
  <si>
    <t>CSR Hafia centre</t>
  </si>
  <si>
    <t>19.3.2</t>
  </si>
  <si>
    <t>PS Sempeten</t>
  </si>
  <si>
    <t>19.3.3</t>
  </si>
  <si>
    <t>PS Bagnan</t>
  </si>
  <si>
    <t>19.3.4</t>
  </si>
  <si>
    <t>PS Hansaghèrè</t>
  </si>
  <si>
    <t>19.3.5</t>
  </si>
  <si>
    <t>PS Gonkou</t>
  </si>
  <si>
    <t>19.4 SANNOUN</t>
  </si>
  <si>
    <t>19.4.1</t>
  </si>
  <si>
    <t>CSR Sannoun centre</t>
  </si>
  <si>
    <t>19.4.2</t>
  </si>
  <si>
    <t>PS Tarambaly</t>
  </si>
  <si>
    <t>19.4.3</t>
  </si>
  <si>
    <t>19.4.4</t>
  </si>
  <si>
    <t>PS Diogoma</t>
  </si>
  <si>
    <t>19.5 TOUNTOUROUN</t>
  </si>
  <si>
    <t>19.5.1</t>
  </si>
  <si>
    <t>CSR Tountouroun centre</t>
  </si>
  <si>
    <t>19.16</t>
  </si>
  <si>
    <t>PS Gnaworo</t>
  </si>
  <si>
    <t>19.17</t>
  </si>
  <si>
    <t>PS Tounni</t>
  </si>
  <si>
    <t>19.18</t>
  </si>
  <si>
    <t>PS Tountouroun Marché</t>
  </si>
  <si>
    <t>19.19</t>
  </si>
  <si>
    <t>PS Tölon</t>
  </si>
  <si>
    <t>19.6 POPODRA</t>
  </si>
  <si>
    <t>19.6.1</t>
  </si>
  <si>
    <t>CSR Popodara centre</t>
  </si>
  <si>
    <t>19.6.2</t>
  </si>
  <si>
    <t xml:space="preserve">PS Serima </t>
  </si>
  <si>
    <t>19.6.3</t>
  </si>
  <si>
    <t>PS Satina</t>
  </si>
  <si>
    <t>19.6.4</t>
  </si>
  <si>
    <t>PS Douka</t>
  </si>
  <si>
    <t>19.6.5</t>
  </si>
  <si>
    <t>PS Sombili</t>
  </si>
  <si>
    <t>19.7 DARA - LABE</t>
  </si>
  <si>
    <t>19.7.1</t>
  </si>
  <si>
    <t>CSR Dara - Labè centre</t>
  </si>
  <si>
    <t>19.7.2</t>
  </si>
  <si>
    <t>PS Darakéthioun</t>
  </si>
  <si>
    <t>19.7.3</t>
  </si>
  <si>
    <t>PS Fello Bantan</t>
  </si>
  <si>
    <t>19.8 NOUSSI</t>
  </si>
  <si>
    <t>19.8.1</t>
  </si>
  <si>
    <t>CSR Noussi centre</t>
  </si>
  <si>
    <t>19.8.2</t>
  </si>
  <si>
    <t>PS Kassagui</t>
  </si>
  <si>
    <t>19.8.3</t>
  </si>
  <si>
    <t>PS Moloko</t>
  </si>
  <si>
    <t>19.8.4</t>
  </si>
  <si>
    <t>PS Diawoya</t>
  </si>
  <si>
    <t xml:space="preserve">19.9 KAALAN </t>
  </si>
  <si>
    <t>19.9.1</t>
  </si>
  <si>
    <t>CSR Kaalan centre</t>
  </si>
  <si>
    <t>19.9.2</t>
  </si>
  <si>
    <t>PS Missidè Tiga</t>
  </si>
  <si>
    <t>19.10 DJONFO</t>
  </si>
  <si>
    <t>19.10.1</t>
  </si>
  <si>
    <t>CSR Djonfo centre</t>
  </si>
  <si>
    <t>19.10.2</t>
  </si>
  <si>
    <t>PS Sengouma</t>
  </si>
  <si>
    <t>19.10.3</t>
  </si>
  <si>
    <t>PS Besséya</t>
  </si>
  <si>
    <t>19.10.4</t>
  </si>
  <si>
    <t>PS Bourou Boto</t>
  </si>
  <si>
    <t>19.11 DALEIN</t>
  </si>
  <si>
    <t>19.11.1</t>
  </si>
  <si>
    <t>CSR Dalein centre</t>
  </si>
  <si>
    <t>19.11.2</t>
  </si>
  <si>
    <t>PS Hindè</t>
  </si>
  <si>
    <t>19.11.3</t>
  </si>
  <si>
    <t>PS Sarè - Kaly</t>
  </si>
  <si>
    <t>19.11.4</t>
  </si>
  <si>
    <t>PS N'dantawi</t>
  </si>
  <si>
    <t>19.11.5</t>
  </si>
  <si>
    <t>19.12 KOURAMANGUI</t>
  </si>
  <si>
    <t>19.12.1</t>
  </si>
  <si>
    <t>CSR Kouramangui centre</t>
  </si>
  <si>
    <t>19.12.2</t>
  </si>
  <si>
    <t>PS N'danta</t>
  </si>
  <si>
    <t>19.12.3</t>
  </si>
  <si>
    <t>PS N'dita</t>
  </si>
  <si>
    <t>19.12.4</t>
  </si>
  <si>
    <t>PS Horè Fello</t>
  </si>
  <si>
    <t>19.12.5</t>
  </si>
  <si>
    <t>PS Bowé Bhoubha</t>
  </si>
  <si>
    <t>19.13 DIARI</t>
  </si>
  <si>
    <t>19.13.1</t>
  </si>
  <si>
    <t>CSR Diari centre</t>
  </si>
  <si>
    <t>19.13.2</t>
  </si>
  <si>
    <t>PS Donta</t>
  </si>
  <si>
    <t>19.13.3</t>
  </si>
  <si>
    <t>PS Koula - Maoudè</t>
  </si>
  <si>
    <t>19.13.4</t>
  </si>
  <si>
    <t>PS Koula - Tokossèrè</t>
  </si>
  <si>
    <t>19.13.5</t>
  </si>
  <si>
    <t>PS Douka Gnoguéyabhè</t>
  </si>
  <si>
    <t>20. LELOUMA</t>
  </si>
  <si>
    <t>20.1.1</t>
  </si>
  <si>
    <t>HP Lélouma</t>
  </si>
  <si>
    <t>20.1 COMMUNE URBAINE</t>
  </si>
  <si>
    <t>20.1.2</t>
  </si>
  <si>
    <t>DPS Lélouma</t>
  </si>
  <si>
    <t>20.1.3</t>
  </si>
  <si>
    <t>CSU Petel</t>
  </si>
  <si>
    <t>20.1.4</t>
  </si>
  <si>
    <t>PS Foyè</t>
  </si>
  <si>
    <t>20.1.5</t>
  </si>
  <si>
    <t>PS Sanama</t>
  </si>
  <si>
    <t>20.2 TIANGHEL BOORI</t>
  </si>
  <si>
    <t>20.2.1</t>
  </si>
  <si>
    <t>CSR Tianghel Boori centre</t>
  </si>
  <si>
    <t>20.2.2</t>
  </si>
  <si>
    <t>PS Hidayatou</t>
  </si>
  <si>
    <t>20.2.3</t>
  </si>
  <si>
    <t>PS Déna</t>
  </si>
  <si>
    <t>20.2.4</t>
  </si>
  <si>
    <t>PS Ley Lagui</t>
  </si>
  <si>
    <t>20.2.5</t>
  </si>
  <si>
    <t>PS N'dantaari Oury</t>
  </si>
  <si>
    <t>20.3 DJOUNTOU</t>
  </si>
  <si>
    <t>20.3.1</t>
  </si>
  <si>
    <t>CSR Djountou centre</t>
  </si>
  <si>
    <t>20.3.2</t>
  </si>
  <si>
    <t>PS Kouragnaki</t>
  </si>
  <si>
    <t>20.3.3</t>
  </si>
  <si>
    <t>PS Labiko</t>
  </si>
  <si>
    <t>20.3.4</t>
  </si>
  <si>
    <t>PS Gnangantou</t>
  </si>
  <si>
    <t>20.3.5</t>
  </si>
  <si>
    <t>20.4 HERICO</t>
  </si>
  <si>
    <t>20.4.1</t>
  </si>
  <si>
    <t>CSR Hérico centre</t>
  </si>
  <si>
    <t>20.4.2</t>
  </si>
  <si>
    <t>PS Madina Bourouwal</t>
  </si>
  <si>
    <t>20.4.3</t>
  </si>
  <si>
    <t>PS Wendou Feto</t>
  </si>
  <si>
    <t>20.5 KORBE</t>
  </si>
  <si>
    <t>20.5.1</t>
  </si>
  <si>
    <t>CSR Korbè centre</t>
  </si>
  <si>
    <t>20.5.2</t>
  </si>
  <si>
    <t>PS Ley Hoolo</t>
  </si>
  <si>
    <t>20.5.3</t>
  </si>
  <si>
    <t>PS Gnéguéré</t>
  </si>
  <si>
    <t>20.6 LAFOU</t>
  </si>
  <si>
    <t>20.6.1</t>
  </si>
  <si>
    <t>CSR Lafou centre</t>
  </si>
  <si>
    <t>20.6.2</t>
  </si>
  <si>
    <t>PS Zawiya</t>
  </si>
  <si>
    <t>20.6.3</t>
  </si>
  <si>
    <t>PS Towndè</t>
  </si>
  <si>
    <t>20.6.4</t>
  </si>
  <si>
    <t>PS Laréwel</t>
  </si>
  <si>
    <t>20.7 LINSAN SARAN</t>
  </si>
  <si>
    <t>20.7.1</t>
  </si>
  <si>
    <t>CSR Linsan Saran centre</t>
  </si>
  <si>
    <t>20.8 MANDA SARAN</t>
  </si>
  <si>
    <t>20.8.1</t>
  </si>
  <si>
    <t>CSR Manda Saran centre</t>
  </si>
  <si>
    <t>20.9 PARAWOL</t>
  </si>
  <si>
    <t>20.9.1</t>
  </si>
  <si>
    <t>CSR Parawol centre</t>
  </si>
  <si>
    <t>20.9.2</t>
  </si>
  <si>
    <t>PS Sandaly</t>
  </si>
  <si>
    <t>20.10 SAGALE</t>
  </si>
  <si>
    <t>20.10.1</t>
  </si>
  <si>
    <t>CSR Sagalè centre</t>
  </si>
  <si>
    <t>20.10.2</t>
  </si>
  <si>
    <t>PS Téliwel</t>
  </si>
  <si>
    <t>20.10.3</t>
  </si>
  <si>
    <t>PS Mominiya</t>
  </si>
  <si>
    <t>20.10.4</t>
  </si>
  <si>
    <t>PS Théèlè</t>
  </si>
  <si>
    <t>20.11 BALAYA</t>
  </si>
  <si>
    <t>20.11.1</t>
  </si>
  <si>
    <t>CSR Balaya centre</t>
  </si>
  <si>
    <t>20.11.2</t>
  </si>
  <si>
    <t>PS Horè Dioli</t>
  </si>
  <si>
    <t>21. MALI</t>
  </si>
  <si>
    <t>21.1.1</t>
  </si>
  <si>
    <t>HP Mali</t>
  </si>
  <si>
    <t>21.1.2</t>
  </si>
  <si>
    <t>DPS Mali</t>
  </si>
  <si>
    <t>21.1 COMMUNE URBAINE</t>
  </si>
  <si>
    <t>21.1.3</t>
  </si>
  <si>
    <t>CSA Yembéring</t>
  </si>
  <si>
    <t>21.1.4</t>
  </si>
  <si>
    <t>CSU Mali plateau</t>
  </si>
  <si>
    <t>21.1.5</t>
  </si>
  <si>
    <t>PS Bara centre</t>
  </si>
  <si>
    <t>21.1.6</t>
  </si>
  <si>
    <t>PS Bhoundou Hollandè</t>
  </si>
  <si>
    <t>21.1.7</t>
  </si>
  <si>
    <t>PS Bogoma</t>
  </si>
  <si>
    <t>21.2 DOGHEL SIGON</t>
  </si>
  <si>
    <t>21.2.1</t>
  </si>
  <si>
    <t>CSR Doghel Sigon centre</t>
  </si>
  <si>
    <t>21.2.2</t>
  </si>
  <si>
    <t xml:space="preserve">PS Fouga </t>
  </si>
  <si>
    <t>21.2.3</t>
  </si>
  <si>
    <t>PS Sériya</t>
  </si>
  <si>
    <t>21.2.4</t>
  </si>
  <si>
    <t>PS Bandéa Missidè</t>
  </si>
  <si>
    <t>21.3 HIDAYATOU</t>
  </si>
  <si>
    <t>21.3.1</t>
  </si>
  <si>
    <t>CSR Hidayatou centre</t>
  </si>
  <si>
    <t>21.3.2</t>
  </si>
  <si>
    <t>PS Wounduya</t>
  </si>
  <si>
    <t>21.3.3</t>
  </si>
  <si>
    <t>PS Kounkouré</t>
  </si>
  <si>
    <t>21.4 FOUGOU</t>
  </si>
  <si>
    <t>21.4.1</t>
  </si>
  <si>
    <t>CSR Fougou centre</t>
  </si>
  <si>
    <t>21.4.2</t>
  </si>
  <si>
    <t>PS Samantan</t>
  </si>
  <si>
    <t>21.4.3</t>
  </si>
  <si>
    <t>PS Bamba</t>
  </si>
  <si>
    <t>21.5 GAYA</t>
  </si>
  <si>
    <t>21.5.1</t>
  </si>
  <si>
    <t>CSR Gayah centre</t>
  </si>
  <si>
    <t>21.5.2</t>
  </si>
  <si>
    <t>PS Démougayah</t>
  </si>
  <si>
    <t>21.5.3</t>
  </si>
  <si>
    <t>PS Darabéli</t>
  </si>
  <si>
    <t>21.6 LEBEKERE</t>
  </si>
  <si>
    <t>21.6.1</t>
  </si>
  <si>
    <t>CSR Lébékéré centre</t>
  </si>
  <si>
    <t>21.6.2</t>
  </si>
  <si>
    <t>PS Fina</t>
  </si>
  <si>
    <t>21.7 BALAKI</t>
  </si>
  <si>
    <t>21.7.1</t>
  </si>
  <si>
    <t>CSR Balaki centre</t>
  </si>
  <si>
    <t>21.7.2</t>
  </si>
  <si>
    <t>21.8 DOUGOUNTOUNNI</t>
  </si>
  <si>
    <t>21.8.1</t>
  </si>
  <si>
    <t>CSR Dougountounni centre</t>
  </si>
  <si>
    <t>21.8.2</t>
  </si>
  <si>
    <t>21.8.3</t>
  </si>
  <si>
    <t>21.8.4</t>
  </si>
  <si>
    <t>PS Boudougoula</t>
  </si>
  <si>
    <t>21.9 MADINA WORA</t>
  </si>
  <si>
    <t>21.9.1</t>
  </si>
  <si>
    <t>CSR Madina Wora centre</t>
  </si>
  <si>
    <t>21.9.2</t>
  </si>
  <si>
    <t>PS Sougué</t>
  </si>
  <si>
    <t>21.9.3</t>
  </si>
  <si>
    <t>PS Bounanya</t>
  </si>
  <si>
    <t>21.9.4</t>
  </si>
  <si>
    <t>PS Daly</t>
  </si>
  <si>
    <t>21.10 SALAMBANDE</t>
  </si>
  <si>
    <t>21.10.1</t>
  </si>
  <si>
    <t>CSR Salambandé centre</t>
  </si>
  <si>
    <t>21.10.2</t>
  </si>
  <si>
    <t>PS Bassaya</t>
  </si>
  <si>
    <t>21.11 TELIRE</t>
  </si>
  <si>
    <t>21.11.1</t>
  </si>
  <si>
    <t>CSR Télirè centre</t>
  </si>
  <si>
    <t>21.11.2</t>
  </si>
  <si>
    <t>PS Dara Mèrè</t>
  </si>
  <si>
    <t>21.11.3</t>
  </si>
  <si>
    <t>PS Dar Es Salam</t>
  </si>
  <si>
    <t>21.12 TOUBA</t>
  </si>
  <si>
    <t>21.12.1</t>
  </si>
  <si>
    <t>21.12.2</t>
  </si>
  <si>
    <t>PS Bandani</t>
  </si>
  <si>
    <t>21.13 YEMBERING</t>
  </si>
  <si>
    <t>21.13.1</t>
  </si>
  <si>
    <t>CSA Yembéring centre</t>
  </si>
  <si>
    <t>21.13.2</t>
  </si>
  <si>
    <t>PS Doghol</t>
  </si>
  <si>
    <t>21.13.3</t>
  </si>
  <si>
    <t>PS Yalaguè</t>
  </si>
  <si>
    <t>22. TOUGUE</t>
  </si>
  <si>
    <t>22.1.1</t>
  </si>
  <si>
    <t>HP Tougué</t>
  </si>
  <si>
    <t>22.1.2</t>
  </si>
  <si>
    <t>DPS Tougué</t>
  </si>
  <si>
    <t>22.1 COMMUNE URBAINE</t>
  </si>
  <si>
    <t>22.1.3</t>
  </si>
  <si>
    <t>CSU Tougué - Centre</t>
  </si>
  <si>
    <t>22.1.4</t>
  </si>
  <si>
    <t>PS Kéléla</t>
  </si>
  <si>
    <t>22.1.5</t>
  </si>
  <si>
    <t>PS Kégna</t>
  </si>
  <si>
    <t>22.2 FATAKO</t>
  </si>
  <si>
    <t>22.2.1</t>
  </si>
  <si>
    <t>CSR Fatako centre</t>
  </si>
  <si>
    <t>22.2.2</t>
  </si>
  <si>
    <t>PS Korbouya Centre</t>
  </si>
  <si>
    <t>22.2.3</t>
  </si>
  <si>
    <t>PS Fogo Centre</t>
  </si>
  <si>
    <t>22.3 KOÏN</t>
  </si>
  <si>
    <t>22.3.1</t>
  </si>
  <si>
    <t>CSR Koïn centre</t>
  </si>
  <si>
    <t>22.3.2</t>
  </si>
  <si>
    <t>PS Kounta</t>
  </si>
  <si>
    <t>22.3.3</t>
  </si>
  <si>
    <t>PS Malipan</t>
  </si>
  <si>
    <t>22.3.4</t>
  </si>
  <si>
    <t>22.3.5</t>
  </si>
  <si>
    <t>PS Ley - Dioufoun</t>
  </si>
  <si>
    <t>22.4 KOLLET</t>
  </si>
  <si>
    <t>22.4.1</t>
  </si>
  <si>
    <t>22.4.2</t>
  </si>
  <si>
    <t>PS Kabary</t>
  </si>
  <si>
    <t>22.4.3</t>
  </si>
  <si>
    <t>PS Kégnéwoula</t>
  </si>
  <si>
    <t>22.5 KONAH</t>
  </si>
  <si>
    <t>22.5.1</t>
  </si>
  <si>
    <t>CSR Konah centre</t>
  </si>
  <si>
    <t>22.5.2</t>
  </si>
  <si>
    <t>PS Tounkourouma</t>
  </si>
  <si>
    <t>22.5.3</t>
  </si>
  <si>
    <t>PS Parawol</t>
  </si>
  <si>
    <t>22.6 TANGALY</t>
  </si>
  <si>
    <t>22.6.1</t>
  </si>
  <si>
    <t>CSR Tangaly centre</t>
  </si>
  <si>
    <t>22.6.2</t>
  </si>
  <si>
    <t>PS Bady</t>
  </si>
  <si>
    <t>22.6.3</t>
  </si>
  <si>
    <t>PS Barita</t>
  </si>
  <si>
    <t>22.7 FELLO KOUNDOUA</t>
  </si>
  <si>
    <t>22.7.1</t>
  </si>
  <si>
    <t>CSR Fello Koundoua centre</t>
  </si>
  <si>
    <t>22.8 KANSAGUI</t>
  </si>
  <si>
    <t>22.8.1</t>
  </si>
  <si>
    <t>CSR Kansagui centre</t>
  </si>
  <si>
    <t>22.8.2</t>
  </si>
  <si>
    <t>PS Sangouya</t>
  </si>
  <si>
    <t>22.8.3</t>
  </si>
  <si>
    <t>PS Kondéya</t>
  </si>
  <si>
    <t>22.8.4</t>
  </si>
  <si>
    <t>PS Kémaya</t>
  </si>
  <si>
    <t>22.9 KOLLAGUI</t>
  </si>
  <si>
    <t>22.9.1</t>
  </si>
  <si>
    <t>CSR Kollagui centre</t>
  </si>
  <si>
    <t>22.9.2</t>
  </si>
  <si>
    <t>PS Fello Diafounabhè</t>
  </si>
  <si>
    <t>22.10 KOURATONGO</t>
  </si>
  <si>
    <t>22.10.1</t>
  </si>
  <si>
    <t>CSR Kouratongo centre</t>
  </si>
  <si>
    <t>22.10.2</t>
  </si>
  <si>
    <t>PS Horè Kollet</t>
  </si>
  <si>
    <t>23. KOUBIA</t>
  </si>
  <si>
    <t>23.1.1</t>
  </si>
  <si>
    <t>HP Koubia</t>
  </si>
  <si>
    <t>23.1.2</t>
  </si>
  <si>
    <t>DPS Koubia</t>
  </si>
  <si>
    <t>23.1 COMMUNE URBAINE</t>
  </si>
  <si>
    <t>23.1.3</t>
  </si>
  <si>
    <t xml:space="preserve">CSU Koubia Centre </t>
  </si>
  <si>
    <t>23.1.4</t>
  </si>
  <si>
    <t>PS Moromi</t>
  </si>
  <si>
    <t>23.2 MISSIRA</t>
  </si>
  <si>
    <t>23.2.1</t>
  </si>
  <si>
    <t>23.2.2</t>
  </si>
  <si>
    <t>PS Koundiéa</t>
  </si>
  <si>
    <t>23.2.3</t>
  </si>
  <si>
    <t>PS Nila</t>
  </si>
  <si>
    <t>23.2.4</t>
  </si>
  <si>
    <t>PS Saarè Kindja</t>
  </si>
  <si>
    <t>23.2.5</t>
  </si>
  <si>
    <t>PS Tountéba</t>
  </si>
  <si>
    <t>23.3 PIILIMINI</t>
  </si>
  <si>
    <t>23.3.1</t>
  </si>
  <si>
    <t>CSR Piilimini centre</t>
  </si>
  <si>
    <t>23.3.2</t>
  </si>
  <si>
    <t>23.3.3</t>
  </si>
  <si>
    <t>PS Bansouma</t>
  </si>
  <si>
    <t>23.3.4</t>
  </si>
  <si>
    <t>PS Dara - Pellii</t>
  </si>
  <si>
    <t>23.3.5</t>
  </si>
  <si>
    <t>PS Niakaya</t>
  </si>
  <si>
    <t>23.3.6</t>
  </si>
  <si>
    <t>PS Thièwèrè</t>
  </si>
  <si>
    <t>23.4 FAFAYA</t>
  </si>
  <si>
    <t>23.4.1</t>
  </si>
  <si>
    <t>CSR Fafaya centre</t>
  </si>
  <si>
    <t>23.4.2</t>
  </si>
  <si>
    <t xml:space="preserve">PS Souloundè </t>
  </si>
  <si>
    <t>23.4.3</t>
  </si>
  <si>
    <t>PS Simili</t>
  </si>
  <si>
    <t>23.4.4</t>
  </si>
  <si>
    <t>PS Bassara</t>
  </si>
  <si>
    <t>23.4.5</t>
  </si>
  <si>
    <t>PS Bouroura</t>
  </si>
  <si>
    <t>23.4.6</t>
  </si>
  <si>
    <t>PS Horè Lity</t>
  </si>
  <si>
    <t>23.4.7</t>
  </si>
  <si>
    <t>PS N'heloye</t>
  </si>
  <si>
    <t>23.5 GADHA - WOUNDOU</t>
  </si>
  <si>
    <t>23.5.1</t>
  </si>
  <si>
    <t>CSR Gadha-Woundou centre</t>
  </si>
  <si>
    <t>23.5.2</t>
  </si>
  <si>
    <t>PS Ley - Sérè</t>
  </si>
  <si>
    <t>23.6 MATAKAOU</t>
  </si>
  <si>
    <t>23.6.1</t>
  </si>
  <si>
    <t>CSR Matakaou centre</t>
  </si>
  <si>
    <t>23.6.2</t>
  </si>
  <si>
    <t>REGION DE FARANAH</t>
  </si>
  <si>
    <t>24. DABOLA</t>
  </si>
  <si>
    <t>24.1.1</t>
  </si>
  <si>
    <t>HP Dabola</t>
  </si>
  <si>
    <t>24.1.2</t>
  </si>
  <si>
    <t>DPS Dabola</t>
  </si>
  <si>
    <t>24.1 COMMUNE URBAINE</t>
  </si>
  <si>
    <t>24.1.3</t>
  </si>
  <si>
    <t>CSU Hamdallaye</t>
  </si>
  <si>
    <t>24.1.4</t>
  </si>
  <si>
    <t>PS Kalela</t>
  </si>
  <si>
    <t>24.2 ARFAMOUSSAYA</t>
  </si>
  <si>
    <t>24.2.1</t>
  </si>
  <si>
    <t>CSR Arfamoussaya centre</t>
  </si>
  <si>
    <t>24.2.2</t>
  </si>
  <si>
    <t>PS Galen</t>
  </si>
  <si>
    <t>24.2.3</t>
  </si>
  <si>
    <t>PS Féla Hamdallaye</t>
  </si>
  <si>
    <t>24.2.4</t>
  </si>
  <si>
    <t>PS Fadama</t>
  </si>
  <si>
    <t>24.3 BISSICRIMA</t>
  </si>
  <si>
    <t>24.3.1</t>
  </si>
  <si>
    <t>CSR Bissicrima centre</t>
  </si>
  <si>
    <t>24.3.2</t>
  </si>
  <si>
    <t>PS Kambaya</t>
  </si>
  <si>
    <t>24.4 DOGOMET</t>
  </si>
  <si>
    <t>24.4.1</t>
  </si>
  <si>
    <t>CSR Dogomet centre</t>
  </si>
  <si>
    <t>24.4.2</t>
  </si>
  <si>
    <t>PS Koolo</t>
  </si>
  <si>
    <t>24.4.3</t>
  </si>
  <si>
    <t>PS Chérifla Bafing</t>
  </si>
  <si>
    <t>24.4.4</t>
  </si>
  <si>
    <t>PS Dabola - Bérété</t>
  </si>
  <si>
    <t>24.5 BANKO</t>
  </si>
  <si>
    <t>24.5.1</t>
  </si>
  <si>
    <t>CSR Banko centre</t>
  </si>
  <si>
    <t>24.5.2</t>
  </si>
  <si>
    <t>PS Niandan</t>
  </si>
  <si>
    <t>24.5.3</t>
  </si>
  <si>
    <t>PS Kébéya</t>
  </si>
  <si>
    <t>24.6 KANKAMA</t>
  </si>
  <si>
    <t>24.6.1</t>
  </si>
  <si>
    <t>CSR Kankama centre</t>
  </si>
  <si>
    <t>24.6.2</t>
  </si>
  <si>
    <t>PS Bouka</t>
  </si>
  <si>
    <t>24.7 KONINDOU</t>
  </si>
  <si>
    <t>24.7.1</t>
  </si>
  <si>
    <t>CSR Konindou centre</t>
  </si>
  <si>
    <t>24.7.2</t>
  </si>
  <si>
    <t>PS Dandakara</t>
  </si>
  <si>
    <t>24.8 KONSO</t>
  </si>
  <si>
    <t>24.8.1</t>
  </si>
  <si>
    <t>CSR Konso centre</t>
  </si>
  <si>
    <t>24.8.2</t>
  </si>
  <si>
    <t>PS Sembékouya</t>
  </si>
  <si>
    <t>24.8.3</t>
  </si>
  <si>
    <t>PS Finala</t>
  </si>
  <si>
    <t>24.9 KINDOYE</t>
  </si>
  <si>
    <t>24.9.1</t>
  </si>
  <si>
    <t>CSR Kindoye centre</t>
  </si>
  <si>
    <t>25. DINGUIRAYE</t>
  </si>
  <si>
    <t>25.1.1</t>
  </si>
  <si>
    <t>HP Dinguiraye</t>
  </si>
  <si>
    <t>25.1.2</t>
  </si>
  <si>
    <t>DPS Dinguiraye</t>
  </si>
  <si>
    <t>25.1 COMMUNE URBAINE</t>
  </si>
  <si>
    <t>25.1.3</t>
  </si>
  <si>
    <t>CSU Villa Syli</t>
  </si>
  <si>
    <t>25.1.4</t>
  </si>
  <si>
    <t>PS Tinkisso</t>
  </si>
  <si>
    <t>25.1.5</t>
  </si>
  <si>
    <t>PS Bilkity</t>
  </si>
  <si>
    <t>25.2 DIALAKORO</t>
  </si>
  <si>
    <t>25.2.1</t>
  </si>
  <si>
    <t>CSR Dialakoro centre</t>
  </si>
  <si>
    <t>25.2.2</t>
  </si>
  <si>
    <t>PS Mossoko</t>
  </si>
  <si>
    <t>25.2.3</t>
  </si>
  <si>
    <t>PS Sandafara</t>
  </si>
  <si>
    <t>25.2.4</t>
  </si>
  <si>
    <t>PS Fello Laamou</t>
  </si>
  <si>
    <t>25.3 LANSANAYA</t>
  </si>
  <si>
    <t>25.3.1</t>
  </si>
  <si>
    <t>CSR Lansanaya centre</t>
  </si>
  <si>
    <t>25.3.2</t>
  </si>
  <si>
    <t>PS Santiguiya</t>
  </si>
  <si>
    <t>25.4 SELOUMA</t>
  </si>
  <si>
    <t>25.4.1</t>
  </si>
  <si>
    <t>CSR Sélouma centre</t>
  </si>
  <si>
    <t>25.4.2</t>
  </si>
  <si>
    <t>PS Kobala</t>
  </si>
  <si>
    <t>25.5 KALINKO</t>
  </si>
  <si>
    <t>25.5.1</t>
  </si>
  <si>
    <t>CSR Kalinko centre</t>
  </si>
  <si>
    <t>25.5.2</t>
  </si>
  <si>
    <t>PS Niogo</t>
  </si>
  <si>
    <t>25.5.3</t>
  </si>
  <si>
    <t>PS Kansato</t>
  </si>
  <si>
    <t>25.5.4</t>
  </si>
  <si>
    <t>PS Fodékariah</t>
  </si>
  <si>
    <t>25.6 BANORA</t>
  </si>
  <si>
    <t>25.6.1</t>
  </si>
  <si>
    <t>CSR M'bonet centre</t>
  </si>
  <si>
    <t>25.6.2</t>
  </si>
  <si>
    <t>PS Boubèrè</t>
  </si>
  <si>
    <t>25.6.3</t>
  </si>
  <si>
    <t>PS Banora</t>
  </si>
  <si>
    <t>25.6.4</t>
  </si>
  <si>
    <t>PS Matagania</t>
  </si>
  <si>
    <t>25.6.5</t>
  </si>
  <si>
    <t>PS Bokaria</t>
  </si>
  <si>
    <t>25.7 DIATIFERE</t>
  </si>
  <si>
    <t>25.7.1</t>
  </si>
  <si>
    <t>CSR Diatifèrè centre</t>
  </si>
  <si>
    <t>25.7.2</t>
  </si>
  <si>
    <t>PS Ranhaya Centre</t>
  </si>
  <si>
    <t>25.7.3</t>
  </si>
  <si>
    <t>PS Fandanda</t>
  </si>
  <si>
    <t>25.8 N'GAGNAKALY</t>
  </si>
  <si>
    <t>25.8.1</t>
  </si>
  <si>
    <t>CSR N'gagnakaly centre</t>
  </si>
  <si>
    <t>26. FARANAH</t>
  </si>
  <si>
    <t>26.1.1</t>
  </si>
  <si>
    <t>HR Faranah</t>
  </si>
  <si>
    <t>26.1.2</t>
  </si>
  <si>
    <t>DRS Faranah</t>
  </si>
  <si>
    <t>26.1 COMMUNE URBAINE</t>
  </si>
  <si>
    <t>26.1.3</t>
  </si>
  <si>
    <t>DPS Faranah</t>
  </si>
  <si>
    <t>26.1.4</t>
  </si>
  <si>
    <t>26.1.5</t>
  </si>
  <si>
    <t>CSU Abattoir</t>
  </si>
  <si>
    <t>26.1.6</t>
  </si>
  <si>
    <t>CSU Marché</t>
  </si>
  <si>
    <t>26.1.7</t>
  </si>
  <si>
    <t>PS Souleymania</t>
  </si>
  <si>
    <t>26.2 BANIAN</t>
  </si>
  <si>
    <t>26.2.1</t>
  </si>
  <si>
    <t>CSR Banian centre</t>
  </si>
  <si>
    <t>26.2.2</t>
  </si>
  <si>
    <t>PS Nianfourando</t>
  </si>
  <si>
    <t>26.2.3</t>
  </si>
  <si>
    <t>PS Ballaya</t>
  </si>
  <si>
    <t>26.3 TIRO</t>
  </si>
  <si>
    <t>26.3.1</t>
  </si>
  <si>
    <t>CSR Tiro centre</t>
  </si>
  <si>
    <t>26.4 TINDO</t>
  </si>
  <si>
    <t>26.4.1</t>
  </si>
  <si>
    <t>CSR Tindo centre</t>
  </si>
  <si>
    <t>26.5 BEINDOU</t>
  </si>
  <si>
    <t>26.5.1</t>
  </si>
  <si>
    <t>CSR Beindou centre</t>
  </si>
  <si>
    <t>26.5.2</t>
  </si>
  <si>
    <t>PS Sèrèkoro</t>
  </si>
  <si>
    <t>26.5.3</t>
  </si>
  <si>
    <t>PS Koumandikoura</t>
  </si>
  <si>
    <t>26.6 HEREMAKONON</t>
  </si>
  <si>
    <t>26.6.1</t>
  </si>
  <si>
    <t>CSR Hérémakonon centre</t>
  </si>
  <si>
    <t>26.6.2</t>
  </si>
  <si>
    <t>PS Yatiya</t>
  </si>
  <si>
    <t>26.6.3</t>
  </si>
  <si>
    <t>PS Dantilia</t>
  </si>
  <si>
    <t>26.7 SONGOYAH</t>
  </si>
  <si>
    <t>26.7.1</t>
  </si>
  <si>
    <t>CSR Songoyah centre</t>
  </si>
  <si>
    <t>26.7.2</t>
  </si>
  <si>
    <t>PS Mongo Serdou</t>
  </si>
  <si>
    <t>26.8 SANDENIAH</t>
  </si>
  <si>
    <t>26.8.1</t>
  </si>
  <si>
    <t>CSR Sandéniah centre</t>
  </si>
  <si>
    <t>26.8.2</t>
  </si>
  <si>
    <t>PS Nyaya Forita</t>
  </si>
  <si>
    <t>26.8.3</t>
  </si>
  <si>
    <t>PS Layah Solima</t>
  </si>
  <si>
    <t>26.9 MARELA</t>
  </si>
  <si>
    <t>26.9.1</t>
  </si>
  <si>
    <t>CSR Maréla centre</t>
  </si>
  <si>
    <t>26.9.2</t>
  </si>
  <si>
    <t>PS Soloyah</t>
  </si>
  <si>
    <t>26.9.3</t>
  </si>
  <si>
    <t>PS Kalia</t>
  </si>
  <si>
    <t>26.9.4</t>
  </si>
  <si>
    <t>PS Sabéré Kalia</t>
  </si>
  <si>
    <t>26.10 KOBIKORO</t>
  </si>
  <si>
    <t>26.10.1</t>
  </si>
  <si>
    <t>CSR Kobikoro centre</t>
  </si>
  <si>
    <t>26.10.2</t>
  </si>
  <si>
    <t>PS Forokonia</t>
  </si>
  <si>
    <t>26.11 NIALIYA</t>
  </si>
  <si>
    <t>26.11.1</t>
  </si>
  <si>
    <t>CSR Nialiya centre</t>
  </si>
  <si>
    <t>26.11.2</t>
  </si>
  <si>
    <t>PS Bantou</t>
  </si>
  <si>
    <t>26.12 PASSAYA</t>
  </si>
  <si>
    <t>26.12.1</t>
  </si>
  <si>
    <t>CSR Passaya centre</t>
  </si>
  <si>
    <t>26.12.2</t>
  </si>
  <si>
    <t>PS Béléya</t>
  </si>
  <si>
    <t>26.12.3</t>
  </si>
  <si>
    <t>PS Diguila</t>
  </si>
  <si>
    <t>26.12.4</t>
  </si>
  <si>
    <t>PS Niénouya</t>
  </si>
  <si>
    <t>26.12.5</t>
  </si>
  <si>
    <t>PS Toumaniaya</t>
  </si>
  <si>
    <t>27. KISSIDOUGOU</t>
  </si>
  <si>
    <t xml:space="preserve">27.1.1 </t>
  </si>
  <si>
    <t>HP Kissidougou</t>
  </si>
  <si>
    <t>27.1.2</t>
  </si>
  <si>
    <t>DPS Kissidougou</t>
  </si>
  <si>
    <t>27.1 COMMUNE URBAINE</t>
  </si>
  <si>
    <t>27.1.3</t>
  </si>
  <si>
    <t>CSU Limaniya</t>
  </si>
  <si>
    <t>27.1.4</t>
  </si>
  <si>
    <t>27.1.5</t>
  </si>
  <si>
    <t>CSU Dar-Es-Salam</t>
  </si>
  <si>
    <t>27.1.6</t>
  </si>
  <si>
    <t>CSU Hermakono</t>
  </si>
  <si>
    <t>27.1.7</t>
  </si>
  <si>
    <t>PS Korodou</t>
  </si>
  <si>
    <t>27.2 SANGARDO</t>
  </si>
  <si>
    <t>27.2.1</t>
  </si>
  <si>
    <t>CSR Sangardo centre</t>
  </si>
  <si>
    <t>27.2.2</t>
  </si>
  <si>
    <t>PS Borokoro</t>
  </si>
  <si>
    <t>27.2.3</t>
  </si>
  <si>
    <t>PS Forèya</t>
  </si>
  <si>
    <t>27.2.4</t>
  </si>
  <si>
    <t>PS Dèya</t>
  </si>
  <si>
    <t>27.2.5</t>
  </si>
  <si>
    <t>PS Wossokoroma</t>
  </si>
  <si>
    <t>27.3 FERMESSADOU</t>
  </si>
  <si>
    <t>27.3.1</t>
  </si>
  <si>
    <t>CSR Fermessadou centre</t>
  </si>
  <si>
    <t>27.3.2</t>
  </si>
  <si>
    <t>PS Dembayara</t>
  </si>
  <si>
    <t>27.3.3</t>
  </si>
  <si>
    <t>PS Bouyé</t>
  </si>
  <si>
    <t>27.3.4</t>
  </si>
  <si>
    <t>PS Ouendé Beindou</t>
  </si>
  <si>
    <t>27.3.5</t>
  </si>
  <si>
    <t>PS Massakondou</t>
  </si>
  <si>
    <t>27.3.6</t>
  </si>
  <si>
    <t>PS Tangolto</t>
  </si>
  <si>
    <t>27.3.7</t>
  </si>
  <si>
    <t>PS Saldou</t>
  </si>
  <si>
    <t>27.3.8</t>
  </si>
  <si>
    <t>PS Gbénikoro</t>
  </si>
  <si>
    <t>27.3.9</t>
  </si>
  <si>
    <t>27.4 BEINDOU</t>
  </si>
  <si>
    <t>27.4.1</t>
  </si>
  <si>
    <t>27.4.2</t>
  </si>
  <si>
    <t xml:space="preserve">PS Fermessadouba </t>
  </si>
  <si>
    <t>27.4.3</t>
  </si>
  <si>
    <t xml:space="preserve">PS Kaoro </t>
  </si>
  <si>
    <t>27.4.4</t>
  </si>
  <si>
    <t>PS Komaro</t>
  </si>
  <si>
    <t>27.5 GBANGBADOU</t>
  </si>
  <si>
    <t>27.5.1</t>
  </si>
  <si>
    <t>CSR Gbangbadou centre</t>
  </si>
  <si>
    <t>27.5.2</t>
  </si>
  <si>
    <t>PS Yardo</t>
  </si>
  <si>
    <t>27.5.3</t>
  </si>
  <si>
    <t>PS Kissi-Yalankoro</t>
  </si>
  <si>
    <t>27.6 ALBADARIAH</t>
  </si>
  <si>
    <t>27.6.1</t>
  </si>
  <si>
    <t>CSR Albadariah centre</t>
  </si>
  <si>
    <t>27.6.2</t>
  </si>
  <si>
    <t xml:space="preserve">PS Kountaya </t>
  </si>
  <si>
    <t>27.6.3</t>
  </si>
  <si>
    <t xml:space="preserve">PS Farawoya </t>
  </si>
  <si>
    <t>27.6.4</t>
  </si>
  <si>
    <t xml:space="preserve">PS Yomadou </t>
  </si>
  <si>
    <t>27.6.5</t>
  </si>
  <si>
    <t>PS Yassardou</t>
  </si>
  <si>
    <t>27.7 YENDE - MILLIMOU</t>
  </si>
  <si>
    <t>27.7.1</t>
  </si>
  <si>
    <t>CSR Yende - Millimou centre</t>
  </si>
  <si>
    <t>27.7.2</t>
  </si>
  <si>
    <t>PS Wondetoh</t>
  </si>
  <si>
    <t>27.7.3</t>
  </si>
  <si>
    <t>PS Faïndou</t>
  </si>
  <si>
    <t>27.7.4</t>
  </si>
  <si>
    <t>PS Koumassan</t>
  </si>
  <si>
    <t>27.7.5</t>
  </si>
  <si>
    <t>PS Walto</t>
  </si>
  <si>
    <t>27.7.6</t>
  </si>
  <si>
    <t>PS Firado</t>
  </si>
  <si>
    <t>27.7.7</t>
  </si>
  <si>
    <t>PS Héyako</t>
  </si>
  <si>
    <t>27.7.8</t>
  </si>
  <si>
    <t>27.7.9</t>
  </si>
  <si>
    <t>PS Toufoudou</t>
  </si>
  <si>
    <t>27.8 FIRAWA</t>
  </si>
  <si>
    <t>27.8.1</t>
  </si>
  <si>
    <t>CSR Firawa Dandou</t>
  </si>
  <si>
    <t>27.8.2</t>
  </si>
  <si>
    <t xml:space="preserve">PS Dondian </t>
  </si>
  <si>
    <t>27.8.3</t>
  </si>
  <si>
    <t>PS Firawa centre</t>
  </si>
  <si>
    <t>27.9 KONDIADOU</t>
  </si>
  <si>
    <t>27.9.1</t>
  </si>
  <si>
    <t>CSR Kondiadou centre</t>
  </si>
  <si>
    <t>27.9.2</t>
  </si>
  <si>
    <t>PS Bongoro</t>
  </si>
  <si>
    <t>27.9.3</t>
  </si>
  <si>
    <t>PS Soulakolo</t>
  </si>
  <si>
    <t>27.9.4</t>
  </si>
  <si>
    <t>PS Balansama</t>
  </si>
  <si>
    <t>27.10 BANAMA</t>
  </si>
  <si>
    <t>27.10.1</t>
  </si>
  <si>
    <t>CSR Banama centre</t>
  </si>
  <si>
    <t>27.10.2</t>
  </si>
  <si>
    <t>PS Tolebodou</t>
  </si>
  <si>
    <t>27.10.3</t>
  </si>
  <si>
    <t>PS Wondekèrè</t>
  </si>
  <si>
    <t>27.11 MANFRAN</t>
  </si>
  <si>
    <t>27.11.1</t>
  </si>
  <si>
    <t>CSR Manfran centre</t>
  </si>
  <si>
    <t>27.11.2</t>
  </si>
  <si>
    <t>PS yalakoro</t>
  </si>
  <si>
    <t>27.11.3</t>
  </si>
  <si>
    <t>PS Bambassiria</t>
  </si>
  <si>
    <t>27.11.4</t>
  </si>
  <si>
    <t>PS Bambadou</t>
  </si>
  <si>
    <t>27.11.5</t>
  </si>
  <si>
    <t xml:space="preserve">PS Konardo </t>
  </si>
  <si>
    <t>27.12 YOMBIRO</t>
  </si>
  <si>
    <t>27.12.1</t>
  </si>
  <si>
    <t>CSR Yombiro centre</t>
  </si>
  <si>
    <t>27.12.2</t>
  </si>
  <si>
    <t>PS Trakoré</t>
  </si>
  <si>
    <t>27.12.3</t>
  </si>
  <si>
    <t>PS Dankaldou</t>
  </si>
  <si>
    <t>27.12.4</t>
  </si>
  <si>
    <t>PS Bagbè</t>
  </si>
  <si>
    <t>27.12.5</t>
  </si>
  <si>
    <t>PS Forodou</t>
  </si>
  <si>
    <t>27.12.6</t>
  </si>
  <si>
    <t>PS Bambakorodou</t>
  </si>
  <si>
    <t>27.12.7</t>
  </si>
  <si>
    <t>PS Bongardou</t>
  </si>
  <si>
    <t>27.13 BARDOU</t>
  </si>
  <si>
    <t>27.13.1</t>
  </si>
  <si>
    <t>CSR Bardou centre</t>
  </si>
  <si>
    <t>27.13.2</t>
  </si>
  <si>
    <t>PS Kondian</t>
  </si>
  <si>
    <t>27.13.3</t>
  </si>
  <si>
    <t>PS Foniadou</t>
  </si>
  <si>
    <t>28. KANKAN</t>
  </si>
  <si>
    <t>28.1.1</t>
  </si>
  <si>
    <t>HR Kankan</t>
  </si>
  <si>
    <t>28.1.2</t>
  </si>
  <si>
    <t>DRS Kankan</t>
  </si>
  <si>
    <t>28.1.3</t>
  </si>
  <si>
    <t>DPS Kanakn</t>
  </si>
  <si>
    <t>28.1.4</t>
  </si>
  <si>
    <t>Maternité Préfectorale</t>
  </si>
  <si>
    <t>28.1 COMMUNE URBAINE</t>
  </si>
  <si>
    <t>28.1.5</t>
  </si>
  <si>
    <t>28.1.6</t>
  </si>
  <si>
    <t>28.1.7</t>
  </si>
  <si>
    <t>CSU Sentéfara</t>
  </si>
  <si>
    <t>28.1.8</t>
  </si>
  <si>
    <t>CSU Briqueterie</t>
  </si>
  <si>
    <t>28.1.9</t>
  </si>
  <si>
    <t>CSU Salamani</t>
  </si>
  <si>
    <t>28.1.10</t>
  </si>
  <si>
    <t>CSU Kankankoura</t>
  </si>
  <si>
    <t>28.1.11</t>
  </si>
  <si>
    <t>CSU Kabada</t>
  </si>
  <si>
    <t>28.1.12</t>
  </si>
  <si>
    <t>28.1.13</t>
  </si>
  <si>
    <t>28.1.14</t>
  </si>
  <si>
    <t>28.2 BALANDOU</t>
  </si>
  <si>
    <t>28.2.1</t>
  </si>
  <si>
    <t>CSR Balandou centre</t>
  </si>
  <si>
    <t>28.2.2</t>
  </si>
  <si>
    <t>PS Gbènso</t>
  </si>
  <si>
    <t>28.2.3</t>
  </si>
  <si>
    <t>PS Dyansoumana</t>
  </si>
  <si>
    <t>28.2.4</t>
  </si>
  <si>
    <t>PS Koba</t>
  </si>
  <si>
    <t>28.2.5</t>
  </si>
  <si>
    <t>PS Loba</t>
  </si>
  <si>
    <t>28.2.6</t>
  </si>
  <si>
    <t>PS Sanfina</t>
  </si>
  <si>
    <t>28.3 BATE - NAFADJI</t>
  </si>
  <si>
    <t>28.3.1</t>
  </si>
  <si>
    <t>CSR Batè-Nafadji centre</t>
  </si>
  <si>
    <t>28.3.2</t>
  </si>
  <si>
    <t>PS Bakonko Cissela</t>
  </si>
  <si>
    <t>28.3.3</t>
  </si>
  <si>
    <t>PS Fodekariah</t>
  </si>
  <si>
    <t>28.3.4</t>
  </si>
  <si>
    <t>PS Djélibakoro</t>
  </si>
  <si>
    <t>28.3.5</t>
  </si>
  <si>
    <t>PS Soïla</t>
  </si>
  <si>
    <t>28.3.6</t>
  </si>
  <si>
    <t>PS Moussaya</t>
  </si>
  <si>
    <t>28.4 GBEREDOU GBARANAMA</t>
  </si>
  <si>
    <t>28.4.1</t>
  </si>
  <si>
    <t>CSR Gbérédou Gbaranama centre</t>
  </si>
  <si>
    <t>28.4.2</t>
  </si>
  <si>
    <t>PS Dalabani</t>
  </si>
  <si>
    <t>28.4.3</t>
  </si>
  <si>
    <t>PS Sanana</t>
  </si>
  <si>
    <t>28.4.4</t>
  </si>
  <si>
    <t>PS Fadou</t>
  </si>
  <si>
    <t>28.4.5</t>
  </si>
  <si>
    <t>PS Takoura</t>
  </si>
  <si>
    <t>28.5 KARIFAMORIA</t>
  </si>
  <si>
    <t>28.5.1</t>
  </si>
  <si>
    <t>CSR Karifamoria centre</t>
  </si>
  <si>
    <t>28.5.2</t>
  </si>
  <si>
    <t>PS Sofonko</t>
  </si>
  <si>
    <t>28.5.3</t>
  </si>
  <si>
    <t>PS Bankalan</t>
  </si>
  <si>
    <t>28.5.4</t>
  </si>
  <si>
    <t>PS Soumankoï</t>
  </si>
  <si>
    <t>28.5.5</t>
  </si>
  <si>
    <t>PS Foussen</t>
  </si>
  <si>
    <t>28.5.6</t>
  </si>
  <si>
    <t>PS Diankana</t>
  </si>
  <si>
    <t>28.6 MISSAMANA</t>
  </si>
  <si>
    <t>28.6.1</t>
  </si>
  <si>
    <t>CSR Missamana centre</t>
  </si>
  <si>
    <t>28.6.2</t>
  </si>
  <si>
    <t>PS Djimbala</t>
  </si>
  <si>
    <t>28.6.3</t>
  </si>
  <si>
    <t>PS Kiniéba</t>
  </si>
  <si>
    <t>28.7 TINTI OULEN</t>
  </si>
  <si>
    <t>28.7.1</t>
  </si>
  <si>
    <t>CSR Tinti Oulen centre</t>
  </si>
  <si>
    <t>28.7.2</t>
  </si>
  <si>
    <t>PS Ourembaya</t>
  </si>
  <si>
    <t>28.7.3</t>
  </si>
  <si>
    <t>PS Boria</t>
  </si>
  <si>
    <t>28.7.4</t>
  </si>
  <si>
    <t>PS Banankoura</t>
  </si>
  <si>
    <t>28.8 KOUMBAN</t>
  </si>
  <si>
    <t>28.8.1</t>
  </si>
  <si>
    <t>CSR Koumban centre</t>
  </si>
  <si>
    <t>28.8.2</t>
  </si>
  <si>
    <t>PS Maramoréa</t>
  </si>
  <si>
    <t>28.8.3</t>
  </si>
  <si>
    <t>PS Folon</t>
  </si>
  <si>
    <t>28.8.4</t>
  </si>
  <si>
    <t>PS Makono</t>
  </si>
  <si>
    <t>28.8.5</t>
  </si>
  <si>
    <t>PS Morigbédou</t>
  </si>
  <si>
    <t>28.9 MORIBAYA</t>
  </si>
  <si>
    <t>28.9.1</t>
  </si>
  <si>
    <t>CSR Moribaya centre</t>
  </si>
  <si>
    <t>28.9.2</t>
  </si>
  <si>
    <t>PS Yiradou</t>
  </si>
  <si>
    <t>28.10 SABADOU BARANAMA</t>
  </si>
  <si>
    <t>28.10.1</t>
  </si>
  <si>
    <t>CSR Sabadou Baranama centre</t>
  </si>
  <si>
    <t>28.10.2</t>
  </si>
  <si>
    <t>PS Koma</t>
  </si>
  <si>
    <t>28.10.3</t>
  </si>
  <si>
    <t>PS Kalankalan</t>
  </si>
  <si>
    <t>28.10.4</t>
  </si>
  <si>
    <t>PS Diamona</t>
  </si>
  <si>
    <t>28.10.5</t>
  </si>
  <si>
    <t>PS Komounko</t>
  </si>
  <si>
    <t>28.11 BOULA</t>
  </si>
  <si>
    <t>28.11.1</t>
  </si>
  <si>
    <t>CSR Boula centre</t>
  </si>
  <si>
    <t>28.11.2</t>
  </si>
  <si>
    <t>PS Manianko</t>
  </si>
  <si>
    <t>28.11.3</t>
  </si>
  <si>
    <t>PS Djibadou</t>
  </si>
  <si>
    <t>28.11.4</t>
  </si>
  <si>
    <t>PS Kossa</t>
  </si>
  <si>
    <t>28.11.5</t>
  </si>
  <si>
    <t>PS Kodiana</t>
  </si>
  <si>
    <t>28.11.6</t>
  </si>
  <si>
    <t>PS Kalafilila</t>
  </si>
  <si>
    <t>28.12 MAMOUROUDOU</t>
  </si>
  <si>
    <t>28.12.1</t>
  </si>
  <si>
    <t>CSR Mamouroudou centre</t>
  </si>
  <si>
    <t>28.12.2</t>
  </si>
  <si>
    <t>PS Morigbéya</t>
  </si>
  <si>
    <t>28.12.3</t>
  </si>
  <si>
    <t>PS Fankono</t>
  </si>
  <si>
    <t>28.13 TOKOUNOU</t>
  </si>
  <si>
    <t>28.13.1</t>
  </si>
  <si>
    <t>CSR Tokounou centre</t>
  </si>
  <si>
    <t>28.13.2</t>
  </si>
  <si>
    <t>PS Maniceliya</t>
  </si>
  <si>
    <t>28.13.3</t>
  </si>
  <si>
    <t>PS Koudou</t>
  </si>
  <si>
    <t>29. KEROUANE</t>
  </si>
  <si>
    <t>29.1.1</t>
  </si>
  <si>
    <t>HP Kérouané</t>
  </si>
  <si>
    <t>29.2</t>
  </si>
  <si>
    <t>DPS Kérouané</t>
  </si>
  <si>
    <t>29.1 COMMUNE URBAINE</t>
  </si>
  <si>
    <t>29.3</t>
  </si>
  <si>
    <t>CSU Nasser Marché</t>
  </si>
  <si>
    <t>29.2 BANANKORO</t>
  </si>
  <si>
    <t>29.2.1</t>
  </si>
  <si>
    <t>CSA Banankoro centre</t>
  </si>
  <si>
    <t>29.2.2</t>
  </si>
  <si>
    <t xml:space="preserve">PS Gbenko </t>
  </si>
  <si>
    <t>29.2.3</t>
  </si>
  <si>
    <t>PS Somassania</t>
  </si>
  <si>
    <t>29.2.4</t>
  </si>
  <si>
    <t>PS Worokoro</t>
  </si>
  <si>
    <t>29.3 KOMODOU</t>
  </si>
  <si>
    <t>29.3.1</t>
  </si>
  <si>
    <t>CSR Komodou centre</t>
  </si>
  <si>
    <t>29.4 DAMARO</t>
  </si>
  <si>
    <t>29.4.1</t>
  </si>
  <si>
    <t>CSR Damaro centre</t>
  </si>
  <si>
    <t>29.4.2</t>
  </si>
  <si>
    <t>PS Foundou</t>
  </si>
  <si>
    <t>29.4.3</t>
  </si>
  <si>
    <t>PS Ballagbédou</t>
  </si>
  <si>
    <t>29.4.4</t>
  </si>
  <si>
    <t>PS Sanankoroni</t>
  </si>
  <si>
    <t>29.4.5</t>
  </si>
  <si>
    <t>PS Diomandou</t>
  </si>
  <si>
    <t>29.5 KONSANKORO</t>
  </si>
  <si>
    <t>29.5.1</t>
  </si>
  <si>
    <t>CSR Konsankoro centre</t>
  </si>
  <si>
    <t>29.5.2</t>
  </si>
  <si>
    <t>PS Toumandou</t>
  </si>
  <si>
    <t>29.6 LINKO</t>
  </si>
  <si>
    <t>29.6.1</t>
  </si>
  <si>
    <t>CSR Linko centre</t>
  </si>
  <si>
    <t>29.6.2</t>
  </si>
  <si>
    <t>PS Kignegbena Booko</t>
  </si>
  <si>
    <t>29.7 SIBIRIBARO</t>
  </si>
  <si>
    <t>29.7.1</t>
  </si>
  <si>
    <t>CSR Sibiribaro centre</t>
  </si>
  <si>
    <t>29.7.2</t>
  </si>
  <si>
    <t>PS Bouro</t>
  </si>
  <si>
    <t>29.7.3</t>
  </si>
  <si>
    <t>PS Finaria</t>
  </si>
  <si>
    <t>29.7.4</t>
  </si>
  <si>
    <t>PS Fabala</t>
  </si>
  <si>
    <t>29.8 SOROMAYA</t>
  </si>
  <si>
    <t>29.8.1</t>
  </si>
  <si>
    <t>CSR Soromaya centre</t>
  </si>
  <si>
    <t>29.8.2</t>
  </si>
  <si>
    <t>PS Falanko-Warou</t>
  </si>
  <si>
    <t>29.8.3</t>
  </si>
  <si>
    <t>PS Maka-Férédou</t>
  </si>
  <si>
    <t>30. KOUROUSSA</t>
  </si>
  <si>
    <t>30.1.1</t>
  </si>
  <si>
    <t>HP Kouroussa</t>
  </si>
  <si>
    <t>30.1.2</t>
  </si>
  <si>
    <t>DPS Kouroussa</t>
  </si>
  <si>
    <t>30.1 COMMUNE URBAINE</t>
  </si>
  <si>
    <t>30.1.3</t>
  </si>
  <si>
    <t>CSU Wassabada</t>
  </si>
  <si>
    <t>30.1.4</t>
  </si>
  <si>
    <t>PS Kouroussa Koura</t>
  </si>
  <si>
    <t>30.2 BALATO</t>
  </si>
  <si>
    <t>30.2.1</t>
  </si>
  <si>
    <t>CSR Balato centre</t>
  </si>
  <si>
    <t>30.2.2</t>
  </si>
  <si>
    <t>PS Manfran</t>
  </si>
  <si>
    <t>30.2.3</t>
  </si>
  <si>
    <t>PS Kourala</t>
  </si>
  <si>
    <t>30.3 BARO</t>
  </si>
  <si>
    <t>30.3.1</t>
  </si>
  <si>
    <t>CSR Baro centre</t>
  </si>
  <si>
    <t>30.3.2</t>
  </si>
  <si>
    <t>PS Sérékoroni</t>
  </si>
  <si>
    <t>30.3.3</t>
  </si>
  <si>
    <t>PS Soronkoni</t>
  </si>
  <si>
    <t>30.3.4</t>
  </si>
  <si>
    <t>PS Morignoumala</t>
  </si>
  <si>
    <t>30.4 CISSELA</t>
  </si>
  <si>
    <t>30.4.1</t>
  </si>
  <si>
    <t>CSR Cisséla centre</t>
  </si>
  <si>
    <t>30.4.2</t>
  </si>
  <si>
    <t>PS Nono</t>
  </si>
  <si>
    <t>30.4.3</t>
  </si>
  <si>
    <t>PS Kakidi</t>
  </si>
  <si>
    <t>30.4.4</t>
  </si>
  <si>
    <t>PS Cisséla Sokono</t>
  </si>
  <si>
    <t>30.4.5</t>
  </si>
  <si>
    <t>PS Fatou Saba</t>
  </si>
  <si>
    <t>30.4.6</t>
  </si>
  <si>
    <t>PS Kouroukoro</t>
  </si>
  <si>
    <t>30.4.7</t>
  </si>
  <si>
    <t>PS Lorombo</t>
  </si>
  <si>
    <t>30.5 BABILA</t>
  </si>
  <si>
    <t>30.5.1</t>
  </si>
  <si>
    <t>CSR Babila centre</t>
  </si>
  <si>
    <t>30.5.2</t>
  </si>
  <si>
    <t>PS Sangbarala</t>
  </si>
  <si>
    <t>30.5.3</t>
  </si>
  <si>
    <t>PS Sanankoro</t>
  </si>
  <si>
    <t>30.5.4</t>
  </si>
  <si>
    <t>30.6 DOURA</t>
  </si>
  <si>
    <t>30.6.1</t>
  </si>
  <si>
    <t>CSR Doura centre</t>
  </si>
  <si>
    <t>30.6.2</t>
  </si>
  <si>
    <t>PS Yarakoura</t>
  </si>
  <si>
    <t>30.6.3</t>
  </si>
  <si>
    <t>PS Hérémakono</t>
  </si>
  <si>
    <t>30.6.4</t>
  </si>
  <si>
    <t>PS Farakoba</t>
  </si>
  <si>
    <t>30.7 KINIERO</t>
  </si>
  <si>
    <t>30.7.1</t>
  </si>
  <si>
    <t>CSR Kiniéro centre</t>
  </si>
  <si>
    <t>30.7.2</t>
  </si>
  <si>
    <t>PS Ballan</t>
  </si>
  <si>
    <t>30.8 KOUMANA</t>
  </si>
  <si>
    <t>30.8.1</t>
  </si>
  <si>
    <t>CSR Koumana centre</t>
  </si>
  <si>
    <t>30.8.2</t>
  </si>
  <si>
    <t>30.9 SANGUIANA</t>
  </si>
  <si>
    <t>30.9.1</t>
  </si>
  <si>
    <t>CSR Sanguiana centre</t>
  </si>
  <si>
    <t>30.9.2</t>
  </si>
  <si>
    <t>30.9.3</t>
  </si>
  <si>
    <t>PS Bokoro</t>
  </si>
  <si>
    <t>30.9.4</t>
  </si>
  <si>
    <t>PS Sanacia</t>
  </si>
  <si>
    <t>30.9.5</t>
  </si>
  <si>
    <t>30.10 BANFELE</t>
  </si>
  <si>
    <t>30.10.1</t>
  </si>
  <si>
    <t>CSR Banfèlè centre</t>
  </si>
  <si>
    <t>30.10.2</t>
  </si>
  <si>
    <t xml:space="preserve">PS Kanséréya </t>
  </si>
  <si>
    <t>30.10.3</t>
  </si>
  <si>
    <t>PS Wassaya</t>
  </si>
  <si>
    <t>30.11 DOUAKO</t>
  </si>
  <si>
    <t>30.11.1</t>
  </si>
  <si>
    <t>CSR Douako centre</t>
  </si>
  <si>
    <t>30.11.2</t>
  </si>
  <si>
    <t>PS Karako</t>
  </si>
  <si>
    <t>30.11.3</t>
  </si>
  <si>
    <t>PS Flowaro</t>
  </si>
  <si>
    <t>30.11.4</t>
  </si>
  <si>
    <t>PS Sidia</t>
  </si>
  <si>
    <t>30.12 KOMOLA</t>
  </si>
  <si>
    <t>30.12.1</t>
  </si>
  <si>
    <t>CSR Komola centre</t>
  </si>
  <si>
    <t>31. MANDIANA</t>
  </si>
  <si>
    <t>31.1.1</t>
  </si>
  <si>
    <t>HP Mandiana</t>
  </si>
  <si>
    <t>31.1.2</t>
  </si>
  <si>
    <t>DPS Mandiana</t>
  </si>
  <si>
    <t>31.1 COMMUNE URBAINE</t>
  </si>
  <si>
    <t>31.1.3</t>
  </si>
  <si>
    <t>CSU Hérémakono</t>
  </si>
  <si>
    <t>31.1.4</t>
  </si>
  <si>
    <t>PS Kodiaran</t>
  </si>
  <si>
    <t>31.2 FARALAKO</t>
  </si>
  <si>
    <t>31.2.1</t>
  </si>
  <si>
    <t>CSR Faralako centre</t>
  </si>
  <si>
    <t>31.2.2</t>
  </si>
  <si>
    <t>PS Kangbéla</t>
  </si>
  <si>
    <t>31.2.3</t>
  </si>
  <si>
    <t>PS Falama</t>
  </si>
  <si>
    <t>31.2.4</t>
  </si>
  <si>
    <t>PS Diarakourou</t>
  </si>
  <si>
    <t>31.3 KANTOUMANIA</t>
  </si>
  <si>
    <t>31.3.1</t>
  </si>
  <si>
    <t>CSR Kantoumania centre</t>
  </si>
  <si>
    <t>31.3.2</t>
  </si>
  <si>
    <t>PS Moussadou</t>
  </si>
  <si>
    <t>31.3.3</t>
  </si>
  <si>
    <t>PS Sokouraba</t>
  </si>
  <si>
    <t>31.3.4</t>
  </si>
  <si>
    <t>PS Orialen</t>
  </si>
  <si>
    <t>31.4 KOUNDIAN</t>
  </si>
  <si>
    <t>31.4.1</t>
  </si>
  <si>
    <t>CSR Koundian centre</t>
  </si>
  <si>
    <t>31.4.2</t>
  </si>
  <si>
    <t>PS Loïlakoro</t>
  </si>
  <si>
    <t>31.4.3</t>
  </si>
  <si>
    <t>PS Kanifara</t>
  </si>
  <si>
    <t>31.4.4</t>
  </si>
  <si>
    <t>PS Franidoun</t>
  </si>
  <si>
    <t>31.5 MORODOU</t>
  </si>
  <si>
    <t>31.5.1</t>
  </si>
  <si>
    <t>CSR Morodou centre</t>
  </si>
  <si>
    <t>31.5.2</t>
  </si>
  <si>
    <t>PS Limbana</t>
  </si>
  <si>
    <t>31.5.3</t>
  </si>
  <si>
    <t>PS Farabakoura</t>
  </si>
  <si>
    <t>31.5.4</t>
  </si>
  <si>
    <t>31.5.5</t>
  </si>
  <si>
    <t>PS Nafadjilen</t>
  </si>
  <si>
    <t>31.6 BALANDOUGOUBA</t>
  </si>
  <si>
    <t>31.6.1</t>
  </si>
  <si>
    <t>CSR Balandougouba centre</t>
  </si>
  <si>
    <t>31.6.2</t>
  </si>
  <si>
    <t>PS Wolola</t>
  </si>
  <si>
    <t>31.6.3</t>
  </si>
  <si>
    <t>PS Sidikila</t>
  </si>
  <si>
    <t>31.6.4</t>
  </si>
  <si>
    <t>PS Kiniékoura</t>
  </si>
  <si>
    <t>31.6.5</t>
  </si>
  <si>
    <t>PS Niani</t>
  </si>
  <si>
    <t>31.7 DIALAKORO</t>
  </si>
  <si>
    <t>31.7.1</t>
  </si>
  <si>
    <t>31.7.2</t>
  </si>
  <si>
    <t>PS Konkoye</t>
  </si>
  <si>
    <t>31.7.3</t>
  </si>
  <si>
    <t>PS Farassababèn</t>
  </si>
  <si>
    <t>31.7.4</t>
  </si>
  <si>
    <t>PS Dialakoro Alfa Yaya</t>
  </si>
  <si>
    <t>31.7.5</t>
  </si>
  <si>
    <t>PS Kantédou Balandou</t>
  </si>
  <si>
    <t>31.7.6</t>
  </si>
  <si>
    <t>PS Bananfara</t>
  </si>
  <si>
    <t>31.7.7</t>
  </si>
  <si>
    <t>PS Mali Faraba</t>
  </si>
  <si>
    <t>31.8 KINIERAN</t>
  </si>
  <si>
    <t>31.8.1</t>
  </si>
  <si>
    <t>CSR Kiniéran centre</t>
  </si>
  <si>
    <t>31.8.2</t>
  </si>
  <si>
    <t>PS Boroboro</t>
  </si>
  <si>
    <t>31.8.3</t>
  </si>
  <si>
    <t>PS Filanidialakoro</t>
  </si>
  <si>
    <t>31.8.4</t>
  </si>
  <si>
    <t>PS Kodiaranindah</t>
  </si>
  <si>
    <t>31.8.5</t>
  </si>
  <si>
    <t>PS Banakoro</t>
  </si>
  <si>
    <t>31.9 KONDIANAKORO</t>
  </si>
  <si>
    <t>31.9.1</t>
  </si>
  <si>
    <t>CSR Kondianakoro centre</t>
  </si>
  <si>
    <t>31.9.2</t>
  </si>
  <si>
    <t>PS Kama</t>
  </si>
  <si>
    <t>31.9.3</t>
  </si>
  <si>
    <t>PS Djilingbé</t>
  </si>
  <si>
    <t>31.9.4</t>
  </si>
  <si>
    <t>PS Bankoumana</t>
  </si>
  <si>
    <t>31.10 NIANTANINA</t>
  </si>
  <si>
    <t>31.10.1</t>
  </si>
  <si>
    <t>CSR Niantanina centre</t>
  </si>
  <si>
    <t>31.11 SALADOU</t>
  </si>
  <si>
    <t>31.11.1</t>
  </si>
  <si>
    <t>CSR Saladou centre</t>
  </si>
  <si>
    <t>31.11.2</t>
  </si>
  <si>
    <t>PS Bougoula</t>
  </si>
  <si>
    <t>31.11.3</t>
  </si>
  <si>
    <t>PS Noumoudjila</t>
  </si>
  <si>
    <t>31.12 SANSANDO</t>
  </si>
  <si>
    <t>31.12.1</t>
  </si>
  <si>
    <t>CSR Sansando centre</t>
  </si>
  <si>
    <t>31.12.2</t>
  </si>
  <si>
    <t>PS Konomakoro</t>
  </si>
  <si>
    <t>32. SIGUIRI</t>
  </si>
  <si>
    <t>32.1.1</t>
  </si>
  <si>
    <t>HP Siguiri</t>
  </si>
  <si>
    <t>32.1.2</t>
  </si>
  <si>
    <t>DPS Siguiri</t>
  </si>
  <si>
    <t>32.1.3</t>
  </si>
  <si>
    <t>CSU Boulibana</t>
  </si>
  <si>
    <t>32.1 COMMUNE URBAINE</t>
  </si>
  <si>
    <t>32.1.4</t>
  </si>
  <si>
    <t>CSU Siguirikoro</t>
  </si>
  <si>
    <t>32.1.5</t>
  </si>
  <si>
    <t>CSU Siguirikoura</t>
  </si>
  <si>
    <t>32.1.6</t>
  </si>
  <si>
    <t>PS Tiguibiri</t>
  </si>
  <si>
    <t>32.1.7</t>
  </si>
  <si>
    <t>PS Kignébakoro</t>
  </si>
  <si>
    <t>32.1.8</t>
  </si>
  <si>
    <t>PS Sougoula</t>
  </si>
  <si>
    <t>32.1.9</t>
  </si>
  <si>
    <t>PS Siguirikoura</t>
  </si>
  <si>
    <t>32.1.10</t>
  </si>
  <si>
    <t>PS Niandankoura</t>
  </si>
  <si>
    <t>32.2 BANKON</t>
  </si>
  <si>
    <t>32.2.1</t>
  </si>
  <si>
    <t>CSR Bankon centre</t>
  </si>
  <si>
    <t>32.2.2</t>
  </si>
  <si>
    <t>PS Koumandianbougou</t>
  </si>
  <si>
    <t>32.2.3</t>
  </si>
  <si>
    <t>PS Nafadji</t>
  </si>
  <si>
    <t>32.3 DOKO</t>
  </si>
  <si>
    <t>32.3.1</t>
  </si>
  <si>
    <t>CSR Doko centre</t>
  </si>
  <si>
    <t>32.3.2</t>
  </si>
  <si>
    <t>PS Oudoula</t>
  </si>
  <si>
    <t>32.3.3</t>
  </si>
  <si>
    <t>PS Souloukouni</t>
  </si>
  <si>
    <t>32.3.4</t>
  </si>
  <si>
    <t>PS Koyarani</t>
  </si>
  <si>
    <t>32.3.5</t>
  </si>
  <si>
    <t>PS Kignébakoura</t>
  </si>
  <si>
    <t>32.3.6</t>
  </si>
  <si>
    <t>PS Dalamban</t>
  </si>
  <si>
    <t>32.3.7</t>
  </si>
  <si>
    <t>PS Tomboni</t>
  </si>
  <si>
    <t>32.3.8</t>
  </si>
  <si>
    <t>PS Tomboko</t>
  </si>
  <si>
    <t>32.3.9</t>
  </si>
  <si>
    <t>PS Soumbarakolen</t>
  </si>
  <si>
    <t>32.3.10</t>
  </si>
  <si>
    <t>PS Soumbarakoba</t>
  </si>
  <si>
    <t>32.3.11</t>
  </si>
  <si>
    <t>PS Mansala</t>
  </si>
  <si>
    <t>32.3.12</t>
  </si>
  <si>
    <t>PS Kouremalé</t>
  </si>
  <si>
    <t>32.3.13</t>
  </si>
  <si>
    <t>PS Kourako</t>
  </si>
  <si>
    <t>32.3.14</t>
  </si>
  <si>
    <t>PS Kolita</t>
  </si>
  <si>
    <t>32.3.15</t>
  </si>
  <si>
    <t>PS Alahinè / Doko</t>
  </si>
  <si>
    <t>32.3.16</t>
  </si>
  <si>
    <t>PS Kolenda</t>
  </si>
  <si>
    <t>32.4 FARANWALIA</t>
  </si>
  <si>
    <t>32.4.1</t>
  </si>
  <si>
    <t>CSR Faranwalia centre</t>
  </si>
  <si>
    <t>32.4.2</t>
  </si>
  <si>
    <t>PS Bougourou</t>
  </si>
  <si>
    <t>32.4.3</t>
  </si>
  <si>
    <t>PS kamaya</t>
  </si>
  <si>
    <t>32.5 KINIEBAKOURA</t>
  </si>
  <si>
    <t>32.5.1</t>
  </si>
  <si>
    <t>CSR Kiniébakoura centre</t>
  </si>
  <si>
    <t>32.5.2</t>
  </si>
  <si>
    <t>PS Kononmakoura</t>
  </si>
  <si>
    <t>32.5.3</t>
  </si>
  <si>
    <t>PS Dièya</t>
  </si>
  <si>
    <t>32.5.4</t>
  </si>
  <si>
    <t>PS Touguinwoulen</t>
  </si>
  <si>
    <t>32.5.5</t>
  </si>
  <si>
    <t>PS Frenkamaya</t>
  </si>
  <si>
    <t>32.5.6</t>
  </si>
  <si>
    <t>PS Baladou</t>
  </si>
  <si>
    <t>32.5.7</t>
  </si>
  <si>
    <t>PS Toguifing</t>
  </si>
  <si>
    <t>32.6 KINTINIAN</t>
  </si>
  <si>
    <t>32.6.1</t>
  </si>
  <si>
    <t>CSR Kintinian centre</t>
  </si>
  <si>
    <t>32.6.2</t>
  </si>
  <si>
    <t>PS Fifa</t>
  </si>
  <si>
    <t>32.6.3</t>
  </si>
  <si>
    <t>PS Mankiti</t>
  </si>
  <si>
    <t>32.6.4</t>
  </si>
  <si>
    <t>PS Fatoya</t>
  </si>
  <si>
    <t>32.6.5</t>
  </si>
  <si>
    <t>PS Doubaya</t>
  </si>
  <si>
    <t>32.6.6</t>
  </si>
  <si>
    <t>PS Didi</t>
  </si>
  <si>
    <t>32.6.7</t>
  </si>
  <si>
    <t>PS Boukaria / Kintinian</t>
  </si>
  <si>
    <t>32.6.8</t>
  </si>
  <si>
    <t>PS Balato</t>
  </si>
  <si>
    <t>32.6.9</t>
  </si>
  <si>
    <t>PS Alahinè / Kintinian</t>
  </si>
  <si>
    <t>32.7 NIANDANKORO</t>
  </si>
  <si>
    <t>32.7.1</t>
  </si>
  <si>
    <t>CSR Niandankoro centre</t>
  </si>
  <si>
    <t>32.7.2</t>
  </si>
  <si>
    <t>PS Damissakoura</t>
  </si>
  <si>
    <t>32.7.3</t>
  </si>
  <si>
    <t>PS Damissakoro</t>
  </si>
  <si>
    <t>32.8 NOUNKOUNKAN</t>
  </si>
  <si>
    <t>32.8.1</t>
  </si>
  <si>
    <t>CSR Nounkounkan centre</t>
  </si>
  <si>
    <t>32.9 NORASSOBA</t>
  </si>
  <si>
    <t>32.9.1</t>
  </si>
  <si>
    <t>CSR Norassoba centre</t>
  </si>
  <si>
    <t>32.9.2</t>
  </si>
  <si>
    <t>PS Leleda</t>
  </si>
  <si>
    <t>32.9.3</t>
  </si>
  <si>
    <t>PS Gbenkorokoro</t>
  </si>
  <si>
    <t>32.10 MALEAH</t>
  </si>
  <si>
    <t>32.10.1</t>
  </si>
  <si>
    <t>CSR Maléah centre</t>
  </si>
  <si>
    <t>32.10.2</t>
  </si>
  <si>
    <t>PS Diatéa</t>
  </si>
  <si>
    <t>32.10.3</t>
  </si>
  <si>
    <t>PS Santiguia</t>
  </si>
  <si>
    <t>32.10.4</t>
  </si>
  <si>
    <t>PS Mignada</t>
  </si>
  <si>
    <t>32.10.5</t>
  </si>
  <si>
    <t>PS Foulata</t>
  </si>
  <si>
    <t>32.10.6</t>
  </si>
  <si>
    <t>PS Dantinia</t>
  </si>
  <si>
    <t>32.10.7</t>
  </si>
  <si>
    <t>PS Kobedara</t>
  </si>
  <si>
    <t>32.11 NABOUN</t>
  </si>
  <si>
    <t>32.11.1</t>
  </si>
  <si>
    <t>CSR Naboun centre</t>
  </si>
  <si>
    <t>32.11.2</t>
  </si>
  <si>
    <t>PS Boukaria / Naboun</t>
  </si>
  <si>
    <t>32.11.3</t>
  </si>
  <si>
    <t>PS Dibiya</t>
  </si>
  <si>
    <t>32.11.4</t>
  </si>
  <si>
    <t>PS Soumbaraya</t>
  </si>
  <si>
    <t>32.12 NIAGASSOLA</t>
  </si>
  <si>
    <t>32.12.1</t>
  </si>
  <si>
    <t>CSR Niagassola centre</t>
  </si>
  <si>
    <t>32.12.2</t>
  </si>
  <si>
    <t>PS Fétékou</t>
  </si>
  <si>
    <t>32.12.3</t>
  </si>
  <si>
    <t>PS Doura</t>
  </si>
  <si>
    <t>32.12.4</t>
  </si>
  <si>
    <t>PS Tondo</t>
  </si>
  <si>
    <t>32.12.5</t>
  </si>
  <si>
    <t>PS Dialawassa</t>
  </si>
  <si>
    <t>32.12.6</t>
  </si>
  <si>
    <t>PS Fidako</t>
  </si>
  <si>
    <t>32.12.7</t>
  </si>
  <si>
    <t>32.13 SIGUIRINI</t>
  </si>
  <si>
    <t>32.13.1</t>
  </si>
  <si>
    <t>CSR Siguirini centre</t>
  </si>
  <si>
    <t>32.13.2</t>
  </si>
  <si>
    <t>32.13.3</t>
  </si>
  <si>
    <t>PS Tomba</t>
  </si>
  <si>
    <t>REGION DE N'ZEREKORE</t>
  </si>
  <si>
    <t>33. GUECKEDOU</t>
  </si>
  <si>
    <t>33.1.1</t>
  </si>
  <si>
    <t>HP Gueckédou</t>
  </si>
  <si>
    <t>33.1.2</t>
  </si>
  <si>
    <t>DPS Gueckédou</t>
  </si>
  <si>
    <t>33.1.3</t>
  </si>
  <si>
    <t>CSU Gueckédou Lélé</t>
  </si>
  <si>
    <t>33.1 COMMUNE URBAINE</t>
  </si>
  <si>
    <t>33.1.4</t>
  </si>
  <si>
    <t>CSU Sokoro</t>
  </si>
  <si>
    <t>33.1.5</t>
  </si>
  <si>
    <t>33.1.6</t>
  </si>
  <si>
    <t>CSU Mangalla</t>
  </si>
  <si>
    <t>33.1.7</t>
  </si>
  <si>
    <t>PS Nongolo</t>
  </si>
  <si>
    <t>33.2 NONGOA</t>
  </si>
  <si>
    <t>33.2.1</t>
  </si>
  <si>
    <t>CSR Nongoa centre</t>
  </si>
  <si>
    <t>33.2.2</t>
  </si>
  <si>
    <t>PS Yaradou Doumbo</t>
  </si>
  <si>
    <t>33.2.3</t>
  </si>
  <si>
    <t>PS Kolignindo</t>
  </si>
  <si>
    <t>33.2.4</t>
  </si>
  <si>
    <t>PS Ouladin</t>
  </si>
  <si>
    <t>33.2.5</t>
  </si>
  <si>
    <t>PS Tomandou</t>
  </si>
  <si>
    <t>33.2.6</t>
  </si>
  <si>
    <t>PS Pobendou</t>
  </si>
  <si>
    <t>33.3 TEKOULO</t>
  </si>
  <si>
    <t>33.3.1</t>
  </si>
  <si>
    <t>CSR Tékoulo centre</t>
  </si>
  <si>
    <t>33.3.2</t>
  </si>
  <si>
    <t>PS Owet Lela</t>
  </si>
  <si>
    <t>33.3.3</t>
  </si>
  <si>
    <t xml:space="preserve">PS Meliandou </t>
  </si>
  <si>
    <t>33.3.4</t>
  </si>
  <si>
    <t>PS Kondembadou</t>
  </si>
  <si>
    <t>33.3.5</t>
  </si>
  <si>
    <t>PS Bawa</t>
  </si>
  <si>
    <t>33.3.6</t>
  </si>
  <si>
    <t>PS Sansama Kama</t>
  </si>
  <si>
    <t>33.3.7</t>
  </si>
  <si>
    <t>PS Owet Kama</t>
  </si>
  <si>
    <t>33.3.8</t>
  </si>
  <si>
    <t>PS Tékoulo</t>
  </si>
  <si>
    <t>33.4 TEMESSADOU</t>
  </si>
  <si>
    <t>33.4.1</t>
  </si>
  <si>
    <t>CSR Tèmessadou centre</t>
  </si>
  <si>
    <t>33.4.2</t>
  </si>
  <si>
    <t>PS Koundoufama</t>
  </si>
  <si>
    <t>33.4.3</t>
  </si>
  <si>
    <t>PS Mongo</t>
  </si>
  <si>
    <t>33.4.4</t>
  </si>
  <si>
    <t>PS Kouakoro</t>
  </si>
  <si>
    <t>33.4.5</t>
  </si>
  <si>
    <t>PS Bagbè Daye</t>
  </si>
  <si>
    <t>33.4.6</t>
  </si>
  <si>
    <t>PS Teldou</t>
  </si>
  <si>
    <t>33.4.7</t>
  </si>
  <si>
    <t>PS Bandalo Kilaka</t>
  </si>
  <si>
    <t>33.5 OUENDE - KENEMA</t>
  </si>
  <si>
    <t>33.5.1</t>
  </si>
  <si>
    <t>CMC Ouendé - Kénéma centre</t>
  </si>
  <si>
    <t>33.5.2</t>
  </si>
  <si>
    <t>CSR Ouendé - Kénéma centre</t>
  </si>
  <si>
    <t>33.5.3</t>
  </si>
  <si>
    <t>PS Woundédou</t>
  </si>
  <si>
    <t>33.5.4</t>
  </si>
  <si>
    <t>PS Beindou Ouendé</t>
  </si>
  <si>
    <t>33.5.5</t>
  </si>
  <si>
    <t>PS koundou Toh</t>
  </si>
  <si>
    <t>33.5.6</t>
  </si>
  <si>
    <t>PS N'gouahou</t>
  </si>
  <si>
    <t>33.5.7</t>
  </si>
  <si>
    <t>PS Denguédou</t>
  </si>
  <si>
    <t>33.5.8</t>
  </si>
  <si>
    <t>PS Owet Djiba</t>
  </si>
  <si>
    <t>33.6 BOLODOU</t>
  </si>
  <si>
    <t>33.6.1</t>
  </si>
  <si>
    <t>CSR Bolodou centre</t>
  </si>
  <si>
    <t>33.6.2</t>
  </si>
  <si>
    <t xml:space="preserve">PS Soumtou </t>
  </si>
  <si>
    <t>33.6.3</t>
  </si>
  <si>
    <t xml:space="preserve">PS Beldou Carrefour </t>
  </si>
  <si>
    <t>33.6.4</t>
  </si>
  <si>
    <t>PS Kongoma</t>
  </si>
  <si>
    <t>33.7 FANGAMADOU</t>
  </si>
  <si>
    <t>33.7.1</t>
  </si>
  <si>
    <t>CSR Fangamadou centre</t>
  </si>
  <si>
    <t>33.7.2</t>
  </si>
  <si>
    <t>PS Bassédou</t>
  </si>
  <si>
    <t>33.7.3</t>
  </si>
  <si>
    <t>PS Kiéssène</t>
  </si>
  <si>
    <t>33.7.4</t>
  </si>
  <si>
    <t>PS Kolomba</t>
  </si>
  <si>
    <t>33.7.5</t>
  </si>
  <si>
    <t>PS Sowadou</t>
  </si>
  <si>
    <t>33.8 GUENDEMBOU</t>
  </si>
  <si>
    <t>33.8.1</t>
  </si>
  <si>
    <t>CSR Guendembou centre</t>
  </si>
  <si>
    <t>33.8.2</t>
  </si>
  <si>
    <t>PS Nyaédou</t>
  </si>
  <si>
    <t>33.8.3</t>
  </si>
  <si>
    <t>PSBoukoussou</t>
  </si>
  <si>
    <t>33.8.4</t>
  </si>
  <si>
    <t>PS Guelo</t>
  </si>
  <si>
    <t>33.8.5</t>
  </si>
  <si>
    <t>33.9 KASSADOU</t>
  </si>
  <si>
    <t>33.9.1</t>
  </si>
  <si>
    <t>CSR Kassadou centre</t>
  </si>
  <si>
    <t>33.9.2</t>
  </si>
  <si>
    <t>PS Kounté</t>
  </si>
  <si>
    <t>33.9.3</t>
  </si>
  <si>
    <t>PS Oulako</t>
  </si>
  <si>
    <t>33.9.4</t>
  </si>
  <si>
    <t>PS Yomadou</t>
  </si>
  <si>
    <t>33.9.5</t>
  </si>
  <si>
    <t>PS Koïdou</t>
  </si>
  <si>
    <t>33.9.6</t>
  </si>
  <si>
    <t>PS Kolonkala</t>
  </si>
  <si>
    <t>33.10 KOUNDOU</t>
  </si>
  <si>
    <t>33.10.1</t>
  </si>
  <si>
    <t>CSR Koundou centre</t>
  </si>
  <si>
    <t>33.10.2</t>
  </si>
  <si>
    <t>PS Baladou Pebbal</t>
  </si>
  <si>
    <t>33.10.3</t>
  </si>
  <si>
    <t>PS Tangolo</t>
  </si>
  <si>
    <t>33.10.4</t>
  </si>
  <si>
    <t>PS Lengo</t>
  </si>
  <si>
    <t>33.10.5</t>
  </si>
  <si>
    <t>PS Dandou</t>
  </si>
  <si>
    <t>33.10.6</t>
  </si>
  <si>
    <t>PS Sanguédou</t>
  </si>
  <si>
    <t>34. MACENTA</t>
  </si>
  <si>
    <t xml:space="preserve">34.1.1 </t>
  </si>
  <si>
    <t>HP Macenta</t>
  </si>
  <si>
    <t>34.1.2</t>
  </si>
  <si>
    <t>DPS Macenta</t>
  </si>
  <si>
    <t>34.1 COMMUNE URBAINE</t>
  </si>
  <si>
    <t>34.1.3</t>
  </si>
  <si>
    <t>34.1.4</t>
  </si>
  <si>
    <t>CSU Macenta Koura</t>
  </si>
  <si>
    <t>34.1.5</t>
  </si>
  <si>
    <t>PS Bokoni</t>
  </si>
  <si>
    <t>34.1.6</t>
  </si>
  <si>
    <t>PS Bongomadou</t>
  </si>
  <si>
    <t>34.1.7</t>
  </si>
  <si>
    <t>PS Bowa</t>
  </si>
  <si>
    <t>34.1.8</t>
  </si>
  <si>
    <t>PS Koulakodou</t>
  </si>
  <si>
    <t>34.2 BALIZIA</t>
  </si>
  <si>
    <t>34.2.1</t>
  </si>
  <si>
    <t>CSR Balizia centre</t>
  </si>
  <si>
    <t>34.2.2</t>
  </si>
  <si>
    <t>PS Rouezou</t>
  </si>
  <si>
    <t>34.2.3</t>
  </si>
  <si>
    <t>PS Bakpaou</t>
  </si>
  <si>
    <t>34.2.4</t>
  </si>
  <si>
    <t>PS Voloa</t>
  </si>
  <si>
    <t>34.3 BOFOSSOU</t>
  </si>
  <si>
    <t>34.3.1</t>
  </si>
  <si>
    <t>CSR Bofossou centre</t>
  </si>
  <si>
    <t>34.3.2</t>
  </si>
  <si>
    <t>PS Binikala centre</t>
  </si>
  <si>
    <t>34.3.3</t>
  </si>
  <si>
    <t>PS Kpaweléghaou</t>
  </si>
  <si>
    <t>34.3.4</t>
  </si>
  <si>
    <t>PS Nianguézazou</t>
  </si>
  <si>
    <t>34.3.5</t>
  </si>
  <si>
    <t>PS Doïzéa</t>
  </si>
  <si>
    <t>34.3.6</t>
  </si>
  <si>
    <t>PS Ozaolazou</t>
  </si>
  <si>
    <t>34.4 DARO</t>
  </si>
  <si>
    <t>34.4.1</t>
  </si>
  <si>
    <t>CSR Daro centre</t>
  </si>
  <si>
    <t>34.4.2</t>
  </si>
  <si>
    <t>PS Badiaro</t>
  </si>
  <si>
    <t>34.4.3</t>
  </si>
  <si>
    <t>PS Diamandou</t>
  </si>
  <si>
    <t>34.4.4</t>
  </si>
  <si>
    <t>PS N'deleou</t>
  </si>
  <si>
    <t>34.4.5</t>
  </si>
  <si>
    <t>PS Sakpaou</t>
  </si>
  <si>
    <t>34.5 FASSANKONI</t>
  </si>
  <si>
    <t>34.5.1</t>
  </si>
  <si>
    <t>CSR Fassankoni centre</t>
  </si>
  <si>
    <t>34.5.2</t>
  </si>
  <si>
    <t>PS Tilibaye</t>
  </si>
  <si>
    <t>34.5.3</t>
  </si>
  <si>
    <t>PS Baimani</t>
  </si>
  <si>
    <t>34.5.4</t>
  </si>
  <si>
    <t>PS Zinigrozou</t>
  </si>
  <si>
    <t>34.5.5</t>
  </si>
  <si>
    <t>PS Yézou</t>
  </si>
  <si>
    <t>34.5.6</t>
  </si>
  <si>
    <t>PS Noborotono</t>
  </si>
  <si>
    <t>34.6 KOUANKAN</t>
  </si>
  <si>
    <t>34.6.1</t>
  </si>
  <si>
    <t>CSR Kouankan centre</t>
  </si>
  <si>
    <t>34.6.2</t>
  </si>
  <si>
    <t>PS Dandano</t>
  </si>
  <si>
    <t>34.6.3</t>
  </si>
  <si>
    <t>PS Gbonodou</t>
  </si>
  <si>
    <t>34.6.4</t>
  </si>
  <si>
    <t>PS Goboéla</t>
  </si>
  <si>
    <t>34.7 KOYAMAH</t>
  </si>
  <si>
    <t>34.7.1</t>
  </si>
  <si>
    <t>CSA Koyamah centre</t>
  </si>
  <si>
    <t>A reconstruire</t>
  </si>
  <si>
    <t>34.7.2</t>
  </si>
  <si>
    <t>PS N'zappa</t>
  </si>
  <si>
    <t>34.7.3</t>
  </si>
  <si>
    <t>PS Loo</t>
  </si>
  <si>
    <t>34.7.4</t>
  </si>
  <si>
    <t>PS Zatioula</t>
  </si>
  <si>
    <t>34.7.5</t>
  </si>
  <si>
    <t>PS Bodézia</t>
  </si>
  <si>
    <t>34.8 N'ZEBELA</t>
  </si>
  <si>
    <t>34.8.1</t>
  </si>
  <si>
    <t>CSR N'zébéla centre</t>
  </si>
  <si>
    <t>34.8.2</t>
  </si>
  <si>
    <t>PS Doumou</t>
  </si>
  <si>
    <t>34.9 OUREMAI</t>
  </si>
  <si>
    <t>34.9.1</t>
  </si>
  <si>
    <t>CSR Ourémaï centre</t>
  </si>
  <si>
    <t>34.9.2</t>
  </si>
  <si>
    <t>PS Sédimaï</t>
  </si>
  <si>
    <t>34.9.3</t>
  </si>
  <si>
    <t>PS Massadou</t>
  </si>
  <si>
    <t>34.9.4</t>
  </si>
  <si>
    <t>PS Zobroma</t>
  </si>
  <si>
    <t>34.9.5</t>
  </si>
  <si>
    <t>PS Kassanka</t>
  </si>
  <si>
    <t>34.10 PANZIAZOU</t>
  </si>
  <si>
    <t>34.10.1</t>
  </si>
  <si>
    <t>CSR Panziazou centre</t>
  </si>
  <si>
    <t>34.10.2</t>
  </si>
  <si>
    <t>PS Taoulela</t>
  </si>
  <si>
    <t>34.10.3</t>
  </si>
  <si>
    <t>PS Gozombou</t>
  </si>
  <si>
    <t>34.10.4</t>
  </si>
  <si>
    <t>PS Guilaotazou</t>
  </si>
  <si>
    <t>34.11 SENGBEDOU</t>
  </si>
  <si>
    <t>34.11.1</t>
  </si>
  <si>
    <t>CSR Sengbédou centre</t>
  </si>
  <si>
    <t>34.11.2</t>
  </si>
  <si>
    <t>PS N'zoyaro</t>
  </si>
  <si>
    <t>34.12 SEREDOU</t>
  </si>
  <si>
    <t>34.12.1</t>
  </si>
  <si>
    <t>CSR Sérédou centre</t>
  </si>
  <si>
    <t>34.12.2</t>
  </si>
  <si>
    <t>PS Boussedou</t>
  </si>
  <si>
    <t>34.12.3</t>
  </si>
  <si>
    <t>PS Irié</t>
  </si>
  <si>
    <t>34.12.4</t>
  </si>
  <si>
    <t>PS Boo</t>
  </si>
  <si>
    <t>34.12.5</t>
  </si>
  <si>
    <t>PS Koïma Tongolo</t>
  </si>
  <si>
    <t>34.13 VASSEREDOU</t>
  </si>
  <si>
    <t>34.13.1</t>
  </si>
  <si>
    <t>CSR Vassérédou centre</t>
  </si>
  <si>
    <t>34.13.2</t>
  </si>
  <si>
    <t>PS Kabakoro</t>
  </si>
  <si>
    <t>34.13.3</t>
  </si>
  <si>
    <t>PS Koulodeou</t>
  </si>
  <si>
    <t>34.14 WATANKA</t>
  </si>
  <si>
    <t>34.14.1</t>
  </si>
  <si>
    <t>CSR Watanka centre</t>
  </si>
  <si>
    <t>34.14.2</t>
  </si>
  <si>
    <t>PS Aolazou</t>
  </si>
  <si>
    <t>34.14.3</t>
  </si>
  <si>
    <t>PS Sogoloou</t>
  </si>
  <si>
    <t>35. N'ZEREKORE</t>
  </si>
  <si>
    <t>35.1.1</t>
  </si>
  <si>
    <t>HR N'zérékoré</t>
  </si>
  <si>
    <t>35.1.2</t>
  </si>
  <si>
    <t>DRS N'zérékoré</t>
  </si>
  <si>
    <t>35.1.3</t>
  </si>
  <si>
    <t>DPS N'zérékoré</t>
  </si>
  <si>
    <t>35.1.4</t>
  </si>
  <si>
    <t>Centre Traitement Ulcère de Buruli</t>
  </si>
  <si>
    <t>35.1 COMMUNE URBAINE</t>
  </si>
  <si>
    <t>35.1.5</t>
  </si>
  <si>
    <t>35.1.6</t>
  </si>
  <si>
    <t>35.1.7</t>
  </si>
  <si>
    <t>CSU Horoya</t>
  </si>
  <si>
    <t>35.1.8</t>
  </si>
  <si>
    <t>CSU Dorota</t>
  </si>
  <si>
    <t>35.1.9</t>
  </si>
  <si>
    <t>CSU Daninè</t>
  </si>
  <si>
    <t>35.1.10</t>
  </si>
  <si>
    <t>CSU Commercial</t>
  </si>
  <si>
    <t>35.1.11</t>
  </si>
  <si>
    <t>PS Wessoua</t>
  </si>
  <si>
    <t>35.1.12</t>
  </si>
  <si>
    <t>PS Mohomou</t>
  </si>
  <si>
    <t>35.1.13</t>
  </si>
  <si>
    <t>PS Gonian</t>
  </si>
  <si>
    <t>35.1.14</t>
  </si>
  <si>
    <t>PS Horoya</t>
  </si>
  <si>
    <t>35.1.15</t>
  </si>
  <si>
    <t>PS Nienh</t>
  </si>
  <si>
    <t>35.2 BOUNOUMA</t>
  </si>
  <si>
    <t>35.2.1</t>
  </si>
  <si>
    <t>CSR Bounouma</t>
  </si>
  <si>
    <t>35.2.2</t>
  </si>
  <si>
    <t>PS Kéréma</t>
  </si>
  <si>
    <t>35.2.3</t>
  </si>
  <si>
    <t>PS Gossopa</t>
  </si>
  <si>
    <t>35.2.4</t>
  </si>
  <si>
    <t>PS Kankore</t>
  </si>
  <si>
    <t>35.2.5</t>
  </si>
  <si>
    <t>PS Dourapa</t>
  </si>
  <si>
    <t>35.2.6</t>
  </si>
  <si>
    <t>PS Kpao</t>
  </si>
  <si>
    <t>35.3 GOUECKE</t>
  </si>
  <si>
    <t>35.3.1</t>
  </si>
  <si>
    <t>CSR Gouecké centre</t>
  </si>
  <si>
    <t>35.3.2</t>
  </si>
  <si>
    <t>PS Tamoé</t>
  </si>
  <si>
    <t>35.3.3</t>
  </si>
  <si>
    <t>PS Nona</t>
  </si>
  <si>
    <t>35.3.4</t>
  </si>
  <si>
    <t>PS Banzou Nord</t>
  </si>
  <si>
    <t>35.4 KOBELA</t>
  </si>
  <si>
    <t>35.4.1</t>
  </si>
  <si>
    <t>CSR Kobéla centre</t>
  </si>
  <si>
    <t>35.4.2</t>
  </si>
  <si>
    <t>PS Zogota</t>
  </si>
  <si>
    <t>35.5 KOULE</t>
  </si>
  <si>
    <t>35.5.1</t>
  </si>
  <si>
    <t>CSR Koulé centre</t>
  </si>
  <si>
    <t>35.5.2</t>
  </si>
  <si>
    <t>PS Pampore</t>
  </si>
  <si>
    <t>35.5.3</t>
  </si>
  <si>
    <t>PS Pampara</t>
  </si>
  <si>
    <t>35.5.4</t>
  </si>
  <si>
    <t>PS Kerezagaye</t>
  </si>
  <si>
    <t>35.6 SAMOE</t>
  </si>
  <si>
    <t>35.6.1</t>
  </si>
  <si>
    <t>CSR Samoé centre</t>
  </si>
  <si>
    <t>35.6.2</t>
  </si>
  <si>
    <t>PS Gbaya</t>
  </si>
  <si>
    <t>35.6.3</t>
  </si>
  <si>
    <t>PS Mission Catholique</t>
  </si>
  <si>
    <t>35.6.4</t>
  </si>
  <si>
    <t>PS Kpaya</t>
  </si>
  <si>
    <t>35.6.5</t>
  </si>
  <si>
    <t>PS Koule-Sud</t>
  </si>
  <si>
    <t>35.6.6</t>
  </si>
  <si>
    <t>PS Gnampara</t>
  </si>
  <si>
    <t>35.6.7</t>
  </si>
  <si>
    <t>PS Koronta</t>
  </si>
  <si>
    <t>35.6.8</t>
  </si>
  <si>
    <t>PS Komou</t>
  </si>
  <si>
    <t>35.6.9</t>
  </si>
  <si>
    <t>PS Gnema-Sud</t>
  </si>
  <si>
    <t>35.7 SOULOUTA</t>
  </si>
  <si>
    <t>35.7.1</t>
  </si>
  <si>
    <t>CSR Soulouta centre</t>
  </si>
  <si>
    <t>35.7.2</t>
  </si>
  <si>
    <t>PS Kola</t>
  </si>
  <si>
    <t>35.7.3</t>
  </si>
  <si>
    <t>PS Souhoulé</t>
  </si>
  <si>
    <t>35.7.4</t>
  </si>
  <si>
    <t>PS Kpoulo</t>
  </si>
  <si>
    <t>35.7.5</t>
  </si>
  <si>
    <t xml:space="preserve">PS Kpagalaye </t>
  </si>
  <si>
    <t>35.7.6</t>
  </si>
  <si>
    <t>PS Komata</t>
  </si>
  <si>
    <t>35.7.7</t>
  </si>
  <si>
    <t>PS Kolakpata</t>
  </si>
  <si>
    <t>35.7.8</t>
  </si>
  <si>
    <t>PS Gbouo</t>
  </si>
  <si>
    <t>35.8 YALENZOU</t>
  </si>
  <si>
    <t>35.8.1</t>
  </si>
  <si>
    <t>CSR Yalenzou centre</t>
  </si>
  <si>
    <t>35.8.2</t>
  </si>
  <si>
    <t>PS N'zao</t>
  </si>
  <si>
    <t>35.8.3</t>
  </si>
  <si>
    <t xml:space="preserve">PS Moata </t>
  </si>
  <si>
    <t>35.8.4</t>
  </si>
  <si>
    <t>PS Lomou</t>
  </si>
  <si>
    <t>35.8.5</t>
  </si>
  <si>
    <t>PS Kotozou</t>
  </si>
  <si>
    <t>35.8.6</t>
  </si>
  <si>
    <t>PS Konian-Aviation</t>
  </si>
  <si>
    <t>35.8.7</t>
  </si>
  <si>
    <t>PS Karana</t>
  </si>
  <si>
    <t>35.8.8</t>
  </si>
  <si>
    <t>PS Gnalakpalé</t>
  </si>
  <si>
    <t>35.8.9</t>
  </si>
  <si>
    <t>PS Bangoueta</t>
  </si>
  <si>
    <t>35.9 PALE</t>
  </si>
  <si>
    <t>35.9.1</t>
  </si>
  <si>
    <t>CSR Palé centre</t>
  </si>
  <si>
    <t>35.9.2</t>
  </si>
  <si>
    <t>PS Ouyèyè</t>
  </si>
  <si>
    <t>35.10 WOMEY</t>
  </si>
  <si>
    <t>35.10.1</t>
  </si>
  <si>
    <t>CSR Womey centre</t>
  </si>
  <si>
    <t>35.10.2</t>
  </si>
  <si>
    <t>PS Foozou</t>
  </si>
  <si>
    <t>35.10.3</t>
  </si>
  <si>
    <t>PS Yomata</t>
  </si>
  <si>
    <t>35.10.4</t>
  </si>
  <si>
    <t>PS Bowé-Nord</t>
  </si>
  <si>
    <t>35.11 KOROPARA</t>
  </si>
  <si>
    <t>35.11.1</t>
  </si>
  <si>
    <t>CSR Koropara centre</t>
  </si>
  <si>
    <t>35.11.2</t>
  </si>
  <si>
    <t>PS Gnema - Nord</t>
  </si>
  <si>
    <t>35.11.3</t>
  </si>
  <si>
    <t>PS Makpozou</t>
  </si>
  <si>
    <t>35.11.4</t>
  </si>
  <si>
    <t>PS Koroh</t>
  </si>
  <si>
    <t>35.11.5</t>
  </si>
  <si>
    <t>PS Kognea</t>
  </si>
  <si>
    <t>35.11.6</t>
  </si>
  <si>
    <t>35.11.7</t>
  </si>
  <si>
    <t>PS Gbana</t>
  </si>
  <si>
    <t>35.11.8</t>
  </si>
  <si>
    <t>PS Boma - Nord</t>
  </si>
  <si>
    <t>36. BEYLA</t>
  </si>
  <si>
    <t>36.1.1</t>
  </si>
  <si>
    <t>HP Beyla</t>
  </si>
  <si>
    <t>36.1.2</t>
  </si>
  <si>
    <t>DPS Beyla</t>
  </si>
  <si>
    <t>36.1.3</t>
  </si>
  <si>
    <t>CSU Beyla Sobakono</t>
  </si>
  <si>
    <t>36.1 COMMUNE URBAINE</t>
  </si>
  <si>
    <t>36.1.4</t>
  </si>
  <si>
    <t>CSU Diakolidou</t>
  </si>
  <si>
    <t>36.1.5</t>
  </si>
  <si>
    <t>PS Doukourella</t>
  </si>
  <si>
    <t>36.1.6</t>
  </si>
  <si>
    <t>PS Diakoro</t>
  </si>
  <si>
    <t>36.1.7</t>
  </si>
  <si>
    <t>PS Dabadou</t>
  </si>
  <si>
    <t>36.2 BOOLA</t>
  </si>
  <si>
    <t>36.2.1</t>
  </si>
  <si>
    <t>CSR Boola centre</t>
  </si>
  <si>
    <t>36.2.2</t>
  </si>
  <si>
    <t>PS Yapangaye</t>
  </si>
  <si>
    <t>36.3 DIARAGUERELA</t>
  </si>
  <si>
    <t>36.3.1</t>
  </si>
  <si>
    <t>CSR Diaraguéréla centre</t>
  </si>
  <si>
    <t>36.3.2</t>
  </si>
  <si>
    <t>PS Féréborédou</t>
  </si>
  <si>
    <t>36.3.3</t>
  </si>
  <si>
    <t>PS Doligbéla</t>
  </si>
  <si>
    <t>36.4 GBACKEDOU</t>
  </si>
  <si>
    <t>36.4.1</t>
  </si>
  <si>
    <t>CSR Gbackédou centre</t>
  </si>
  <si>
    <t>36.4.2</t>
  </si>
  <si>
    <t>PS Bromadou</t>
  </si>
  <si>
    <t>36.4.3</t>
  </si>
  <si>
    <t>PS Kafobaro</t>
  </si>
  <si>
    <t>36.4.4</t>
  </si>
  <si>
    <t>PS Fouaro</t>
  </si>
  <si>
    <t>36.5 MOUSSADOU</t>
  </si>
  <si>
    <t>36.5.1</t>
  </si>
  <si>
    <t>CSR Moussadou centre</t>
  </si>
  <si>
    <t>36.6 NIONSOMORIDOU</t>
  </si>
  <si>
    <t>36.6.1</t>
  </si>
  <si>
    <t>CSR Nionsomoridou centre</t>
  </si>
  <si>
    <t>36.7 DIASSODOU</t>
  </si>
  <si>
    <t>36.7.1</t>
  </si>
  <si>
    <t>CSR Diassodou centre</t>
  </si>
  <si>
    <t>36.7.2</t>
  </si>
  <si>
    <t>PS Tangodou</t>
  </si>
  <si>
    <t>36.8 FOUALA</t>
  </si>
  <si>
    <t>36.8.1</t>
  </si>
  <si>
    <t>CSR Fouala centre</t>
  </si>
  <si>
    <t>36.9 GBESSOBA</t>
  </si>
  <si>
    <t>36.9.1</t>
  </si>
  <si>
    <t>CSR Gbessoba centre</t>
  </si>
  <si>
    <t>36.9.2</t>
  </si>
  <si>
    <t>PS Djiffa</t>
  </si>
  <si>
    <t>36.9.3</t>
  </si>
  <si>
    <t>PS Fonodou</t>
  </si>
  <si>
    <t>36.10 KARALA</t>
  </si>
  <si>
    <t>36.10.1</t>
  </si>
  <si>
    <t>CSR Karala centre</t>
  </si>
  <si>
    <t>36.11 KOUMANDOU</t>
  </si>
  <si>
    <t>36.11.1</t>
  </si>
  <si>
    <t>CSR Koumandou centre</t>
  </si>
  <si>
    <t>36.11.2</t>
  </si>
  <si>
    <t>PS Togobala</t>
  </si>
  <si>
    <t>36.12 SAMANA</t>
  </si>
  <si>
    <t>36.12.1</t>
  </si>
  <si>
    <t>CSR Samana centre</t>
  </si>
  <si>
    <t>36.12.2</t>
  </si>
  <si>
    <t>PS Sinédou</t>
  </si>
  <si>
    <t>36.12.3</t>
  </si>
  <si>
    <t>PS Manianfouaro</t>
  </si>
  <si>
    <t>36.13 SABOUYA/SINKO</t>
  </si>
  <si>
    <t>36.13.1</t>
  </si>
  <si>
    <t>CSR Sabouya/Sinko centre</t>
  </si>
  <si>
    <t>36.14 SOUKOURALA</t>
  </si>
  <si>
    <t>36.14.1</t>
  </si>
  <si>
    <t>CSR Soukourala centre</t>
  </si>
  <si>
    <t>36.15 SINKO</t>
  </si>
  <si>
    <t>36.15.1</t>
  </si>
  <si>
    <t>CMC Sinko centre</t>
  </si>
  <si>
    <t>37. LOLA</t>
  </si>
  <si>
    <t>37.1.1</t>
  </si>
  <si>
    <t>HP Lola</t>
  </si>
  <si>
    <t>37.1 COMMUNE URBAINE</t>
  </si>
  <si>
    <t>37.1.2</t>
  </si>
  <si>
    <t>DPS Lola</t>
  </si>
  <si>
    <t>37.1.3</t>
  </si>
  <si>
    <t>CSU Kpèlè-Koly</t>
  </si>
  <si>
    <t>37.1.4</t>
  </si>
  <si>
    <t>PS Togbanata</t>
  </si>
  <si>
    <t>37.1.5</t>
  </si>
  <si>
    <t>PS Gama Koni Koni</t>
  </si>
  <si>
    <t>37.1.6</t>
  </si>
  <si>
    <t>PS Zougouéta</t>
  </si>
  <si>
    <t>37.1.7</t>
  </si>
  <si>
    <t>PS Balémou</t>
  </si>
  <si>
    <t>37.1.8</t>
  </si>
  <si>
    <t>PS Wéyakoré</t>
  </si>
  <si>
    <t>37.1.9</t>
  </si>
  <si>
    <t>PS Gama Yalé</t>
  </si>
  <si>
    <t>37.1.10</t>
  </si>
  <si>
    <t>PS Gogota</t>
  </si>
  <si>
    <t>37.1.11</t>
  </si>
  <si>
    <t>PS Göh</t>
  </si>
  <si>
    <t>37.1.12</t>
  </si>
  <si>
    <t>PS Gbèkè</t>
  </si>
  <si>
    <t>37.2 BOSSOU</t>
  </si>
  <si>
    <t>37.2.1</t>
  </si>
  <si>
    <t>CSR Bossou centre</t>
  </si>
  <si>
    <t>37.2.2</t>
  </si>
  <si>
    <t>PS Gbah</t>
  </si>
  <si>
    <t>37.2.3</t>
  </si>
  <si>
    <t>PS Nyon/Thuo</t>
  </si>
  <si>
    <t>37.3 KAKOTA</t>
  </si>
  <si>
    <t>37.3.1</t>
  </si>
  <si>
    <t>CSR Kokota centre</t>
  </si>
  <si>
    <t>37.3.2</t>
  </si>
  <si>
    <t>PS Gopouta</t>
  </si>
  <si>
    <t>37.3.3</t>
  </si>
  <si>
    <t>PS Kéoulenta</t>
  </si>
  <si>
    <t>37.3.4</t>
  </si>
  <si>
    <t>PS Léapélèta</t>
  </si>
  <si>
    <t>37.3.5</t>
  </si>
  <si>
    <t>PS Yènèta</t>
  </si>
  <si>
    <t>37.4 LAINE</t>
  </si>
  <si>
    <t>37.4.1</t>
  </si>
  <si>
    <t>CSR Lainé centre</t>
  </si>
  <si>
    <t>37.4.2</t>
  </si>
  <si>
    <t>PS Didita</t>
  </si>
  <si>
    <t>37.4.3</t>
  </si>
  <si>
    <t>PS Kolata</t>
  </si>
  <si>
    <t>37.5 FOUMBADOU</t>
  </si>
  <si>
    <t>37.5.1</t>
  </si>
  <si>
    <t>CSR Foumbadou centre</t>
  </si>
  <si>
    <t>37.5.2</t>
  </si>
  <si>
    <t>PS Morigbèdou</t>
  </si>
  <si>
    <t>37.5.3</t>
  </si>
  <si>
    <t>PS Mananko</t>
  </si>
  <si>
    <t>37.5.4</t>
  </si>
  <si>
    <t>PS Fakouroudouba</t>
  </si>
  <si>
    <t>37.5.5</t>
  </si>
  <si>
    <t>PS Faboridou</t>
  </si>
  <si>
    <t>37.6 GAMMA BEREMA</t>
  </si>
  <si>
    <t>37.6.1</t>
  </si>
  <si>
    <t>CSR Gama Béréma centre</t>
  </si>
  <si>
    <t>37.6.2</t>
  </si>
  <si>
    <t>PS Pinè</t>
  </si>
  <si>
    <t>37.6.3</t>
  </si>
  <si>
    <t>PS Guélémata</t>
  </si>
  <si>
    <t>37.6.4</t>
  </si>
  <si>
    <t>PS Fanhan</t>
  </si>
  <si>
    <t>37.7 GUEASSO</t>
  </si>
  <si>
    <t>37.7.1</t>
  </si>
  <si>
    <t>CSR Guéasso centre</t>
  </si>
  <si>
    <t>37.7.2</t>
  </si>
  <si>
    <t>PS Tonon</t>
  </si>
  <si>
    <t>37.7.3</t>
  </si>
  <si>
    <t>PS Moribadou</t>
  </si>
  <si>
    <t>37.7.4</t>
  </si>
  <si>
    <t>PS Gonota</t>
  </si>
  <si>
    <t>37.7.5</t>
  </si>
  <si>
    <t>PS Fandou</t>
  </si>
  <si>
    <t>37.7.6</t>
  </si>
  <si>
    <t>PS Samoukadou</t>
  </si>
  <si>
    <t>37.7.7</t>
  </si>
  <si>
    <t>PS Gbotoro</t>
  </si>
  <si>
    <t>37.7.8</t>
  </si>
  <si>
    <t>PS Zessou</t>
  </si>
  <si>
    <t>37.8 N'ZOO</t>
  </si>
  <si>
    <t>37.8.1</t>
  </si>
  <si>
    <t>CSR N'zoo centre</t>
  </si>
  <si>
    <t>37.8.2</t>
  </si>
  <si>
    <t>PS Gbakoré 1</t>
  </si>
  <si>
    <t>37.8.3</t>
  </si>
  <si>
    <t>PS Gaah</t>
  </si>
  <si>
    <t>37.9 TOUNKARATA</t>
  </si>
  <si>
    <t>37.9.1</t>
  </si>
  <si>
    <t>CSR Tounkarata centre</t>
  </si>
  <si>
    <t>37.9.2</t>
  </si>
  <si>
    <t>PS Bouzouta</t>
  </si>
  <si>
    <t>38. YOMOU</t>
  </si>
  <si>
    <t xml:space="preserve">38.1.1 </t>
  </si>
  <si>
    <t>HP Yomou</t>
  </si>
  <si>
    <t>38.1 COMMUNE URBAINE</t>
  </si>
  <si>
    <t>38.1.2</t>
  </si>
  <si>
    <t>DPS Yomou</t>
  </si>
  <si>
    <t>38.1.3</t>
  </si>
  <si>
    <t>CSU Monékou</t>
  </si>
  <si>
    <t>38.1.4</t>
  </si>
  <si>
    <t>PS Kpaolé</t>
  </si>
  <si>
    <t>38.1.5</t>
  </si>
  <si>
    <t>PS Zabia</t>
  </si>
  <si>
    <t>38.1.6</t>
  </si>
  <si>
    <t>38.2 DIECKE</t>
  </si>
  <si>
    <t>38.2.1</t>
  </si>
  <si>
    <t>CSA Diécké centre</t>
  </si>
  <si>
    <t>38.2.2</t>
  </si>
  <si>
    <t>PS Saoro</t>
  </si>
  <si>
    <t>38.2.3</t>
  </si>
  <si>
    <t>PS Napa</t>
  </si>
  <si>
    <t>38.2.4</t>
  </si>
  <si>
    <t>PS Soopa</t>
  </si>
  <si>
    <t>38.3 BANIE</t>
  </si>
  <si>
    <t>38.3.1</t>
  </si>
  <si>
    <t>CSR Banié centre</t>
  </si>
  <si>
    <t>38.3.2</t>
  </si>
  <si>
    <t xml:space="preserve">PS Gottoye </t>
  </si>
  <si>
    <t>38.3.3</t>
  </si>
  <si>
    <t>PS Yowa</t>
  </si>
  <si>
    <t>38.4 PELA</t>
  </si>
  <si>
    <t>38.4.1</t>
  </si>
  <si>
    <t>CSR Péla centre</t>
  </si>
  <si>
    <t>38.4.2</t>
  </si>
  <si>
    <t>PS Ouéta</t>
  </si>
  <si>
    <t>38.4.3</t>
  </si>
  <si>
    <t>PS Galaye</t>
  </si>
  <si>
    <t>38.5 BHETA</t>
  </si>
  <si>
    <t>38.5.1</t>
  </si>
  <si>
    <t>CSR Bhèta centre</t>
  </si>
  <si>
    <t>38.6 BIGNAMOU</t>
  </si>
  <si>
    <t>38.6.1</t>
  </si>
  <si>
    <t>CSR Bignamou centre</t>
  </si>
  <si>
    <t>38.6.2</t>
  </si>
  <si>
    <t>PS Gbamou</t>
  </si>
  <si>
    <t>38.6.3</t>
  </si>
  <si>
    <t>PS Galakpaye</t>
  </si>
  <si>
    <t>38.7 BOWE</t>
  </si>
  <si>
    <t>38.7.1</t>
  </si>
  <si>
    <t>CSR Bowé centre</t>
  </si>
  <si>
    <t>38.7.2</t>
  </si>
  <si>
    <t>PS Yalakpalé</t>
  </si>
  <si>
    <t>38.7.3</t>
  </si>
  <si>
    <t>PS Lohondia</t>
  </si>
  <si>
    <t>38.7.4</t>
  </si>
  <si>
    <t>PS Ouéya</t>
  </si>
  <si>
    <t>38.7.5</t>
  </si>
  <si>
    <t>PS Ouro</t>
  </si>
  <si>
    <t>38.7.6</t>
  </si>
  <si>
    <t>PS Bamakama</t>
  </si>
  <si>
    <t>Le Chef de la DIEM/DNEHS/MSHP</t>
  </si>
  <si>
    <t>CRF*CRS</t>
  </si>
  <si>
    <t>dans liste officielle des CS du Ministère</t>
  </si>
  <si>
    <t>HP</t>
  </si>
  <si>
    <t>CSR</t>
  </si>
  <si>
    <t>Rouezou</t>
  </si>
  <si>
    <t>Voloa</t>
  </si>
  <si>
    <t>Name_Bambakoro</t>
  </si>
  <si>
    <t>Binikala centre</t>
  </si>
  <si>
    <t>Kpaweléghaou</t>
  </si>
  <si>
    <t>CRF positionné</t>
  </si>
  <si>
    <t>Dakhagbè</t>
  </si>
  <si>
    <t>Poste frontalier</t>
  </si>
  <si>
    <t>Morikaniah</t>
  </si>
  <si>
    <t>dans inventaire officiel des H,CS,PS du Ministère</t>
  </si>
  <si>
    <t>Waliyah</t>
  </si>
  <si>
    <t>Seydouyah</t>
  </si>
  <si>
    <t>Matakang</t>
  </si>
  <si>
    <t>CS? Ou PS? a clarfier car pas vu par équipe CRF-DPS</t>
  </si>
  <si>
    <t>36 KM</t>
  </si>
  <si>
    <t>Somayah</t>
  </si>
  <si>
    <t>Kolakhouré</t>
  </si>
  <si>
    <t>dans inventaire officiel H,CS, PS</t>
  </si>
  <si>
    <t>Tentenyi</t>
  </si>
  <si>
    <t>N'compan</t>
  </si>
  <si>
    <t>Sory Oulah</t>
  </si>
  <si>
    <t>Fendemodouyah</t>
  </si>
  <si>
    <t>Kamalaya</t>
  </si>
  <si>
    <t>Tassin</t>
  </si>
  <si>
    <t>Gbéréyiré</t>
  </si>
  <si>
    <t>Centre Formation</t>
  </si>
  <si>
    <t>Gbérika</t>
  </si>
  <si>
    <t>Tanah</t>
  </si>
  <si>
    <t>Centre de Santé Kaliah Centre (Kalea) aussi appelé Nasser ?</t>
  </si>
  <si>
    <t>Bokariah</t>
  </si>
  <si>
    <t>Kondeyah</t>
  </si>
  <si>
    <t>Yafrayah</t>
  </si>
  <si>
    <t>Domiagbè</t>
  </si>
  <si>
    <t>Farenyah</t>
  </si>
  <si>
    <t>Sonfong</t>
  </si>
  <si>
    <t>Kaffa</t>
  </si>
  <si>
    <t>Moussayah (Loumbayah)</t>
  </si>
  <si>
    <t>Dembayah</t>
  </si>
  <si>
    <t>Magnakoun</t>
  </si>
  <si>
    <t>Baïlo Bayah</t>
  </si>
  <si>
    <t>Nèguèyah</t>
  </si>
  <si>
    <t>Yorokogueyah</t>
  </si>
  <si>
    <t>Centre de Santé Dubréka Centre (Mafoudia ?)</t>
  </si>
  <si>
    <t xml:space="preserve">Lisso  </t>
  </si>
  <si>
    <t>Mamiah</t>
  </si>
  <si>
    <t>Kolon</t>
  </si>
  <si>
    <t>Yamponi</t>
  </si>
  <si>
    <t>Bassengué</t>
  </si>
  <si>
    <t>Madia</t>
  </si>
  <si>
    <t>Monchon</t>
  </si>
  <si>
    <t>Yogoya</t>
  </si>
  <si>
    <t>Corrérah</t>
  </si>
  <si>
    <t>Yènguissa</t>
  </si>
  <si>
    <t>Gbassaya</t>
  </si>
  <si>
    <t>Sabanet</t>
  </si>
  <si>
    <t>Koundindé</t>
  </si>
  <si>
    <t>Coliah</t>
  </si>
  <si>
    <t>Mélikhouré</t>
  </si>
  <si>
    <t>Yoya</t>
  </si>
  <si>
    <t>Gobidiè</t>
  </si>
  <si>
    <t>Dar - Es Salam</t>
  </si>
  <si>
    <t>Souguébounyi</t>
  </si>
  <si>
    <t>Kitto (île)</t>
  </si>
  <si>
    <t>Koba Dixinn</t>
  </si>
  <si>
    <t>Bakoro</t>
  </si>
  <si>
    <t>Kathia</t>
  </si>
  <si>
    <t>Féréborédou</t>
  </si>
  <si>
    <t>Doligbéla</t>
  </si>
  <si>
    <t>Tangodou</t>
  </si>
  <si>
    <t>d'après inventaire officiel, Fouala a juste un CSR, pas de PS</t>
  </si>
  <si>
    <t>Sinédou</t>
  </si>
  <si>
    <t>Manianfouaro</t>
  </si>
  <si>
    <t>Djiffa</t>
  </si>
  <si>
    <t>Fonodou</t>
  </si>
  <si>
    <t>Kafobaro</t>
  </si>
  <si>
    <t>Bromadou</t>
  </si>
  <si>
    <t>d'apres liste officielle CS mais apparait pas dans inventaire officiel</t>
  </si>
  <si>
    <t>Tsanti</t>
  </si>
  <si>
    <t>Doukourella</t>
  </si>
  <si>
    <t>aussi appelé Waro Kondero ?</t>
  </si>
  <si>
    <t>Somassania</t>
  </si>
  <si>
    <t xml:space="preserve">Gbenko </t>
  </si>
  <si>
    <t>Ballagbédou</t>
  </si>
  <si>
    <t>Foundou</t>
  </si>
  <si>
    <t>Toumandou</t>
  </si>
  <si>
    <t>Falanko-Warou</t>
  </si>
  <si>
    <t>Bouro</t>
  </si>
  <si>
    <t>Finaria</t>
  </si>
  <si>
    <t>Fabala</t>
  </si>
  <si>
    <t>Kignegbena Booko</t>
  </si>
  <si>
    <t>Point D'Eau Kignegbena ?</t>
  </si>
  <si>
    <t>point d'eau ou PS de Kignegbena Booko ?</t>
  </si>
  <si>
    <t>appelé aussi Koukoumé ?</t>
  </si>
  <si>
    <t>confirmer que c'est bien un CS</t>
  </si>
  <si>
    <t>Spref correcte ? Ce serait pas plutôt Missira ?</t>
  </si>
  <si>
    <t>Nila</t>
  </si>
  <si>
    <t>Saarè Kindja</t>
  </si>
  <si>
    <t>Tountéba</t>
  </si>
  <si>
    <t>Dara - Pellii</t>
  </si>
  <si>
    <t>Niakaya</t>
  </si>
  <si>
    <t>Bansouma</t>
  </si>
  <si>
    <t>Thièwèrè</t>
  </si>
  <si>
    <t>Ley - Sérè</t>
  </si>
  <si>
    <t>aussi appelé Nielloye?</t>
  </si>
  <si>
    <t>N'heloye</t>
  </si>
  <si>
    <t>aussi appelé Dore Liti/Doutou?</t>
  </si>
  <si>
    <t>Horè Lity</t>
  </si>
  <si>
    <t xml:space="preserve">Souloundè </t>
  </si>
  <si>
    <t>Simili</t>
  </si>
  <si>
    <t>Flamboyant</t>
  </si>
  <si>
    <t>Coléah</t>
  </si>
  <si>
    <t>Centre Medico Communal De Coléah</t>
  </si>
  <si>
    <t>Minière</t>
  </si>
  <si>
    <t>Room</t>
  </si>
  <si>
    <t>PS d'après inventaire officiel et pas CS comme indiqué ds BdD géoref</t>
  </si>
  <si>
    <t>Centre Mère et Enfant Coronthie</t>
  </si>
  <si>
    <t>HN</t>
  </si>
  <si>
    <t>Poste de santé de Room</t>
  </si>
  <si>
    <t>Poste de santé de Fotoba</t>
  </si>
  <si>
    <t>Ignace Deen</t>
  </si>
  <si>
    <t>Gbessia port 1</t>
  </si>
  <si>
    <t>Gbessia port 2</t>
  </si>
  <si>
    <t>Gbessia Port 2</t>
  </si>
  <si>
    <t>Tannerie</t>
  </si>
  <si>
    <t>HR</t>
  </si>
  <si>
    <t>dans liste officielle CS</t>
  </si>
  <si>
    <t>aussi appelé Soribafinguia???</t>
  </si>
  <si>
    <t>aussi appelé Gaide?</t>
  </si>
  <si>
    <t>aussi appelé Sougue?</t>
  </si>
  <si>
    <t>CTE</t>
  </si>
  <si>
    <t>aussi appelé Balandougou ?</t>
  </si>
  <si>
    <t>Mambory</t>
  </si>
  <si>
    <t>Wani</t>
  </si>
  <si>
    <t>Fria village</t>
  </si>
  <si>
    <t>Gnankakhouré</t>
  </si>
  <si>
    <t>Madina Dian</t>
  </si>
  <si>
    <t>Nory</t>
  </si>
  <si>
    <t>Koundara/Mosquée</t>
  </si>
  <si>
    <t>Tabadel</t>
  </si>
  <si>
    <t>Sinthian-Pathè</t>
  </si>
  <si>
    <t>Koutan</t>
  </si>
  <si>
    <t>Madina Badiar</t>
  </si>
  <si>
    <t>ACF*Plan</t>
  </si>
  <si>
    <t>CSA</t>
  </si>
  <si>
    <t>TOTAL</t>
  </si>
  <si>
    <t xml:space="preserve">Tableau récapitulatif des éléments d'évaluation de l'hygiène dans les structures de santé du pays Janvier et février 2014. </t>
  </si>
  <si>
    <t>Structures/Evaluation</t>
  </si>
  <si>
    <t>Source d'eau</t>
  </si>
  <si>
    <t>Point d'eau</t>
  </si>
  <si>
    <t>Latrines</t>
  </si>
  <si>
    <t>Incinérateur</t>
  </si>
  <si>
    <t>Brûleurs</t>
  </si>
  <si>
    <t>Broyeurs de verre</t>
  </si>
  <si>
    <t>Poubelles</t>
  </si>
  <si>
    <t>Brouette</t>
  </si>
  <si>
    <t>Fosses à liquide</t>
  </si>
  <si>
    <t>Fosse à cendre</t>
  </si>
  <si>
    <t>Comité d'hygiène</t>
  </si>
  <si>
    <t>Unités de production d'eau</t>
  </si>
  <si>
    <t>Dispositif de lavage des mains</t>
  </si>
  <si>
    <t>Solution de désinfection</t>
  </si>
  <si>
    <t>Nom correspondant ds base de données géoréférencée de USAID</t>
  </si>
  <si>
    <t>Existence</t>
  </si>
  <si>
    <t>Date d’instal</t>
  </si>
  <si>
    <t xml:space="preserve">fonctionnalité </t>
  </si>
  <si>
    <t>Utilisation</t>
  </si>
  <si>
    <t>type</t>
  </si>
  <si>
    <t>Nbre</t>
  </si>
  <si>
    <t xml:space="preserve">Entretien </t>
  </si>
  <si>
    <t>Hopital</t>
  </si>
  <si>
    <t xml:space="preserve">Oui </t>
  </si>
  <si>
    <t>Oui</t>
  </si>
  <si>
    <t xml:space="preserve">For.Puits </t>
  </si>
  <si>
    <t>NON</t>
  </si>
  <si>
    <t>NA</t>
  </si>
  <si>
    <t>plat</t>
  </si>
  <si>
    <t>ND</t>
  </si>
  <si>
    <t>Non</t>
  </si>
  <si>
    <t>Sicim</t>
  </si>
  <si>
    <t>OUI</t>
  </si>
  <si>
    <t>Sceau plastic</t>
  </si>
  <si>
    <t>Sodefa</t>
  </si>
  <si>
    <t>Trou dallé</t>
  </si>
  <si>
    <t>LAVABO</t>
  </si>
  <si>
    <t>Daken, HTH</t>
  </si>
  <si>
    <t>En stock</t>
  </si>
  <si>
    <t>Boffa CSU</t>
  </si>
  <si>
    <t>For SEEG</t>
  </si>
  <si>
    <t>Mod ART</t>
  </si>
  <si>
    <t xml:space="preserve">Robinet </t>
  </si>
  <si>
    <t>Art.</t>
  </si>
  <si>
    <t>Ord.</t>
  </si>
  <si>
    <t>Fût coupé</t>
  </si>
  <si>
    <t>Fosse A</t>
  </si>
  <si>
    <t>Bidon et sceau</t>
  </si>
  <si>
    <t>bouilloire</t>
  </si>
  <si>
    <t>Colia</t>
  </si>
  <si>
    <t xml:space="preserve">Puit </t>
  </si>
  <si>
    <t>Fût coupé et sceau</t>
  </si>
  <si>
    <t xml:space="preserve">Trou </t>
  </si>
  <si>
    <t>2L</t>
  </si>
  <si>
    <t>forage</t>
  </si>
  <si>
    <t>Seau plastic</t>
  </si>
  <si>
    <t>S Chlo</t>
  </si>
  <si>
    <t>Daken</t>
  </si>
  <si>
    <t>forage et impluvuim</t>
  </si>
  <si>
    <t xml:space="preserve">Bidon à robinet </t>
  </si>
  <si>
    <t xml:space="preserve">WC Plat </t>
  </si>
  <si>
    <t>En acier</t>
  </si>
  <si>
    <t>4 flacons</t>
  </si>
  <si>
    <t xml:space="preserve">Puits </t>
  </si>
  <si>
    <t>ART</t>
  </si>
  <si>
    <t>Métallique</t>
  </si>
  <si>
    <t>2 flacons</t>
  </si>
  <si>
    <t>Forge</t>
  </si>
  <si>
    <t>1 flacons</t>
  </si>
  <si>
    <t>Lavabo</t>
  </si>
  <si>
    <t>Macroburn</t>
  </si>
  <si>
    <t>Seau plastic, méta …</t>
  </si>
  <si>
    <t>Puits perdu</t>
  </si>
  <si>
    <t>Trou</t>
  </si>
  <si>
    <t>Kakandé</t>
  </si>
  <si>
    <t>Daken,HTH, Chlore</t>
  </si>
  <si>
    <t>Boké CSU</t>
  </si>
  <si>
    <t xml:space="preserve">Seau plastic,fût </t>
  </si>
  <si>
    <t>Sceau et bouilloire</t>
  </si>
  <si>
    <t>Korrerah</t>
  </si>
  <si>
    <t>Robinet</t>
  </si>
  <si>
    <t>SEG</t>
  </si>
  <si>
    <t>oui</t>
  </si>
  <si>
    <t>Sc eau et bouilloire</t>
  </si>
  <si>
    <t>Turque et anglaise</t>
  </si>
  <si>
    <t>!!</t>
  </si>
  <si>
    <t>HTH</t>
  </si>
  <si>
    <t>Faible qté</t>
  </si>
  <si>
    <t>Kanfrandé</t>
  </si>
  <si>
    <t>Lavabo, sceau,</t>
  </si>
  <si>
    <t>Inconnu</t>
  </si>
  <si>
    <t xml:space="preserve"> sceau et bouill</t>
  </si>
  <si>
    <t xml:space="preserve">Turque </t>
  </si>
  <si>
    <t>Eau de javel</t>
  </si>
  <si>
    <t>Eau de javel, HTH</t>
  </si>
  <si>
    <t>Forage</t>
  </si>
  <si>
    <t>WC+Lavabo</t>
  </si>
  <si>
    <t>Aciès</t>
  </si>
  <si>
    <t xml:space="preserve">Demi Fût </t>
  </si>
  <si>
    <t>Solution clhorée</t>
  </si>
  <si>
    <t>Forrage</t>
  </si>
  <si>
    <t>Seau plastic,</t>
  </si>
  <si>
    <t>Dakin</t>
  </si>
  <si>
    <t>Puits améliré</t>
  </si>
  <si>
    <t>Wc et Labo</t>
  </si>
  <si>
    <t>1 flacon</t>
  </si>
  <si>
    <t>Art</t>
  </si>
  <si>
    <t>Bouilloire et sceau</t>
  </si>
  <si>
    <t>Sabende CSU</t>
  </si>
  <si>
    <t>ROBINET</t>
  </si>
  <si>
    <t>PASSABLE</t>
  </si>
  <si>
    <t>PLAT/ANGLAIS</t>
  </si>
  <si>
    <t>A CIEL OUVERT</t>
  </si>
  <si>
    <t>CHLORE</t>
  </si>
  <si>
    <t>BIDON DE 5 LITRES</t>
  </si>
  <si>
    <t>Aviation CSU</t>
  </si>
  <si>
    <t>PLAT</t>
  </si>
  <si>
    <t>FORAGE</t>
  </si>
  <si>
    <t>Robinet, bidon</t>
  </si>
  <si>
    <t>Moder et plat</t>
  </si>
  <si>
    <t>artisa</t>
  </si>
  <si>
    <t>Artis.</t>
  </si>
  <si>
    <t>Lavabo et sceau</t>
  </si>
  <si>
    <t>HTH, Chlore</t>
  </si>
  <si>
    <t>Gaoual CSU</t>
  </si>
  <si>
    <t>Artis</t>
  </si>
  <si>
    <t xml:space="preserve">Non </t>
  </si>
  <si>
    <t>Metal</t>
  </si>
  <si>
    <t>Puits</t>
  </si>
  <si>
    <t>Sceau</t>
  </si>
  <si>
    <t>Wendou M'Bore</t>
  </si>
  <si>
    <t>P. à pédal</t>
  </si>
  <si>
    <t>Foulamori</t>
  </si>
  <si>
    <t>3 flacons</t>
  </si>
  <si>
    <t>Kousitèl</t>
  </si>
  <si>
    <t>Turc</t>
  </si>
  <si>
    <t>APM95</t>
  </si>
  <si>
    <t>artisanal</t>
  </si>
  <si>
    <t>sceaux en plastique</t>
  </si>
  <si>
    <t>métallique</t>
  </si>
  <si>
    <t>moderne</t>
  </si>
  <si>
    <t xml:space="preserve">non </t>
  </si>
  <si>
    <t>Bouilloire, sceau</t>
  </si>
  <si>
    <t>Dakin, eau de javel</t>
  </si>
  <si>
    <t>En tock</t>
  </si>
  <si>
    <t>Koundara CSU</t>
  </si>
  <si>
    <t>Bassine, sceau</t>
  </si>
  <si>
    <t>Demontfort</t>
  </si>
  <si>
    <t>Moderne</t>
  </si>
  <si>
    <t>Dakin,chlorexidine</t>
  </si>
  <si>
    <t>Termèsè</t>
  </si>
  <si>
    <t>Seaux en plastique</t>
  </si>
  <si>
    <t xml:space="preserve">1 flacon </t>
  </si>
  <si>
    <t>Metallique</t>
  </si>
  <si>
    <t>Région Boké</t>
  </si>
  <si>
    <t>Depuis</t>
  </si>
  <si>
    <t>x</t>
  </si>
  <si>
    <t>depuis</t>
  </si>
  <si>
    <t>w.c plat,anglais</t>
  </si>
  <si>
    <t>Local</t>
  </si>
  <si>
    <t>Plastiq-Met</t>
  </si>
  <si>
    <t>Chlore et daquin</t>
  </si>
  <si>
    <t>1flacon/salle</t>
  </si>
  <si>
    <t>Oui 1/2</t>
  </si>
  <si>
    <t>w.c plat</t>
  </si>
  <si>
    <t>Plastiq-Carton</t>
  </si>
  <si>
    <t>Seau</t>
  </si>
  <si>
    <t>20ltr</t>
  </si>
  <si>
    <t>Kouléwondy</t>
  </si>
  <si>
    <t>Oui 6/8</t>
  </si>
  <si>
    <t>Chlore, HTH</t>
  </si>
  <si>
    <t>2 fus et bidon 20l</t>
  </si>
  <si>
    <t>Démonphore</t>
  </si>
  <si>
    <t>Fus et lavabo</t>
  </si>
  <si>
    <t>91 lit/M</t>
  </si>
  <si>
    <t>Dixinn centre</t>
  </si>
  <si>
    <t>Pot anglais</t>
  </si>
  <si>
    <t>Seau et lavabo</t>
  </si>
  <si>
    <t>ChloreC , HTH</t>
  </si>
  <si>
    <t>Flacon</t>
  </si>
  <si>
    <t>1995-2013</t>
  </si>
  <si>
    <t>Minière CMC</t>
  </si>
  <si>
    <t>Seau, bouilloir</t>
  </si>
  <si>
    <t>ChloreC, eau de javel</t>
  </si>
  <si>
    <t>2011-2012</t>
  </si>
  <si>
    <t>Oui 6/7</t>
  </si>
  <si>
    <t>400ml/M</t>
  </si>
  <si>
    <t>Tanéné</t>
  </si>
  <si>
    <t>un 1/4</t>
  </si>
  <si>
    <t>ChloreC</t>
  </si>
  <si>
    <t>250ml</t>
  </si>
  <si>
    <t>Oui 4/10</t>
  </si>
  <si>
    <t>(4/6)</t>
  </si>
  <si>
    <t>1991-2010</t>
  </si>
  <si>
    <t>cinq 05/09/</t>
  </si>
  <si>
    <t>8ltr eau de javel</t>
  </si>
  <si>
    <t>Tassana</t>
  </si>
  <si>
    <t>3 flacon</t>
  </si>
  <si>
    <t>Matam CMC</t>
  </si>
  <si>
    <t>33/37</t>
  </si>
  <si>
    <t>wc plat, Ang</t>
  </si>
  <si>
    <t>Manuel</t>
  </si>
  <si>
    <t>Plastik, Met.1</t>
  </si>
  <si>
    <t>un (1)</t>
  </si>
  <si>
    <t>Industriel</t>
  </si>
  <si>
    <t>19/21</t>
  </si>
  <si>
    <t>Chlore, savn</t>
  </si>
  <si>
    <t>10litres/M</t>
  </si>
  <si>
    <t>sept (7)/12</t>
  </si>
  <si>
    <t>deux (2) /4</t>
  </si>
  <si>
    <t>Cl, eau de javel, savn</t>
  </si>
  <si>
    <t>20litres/M</t>
  </si>
  <si>
    <t>deux 2/3</t>
  </si>
  <si>
    <t>30litres/M</t>
  </si>
  <si>
    <t>Plastik, Met.</t>
  </si>
  <si>
    <t>Sceau, lavabo</t>
  </si>
  <si>
    <t>Cl, eau de javel</t>
  </si>
  <si>
    <t>4flacons/</t>
  </si>
  <si>
    <t>Lambayi</t>
  </si>
  <si>
    <t>1992-2010</t>
  </si>
  <si>
    <t>Puit, chataux d'eau</t>
  </si>
  <si>
    <t>wc plat</t>
  </si>
  <si>
    <t>1992-2011</t>
  </si>
  <si>
    <t>Plastik, Met</t>
  </si>
  <si>
    <t>13 flacons/M</t>
  </si>
  <si>
    <t>Symbaya G.</t>
  </si>
  <si>
    <t>Sceau à robinet</t>
  </si>
  <si>
    <t>Chlore</t>
  </si>
  <si>
    <t>6 flacons</t>
  </si>
  <si>
    <t>Wanidara</t>
  </si>
  <si>
    <t>Mecanique</t>
  </si>
  <si>
    <t>2009-2013</t>
  </si>
  <si>
    <t>Ratoma CMC</t>
  </si>
  <si>
    <t>Puit ordinaire</t>
  </si>
  <si>
    <t>1963-1997</t>
  </si>
  <si>
    <t>Turk, ang</t>
  </si>
  <si>
    <t>Moin</t>
  </si>
  <si>
    <t>2008-2013</t>
  </si>
  <si>
    <t>Lavabot moder</t>
  </si>
  <si>
    <t>seau plastique, bidon</t>
  </si>
  <si>
    <t>Oui 3/4</t>
  </si>
  <si>
    <t>Metalik, carton</t>
  </si>
  <si>
    <t>2011/2012</t>
  </si>
  <si>
    <t xml:space="preserve">Abattoir CSU </t>
  </si>
  <si>
    <t>Demi fut</t>
  </si>
  <si>
    <t>Evier</t>
  </si>
  <si>
    <t>Hopital Régional</t>
  </si>
  <si>
    <t>non</t>
  </si>
  <si>
    <t>seau</t>
  </si>
  <si>
    <t>1995,2011,2012</t>
  </si>
  <si>
    <t>Oui(2)</t>
  </si>
  <si>
    <t>Démonfort,Sysin,Manuel</t>
  </si>
  <si>
    <t>0ui</t>
  </si>
  <si>
    <t>Vidoir</t>
  </si>
  <si>
    <t>Beton fermé</t>
  </si>
  <si>
    <t>Hypochlorite</t>
  </si>
  <si>
    <t>Robinet SEG</t>
  </si>
  <si>
    <t>Traditionnel</t>
  </si>
  <si>
    <t>Plastique</t>
  </si>
  <si>
    <t>Stock important</t>
  </si>
  <si>
    <t>WC plat</t>
  </si>
  <si>
    <t>Demonfort</t>
  </si>
  <si>
    <t>Metalik, plastique</t>
  </si>
  <si>
    <t>Metalique plastique</t>
  </si>
  <si>
    <t>O</t>
  </si>
  <si>
    <t>KobiKoro</t>
  </si>
  <si>
    <t>wcplat</t>
  </si>
  <si>
    <t>Pastique metalique</t>
  </si>
  <si>
    <t xml:space="preserve">Marché CSU </t>
  </si>
  <si>
    <t>seau, bouilloire, savon</t>
  </si>
  <si>
    <t>Fût perforé</t>
  </si>
  <si>
    <t>Lavobo</t>
  </si>
  <si>
    <t>Plastique metalique</t>
  </si>
  <si>
    <t>plastiq métallique</t>
  </si>
  <si>
    <t>Sandénia</t>
  </si>
  <si>
    <t>lavabo</t>
  </si>
  <si>
    <t>métallique plastique</t>
  </si>
  <si>
    <t>AGMIPPSP(ONG)</t>
  </si>
  <si>
    <t>carton</t>
  </si>
  <si>
    <t>Vase plastique</t>
  </si>
  <si>
    <t>tiro</t>
  </si>
  <si>
    <t>château d'eau</t>
  </si>
  <si>
    <t>plastique</t>
  </si>
  <si>
    <t>Dinguiraye CSU</t>
  </si>
  <si>
    <t>N'Bonet</t>
  </si>
  <si>
    <t>Pompe à manivelle</t>
  </si>
  <si>
    <t>Avec couvercle</t>
  </si>
  <si>
    <t>Avec savon</t>
  </si>
  <si>
    <t>Tupes</t>
  </si>
  <si>
    <t>à ciel ouvert</t>
  </si>
  <si>
    <t>Ciel ouvert</t>
  </si>
  <si>
    <t>Savon</t>
  </si>
  <si>
    <t>Dakin chloracidine</t>
  </si>
  <si>
    <t>Sélouma</t>
  </si>
  <si>
    <t>ciel ouvert</t>
  </si>
  <si>
    <t>WC</t>
  </si>
  <si>
    <t>Fosse</t>
  </si>
  <si>
    <t>20litres</t>
  </si>
  <si>
    <t>Sceau en plastique</t>
  </si>
  <si>
    <t>Dabola CSU</t>
  </si>
  <si>
    <t>Adduction d'eau</t>
  </si>
  <si>
    <t>Inoxydable</t>
  </si>
  <si>
    <t>chlorexidine,betadine</t>
  </si>
  <si>
    <t>Fosse à ciel ouvert</t>
  </si>
  <si>
    <t>Publics</t>
  </si>
  <si>
    <t>Metallique plastique</t>
  </si>
  <si>
    <t>Konso(N'Dèma)</t>
  </si>
  <si>
    <t>NAZ</t>
  </si>
  <si>
    <t>Local/pot plat</t>
  </si>
  <si>
    <t>En cours</t>
  </si>
  <si>
    <t>_</t>
  </si>
  <si>
    <t>Demonford</t>
  </si>
  <si>
    <t>__</t>
  </si>
  <si>
    <t xml:space="preserve">seau métallique </t>
  </si>
  <si>
    <t>Tjrs</t>
  </si>
  <si>
    <t>Niandan</t>
  </si>
  <si>
    <t>Moderne lavabo</t>
  </si>
  <si>
    <t>Hypochloriwue Dakin</t>
  </si>
  <si>
    <t>5l</t>
  </si>
  <si>
    <t>Fosse Moderne</t>
  </si>
  <si>
    <t>Hypochlorite Eau de javel</t>
  </si>
  <si>
    <t>puit amélioré</t>
  </si>
  <si>
    <t>puit amelioré</t>
  </si>
  <si>
    <t>Metalique</t>
  </si>
  <si>
    <t>10l</t>
  </si>
  <si>
    <t>En fer</t>
  </si>
  <si>
    <t>Dar Es Salam CSU</t>
  </si>
  <si>
    <t xml:space="preserve">&gt;6ans </t>
  </si>
  <si>
    <t>&gt;10ans</t>
  </si>
  <si>
    <t>Ordinaire</t>
  </si>
  <si>
    <t>Metalique,plastic et bois</t>
  </si>
  <si>
    <t>Plastic</t>
  </si>
  <si>
    <t>15l</t>
  </si>
  <si>
    <t>2ans</t>
  </si>
  <si>
    <t>Pot plat</t>
  </si>
  <si>
    <t>Heremakono csu</t>
  </si>
  <si>
    <t>Metaliq/plastq</t>
  </si>
  <si>
    <t>ui</t>
  </si>
  <si>
    <t>4l</t>
  </si>
  <si>
    <t>tjrs</t>
  </si>
  <si>
    <t>Madina CSU</t>
  </si>
  <si>
    <t>En cours d'installation</t>
  </si>
  <si>
    <t>plastic</t>
  </si>
  <si>
    <t>Eau d javel</t>
  </si>
  <si>
    <t>Adduction</t>
  </si>
  <si>
    <t>A ciel ouvert</t>
  </si>
  <si>
    <t>6l</t>
  </si>
  <si>
    <t>Yende Milimou</t>
  </si>
  <si>
    <t>Puits amélioré</t>
  </si>
  <si>
    <t>Ordinaire simple</t>
  </si>
  <si>
    <t>De fortune</t>
  </si>
  <si>
    <t>Dakin hypochlorite Eau de javel</t>
  </si>
  <si>
    <t>Limaniya CSU</t>
  </si>
  <si>
    <t>Marigot</t>
  </si>
  <si>
    <t>Latrine</t>
  </si>
  <si>
    <t>Région Faranah</t>
  </si>
  <si>
    <t>Electrique</t>
  </si>
  <si>
    <t>Seau en plastic</t>
  </si>
  <si>
    <t>Noderne</t>
  </si>
  <si>
    <t>sceau platiq</t>
  </si>
  <si>
    <t>Siguirikoro CSU</t>
  </si>
  <si>
    <t>Fosse ord</t>
  </si>
  <si>
    <t>Solition de cl</t>
  </si>
  <si>
    <t>Siguirikoura  CSU</t>
  </si>
  <si>
    <t>Bassin</t>
  </si>
  <si>
    <t>Eau de javel/cl</t>
  </si>
  <si>
    <t>bidon 5l</t>
  </si>
  <si>
    <t>Bolibana CSU</t>
  </si>
  <si>
    <t>Lavabo et bouilloire</t>
  </si>
  <si>
    <t>Bon</t>
  </si>
  <si>
    <t>Communau</t>
  </si>
  <si>
    <t>Dckin Betablin</t>
  </si>
  <si>
    <t>Foraga</t>
  </si>
  <si>
    <t>Sceau et bouill</t>
  </si>
  <si>
    <t>Fosse à orduir</t>
  </si>
  <si>
    <t>Boubelle</t>
  </si>
  <si>
    <t>Bureau</t>
  </si>
  <si>
    <t>Cl</t>
  </si>
  <si>
    <t>Kiniéba koura</t>
  </si>
  <si>
    <t>CSHP</t>
  </si>
  <si>
    <t>2l</t>
  </si>
  <si>
    <t>Eau de forage</t>
  </si>
  <si>
    <t>Forage avec fontaine</t>
  </si>
  <si>
    <t>Fuits découpé</t>
  </si>
  <si>
    <t>Nabou</t>
  </si>
  <si>
    <t>Kardia</t>
  </si>
  <si>
    <t>Eaude javel</t>
  </si>
  <si>
    <t>Bidon</t>
  </si>
  <si>
    <t>Plasstique</t>
  </si>
  <si>
    <t>Noukounkan</t>
  </si>
  <si>
    <t>Forage;fontene</t>
  </si>
  <si>
    <t>Kankankoura CSU</t>
  </si>
  <si>
    <t>caouchouct</t>
  </si>
  <si>
    <t>fosse septi</t>
  </si>
  <si>
    <t>fosse sep</t>
  </si>
  <si>
    <t>eau de javel</t>
  </si>
  <si>
    <t>4 litres</t>
  </si>
  <si>
    <r>
      <t>K</t>
    </r>
    <r>
      <rPr>
        <i/>
        <sz val="11"/>
        <rFont val="Cambria"/>
        <family val="1"/>
      </rPr>
      <t>abadaCSU</t>
    </r>
  </si>
  <si>
    <t>latrine</t>
  </si>
  <si>
    <t>wc</t>
  </si>
  <si>
    <t>bon</t>
  </si>
  <si>
    <t>es</t>
  </si>
  <si>
    <t>Salamani CSU</t>
  </si>
  <si>
    <t>bruleur</t>
  </si>
  <si>
    <t>pompe</t>
  </si>
  <si>
    <r>
      <t>S</t>
    </r>
    <r>
      <rPr>
        <i/>
        <sz val="11"/>
        <rFont val="Cambria"/>
        <family val="1"/>
      </rPr>
      <t>enkéfara CSU</t>
    </r>
  </si>
  <si>
    <t>2OO3</t>
  </si>
  <si>
    <t>Forage creusé</t>
  </si>
  <si>
    <t>fosse à ordu</t>
  </si>
  <si>
    <t>mau</t>
  </si>
  <si>
    <t>bole en plasique</t>
  </si>
  <si>
    <t>15 litr</t>
  </si>
  <si>
    <t>Missira CSU</t>
  </si>
  <si>
    <t>manque de p'd</t>
  </si>
  <si>
    <t>a chaque</t>
  </si>
  <si>
    <t>2 litres</t>
  </si>
  <si>
    <t>Sekou Daloba CAMARA CSU</t>
  </si>
  <si>
    <t>fosse septique</t>
  </si>
  <si>
    <t>boite de sécurité</t>
  </si>
  <si>
    <t>commité</t>
  </si>
  <si>
    <t>chlore</t>
  </si>
  <si>
    <t>Baténafadji</t>
  </si>
  <si>
    <t>199O</t>
  </si>
  <si>
    <t>robinet</t>
  </si>
  <si>
    <t>!</t>
  </si>
  <si>
    <t>1 bloc</t>
  </si>
  <si>
    <t>un fut vide</t>
  </si>
  <si>
    <t>A1</t>
  </si>
  <si>
    <t>Locale</t>
  </si>
  <si>
    <t>trou fosse</t>
  </si>
  <si>
    <t>8 litres picetts</t>
  </si>
  <si>
    <t>bassin plastique</t>
  </si>
  <si>
    <t>bassine plast</t>
  </si>
  <si>
    <t>manqu</t>
  </si>
  <si>
    <t>1latrine</t>
  </si>
  <si>
    <t>6 persones</t>
  </si>
  <si>
    <t>Tintioulén</t>
  </si>
  <si>
    <t>sceau</t>
  </si>
  <si>
    <t>Gbérédou baranama</t>
  </si>
  <si>
    <t>Forage à pédale</t>
  </si>
  <si>
    <t>trou ordin</t>
  </si>
  <si>
    <t>Bola</t>
  </si>
  <si>
    <t>wip</t>
  </si>
  <si>
    <t>locale</t>
  </si>
  <si>
    <t>puit ordi</t>
  </si>
  <si>
    <t>eau de rivière</t>
  </si>
  <si>
    <t>puitordin</t>
  </si>
  <si>
    <t>Forage pompe à main</t>
  </si>
  <si>
    <t>latrine cont</t>
  </si>
  <si>
    <t>fut et sceau</t>
  </si>
  <si>
    <t>nn</t>
  </si>
  <si>
    <t>pompe emergée</t>
  </si>
  <si>
    <t>Artisanal</t>
  </si>
  <si>
    <t>local</t>
  </si>
  <si>
    <t>plastiq</t>
  </si>
  <si>
    <t>Metaliq</t>
  </si>
  <si>
    <t>Robbinet</t>
  </si>
  <si>
    <t>Kouroussa CSU</t>
  </si>
  <si>
    <t>I nterne externe</t>
  </si>
  <si>
    <t>Cisséla</t>
  </si>
  <si>
    <t>Forage manuel</t>
  </si>
  <si>
    <t>Interne</t>
  </si>
  <si>
    <t>Quotidine</t>
  </si>
  <si>
    <t>Banfélè</t>
  </si>
  <si>
    <t xml:space="preserve">Forage </t>
  </si>
  <si>
    <t>En dir</t>
  </si>
  <si>
    <t>01 à 4 c</t>
  </si>
  <si>
    <t>platique</t>
  </si>
  <si>
    <t>fosse ordinai</t>
  </si>
  <si>
    <t>Liquide</t>
  </si>
  <si>
    <t>ordinaire</t>
  </si>
  <si>
    <t>Komolakoura</t>
  </si>
  <si>
    <t>puit</t>
  </si>
  <si>
    <t>20l</t>
  </si>
  <si>
    <t>dure</t>
  </si>
  <si>
    <t>poubelle a pedal</t>
  </si>
  <si>
    <t>personnes</t>
  </si>
  <si>
    <t>Fl</t>
  </si>
  <si>
    <t>36l</t>
  </si>
  <si>
    <t>Simple</t>
  </si>
  <si>
    <t>Santé Hygie</t>
  </si>
  <si>
    <t>Kérouané CSU</t>
  </si>
  <si>
    <t>Màderne</t>
  </si>
  <si>
    <t>plastiq/Metaliq</t>
  </si>
  <si>
    <t>comité sant</t>
  </si>
  <si>
    <t>Cielouvert</t>
  </si>
  <si>
    <t>Sibiri Baro</t>
  </si>
  <si>
    <t>4litres</t>
  </si>
  <si>
    <t>Hypochlorite Na</t>
  </si>
  <si>
    <t>S ceau plastiq</t>
  </si>
  <si>
    <t xml:space="preserve">Mandiana </t>
  </si>
  <si>
    <t>Mandiana CSU</t>
  </si>
  <si>
    <t>2008, 2011</t>
  </si>
  <si>
    <t>Seau plastique</t>
  </si>
  <si>
    <t>Industrielle</t>
  </si>
  <si>
    <t>2 bidons de 3L de chlore</t>
  </si>
  <si>
    <t>Hygenique</t>
  </si>
  <si>
    <t>Fosse septique</t>
  </si>
  <si>
    <t>CHSP</t>
  </si>
  <si>
    <t>Prive</t>
  </si>
  <si>
    <t>Puit perdue</t>
  </si>
  <si>
    <t>Eau de javelle</t>
  </si>
  <si>
    <t>10 Litre</t>
  </si>
  <si>
    <t>Fosseà ordure</t>
  </si>
  <si>
    <t>Savon.Eaau.Bidon</t>
  </si>
  <si>
    <t>Chlorure de Potassion</t>
  </si>
  <si>
    <t>Fosse aordure</t>
  </si>
  <si>
    <t xml:space="preserve"> </t>
  </si>
  <si>
    <t>Chlore en poudre</t>
  </si>
  <si>
    <t>Kiniéran</t>
  </si>
  <si>
    <t>Usine</t>
  </si>
  <si>
    <t>Amerioré</t>
  </si>
  <si>
    <t>Personnel</t>
  </si>
  <si>
    <t>Solution</t>
  </si>
  <si>
    <t>Sansado</t>
  </si>
  <si>
    <t>Fontaine</t>
  </si>
  <si>
    <t>Fut vidé</t>
  </si>
  <si>
    <t>Carré</t>
  </si>
  <si>
    <t>Ronde</t>
  </si>
  <si>
    <t>Région Kankan</t>
  </si>
  <si>
    <t xml:space="preserve">Hôpital régional </t>
  </si>
  <si>
    <t>2007 ET 1995</t>
  </si>
  <si>
    <t>Forage electriqu et mecanique</t>
  </si>
  <si>
    <t>Bassin d'eau</t>
  </si>
  <si>
    <t>Muler</t>
  </si>
  <si>
    <t>fer et plastique</t>
  </si>
  <si>
    <t>fer</t>
  </si>
  <si>
    <t>Beton</t>
  </si>
  <si>
    <t>focal</t>
  </si>
  <si>
    <t xml:space="preserve">Lavabot </t>
  </si>
  <si>
    <t>Manquepas CSU</t>
  </si>
  <si>
    <t>Fut metalique</t>
  </si>
  <si>
    <t>Brouette SODEFA</t>
  </si>
  <si>
    <t>MEMBRE DE LA COMMUNE</t>
  </si>
  <si>
    <t>Chlore et savon liquide</t>
  </si>
  <si>
    <t>CassiaCSU</t>
  </si>
  <si>
    <t>bidon 20 l</t>
  </si>
  <si>
    <t>seaux galvanisé couvert</t>
  </si>
  <si>
    <t>robinet savon</t>
  </si>
  <si>
    <t>eau javel</t>
  </si>
  <si>
    <t>Wondy CSU</t>
  </si>
  <si>
    <t>robinet, fût</t>
  </si>
  <si>
    <t>galvanisé</t>
  </si>
  <si>
    <t>trou rond</t>
  </si>
  <si>
    <t>Trou rect</t>
  </si>
  <si>
    <t>bidon 30 l, robinet</t>
  </si>
  <si>
    <t>5 l</t>
  </si>
  <si>
    <t>Bibane CSU</t>
  </si>
  <si>
    <t>1c/9</t>
  </si>
  <si>
    <t>bidon , seau bouilloire savon</t>
  </si>
  <si>
    <t>Kenende</t>
  </si>
  <si>
    <t>bidon</t>
  </si>
  <si>
    <t>bouillare</t>
  </si>
  <si>
    <t>1l</t>
  </si>
  <si>
    <t>Madina-Oula</t>
  </si>
  <si>
    <t>metalique</t>
  </si>
  <si>
    <t>Trou carré</t>
  </si>
  <si>
    <t>Eau javel</t>
  </si>
  <si>
    <t>Damakanya</t>
  </si>
  <si>
    <t>seau plastique</t>
  </si>
  <si>
    <t xml:space="preserve">bouillare seau savon </t>
  </si>
  <si>
    <t>Mambya</t>
  </si>
  <si>
    <t>1c/2</t>
  </si>
  <si>
    <t>bouilloire seau savon</t>
  </si>
  <si>
    <t>chlore + eau javel</t>
  </si>
  <si>
    <t>bidon coupé</t>
  </si>
  <si>
    <t xml:space="preserve">bouillare seau plastique savon </t>
  </si>
  <si>
    <t>4 l</t>
  </si>
  <si>
    <t>trou rond dalé</t>
  </si>
  <si>
    <t>Seaux et bidon 20l</t>
  </si>
  <si>
    <t xml:space="preserve">métallique </t>
  </si>
  <si>
    <t>bouillare et savon</t>
  </si>
  <si>
    <t>Fily  CS</t>
  </si>
  <si>
    <t xml:space="preserve">Seaux </t>
  </si>
  <si>
    <t>trou rect</t>
  </si>
  <si>
    <t>Sceaux et bouill</t>
  </si>
  <si>
    <t>2O12</t>
  </si>
  <si>
    <t>fût plastique</t>
  </si>
  <si>
    <t>métallique galvanisé</t>
  </si>
  <si>
    <t xml:space="preserve">Forécariah </t>
  </si>
  <si>
    <t>Hôpital préfectoral</t>
  </si>
  <si>
    <t xml:space="preserve"> CSU</t>
  </si>
  <si>
    <t>Latrine ordi</t>
  </si>
  <si>
    <t>Poubelle plastique</t>
  </si>
  <si>
    <t>Trou ordi</t>
  </si>
  <si>
    <t>Kalia(Bokaria)</t>
  </si>
  <si>
    <t>sodefa</t>
  </si>
  <si>
    <t>seau robinet</t>
  </si>
  <si>
    <t>seau couvercle</t>
  </si>
  <si>
    <t>Alassoya</t>
  </si>
  <si>
    <t>Latrine 2 blocs</t>
  </si>
  <si>
    <t>tenkora</t>
  </si>
  <si>
    <t>fosse carrée</t>
  </si>
  <si>
    <t>Farmoreah</t>
  </si>
  <si>
    <t>bidon20 l</t>
  </si>
  <si>
    <t>latrine 2 blocs</t>
  </si>
  <si>
    <t xml:space="preserve">oui </t>
  </si>
  <si>
    <t>QS</t>
  </si>
  <si>
    <t>amélioré</t>
  </si>
  <si>
    <t>communautaire</t>
  </si>
  <si>
    <t>impluvium</t>
  </si>
  <si>
    <t>vip/simple</t>
  </si>
  <si>
    <t>2 et 4</t>
  </si>
  <si>
    <t xml:space="preserve">ordinaire </t>
  </si>
  <si>
    <t>réservoir</t>
  </si>
  <si>
    <t>Bassine+couvercle</t>
  </si>
  <si>
    <t>latrin 2blocs</t>
  </si>
  <si>
    <t>grand seau robinet</t>
  </si>
  <si>
    <t>Latrine à chasse</t>
  </si>
  <si>
    <t>Trou aménagé</t>
  </si>
  <si>
    <t>bidon bassine</t>
  </si>
  <si>
    <t>2 et 1</t>
  </si>
  <si>
    <t>bidon seau bouilloire</t>
  </si>
  <si>
    <t>Eau de javel et HTH</t>
  </si>
  <si>
    <t xml:space="preserve">Coyah </t>
  </si>
  <si>
    <t>Coyah CSU</t>
  </si>
  <si>
    <t>Sceau et bassine</t>
  </si>
  <si>
    <t>Bloc de latrine plat</t>
  </si>
  <si>
    <t>Doumbouya CSU</t>
  </si>
  <si>
    <t>boite de securité</t>
  </si>
  <si>
    <t>1O l (2bidon</t>
  </si>
  <si>
    <t>Maneyah</t>
  </si>
  <si>
    <t>Puit ameliore</t>
  </si>
  <si>
    <t>Fut et plastique</t>
  </si>
  <si>
    <t>detergent et insecticides</t>
  </si>
  <si>
    <t xml:space="preserve">eau de javel </t>
  </si>
  <si>
    <t>24 L</t>
  </si>
  <si>
    <t xml:space="preserve">Télimélé </t>
  </si>
  <si>
    <t>Fût et bidon</t>
  </si>
  <si>
    <t>1bid/serv</t>
  </si>
  <si>
    <t>WC moderne</t>
  </si>
  <si>
    <t>artis</t>
  </si>
  <si>
    <t>Metallique et plasti</t>
  </si>
  <si>
    <t>trou</t>
  </si>
  <si>
    <t>Trou ouvert</t>
  </si>
  <si>
    <t>Télimélé CSU</t>
  </si>
  <si>
    <t>18 ans</t>
  </si>
  <si>
    <t>13/salle</t>
  </si>
  <si>
    <t xml:space="preserve">bidon </t>
  </si>
  <si>
    <t>1/service</t>
  </si>
  <si>
    <t>seau plastique, carton</t>
  </si>
  <si>
    <t>seau plastique,  bouilloire, savon</t>
  </si>
  <si>
    <t>fût, bidon</t>
  </si>
  <si>
    <t>bidon, seau plastique, bouilloire, savon</t>
  </si>
  <si>
    <t>seau et carton</t>
  </si>
  <si>
    <t>seau plastique, bouilloire, savon</t>
  </si>
  <si>
    <t>3 l</t>
  </si>
  <si>
    <t>fût, bidon, seau</t>
  </si>
  <si>
    <t>seau plastique fermé, bouilloire, savon</t>
  </si>
  <si>
    <t>seau, bidon 20 l</t>
  </si>
  <si>
    <t>seau métallique couvercle</t>
  </si>
  <si>
    <t>bidon seau savon</t>
  </si>
  <si>
    <t>pompe, fût, bidon</t>
  </si>
  <si>
    <t>bidon plastique</t>
  </si>
  <si>
    <t>bidon 30 l, bouilloire 5 l</t>
  </si>
  <si>
    <t>1/salle</t>
  </si>
  <si>
    <t>bidon 20 l, seau</t>
  </si>
  <si>
    <t>fût, bidon 20 l</t>
  </si>
  <si>
    <t>Daramagnaky</t>
  </si>
  <si>
    <t>bidon seau bouilloire, savon</t>
  </si>
  <si>
    <t>Konsotamy</t>
  </si>
  <si>
    <t>1/sercice</t>
  </si>
  <si>
    <t>WC Plat</t>
  </si>
  <si>
    <t>(23)/2</t>
  </si>
  <si>
    <t>Demno ford</t>
  </si>
  <si>
    <t>Eau kakoulima</t>
  </si>
  <si>
    <t>Dakin hypochlorite sur'eau</t>
  </si>
  <si>
    <t>2 carton</t>
  </si>
  <si>
    <t>Dubréka CSU</t>
  </si>
  <si>
    <t>Pot Anglais</t>
  </si>
  <si>
    <t>Plastiq</t>
  </si>
  <si>
    <t>NBadi</t>
  </si>
  <si>
    <t>Kondéyah</t>
  </si>
  <si>
    <t>turc</t>
  </si>
  <si>
    <t>Sceau et bidon</t>
  </si>
  <si>
    <t>Région Kindia</t>
  </si>
  <si>
    <t>seaux plastiques</t>
  </si>
  <si>
    <t>COSAH</t>
  </si>
  <si>
    <t>Bétadine/chlore</t>
  </si>
  <si>
    <t>Daka CSU</t>
  </si>
  <si>
    <t>SEEG</t>
  </si>
  <si>
    <t>Chaise anglaise</t>
  </si>
  <si>
    <t>SAALA</t>
  </si>
  <si>
    <t>Ley sare CSU</t>
  </si>
  <si>
    <t>puits ordinaire</t>
  </si>
  <si>
    <t>Bowloko CSU</t>
  </si>
  <si>
    <t>Fafabhe CSU</t>
  </si>
  <si>
    <t>Lombona CSU</t>
  </si>
  <si>
    <t>Pellel CSU</t>
  </si>
  <si>
    <t>puits amélioré</t>
  </si>
  <si>
    <t>Kalan</t>
  </si>
  <si>
    <t xml:space="preserve">Lélouma </t>
  </si>
  <si>
    <t xml:space="preserve"> Hopital</t>
  </si>
  <si>
    <t>AT Muller</t>
  </si>
  <si>
    <t>1992,2012,2013</t>
  </si>
  <si>
    <t>Metal et Plastique</t>
  </si>
  <si>
    <t>2M et6P</t>
  </si>
  <si>
    <t>Plomberi</t>
  </si>
  <si>
    <t>Amenagé</t>
  </si>
  <si>
    <t>Chlore et anticeptique</t>
  </si>
  <si>
    <t>Lélouma CSU</t>
  </si>
  <si>
    <t>Puits à grand diamettre</t>
  </si>
  <si>
    <t xml:space="preserve"> Plastique</t>
  </si>
  <si>
    <t>Communale</t>
  </si>
  <si>
    <t>Kit</t>
  </si>
  <si>
    <t xml:space="preserve">Metal </t>
  </si>
  <si>
    <t>Linsan-Saran</t>
  </si>
  <si>
    <t>Thiaguel Bory</t>
  </si>
  <si>
    <t>Djountou</t>
  </si>
  <si>
    <t>MetalIque</t>
  </si>
  <si>
    <t>Faurage</t>
  </si>
  <si>
    <t>P Ordinaire</t>
  </si>
  <si>
    <t>Mandassaran</t>
  </si>
  <si>
    <t>PUits à grand diamettre</t>
  </si>
  <si>
    <t>1 et 3</t>
  </si>
  <si>
    <t>Sachet</t>
  </si>
  <si>
    <t xml:space="preserve">Flacon </t>
  </si>
  <si>
    <t>Reseau SEEG</t>
  </si>
  <si>
    <t>bon etat</t>
  </si>
  <si>
    <t>latrine hygienique</t>
  </si>
  <si>
    <t>2 cabines</t>
  </si>
  <si>
    <t>Au besoin</t>
  </si>
  <si>
    <t>Standard</t>
  </si>
  <si>
    <t>standard</t>
  </si>
  <si>
    <t>1 comité</t>
  </si>
  <si>
    <t>Chlore, Eau de javel</t>
  </si>
  <si>
    <t>quotidien</t>
  </si>
  <si>
    <t>Mali CSU</t>
  </si>
  <si>
    <t>latrine Ordinaire</t>
  </si>
  <si>
    <t>1 cabine</t>
  </si>
  <si>
    <t>Poubelle inox</t>
  </si>
  <si>
    <t>Bouilloire</t>
  </si>
  <si>
    <t>l'hygiène</t>
  </si>
  <si>
    <t>bon état</t>
  </si>
  <si>
    <t>Lebekere</t>
  </si>
  <si>
    <t>mauvais état</t>
  </si>
  <si>
    <t>MadinaWora</t>
  </si>
  <si>
    <t>6 cabines</t>
  </si>
  <si>
    <t>2x2</t>
  </si>
  <si>
    <t>double cabine</t>
  </si>
  <si>
    <t>Dongol Sigon</t>
  </si>
  <si>
    <t>Rond</t>
  </si>
  <si>
    <t xml:space="preserve">Chlore </t>
  </si>
  <si>
    <t>Tougue CSU</t>
  </si>
  <si>
    <t>Puits à Amélioré</t>
  </si>
  <si>
    <t>éàà-</t>
  </si>
  <si>
    <t>Double cabine</t>
  </si>
  <si>
    <t>Rectangulaire</t>
  </si>
  <si>
    <t>AFFICHES</t>
  </si>
  <si>
    <t>CASAH</t>
  </si>
  <si>
    <t>Rectangulaire1</t>
  </si>
  <si>
    <t>Metlique</t>
  </si>
  <si>
    <t>2012-2013</t>
  </si>
  <si>
    <t>plastic,met</t>
  </si>
  <si>
    <t>2008-2012</t>
  </si>
  <si>
    <t>Seau-bidon -bouiloir</t>
  </si>
  <si>
    <t>2010-2013</t>
  </si>
  <si>
    <t>Chlore conc,Dakin,eau javel</t>
  </si>
  <si>
    <t>flacons,3l</t>
  </si>
  <si>
    <t>Kouba CSU</t>
  </si>
  <si>
    <t>2001-2012-2013</t>
  </si>
  <si>
    <t>2001-2012</t>
  </si>
  <si>
    <t>Seau-bidon -bouiloir-lavabo</t>
  </si>
  <si>
    <t>flacons,2l</t>
  </si>
  <si>
    <t>flacons,4l</t>
  </si>
  <si>
    <t>2010-2012-2013</t>
  </si>
  <si>
    <t>2010-2012</t>
  </si>
  <si>
    <t>Gadha Wundu</t>
  </si>
  <si>
    <t>1989-2012</t>
  </si>
  <si>
    <t>Région Labé</t>
  </si>
  <si>
    <t xml:space="preserve">Dalaba </t>
  </si>
  <si>
    <t>simple</t>
  </si>
  <si>
    <t>émaillée,plast</t>
  </si>
  <si>
    <t>PI</t>
  </si>
  <si>
    <t>Chlore,Chlorexidine</t>
  </si>
  <si>
    <t>2litres</t>
  </si>
  <si>
    <t>Mombeya</t>
  </si>
  <si>
    <t>Bouilloir,savon</t>
  </si>
  <si>
    <t>3litres</t>
  </si>
  <si>
    <t>Forage,P ordinaire</t>
  </si>
  <si>
    <t>métal,Plas,BS</t>
  </si>
  <si>
    <t>2,plus de 60</t>
  </si>
  <si>
    <t>1,1litre</t>
  </si>
  <si>
    <t>plast</t>
  </si>
  <si>
    <t>Bodjé</t>
  </si>
  <si>
    <t>5litres</t>
  </si>
  <si>
    <t>Dittin</t>
  </si>
  <si>
    <t>B .sé,plast,mét</t>
  </si>
  <si>
    <t>35,  4,1</t>
  </si>
  <si>
    <t>Polyvidone,Chlorexidine</t>
  </si>
  <si>
    <t>Chlore,Polyvidone</t>
  </si>
  <si>
    <t>met,plast,B sé</t>
  </si>
  <si>
    <t>1,1,200</t>
  </si>
  <si>
    <t>Chlore,Dakin,chlore</t>
  </si>
  <si>
    <t>2litres,10fl,50</t>
  </si>
  <si>
    <t>Plast,met,B S</t>
  </si>
  <si>
    <t>1,4,60</t>
  </si>
  <si>
    <t>Lava, Bouil,sav</t>
  </si>
  <si>
    <t>2litres,1500CC</t>
  </si>
  <si>
    <t>Poudrière CSU</t>
  </si>
  <si>
    <t>Savon,Bouilloir</t>
  </si>
  <si>
    <t>2litres500CC,1L</t>
  </si>
  <si>
    <t>Loppè CSU</t>
  </si>
  <si>
    <t>Puits ordinaire</t>
  </si>
  <si>
    <t>met,plast</t>
  </si>
  <si>
    <t>Tinkora</t>
  </si>
  <si>
    <t>Saabou CSU</t>
  </si>
  <si>
    <t>P. ordinaire</t>
  </si>
  <si>
    <t>Carton,BS</t>
  </si>
  <si>
    <t>2,+ de 100</t>
  </si>
  <si>
    <t>2OO4</t>
  </si>
  <si>
    <t>1litre,1L</t>
  </si>
  <si>
    <t>Sèrè CSU</t>
  </si>
  <si>
    <t>plast,B S</t>
  </si>
  <si>
    <t>2,+ de 60</t>
  </si>
  <si>
    <t>1,1litres</t>
  </si>
  <si>
    <t>Hoorè Mamou</t>
  </si>
  <si>
    <t>Forage,Puits</t>
  </si>
  <si>
    <t>1+de 70</t>
  </si>
  <si>
    <t>ChloreChlorexidine</t>
  </si>
  <si>
    <t>2,1litres</t>
  </si>
  <si>
    <t>Puits  ordinaire</t>
  </si>
  <si>
    <t>1,+ de 100</t>
  </si>
  <si>
    <t>Amélioré</t>
  </si>
  <si>
    <t>métal,BS</t>
  </si>
  <si>
    <t>1,+ de 50</t>
  </si>
  <si>
    <t>Chlore,Biodine chlor</t>
  </si>
  <si>
    <t>2litres,2L</t>
  </si>
  <si>
    <t>B .sécur,métal</t>
  </si>
  <si>
    <t>met,B sécut</t>
  </si>
  <si>
    <t>4L</t>
  </si>
  <si>
    <t>met,B sé</t>
  </si>
  <si>
    <t>2litres,1L</t>
  </si>
  <si>
    <t>1,2,+de 60</t>
  </si>
  <si>
    <t>Lava Bouil,sav</t>
  </si>
  <si>
    <t>2O13</t>
  </si>
  <si>
    <t>Gongoré</t>
  </si>
  <si>
    <t>mét,B Sécurit</t>
  </si>
  <si>
    <t>1, + de 60</t>
  </si>
  <si>
    <t>10litres,1L</t>
  </si>
  <si>
    <t>Saramousaya</t>
  </si>
  <si>
    <t>2,plus de 70</t>
  </si>
  <si>
    <t>1litre</t>
  </si>
  <si>
    <t>1,+de70</t>
  </si>
  <si>
    <t>Chlore,Dakin,</t>
  </si>
  <si>
    <t>1L,5fl</t>
  </si>
  <si>
    <t>mét</t>
  </si>
  <si>
    <t>Bouil,sav</t>
  </si>
  <si>
    <t>Nyagara</t>
  </si>
  <si>
    <t>9+ de  50</t>
  </si>
  <si>
    <t>Ourékaba</t>
  </si>
  <si>
    <t>1,+ de 60</t>
  </si>
  <si>
    <t>Pita centre</t>
  </si>
  <si>
    <t>SEEG,Puits ordin</t>
  </si>
  <si>
    <t>mét,plast,BS</t>
  </si>
  <si>
    <t>10,+de  70</t>
  </si>
  <si>
    <t>Robinet,Boui</t>
  </si>
  <si>
    <t>Dakin,Chlorexidine</t>
  </si>
  <si>
    <t>2litres,5Fl</t>
  </si>
  <si>
    <t>Gadha Koubi CSU</t>
  </si>
  <si>
    <t>émaillée,BS</t>
  </si>
  <si>
    <t>2litres,500CC</t>
  </si>
  <si>
    <t>Bantiguel</t>
  </si>
  <si>
    <t>métal,Corb,BS</t>
  </si>
  <si>
    <t>2,3+de 100</t>
  </si>
  <si>
    <t>SODEFA</t>
  </si>
  <si>
    <t>Chlorexidine</t>
  </si>
  <si>
    <t>500CC</t>
  </si>
  <si>
    <t>Brouwal tapé</t>
  </si>
  <si>
    <t>1,4,+ de 70</t>
  </si>
  <si>
    <t>4litres,4L</t>
  </si>
  <si>
    <t>Dongol touma</t>
  </si>
  <si>
    <t>Forage,</t>
  </si>
  <si>
    <t>Chlore,Dakin</t>
  </si>
  <si>
    <t>mét,plast</t>
  </si>
  <si>
    <t>plastique,BS</t>
  </si>
  <si>
    <t>1+ de 50</t>
  </si>
  <si>
    <t>B .sécur,Carton</t>
  </si>
  <si>
    <t>90,  5</t>
  </si>
  <si>
    <t>Ninguilandé</t>
  </si>
  <si>
    <t>Puits mini addict</t>
  </si>
  <si>
    <t>Oui(ME)</t>
  </si>
  <si>
    <t>4,+ de 200</t>
  </si>
  <si>
    <t>10litres</t>
  </si>
  <si>
    <t>Sangaréya</t>
  </si>
  <si>
    <t>plast,B sé</t>
  </si>
  <si>
    <t>Chlore,Dakin,chlorexi</t>
  </si>
  <si>
    <t>2litres,10fl,5L</t>
  </si>
  <si>
    <t>Sintali</t>
  </si>
  <si>
    <t>2,+ de 50</t>
  </si>
  <si>
    <t>No+BM375:BS375n</t>
  </si>
  <si>
    <t>Chlore,chlorexi</t>
  </si>
  <si>
    <t>Timbi Mdina</t>
  </si>
  <si>
    <t>3,1,100</t>
  </si>
  <si>
    <t>Chlore,Dakin,Polyvid</t>
  </si>
  <si>
    <t>2litres,1500CC3fl</t>
  </si>
  <si>
    <t>Timbi-Tounni</t>
  </si>
  <si>
    <t>plast;met,BS</t>
  </si>
  <si>
    <t>3,1,+ de 50</t>
  </si>
  <si>
    <t>1L</t>
  </si>
  <si>
    <t>Région Mamou</t>
  </si>
  <si>
    <t>Lavabo, Sceau et bouill</t>
  </si>
  <si>
    <t>Type APNDS</t>
  </si>
  <si>
    <t>Simandou</t>
  </si>
  <si>
    <t>Lavabo, sceau et Boui</t>
  </si>
  <si>
    <t>2O14</t>
  </si>
  <si>
    <t>Diakolidou CSU</t>
  </si>
  <si>
    <t>seaux en plastique</t>
  </si>
  <si>
    <t>Bol en past Boui</t>
  </si>
  <si>
    <t>Polividol,Dakin</t>
  </si>
  <si>
    <t>Sobakono CSU</t>
  </si>
  <si>
    <t>Sceau en plastic</t>
  </si>
  <si>
    <t>Sceau,bouilloire</t>
  </si>
  <si>
    <t>sceau et gobélet</t>
  </si>
  <si>
    <t>Bouillard,Gobele</t>
  </si>
  <si>
    <t>Gobelet;Sceau</t>
  </si>
  <si>
    <t>Bassine;Sceau</t>
  </si>
  <si>
    <t>Gobelet,Bouillare,eau,savon</t>
  </si>
  <si>
    <t>Diaraguerela</t>
  </si>
  <si>
    <t>Bassine et sceaux</t>
  </si>
  <si>
    <t>Metaliq et Plastiq</t>
  </si>
  <si>
    <t>Sceau d'eau,gobelet,savon</t>
  </si>
  <si>
    <t>10F</t>
  </si>
  <si>
    <t>Plat</t>
  </si>
  <si>
    <t>Sceau,gobélt, savon</t>
  </si>
  <si>
    <t>Moderne et plat</t>
  </si>
  <si>
    <t>Bambo dji</t>
  </si>
  <si>
    <t>Dakin, HTH, Chlore</t>
  </si>
  <si>
    <t>Sodéfa</t>
  </si>
  <si>
    <t>Mangalla CSU</t>
  </si>
  <si>
    <t>Guéckédou-Lélé CSU</t>
  </si>
  <si>
    <t>Latrine plat</t>
  </si>
  <si>
    <t>Sokoro CSU</t>
  </si>
  <si>
    <t>Tékoulo</t>
  </si>
  <si>
    <t>Guendenbou</t>
  </si>
  <si>
    <t>point amé</t>
  </si>
  <si>
    <t>2O11</t>
  </si>
  <si>
    <t>Ouende kenema</t>
  </si>
  <si>
    <t>artian</t>
  </si>
  <si>
    <t>Témessadou</t>
  </si>
  <si>
    <t>Fût et sceau</t>
  </si>
  <si>
    <t>Lola CSU</t>
  </si>
  <si>
    <t>Retenue d'eau</t>
  </si>
  <si>
    <t>5 flacons</t>
  </si>
  <si>
    <t>Gama Béréma</t>
  </si>
  <si>
    <t>Carton</t>
  </si>
  <si>
    <t>eau de javel ,Dakin</t>
  </si>
  <si>
    <t>Métallique,Plastique</t>
  </si>
  <si>
    <t>chlore,eau de javel</t>
  </si>
  <si>
    <t>Sceau pti et grd</t>
  </si>
  <si>
    <t xml:space="preserve">moderne </t>
  </si>
  <si>
    <t>chlore, eau de javel</t>
  </si>
  <si>
    <t>Sceau, bassine</t>
  </si>
  <si>
    <t>pot plat</t>
  </si>
  <si>
    <t>grande force</t>
  </si>
  <si>
    <t>gande force</t>
  </si>
  <si>
    <t>eau de javel,dakin</t>
  </si>
  <si>
    <r>
      <rPr>
        <b/>
        <i/>
        <sz val="9"/>
        <rFont val="Arial"/>
        <family val="2"/>
      </rPr>
      <t>h</t>
    </r>
    <r>
      <rPr>
        <i/>
        <sz val="9"/>
        <rFont val="Arial"/>
        <family val="2"/>
      </rPr>
      <t>opital prefectora</t>
    </r>
    <r>
      <rPr>
        <i/>
        <sz val="12"/>
        <rFont val="Arial"/>
        <family val="2"/>
      </rPr>
      <t>l</t>
    </r>
  </si>
  <si>
    <t>Artisanale</t>
  </si>
  <si>
    <t>100 L</t>
  </si>
  <si>
    <t>Bowa CSU</t>
  </si>
  <si>
    <t>Bassine</t>
  </si>
  <si>
    <t>Bidon ouvert</t>
  </si>
  <si>
    <t>Artis Couvert</t>
  </si>
  <si>
    <t>Wokoct Soguinex</t>
  </si>
  <si>
    <t>OuI</t>
  </si>
  <si>
    <t>10 L</t>
  </si>
  <si>
    <t>HeremakonoCSU</t>
  </si>
  <si>
    <t>Puit</t>
  </si>
  <si>
    <t>Lo cal hygieniq</t>
  </si>
  <si>
    <t>Eau de javel,Dakin</t>
  </si>
  <si>
    <t>8L Et 10 fl</t>
  </si>
  <si>
    <t>PatriceCSU</t>
  </si>
  <si>
    <t>OI</t>
  </si>
  <si>
    <t>Sceaux</t>
  </si>
  <si>
    <t>En beton</t>
  </si>
  <si>
    <t>Savon et eau</t>
  </si>
  <si>
    <t>Dakin et chlore</t>
  </si>
  <si>
    <t>Forage moderne</t>
  </si>
  <si>
    <t>Savon et Sceau eau</t>
  </si>
  <si>
    <t>Organe de mobolisat social</t>
  </si>
  <si>
    <t>Bassine;Sceau,savon</t>
  </si>
  <si>
    <t>Eau de javel,chlore</t>
  </si>
  <si>
    <t>Koyama</t>
  </si>
  <si>
    <t xml:space="preserve"> plastique</t>
  </si>
  <si>
    <t>Fosse à ordure</t>
  </si>
  <si>
    <t>Solution chlore</t>
  </si>
  <si>
    <t>Boffossou</t>
  </si>
  <si>
    <t>Local hygieniq</t>
  </si>
  <si>
    <t>Bouillaire,seau,savon</t>
  </si>
  <si>
    <t>Watakan</t>
  </si>
  <si>
    <t>Sceau,gobelet,savon</t>
  </si>
  <si>
    <t>Zebela</t>
  </si>
  <si>
    <t>Fazankoni</t>
  </si>
  <si>
    <t>Wasseredou</t>
  </si>
  <si>
    <t>Bassine,Sceau,gobelet</t>
  </si>
  <si>
    <t>Polividone</t>
  </si>
  <si>
    <t>C Médical MPA</t>
  </si>
  <si>
    <t>Fer</t>
  </si>
  <si>
    <t>Dakin,cetrimide</t>
  </si>
  <si>
    <t>N'Zérékoré</t>
  </si>
  <si>
    <t>Forage, Château</t>
  </si>
  <si>
    <t>At Miller</t>
  </si>
  <si>
    <t>Démont fort</t>
  </si>
  <si>
    <t>Mét, plasti, BS</t>
  </si>
  <si>
    <t>Bless</t>
  </si>
  <si>
    <t>Lavabo, sceau, Bouilloir,savon</t>
  </si>
  <si>
    <t>Commercial CSU</t>
  </si>
  <si>
    <t>Dorota CSU</t>
  </si>
  <si>
    <t>Horoya CSU</t>
  </si>
  <si>
    <t>Mohomou CSU</t>
  </si>
  <si>
    <t>Wc plat</t>
  </si>
  <si>
    <t>Plastique et metalliqu</t>
  </si>
  <si>
    <t>Dakin, Eau de javel, HTH</t>
  </si>
  <si>
    <t>Gonia CSU</t>
  </si>
  <si>
    <t>NyèSokoura CSU</t>
  </si>
  <si>
    <t>Lavaabo et sceau</t>
  </si>
  <si>
    <t>Piuts dallé</t>
  </si>
  <si>
    <t>Chlore,HTH;Dakin</t>
  </si>
  <si>
    <t>Conique</t>
  </si>
  <si>
    <t>Betadine, clorexidine</t>
  </si>
  <si>
    <t>Faile qté</t>
  </si>
  <si>
    <t>Eau de javel, dakin</t>
  </si>
  <si>
    <t>Yomou CSU</t>
  </si>
  <si>
    <t>Bassine, gobelet</t>
  </si>
  <si>
    <t>Sceau,demi-fut</t>
  </si>
  <si>
    <t>Dakin,eau de javel</t>
  </si>
  <si>
    <t>Demont</t>
  </si>
  <si>
    <t>Hypochlorure,eau de javel</t>
  </si>
  <si>
    <t>5flacons</t>
  </si>
  <si>
    <t>Bheeta</t>
  </si>
  <si>
    <t>Sceau, gobelet</t>
  </si>
  <si>
    <t>Moderne au plat</t>
  </si>
  <si>
    <t>eau de javel,hypochlorure</t>
  </si>
  <si>
    <t>Région N'zérékore</t>
  </si>
  <si>
    <t>Guinée</t>
  </si>
  <si>
    <r>
      <t xml:space="preserve">LISTE </t>
    </r>
    <r>
      <rPr>
        <b/>
        <sz val="12"/>
        <color rgb="FFFF0000"/>
        <rFont val="Calibri"/>
        <family val="2"/>
        <scheme val="minor"/>
      </rPr>
      <t>REVISEE</t>
    </r>
    <r>
      <rPr>
        <b/>
        <sz val="12"/>
        <color theme="1"/>
        <rFont val="Calibri"/>
        <family val="2"/>
        <scheme val="minor"/>
      </rPr>
      <t xml:space="preserve"> DES CENTRES DE SANTE DU PAYS (fournie par Dr Hann le 12/3/15)</t>
    </r>
  </si>
  <si>
    <t>Dars-Es-Salam Urbain</t>
  </si>
  <si>
    <t>Hèrèmakono Urbain</t>
  </si>
  <si>
    <t>Madina Urbain</t>
  </si>
  <si>
    <t>Saramana Urbain</t>
  </si>
  <si>
    <t>TOTAL KISSIDOUGOU</t>
  </si>
  <si>
    <t>Abattoir Urbain</t>
  </si>
  <si>
    <t>Marché Urbain</t>
  </si>
  <si>
    <t>Thindo</t>
  </si>
  <si>
    <t>TOTAL FARANAH</t>
  </si>
  <si>
    <t>CSU Dabola Urbain</t>
  </si>
  <si>
    <t>TOTAL DABOLA</t>
  </si>
  <si>
    <t>CSU Dinguiraye Urbain</t>
  </si>
  <si>
    <t>TOTAL DINDUIRAYE</t>
  </si>
  <si>
    <t>TOTAL REGION  DE  FARANAH</t>
  </si>
  <si>
    <t>Pita Centre Urbain</t>
  </si>
  <si>
    <t>Gadha Koubi Urbain</t>
  </si>
  <si>
    <t>TOTAL PITA</t>
  </si>
  <si>
    <t>Dalaba CSU Urbain</t>
  </si>
  <si>
    <t>TOTAL DALABA</t>
  </si>
  <si>
    <t>Poudrière Urbain</t>
  </si>
  <si>
    <t>Loppé Urbain</t>
  </si>
  <si>
    <t>Saabou Urbain</t>
  </si>
  <si>
    <t>Horè Mamou Urbain</t>
  </si>
  <si>
    <t>Sérè Urbain</t>
  </si>
  <si>
    <t>TOTAL MAMOU</t>
  </si>
  <si>
    <t>TOTAL REGION DE MAMOU</t>
  </si>
  <si>
    <t>Mali Centre Urbain</t>
  </si>
  <si>
    <t>TOTAL MALI</t>
  </si>
  <si>
    <t>Tougué Centre Urbain</t>
  </si>
  <si>
    <t>TOTAL TOUGUE</t>
  </si>
  <si>
    <t>Bowloko Urbain</t>
  </si>
  <si>
    <t>Lombonna Urbain</t>
  </si>
  <si>
    <t>Pellel Urbain</t>
  </si>
  <si>
    <t>TOTAL LABE</t>
  </si>
  <si>
    <t>Koubia Centre Urbain</t>
  </si>
  <si>
    <t>TOTAL KOUBIA</t>
  </si>
  <si>
    <t>Lelouma Centre Urbain</t>
  </si>
  <si>
    <t>TOTAL LELOUMA</t>
  </si>
  <si>
    <t>TOTAL REGION DE LABE</t>
  </si>
  <si>
    <t>Manquepas Urbain</t>
  </si>
  <si>
    <t>Cacia Urbain</t>
  </si>
  <si>
    <t>Wondy Urbain</t>
  </si>
  <si>
    <t>Bibane Urbain</t>
  </si>
  <si>
    <t>Kènèndé Urbain</t>
  </si>
  <si>
    <t>TOTAL KINDIA</t>
  </si>
  <si>
    <t>Fily Urbain</t>
  </si>
  <si>
    <t>Doumbouya Urbain</t>
  </si>
  <si>
    <t>TOTAL COyAH</t>
  </si>
  <si>
    <t>Télimélé Centre Urbain</t>
  </si>
  <si>
    <t>TOTAL TELIMELE</t>
  </si>
  <si>
    <t>CSU Dubréka Urbain</t>
  </si>
  <si>
    <t>TOTAL DUBREKA</t>
  </si>
  <si>
    <t>CSU Forécariah Urbain</t>
  </si>
  <si>
    <t>TOTA FORECARIAH</t>
  </si>
  <si>
    <t>TOTAL REGION DE KINDIA</t>
  </si>
  <si>
    <t>Commercial Urbain</t>
  </si>
  <si>
    <t>Dorota Urbain</t>
  </si>
  <si>
    <t>Gonia Urbain</t>
  </si>
  <si>
    <t>Horoya Urbain</t>
  </si>
  <si>
    <t>Mohomou Urbain</t>
  </si>
  <si>
    <t>Sokoura Urbain</t>
  </si>
  <si>
    <t>TOTAL N'ZEREKORE</t>
  </si>
  <si>
    <t>Youmou Centre Urbain</t>
  </si>
  <si>
    <t>TOTAL YOMOU</t>
  </si>
  <si>
    <t>Bowa Urbain</t>
  </si>
  <si>
    <t>Hermakono Urbain</t>
  </si>
  <si>
    <t>Patrice Urbain</t>
  </si>
  <si>
    <t>TOTAL MACENTA</t>
  </si>
  <si>
    <t>Lola Centre Urbain</t>
  </si>
  <si>
    <t>TOTAL LOLA</t>
  </si>
  <si>
    <t>Diakolidou Urbain</t>
  </si>
  <si>
    <t>Sobakono Urbain</t>
  </si>
  <si>
    <t>TOTA BEYLA</t>
  </si>
  <si>
    <t>Sokoro Urbain</t>
  </si>
  <si>
    <t>Mangalla Urbain</t>
  </si>
  <si>
    <t>TOTAL GUECKEDOU</t>
  </si>
  <si>
    <t>TOTAL REGION DE N'ZEREKORE</t>
  </si>
  <si>
    <t>korrera Urbain</t>
  </si>
  <si>
    <t>Koulifanya Urbain</t>
  </si>
  <si>
    <t>Dibia Urbain</t>
  </si>
  <si>
    <t>Débarcadère</t>
  </si>
  <si>
    <t>TOTAL BOKE</t>
  </si>
  <si>
    <t>CSU Boffa Urbain</t>
  </si>
  <si>
    <t>TOTAL BOFFA</t>
  </si>
  <si>
    <t>Sabèndè Urbain</t>
  </si>
  <si>
    <t>Aviation Urbain</t>
  </si>
  <si>
    <t>TOTAL FRIA</t>
  </si>
  <si>
    <t>CSU Gaoual Urbain</t>
  </si>
  <si>
    <t>TOTAL GAOUAL</t>
  </si>
  <si>
    <t>CSU Koundara Urbain</t>
  </si>
  <si>
    <t>TOTAL KOUNDARA</t>
  </si>
  <si>
    <t>TOTAL REGION DE BOKE</t>
  </si>
  <si>
    <t>Kabada Urbain</t>
  </si>
  <si>
    <t>Sinkerara Urbain</t>
  </si>
  <si>
    <t>Daloba Sékou CAMARA Urbain</t>
  </si>
  <si>
    <t>Salamani Urbain</t>
  </si>
  <si>
    <t>Kankan Koura Urbain</t>
  </si>
  <si>
    <t>Missira Urbain</t>
  </si>
  <si>
    <t>TOTAL KANKAN</t>
  </si>
  <si>
    <t>CSU Mandiana Urbain</t>
  </si>
  <si>
    <t>TOTAL MANDIANA</t>
  </si>
  <si>
    <t>CSU Kouroussa Urbain</t>
  </si>
  <si>
    <t>TOTAL KOUROUSSA</t>
  </si>
  <si>
    <t>CSU Kérouané Urbain</t>
  </si>
  <si>
    <t>TOTAL KEROUANE</t>
  </si>
  <si>
    <t>Siguirikoro 1 Urbain</t>
  </si>
  <si>
    <t>Siguirikoura Urbain</t>
  </si>
  <si>
    <t>Bolibana Urbain</t>
  </si>
  <si>
    <t>TOTAL SIGUIRI</t>
  </si>
  <si>
    <t>TOTAL REGION DE KANKAN</t>
  </si>
  <si>
    <t>Hadja Djènè Kaba Condé</t>
  </si>
  <si>
    <t>TOTAL RATOMA</t>
  </si>
  <si>
    <t>TOTAL MATAM</t>
  </si>
  <si>
    <t>TOTAL KALOUM</t>
  </si>
  <si>
    <t>TOTAL MATOTO</t>
  </si>
  <si>
    <t>TOTAL DIXINN</t>
  </si>
  <si>
    <t>TOTAL VILLE DE CONAKRY</t>
  </si>
  <si>
    <t>NB : Pour les CS urbains, on a ajouté urbain, tous les CS de la ville de Conakry sont urbains; Les CMC sont des centres médicaux communaux de la ville de Conakry, ils ont titre d'un hopital préfectoral.</t>
  </si>
  <si>
    <t>1 forage communautaire a cte du CS</t>
  </si>
  <si>
    <t>latrine*forage</t>
  </si>
  <si>
    <t>CRF*CRS*Plan</t>
  </si>
  <si>
    <t>appelé aussi Moroire</t>
  </si>
  <si>
    <t>d'après ACF, n'existe pas</t>
  </si>
  <si>
    <t>MSF en PCI</t>
  </si>
  <si>
    <t>accès impossible / MSF en PCI</t>
  </si>
  <si>
    <t>OMS?*CRF*IMC</t>
  </si>
  <si>
    <t>OMS*IMC</t>
  </si>
  <si>
    <t>appelé aussi Soket peut etre</t>
  </si>
  <si>
    <t>n'existe pas d'après ACF</t>
  </si>
  <si>
    <t>CRS*TdH</t>
  </si>
  <si>
    <t>Labo</t>
  </si>
  <si>
    <t>UNOPS</t>
  </si>
  <si>
    <t>Bassia (Allassoyah)</t>
  </si>
  <si>
    <t>Bamban</t>
  </si>
  <si>
    <t>Koliagbè</t>
  </si>
  <si>
    <t>Foulayah</t>
  </si>
  <si>
    <t>Gomba Missidé</t>
  </si>
  <si>
    <t>Kabèlèya</t>
  </si>
  <si>
    <t>Séfan</t>
  </si>
  <si>
    <t>Friguiady</t>
  </si>
  <si>
    <t>Kouyèyah</t>
  </si>
  <si>
    <t>Sangoyah</t>
  </si>
  <si>
    <t>Woliah</t>
  </si>
  <si>
    <t>Linsan centre</t>
  </si>
  <si>
    <t>Madina Oulah</t>
  </si>
  <si>
    <t>Saféren</t>
  </si>
  <si>
    <t>Téliko</t>
  </si>
  <si>
    <t>Bangouyah</t>
  </si>
  <si>
    <t>kit</t>
  </si>
  <si>
    <t>DaraLabe Centre de Santé</t>
  </si>
  <si>
    <t>Labe Dheppèrè</t>
  </si>
  <si>
    <t>OIE</t>
  </si>
  <si>
    <t>CDT Ebola</t>
  </si>
  <si>
    <t>Centre Traitement Tuberculose</t>
  </si>
  <si>
    <t>CRFr a budget propal et matos pr tous les CS de Macenta et Kerouane</t>
  </si>
  <si>
    <t>Plan*TdH</t>
  </si>
  <si>
    <t>Kountia</t>
  </si>
  <si>
    <t>Plan va construire nouveau PS avec WASH complet (Dramé 22/4/15)</t>
  </si>
  <si>
    <t>évalué</t>
  </si>
  <si>
    <t>TdH*Plan</t>
  </si>
  <si>
    <t>Plan rehabilite le Bâtiment mais pas de WASH (Cf Drame 22/4/15)</t>
  </si>
  <si>
    <t>TdH*UNOPS*Plan</t>
  </si>
  <si>
    <t>Anssoumania plateau</t>
  </si>
  <si>
    <t>Samatran village</t>
  </si>
  <si>
    <t>Anssoumania Plateau</t>
  </si>
  <si>
    <t>Tagbé</t>
  </si>
  <si>
    <t>Plan construit un nouveau CS avec WASH complet (Dramé 22/4/15)</t>
  </si>
  <si>
    <t>Plan construit un nouveau PS avec WASH complet (Dramé 22/4/15)</t>
  </si>
  <si>
    <t>Gombokhori</t>
  </si>
  <si>
    <t xml:space="preserve">Construction nouveau PS avec WASH complet (Dramé 22/4/15) </t>
  </si>
  <si>
    <t>Plan va construire nouveau bâtiment avec WASH complet (Dramé 22/4/15)</t>
  </si>
  <si>
    <t>Kounsoutah</t>
  </si>
  <si>
    <t>Plan rehab bâtiment et WASH complet (Dramé 22/4/15)</t>
  </si>
  <si>
    <t>Centre de Santé Alassoya</t>
  </si>
  <si>
    <t>Goleah</t>
  </si>
  <si>
    <t>Plan a déjà fait 4 cabines et le forage (Dramé 10/3/15)</t>
  </si>
  <si>
    <t>4latrines*1forage</t>
  </si>
  <si>
    <t>Construction 4 latrines et 1  forage terminées et formation par DPS et DMR sur assainissement/rôles et responsabilités et dotation du CoSaH en outils d'entretien/assainissement</t>
  </si>
  <si>
    <t>1forage</t>
  </si>
  <si>
    <t>4latrines</t>
  </si>
  <si>
    <t>CRS*TdH*Plan</t>
  </si>
  <si>
    <t>Plan construit juste le forage (contrat signé) (Dramé 22/4/15)</t>
  </si>
  <si>
    <t>Construction 1  forage terminée et formation par DPS et DMR sur assainissement/rôles et responsabilités et dotation du CoSaH en outils d'entretien/assainissement (Dramé 22/4/15)</t>
  </si>
  <si>
    <t>Construction 1  forage en cours (Dramé 22/4/15)</t>
  </si>
  <si>
    <t>Construction 4 latrines et 1  forage terminées et formation par DPS et DMR sur assainissement/rôles et responsabilités et dotation du CoSaH en outils d'entretien/assainissement (Dramé 22/4/15)</t>
  </si>
  <si>
    <t>Construction 4 latrines terminées et formation par DPS et DMR sur assainissement/rôles et responsabilités et dotation du CoSaH en outils d'entretien/assainissement (Dramé 22/4/15)</t>
  </si>
  <si>
    <t>TdH*UNICEF</t>
  </si>
  <si>
    <t>Evalué par UNICEF sur liste DPS (Salvatore+Ibrahimo) (Ibrahimo 23/4/15)</t>
  </si>
  <si>
    <t>CRS*TdH*UNICEF</t>
  </si>
  <si>
    <t>CRF*CRS*UNICEF</t>
  </si>
  <si>
    <t>CRF*CRS*Plan*UNICEF</t>
  </si>
  <si>
    <t>CRF positionné + Evalué par UNICEF (Ibraimo and Salvatore)</t>
  </si>
  <si>
    <t>ACF*UNOPS</t>
  </si>
  <si>
    <t>très inaccessible</t>
  </si>
  <si>
    <t xml:space="preserve">TdH*UNOPS  </t>
  </si>
  <si>
    <t>TdH*UNOPS</t>
  </si>
  <si>
    <t>Prioritaire pour UNOPS (Sonja 23/4/15)</t>
  </si>
  <si>
    <t>CRF*CRS*UNOPS</t>
  </si>
  <si>
    <t>Francesca (email 22/4/15)</t>
  </si>
  <si>
    <t>Francesca (email 22/4/15) / JHPIEGO en PCI et recherche financement pour gestion des déchets</t>
  </si>
  <si>
    <t>Francesca (email 22/4/15) / aussi appelé cité de kassa ?</t>
  </si>
  <si>
    <t>Francesca (email 22/4/15).  GPS de l'ancien CS, le nouveau est a 500m</t>
  </si>
  <si>
    <t>Evalué par UNICEF sur liste DPS (Salvatore+Ibrahimo) (Ibrahimo 23/4/15) / Francesca (email 22/4/15)</t>
  </si>
  <si>
    <t>Evalué par UNICEF sur liste DPS (Salvatore+Ibrahimo) (Ibrahimo 23/4/15) /  Francesca (email 22/4/15)</t>
  </si>
  <si>
    <t>Plan construit juste le forage (contrat signé) (Dramé 22/4/15) / Francesca (email 22/4/15)</t>
  </si>
  <si>
    <t>Francesca (email 22/4/15) / CS d'après TdH mais pas d'après Ministere</t>
  </si>
  <si>
    <t>Plan souhaite faire nouveau forage en plus de rehab bâtiment (CF Dramé 22/4/15) / Francesca (email 22/4/15)</t>
  </si>
  <si>
    <t>Prioritaire pour UNOPS / Francesca (email 22/4/15)</t>
  </si>
  <si>
    <t>Plan va construire nouveau CS avec WASH complet car route va écraser CS actuel ou TdH faisait un Puits a Gd Diamètre pour projet route (Dramé 22/4/15) / Francesca (email 22/4/15)</t>
  </si>
  <si>
    <t>Réhab bâtiment et nouveau forage et latrines (Dramé 22/4/15) / Francesca (email 22/4/15)</t>
  </si>
  <si>
    <t>Rehab bâtiment, et nouveau forage et latrines (Dramé, 22/4/15). Prioritaire pour UNOPS (Sonja 23/4/15) / Francesca (email 22/4/15)</t>
  </si>
  <si>
    <t>Prioritaire pour UNOPS (Sonja 23/4/15) / Francesca (email 22/4/15)</t>
  </si>
  <si>
    <t>TdH*UNOPS*MSF</t>
  </si>
  <si>
    <t>Port de Boussoura?. Évalué par TdH</t>
  </si>
  <si>
    <t>évalué par TdH</t>
  </si>
  <si>
    <t>évalué par TdH ???</t>
  </si>
  <si>
    <t>évalué par TdH.  aussi appelé kindia-manquepas</t>
  </si>
  <si>
    <t>évalué par TdH.  CS d'après TdH mais PS d'apres DNHP</t>
  </si>
  <si>
    <t>évalué par TdH.    comme PS mais c'est un CS</t>
  </si>
  <si>
    <t>UNICEF</t>
  </si>
  <si>
    <t>Evalué par UNICEF sur liste DPS (Salvatore+Ibrahimo)  (Ibrahimo 23/4/15)   / Francesca (email 22/4/15)</t>
  </si>
  <si>
    <t>Francesca (email 22/4/15)  / Evalué par UNICEF sur liste DPS (Salvatore+Ibrahimo) (Ibrahimo 23/4/15)</t>
  </si>
  <si>
    <t>évalué par PU-AMI en février 2015 (CF email PU-AMI)</t>
  </si>
  <si>
    <t>Francesca (email 22/4/15). Aussi évalué par PU-AMI (email PU-AMI qui donne les coordonnées GPS suivantes:   9°43'9.93"N et  13°24'40.15"O)</t>
  </si>
  <si>
    <t>évalué par PU-AMI fin février 2015 (CF email PU-AMI)</t>
  </si>
  <si>
    <t>évalué par PU-AMI fin février 2015 (CF email PU-AMI) . aussi appelé Lefouredaka apparemment</t>
  </si>
  <si>
    <t>Kountia Village</t>
  </si>
  <si>
    <t>Bentouraya</t>
  </si>
  <si>
    <t>Fougoumi</t>
  </si>
  <si>
    <t>Lébéméré</t>
  </si>
  <si>
    <t>Donéa</t>
  </si>
  <si>
    <t>Yenguiakhory</t>
  </si>
  <si>
    <t>Deneya</t>
  </si>
  <si>
    <t>Tambayah</t>
  </si>
  <si>
    <t>Kholayah</t>
  </si>
  <si>
    <t>évalué par PU-AMI fin février 2015</t>
  </si>
  <si>
    <t>PU-AMI avait aussi fait l'évaluation fin février 2015</t>
  </si>
  <si>
    <t>Aussi évalué par PU-AMI fin Février 2015 avec coordonnées GPS:   9°32'51.20"N et  13°17'8.80"O</t>
  </si>
  <si>
    <t>Evalué par PU-AMI fin février 2015</t>
  </si>
  <si>
    <t>évalué par TdH et aussi par PU-AMI fin février 2015 qui donne les coordo GPS:  10° 2'31.60"N et  12°52'45.53"O /  aussi appelé kindia-Binaé</t>
  </si>
  <si>
    <t>évalué par TdH / évalué par PU-AMI qui donne les coordo GPS suivantes:  10° 0'49.71"N et  12°53'55.21"O)</t>
  </si>
  <si>
    <t>Evalué par PU-AMI fin février 2015 qui donne les coordo GPS suivantes:  10° 2'36.85"N et  12°50'43.91"O.    Aussi appelé wondyma ???</t>
  </si>
  <si>
    <t>IMC était positionné mais ce retire car WAHA s'est positionné (dixit Osée de IMC le 24/4/15)</t>
  </si>
  <si>
    <t>IMC*ACF*MSF</t>
  </si>
  <si>
    <t>JHPIEGO*WAHA</t>
  </si>
  <si>
    <t>IMC?</t>
  </si>
  <si>
    <t>dixit email Celine de IMC du 31/3/15</t>
  </si>
  <si>
    <t>ACF*IMC</t>
  </si>
  <si>
    <t>ACF et MSF pour triage et isolement / dixit email Celine de IMC du 31/3/15</t>
  </si>
  <si>
    <t>Hôpital Régional Kindia</t>
  </si>
  <si>
    <r>
      <t>OMS*</t>
    </r>
    <r>
      <rPr>
        <sz val="11"/>
        <color rgb="FFFF0000"/>
        <rFont val="Calibri"/>
        <family val="2"/>
        <scheme val="minor"/>
      </rPr>
      <t>IMC?</t>
    </r>
  </si>
  <si>
    <t>évalué ou non par IMC?</t>
  </si>
  <si>
    <t>OMS (abri fosse+incinérateur ou autoclave+clôture pr incinérateur+formation)</t>
  </si>
  <si>
    <t>OMS (abri fosse+incinérateur ou autoclave+clôture pr incinérateur+formation) / évalué par TdH</t>
  </si>
  <si>
    <t>OMS (abri fosse+incinérateur ou autoclave+clôture pr incinérateur+formation), IMC (WASH, triage et formation dixit email Celine de IMC du 31/3/15)</t>
  </si>
  <si>
    <t xml:space="preserve">OMS (abri fosse+incinérateur ou autoclave+clôture pr incinérateur+formation), IMC (WASH, triage et formation dixit email Celine de IMC du 31/3/15) </t>
  </si>
  <si>
    <t>Pobendou</t>
  </si>
  <si>
    <t>Yaradou Doumbo</t>
  </si>
  <si>
    <t>Sansama Kama</t>
  </si>
  <si>
    <t xml:space="preserve">Meliandou </t>
  </si>
  <si>
    <t>Koundoufama</t>
  </si>
  <si>
    <t>Teldou</t>
  </si>
  <si>
    <t>Bandalo Kilaka</t>
  </si>
  <si>
    <t>Ouendé - Kénéma centre</t>
  </si>
  <si>
    <t>Beindou Ouendé</t>
  </si>
  <si>
    <t>N'gouahou</t>
  </si>
  <si>
    <t xml:space="preserve">Beldou Carrefour </t>
  </si>
  <si>
    <t>Kongoma</t>
  </si>
  <si>
    <t>Kiéssène</t>
  </si>
  <si>
    <t>Kolomba</t>
  </si>
  <si>
    <t>Boukoussou</t>
  </si>
  <si>
    <t>Nyaédou</t>
  </si>
  <si>
    <t>Kounté</t>
  </si>
  <si>
    <t>Koïdou</t>
  </si>
  <si>
    <t>Kolonkala</t>
  </si>
  <si>
    <t>Baladou Pebbal</t>
  </si>
  <si>
    <t>Tangolo</t>
  </si>
  <si>
    <t>Lengo</t>
  </si>
  <si>
    <t>Hérémakono</t>
  </si>
  <si>
    <t>Poste de Santé de Bowa</t>
  </si>
  <si>
    <t>Bongomadou</t>
  </si>
  <si>
    <t>Koulakodou</t>
  </si>
  <si>
    <t>Diamandou</t>
  </si>
  <si>
    <t>Sakpaou</t>
  </si>
  <si>
    <t>Baimani</t>
  </si>
  <si>
    <t>Zinigrozou</t>
  </si>
  <si>
    <t>Yézou</t>
  </si>
  <si>
    <t>Noborotono</t>
  </si>
  <si>
    <t>Gbonodou</t>
  </si>
  <si>
    <t>Goboéla</t>
  </si>
  <si>
    <t>Loo</t>
  </si>
  <si>
    <t>Zatioula</t>
  </si>
  <si>
    <t>Bodézia</t>
  </si>
  <si>
    <t>Ourémaï</t>
  </si>
  <si>
    <t>Sédimaï</t>
  </si>
  <si>
    <t>Massadou</t>
  </si>
  <si>
    <t>Gozombou</t>
  </si>
  <si>
    <t>Irié</t>
  </si>
  <si>
    <t>Koulodeou</t>
  </si>
  <si>
    <t>Missidè Kébou</t>
  </si>
  <si>
    <t>Tossokorè</t>
  </si>
  <si>
    <t>Kansaghi</t>
  </si>
  <si>
    <t>Kimbon</t>
  </si>
  <si>
    <t>Boubéré</t>
  </si>
  <si>
    <t>Kabara</t>
  </si>
  <si>
    <t>Kawessy</t>
  </si>
  <si>
    <t>Bambayah</t>
  </si>
  <si>
    <t>Wara</t>
  </si>
  <si>
    <t>Bély</t>
  </si>
  <si>
    <t>Kaïlondji</t>
  </si>
  <si>
    <t>Malalcondo</t>
  </si>
  <si>
    <t>Mabbhè</t>
  </si>
  <si>
    <t>Laabha N'dian</t>
  </si>
  <si>
    <t>Koilia Sana mato</t>
  </si>
  <si>
    <t>Kankako</t>
  </si>
  <si>
    <t>Lintang</t>
  </si>
  <si>
    <t>Cité CBG</t>
  </si>
  <si>
    <t>Kassopo</t>
  </si>
  <si>
    <t>Katougnouma</t>
  </si>
  <si>
    <t>Dambantchian</t>
  </si>
  <si>
    <t>Fiff</t>
  </si>
  <si>
    <t>Gallé Tola</t>
  </si>
  <si>
    <t>Pétoun Bowé</t>
  </si>
  <si>
    <t>Boullérè</t>
  </si>
  <si>
    <t>Madina Kembero</t>
  </si>
  <si>
    <t>Kithir</t>
  </si>
  <si>
    <t>Moto</t>
  </si>
  <si>
    <t>Karfamassa</t>
  </si>
  <si>
    <t>N'dantary</t>
  </si>
  <si>
    <t>Méyenkhouré</t>
  </si>
  <si>
    <t>Hoorè Pètè</t>
  </si>
  <si>
    <t>Hoorè Bendia</t>
  </si>
  <si>
    <t>N'dalao</t>
  </si>
  <si>
    <t>Kimbéli</t>
  </si>
  <si>
    <t>Koumi</t>
  </si>
  <si>
    <t>Bhawo Fello</t>
  </si>
  <si>
    <t>Kendouma</t>
  </si>
  <si>
    <t>Dendeya</t>
  </si>
  <si>
    <t>Soumbalako Maoudè</t>
  </si>
  <si>
    <t>Alphaya</t>
  </si>
  <si>
    <t>Samba Maarè</t>
  </si>
  <si>
    <t>Taamagaali</t>
  </si>
  <si>
    <t>Berthéya</t>
  </si>
  <si>
    <t>Nobè</t>
  </si>
  <si>
    <t>Farenta</t>
  </si>
  <si>
    <t>Gouba</t>
  </si>
  <si>
    <t>Sitakoto</t>
  </si>
  <si>
    <t>Yomaya Limban</t>
  </si>
  <si>
    <t xml:space="preserve">Tounkan </t>
  </si>
  <si>
    <t>Toubbou</t>
  </si>
  <si>
    <t>Sankaréla</t>
  </si>
  <si>
    <t>Saarè Bowal</t>
  </si>
  <si>
    <t>Bourouwil</t>
  </si>
  <si>
    <t>Seydiya</t>
  </si>
  <si>
    <t>Poukou Bourwal</t>
  </si>
  <si>
    <t>Dougouwoulen</t>
  </si>
  <si>
    <t>Banirè Hafia</t>
  </si>
  <si>
    <t>N'dirè Mawndè</t>
  </si>
  <si>
    <t>Toka</t>
  </si>
  <si>
    <t>Torobbhè</t>
  </si>
  <si>
    <t>Laabiko</t>
  </si>
  <si>
    <t>Dalaba Missidè</t>
  </si>
  <si>
    <t>Diambourouya</t>
  </si>
  <si>
    <t>Botobofel</t>
  </si>
  <si>
    <t>Sempiya</t>
  </si>
  <si>
    <t>Fougoumba</t>
  </si>
  <si>
    <t>Sébhori</t>
  </si>
  <si>
    <t>Diangolo</t>
  </si>
  <si>
    <t>Bindi</t>
  </si>
  <si>
    <t>Fonfoya</t>
  </si>
  <si>
    <t>Lélato</t>
  </si>
  <si>
    <t>Loopè</t>
  </si>
  <si>
    <t>Hoorè Kesséma</t>
  </si>
  <si>
    <t>Kakori</t>
  </si>
  <si>
    <t>Hafia Missidè</t>
  </si>
  <si>
    <t>Kokou</t>
  </si>
  <si>
    <t>Pellal</t>
  </si>
  <si>
    <t>Brouwal Diawbhè</t>
  </si>
  <si>
    <t>Yalè</t>
  </si>
  <si>
    <t>Séfouré</t>
  </si>
  <si>
    <t>Gobiré</t>
  </si>
  <si>
    <t>Koufa</t>
  </si>
  <si>
    <t>Thioro</t>
  </si>
  <si>
    <t>Téliwal</t>
  </si>
  <si>
    <t>Kourou Sériyaabhè</t>
  </si>
  <si>
    <t>Pennou</t>
  </si>
  <si>
    <t>Kénéné</t>
  </si>
  <si>
    <t>Lahoya</t>
  </si>
  <si>
    <t xml:space="preserve">Bourwal Hollandè </t>
  </si>
  <si>
    <t>Missidè Hindè</t>
  </si>
  <si>
    <t>Salliya</t>
  </si>
  <si>
    <t>Gadha Boundouwol</t>
  </si>
  <si>
    <t>N'dantaari</t>
  </si>
  <si>
    <t>Palaga</t>
  </si>
  <si>
    <t>Yorgo Boussoura</t>
  </si>
  <si>
    <t>Deben</t>
  </si>
  <si>
    <t>Thiéhel</t>
  </si>
  <si>
    <t>Bambéto</t>
  </si>
  <si>
    <t>Deben Diawiya</t>
  </si>
  <si>
    <t>Bourkadiè</t>
  </si>
  <si>
    <t>Saraya</t>
  </si>
  <si>
    <t>Pellel Bantan</t>
  </si>
  <si>
    <t>Diongassi</t>
  </si>
  <si>
    <t>Saran</t>
  </si>
  <si>
    <t>Tokossèrè</t>
  </si>
  <si>
    <t>Boummalol</t>
  </si>
  <si>
    <t>Aindè</t>
  </si>
  <si>
    <t>Tyapata</t>
  </si>
  <si>
    <t>Débéya Petty</t>
  </si>
  <si>
    <t>Wendou</t>
  </si>
  <si>
    <t>Safa</t>
  </si>
  <si>
    <t>Nyinkan</t>
  </si>
  <si>
    <t>Sömö</t>
  </si>
  <si>
    <t>Doukoukou</t>
  </si>
  <si>
    <t>Kalilamban</t>
  </si>
  <si>
    <t xml:space="preserve">Dara </t>
  </si>
  <si>
    <t>Pellal Mawndè</t>
  </si>
  <si>
    <t>Diounkoun</t>
  </si>
  <si>
    <t>Faro</t>
  </si>
  <si>
    <t>Kouyè</t>
  </si>
  <si>
    <t>Saari</t>
  </si>
  <si>
    <t>Alérè</t>
  </si>
  <si>
    <t>Sanka</t>
  </si>
  <si>
    <t>Ninguè Térè</t>
  </si>
  <si>
    <t>Saala</t>
  </si>
  <si>
    <t>Bowounloko</t>
  </si>
  <si>
    <t>N'dounsy Seghen</t>
  </si>
  <si>
    <t>Gnaworo</t>
  </si>
  <si>
    <t>Tounni</t>
  </si>
  <si>
    <t>Tountouroun Marché</t>
  </si>
  <si>
    <t>Douka</t>
  </si>
  <si>
    <t>Sombili</t>
  </si>
  <si>
    <t>Darakéthioun</t>
  </si>
  <si>
    <t>Fello Bantan</t>
  </si>
  <si>
    <t>Kassagui</t>
  </si>
  <si>
    <t>Moloko</t>
  </si>
  <si>
    <t>Besséya</t>
  </si>
  <si>
    <t>Bourou Boto</t>
  </si>
  <si>
    <t>Hindè</t>
  </si>
  <si>
    <t>N'dantawi</t>
  </si>
  <si>
    <t>N'danta</t>
  </si>
  <si>
    <t>N'dita</t>
  </si>
  <si>
    <t>Horè Fello</t>
  </si>
  <si>
    <t>Bowé Bhoubha</t>
  </si>
  <si>
    <t>Douka Gnoguéyabhè</t>
  </si>
  <si>
    <t>Foyè</t>
  </si>
  <si>
    <t>Sanama</t>
  </si>
  <si>
    <t>Déna</t>
  </si>
  <si>
    <t>N'dantaari Oury</t>
  </si>
  <si>
    <t>Kouragnaki</t>
  </si>
  <si>
    <t>Labiko</t>
  </si>
  <si>
    <t>Madina Bourouwal</t>
  </si>
  <si>
    <t>Ley Hoolo</t>
  </si>
  <si>
    <t>Gnéguéré</t>
  </si>
  <si>
    <t>Zawiya</t>
  </si>
  <si>
    <t>Towndè</t>
  </si>
  <si>
    <t>Téliwel</t>
  </si>
  <si>
    <t>Mominiya</t>
  </si>
  <si>
    <t>Théèlè</t>
  </si>
  <si>
    <t>Horè Dioli</t>
  </si>
  <si>
    <t>Bogoma</t>
  </si>
  <si>
    <t xml:space="preserve">Fouga </t>
  </si>
  <si>
    <t>Bandéa Missidè</t>
  </si>
  <si>
    <t>Samantan</t>
  </si>
  <si>
    <t>Fina</t>
  </si>
  <si>
    <t>Sougué</t>
  </si>
  <si>
    <t>Bounanya</t>
  </si>
  <si>
    <t>Bassaya</t>
  </si>
  <si>
    <t>Dara Mèrè</t>
  </si>
  <si>
    <t>Bandani</t>
  </si>
  <si>
    <t>Doghol</t>
  </si>
  <si>
    <t>Yalaguè</t>
  </si>
  <si>
    <t>Kéléla</t>
  </si>
  <si>
    <t>Kégna</t>
  </si>
  <si>
    <t>Kounta</t>
  </si>
  <si>
    <t>Malipan</t>
  </si>
  <si>
    <t>Kabary</t>
  </si>
  <si>
    <t>Kégnéwoula</t>
  </si>
  <si>
    <t>Barita</t>
  </si>
  <si>
    <t>Sangouya</t>
  </si>
  <si>
    <t>Kémaya</t>
  </si>
  <si>
    <t>Fello Diafounabhè</t>
  </si>
  <si>
    <t>Galen</t>
  </si>
  <si>
    <t>Féla Hamdallaye</t>
  </si>
  <si>
    <t>Fadama</t>
  </si>
  <si>
    <t>Kambaya</t>
  </si>
  <si>
    <t>Koolo</t>
  </si>
  <si>
    <t>Chérifla Bafing</t>
  </si>
  <si>
    <t>Kébéya</t>
  </si>
  <si>
    <t>Bouka</t>
  </si>
  <si>
    <t>Dandakara</t>
  </si>
  <si>
    <t>Sembékouya</t>
  </si>
  <si>
    <t>Finala</t>
  </si>
  <si>
    <t>Tinkisso</t>
  </si>
  <si>
    <t>Mossoko</t>
  </si>
  <si>
    <t>Sandafara</t>
  </si>
  <si>
    <t>Fello Laamou</t>
  </si>
  <si>
    <t>Kobala</t>
  </si>
  <si>
    <t>Kansato</t>
  </si>
  <si>
    <t>Fodékariah</t>
  </si>
  <si>
    <t>Boubèrè</t>
  </si>
  <si>
    <t>Fandanda</t>
  </si>
  <si>
    <t>Koumandikoura</t>
  </si>
  <si>
    <t>Yatiya</t>
  </si>
  <si>
    <t>Mongo Serdou</t>
  </si>
  <si>
    <t>Layah Solima</t>
  </si>
  <si>
    <t>Soloyah</t>
  </si>
  <si>
    <t>Forokonia</t>
  </si>
  <si>
    <t>Bantou</t>
  </si>
  <si>
    <t>Béléya</t>
  </si>
  <si>
    <t>Toumaniaya</t>
  </si>
  <si>
    <t>Korodou</t>
  </si>
  <si>
    <t>Borokoro</t>
  </si>
  <si>
    <t>Forèya</t>
  </si>
  <si>
    <t>Dèya</t>
  </si>
  <si>
    <t>Wossokoroma</t>
  </si>
  <si>
    <t>Dembayara</t>
  </si>
  <si>
    <t>Bouyé</t>
  </si>
  <si>
    <t>Ouendé Beindou</t>
  </si>
  <si>
    <t>Tangolto</t>
  </si>
  <si>
    <t>Saldou</t>
  </si>
  <si>
    <t>Gbénikoro</t>
  </si>
  <si>
    <t xml:space="preserve">Fermessadouba </t>
  </si>
  <si>
    <t xml:space="preserve">Kountaya </t>
  </si>
  <si>
    <t xml:space="preserve">Farawoya </t>
  </si>
  <si>
    <t>Faïndou</t>
  </si>
  <si>
    <t>Koumassan</t>
  </si>
  <si>
    <t>Firado</t>
  </si>
  <si>
    <t>Héyako</t>
  </si>
  <si>
    <t>Toufoudou</t>
  </si>
  <si>
    <t>Firawa centre</t>
  </si>
  <si>
    <t>Bongoro</t>
  </si>
  <si>
    <t>Balansama</t>
  </si>
  <si>
    <t>Tolebodou</t>
  </si>
  <si>
    <t>Bambassiria</t>
  </si>
  <si>
    <t>Trakoré</t>
  </si>
  <si>
    <t>Bagbè</t>
  </si>
  <si>
    <t>Forodou</t>
  </si>
  <si>
    <t>Bambakorodou</t>
  </si>
  <si>
    <t>Bongardou</t>
  </si>
  <si>
    <t>Foniadou</t>
  </si>
  <si>
    <t>Gbènso</t>
  </si>
  <si>
    <t>Loba</t>
  </si>
  <si>
    <t>Sanfina</t>
  </si>
  <si>
    <t>Bakonko Cissela</t>
  </si>
  <si>
    <t>Dalabani</t>
  </si>
  <si>
    <t>Sanana</t>
  </si>
  <si>
    <t>Takoura</t>
  </si>
  <si>
    <t>Sofonko</t>
  </si>
  <si>
    <t>Bankalan</t>
  </si>
  <si>
    <t>Soumankoï</t>
  </si>
  <si>
    <t>Boria</t>
  </si>
  <si>
    <t>Banankoura</t>
  </si>
  <si>
    <t>Folon</t>
  </si>
  <si>
    <t>Makono</t>
  </si>
  <si>
    <t>Morigbédou</t>
  </si>
  <si>
    <t>Yiradou</t>
  </si>
  <si>
    <t>Koma</t>
  </si>
  <si>
    <t>Komounko</t>
  </si>
  <si>
    <t>Djibadou</t>
  </si>
  <si>
    <t>Koudou</t>
  </si>
  <si>
    <t>Kouroussa Koura</t>
  </si>
  <si>
    <t>Kourala</t>
  </si>
  <si>
    <t>Sérékoroni</t>
  </si>
  <si>
    <t>Soronkoni</t>
  </si>
  <si>
    <t>Morignoumala</t>
  </si>
  <si>
    <t>Nono</t>
  </si>
  <si>
    <t>Kakidi</t>
  </si>
  <si>
    <t>Cisséla Sokono</t>
  </si>
  <si>
    <t>Fatou Saba</t>
  </si>
  <si>
    <t>Kouroukoro</t>
  </si>
  <si>
    <t>Lorombo</t>
  </si>
  <si>
    <t>Sangbarala</t>
  </si>
  <si>
    <t>Sanankoro</t>
  </si>
  <si>
    <t>Yarakoura</t>
  </si>
  <si>
    <t>Farakoba</t>
  </si>
  <si>
    <t>Bokoro</t>
  </si>
  <si>
    <t>Sanacia</t>
  </si>
  <si>
    <t xml:space="preserve">Kanséréya </t>
  </si>
  <si>
    <t>Sidia</t>
  </si>
  <si>
    <t>Kodiaran</t>
  </si>
  <si>
    <t>Kangbéla</t>
  </si>
  <si>
    <t>Sokouraba</t>
  </si>
  <si>
    <t>Farabakoura</t>
  </si>
  <si>
    <t>Nafadjilen</t>
  </si>
  <si>
    <t>Dialakoro Alfa Yaya</t>
  </si>
  <si>
    <t>Kantédou Balandou</t>
  </si>
  <si>
    <t>Mali Faraba</t>
  </si>
  <si>
    <t>Boroboro</t>
  </si>
  <si>
    <t>Filanidialakoro</t>
  </si>
  <si>
    <t>Kodiaranindah</t>
  </si>
  <si>
    <t>Banakoro</t>
  </si>
  <si>
    <t>Tiguibiri</t>
  </si>
  <si>
    <t>Koumandianbougou</t>
  </si>
  <si>
    <t>Oudoula</t>
  </si>
  <si>
    <t>Kignébakoura</t>
  </si>
  <si>
    <t>Kouremalé</t>
  </si>
  <si>
    <t>Alahinè / Doko</t>
  </si>
  <si>
    <t>Kononmakoura</t>
  </si>
  <si>
    <t>Dièya</t>
  </si>
  <si>
    <t>Touguinwoulen</t>
  </si>
  <si>
    <t>Toguifing</t>
  </si>
  <si>
    <t>Fifa</t>
  </si>
  <si>
    <t>Alahinè / Kintinian</t>
  </si>
  <si>
    <t>Damissakoura</t>
  </si>
  <si>
    <t>Damissakoro</t>
  </si>
  <si>
    <t>Boukaria / Naboun</t>
  </si>
  <si>
    <t>Dibiya</t>
  </si>
  <si>
    <t>Fétékou</t>
  </si>
  <si>
    <t>Dialawassa</t>
  </si>
  <si>
    <t>Tomba</t>
  </si>
  <si>
    <t>Wessoua</t>
  </si>
  <si>
    <t>Gonian</t>
  </si>
  <si>
    <t>Nienh</t>
  </si>
  <si>
    <t>Gossopa</t>
  </si>
  <si>
    <t>Kpao</t>
  </si>
  <si>
    <t>Pampore</t>
  </si>
  <si>
    <t>Gbaya</t>
  </si>
  <si>
    <t>Mission Catholique</t>
  </si>
  <si>
    <t>Gnema-Sud</t>
  </si>
  <si>
    <t>Gnema - Nord</t>
  </si>
  <si>
    <t>Göh</t>
  </si>
  <si>
    <t>Nyon/Thuo</t>
  </si>
  <si>
    <t>Samoukadou</t>
  </si>
  <si>
    <t>Gbotoro</t>
  </si>
  <si>
    <t>Zessou</t>
  </si>
  <si>
    <t>Kpaolé</t>
  </si>
  <si>
    <t>Napa</t>
  </si>
  <si>
    <t>Mangol</t>
  </si>
  <si>
    <t>Daramagnaky centre</t>
  </si>
  <si>
    <t>Santou centre</t>
  </si>
  <si>
    <t>Sarékaly centre</t>
  </si>
  <si>
    <t>Sinta centre</t>
  </si>
  <si>
    <t>Sogolon centre</t>
  </si>
  <si>
    <t>Tarihoye centre</t>
  </si>
  <si>
    <t>Thionthian centre</t>
  </si>
  <si>
    <t>Koulifaniya</t>
  </si>
  <si>
    <t>Correrah</t>
  </si>
  <si>
    <t>Bintimodia centre</t>
  </si>
  <si>
    <t>Kolabounyi centre</t>
  </si>
  <si>
    <t>Kamsar centre</t>
  </si>
  <si>
    <t>Tanènè centre</t>
  </si>
  <si>
    <t>Malapouya centre</t>
  </si>
  <si>
    <t>Sansalé centre</t>
  </si>
  <si>
    <t>Dabiss centre</t>
  </si>
  <si>
    <t>Sangaredi centre</t>
  </si>
  <si>
    <t>Houmbaya</t>
  </si>
  <si>
    <t>Koumbia centre</t>
  </si>
  <si>
    <t>Kounsitel centre</t>
  </si>
  <si>
    <t>Foulamory centre</t>
  </si>
  <si>
    <t>Kakoni centre</t>
  </si>
  <si>
    <t>Malanta centre</t>
  </si>
  <si>
    <t>Touba centre</t>
  </si>
  <si>
    <t>Sèrè</t>
  </si>
  <si>
    <t>Dounet centre</t>
  </si>
  <si>
    <t>Tolo centre</t>
  </si>
  <si>
    <t>Timbo centre</t>
  </si>
  <si>
    <t>Pellel Yèro</t>
  </si>
  <si>
    <t>Mitty centre</t>
  </si>
  <si>
    <t>Kaala centre</t>
  </si>
  <si>
    <t>Maci centre</t>
  </si>
  <si>
    <t>Sintali centre</t>
  </si>
  <si>
    <t>Mairie</t>
  </si>
  <si>
    <t>Safatou</t>
  </si>
  <si>
    <t>Tountouroun centre</t>
  </si>
  <si>
    <t>Popodara centre</t>
  </si>
  <si>
    <t>Kaalan centre</t>
  </si>
  <si>
    <t>Dalein centre</t>
  </si>
  <si>
    <t>Diari centre</t>
  </si>
  <si>
    <t>Petel</t>
  </si>
  <si>
    <t>Lafou centre</t>
  </si>
  <si>
    <t>Linsan Saran centre</t>
  </si>
  <si>
    <t>Parawol centre</t>
  </si>
  <si>
    <t>Balaya centre</t>
  </si>
  <si>
    <t>Mali plateau</t>
  </si>
  <si>
    <t>Fougou centre</t>
  </si>
  <si>
    <t>Balaki centre</t>
  </si>
  <si>
    <t>Madina Wora centre</t>
  </si>
  <si>
    <t>Arfamoussaya centre</t>
  </si>
  <si>
    <t>Villa Syli</t>
  </si>
  <si>
    <t>Dialakoro centre</t>
  </si>
  <si>
    <t>Lansanaya centre</t>
  </si>
  <si>
    <t>Banian centre</t>
  </si>
  <si>
    <t>Tiro centre</t>
  </si>
  <si>
    <t>Tindo centre</t>
  </si>
  <si>
    <t>Beindou centre</t>
  </si>
  <si>
    <t>Kobikoro centre</t>
  </si>
  <si>
    <t>Sangardo centre</t>
  </si>
  <si>
    <t>Fermessadou centre</t>
  </si>
  <si>
    <t>Albadariah centre</t>
  </si>
  <si>
    <t>Manfran centre</t>
  </si>
  <si>
    <t>Yombiro centre</t>
  </si>
  <si>
    <t>Bardou centre</t>
  </si>
  <si>
    <t>Sentéfara</t>
  </si>
  <si>
    <t>Briqueterie</t>
  </si>
  <si>
    <t>Missamana centre</t>
  </si>
  <si>
    <t>Koumban centre</t>
  </si>
  <si>
    <t>Moribaya centre</t>
  </si>
  <si>
    <t>Sabadou Baranama centre</t>
  </si>
  <si>
    <t>Mamouroudou centre</t>
  </si>
  <si>
    <t>Tokounou centre</t>
  </si>
  <si>
    <t>Wassabada</t>
  </si>
  <si>
    <t>Baro centre</t>
  </si>
  <si>
    <t>Babila centre</t>
  </si>
  <si>
    <t>Doura centre</t>
  </si>
  <si>
    <t>Koumana centre</t>
  </si>
  <si>
    <t>Sanguiana centre</t>
  </si>
  <si>
    <t>Douako centre</t>
  </si>
  <si>
    <t>Faralako centre</t>
  </si>
  <si>
    <t>Koundian centre</t>
  </si>
  <si>
    <t>Morodou centre</t>
  </si>
  <si>
    <t>Balandougouba centre</t>
  </si>
  <si>
    <t>Niantanina centre</t>
  </si>
  <si>
    <t>Boulibana</t>
  </si>
  <si>
    <t>Bankon centre</t>
  </si>
  <si>
    <t>Nounkounkan centre</t>
  </si>
  <si>
    <t>Norassoba centre</t>
  </si>
  <si>
    <t>Maléah centre</t>
  </si>
  <si>
    <t>Naboun centre</t>
  </si>
  <si>
    <t>Niagassola centre</t>
  </si>
  <si>
    <t>Daninè</t>
  </si>
  <si>
    <t>Gouecké centre</t>
  </si>
  <si>
    <t>Soulouta centre</t>
  </si>
  <si>
    <t>Yalenzou centre</t>
  </si>
  <si>
    <t>Womey centre</t>
  </si>
  <si>
    <t>Koropara centre</t>
  </si>
  <si>
    <t>Kpèlè-Koly</t>
  </si>
  <si>
    <t>Kokota centre</t>
  </si>
  <si>
    <t>Foumbadou centre</t>
  </si>
  <si>
    <t>Tounkarata centre</t>
  </si>
  <si>
    <t>Monékou</t>
  </si>
  <si>
    <t>vérifier que ce ne sont pas les même car inventaire national n'indique aucun CSU du nom de Telimele</t>
  </si>
  <si>
    <t>Missira Centre</t>
  </si>
  <si>
    <t>Madina Télico</t>
  </si>
  <si>
    <t>vérifier car inventaire Nat le met dans sous pref de Sogolon</t>
  </si>
  <si>
    <t>aussi appelé Deili ?</t>
  </si>
  <si>
    <t>évalué ou non par IMC? / Dibia-Gobi ?</t>
  </si>
  <si>
    <t>Y a-t-il un HP à Boké car apparait pas ds inventaire Nat de Mr Bah?  /  évalué ou non par IMC?</t>
  </si>
  <si>
    <t>CS selon un registre et PS pour Mr Bah</t>
  </si>
  <si>
    <t>CS Kassopo ou PS ??</t>
  </si>
  <si>
    <t>lequel est doublon? Car inventaire Nat ne parle que du CSU de Houmbaya</t>
  </si>
  <si>
    <t>CSR d'après inventaire Nat</t>
  </si>
  <si>
    <t>inventaire officiel dit que c'est un CSR et pas un PS</t>
  </si>
  <si>
    <t>Wendou M'Bour centre</t>
  </si>
  <si>
    <t>ACF*Plan*UNOPS*MSF</t>
  </si>
  <si>
    <t>ACF*DLM*kitgestiondechetnettoyagedesinfection</t>
  </si>
  <si>
    <t>ACF*inciné*fossecendre*rehablatrine*puitsneuf*PMHoupompesub? / UNOPS*lerestequeACFferaitpas</t>
  </si>
  <si>
    <t>Tri/isolement</t>
  </si>
  <si>
    <t>Prioritaire pr UNOPS.</t>
  </si>
  <si>
    <t>ACF*rehabchateau*reseaugravitaire / UNICEF*rehabpuits(dixit Helena) / UNOPS*lerestequeACFferaitpas</t>
  </si>
  <si>
    <t>ACF*temporaire / UNOPS*permanent</t>
  </si>
  <si>
    <t>ACF*inciné*fossecendre*rehabsuperstructurepuits*rehabimpluvium / UNOPS*lerestequeACFferaitpas</t>
  </si>
  <si>
    <t>MSF*Fossedechets</t>
  </si>
  <si>
    <t>MSF*Kithygienechirurgicale</t>
  </si>
  <si>
    <t>ACF*DLM*kitgestiondechetnettoyagedesinfection / MSF*Kithygienechirurgicale</t>
  </si>
  <si>
    <t>MSF*tri/isopermanent*formationhygiène</t>
  </si>
  <si>
    <t>Plan veut rehabiliter le bâtiment (Dramé 22/4/15). Prioritaire pour UNOPS (Sonja 23/4/15)</t>
  </si>
  <si>
    <t>MSF*tri/iso*formationhygiène</t>
  </si>
  <si>
    <t>ACF*MSF</t>
  </si>
  <si>
    <t>MSF ds CS ou PS?</t>
  </si>
  <si>
    <t>Madina Fanta</t>
  </si>
  <si>
    <t>Damouya</t>
  </si>
  <si>
    <t>Kébé Friguia</t>
  </si>
  <si>
    <t>Garafiri</t>
  </si>
  <si>
    <t>Sokiyah</t>
  </si>
  <si>
    <t>Kounda Balaya</t>
  </si>
  <si>
    <t>Plan*CRS</t>
  </si>
  <si>
    <t>Plan a déjà fait 4 cabines et le forage (Dramé 10/3/15) / CRFr a budget propal et matos pr tous les CS de Macenta et Kerouane (email Patrice mi avril)</t>
  </si>
  <si>
    <t>evalué par CRS</t>
  </si>
  <si>
    <t>évalué par CRS</t>
  </si>
  <si>
    <t>TdH*CRS</t>
  </si>
  <si>
    <t>TdH*UNICEF*CRS</t>
  </si>
  <si>
    <t>faux GPS d'apres Francesca et GPS un peu different d'apres Yumiko. Evalué par CRS</t>
  </si>
  <si>
    <t>Bouliwel centre</t>
  </si>
  <si>
    <t>Oure Kaba</t>
  </si>
  <si>
    <t>Oure Kaba centre</t>
  </si>
  <si>
    <t>N'Diare</t>
  </si>
  <si>
    <t>Kankalabe</t>
  </si>
  <si>
    <t>N'Douyebhe Saly</t>
  </si>
  <si>
    <t>Dow Saaré</t>
  </si>
  <si>
    <t>Bourouwal Tape</t>
  </si>
  <si>
    <t>N'Diré Kambako</t>
  </si>
  <si>
    <t>Sangareah</t>
  </si>
  <si>
    <t>Donghol Touma</t>
  </si>
  <si>
    <t>Ninguelande centre</t>
  </si>
  <si>
    <t>Ninguelande</t>
  </si>
  <si>
    <t>Hoore Oury</t>
  </si>
  <si>
    <t>Plan va construire nouveau CS avec WASH complet (Dramé 22/4/15). Dramé reconfirme intervention car pas ds sa liste partagée avec UNOPS</t>
  </si>
  <si>
    <t>Construction nouveau PS avec WASH complet (Dramé 22/4/15). Dramé confirme ou non intervention car dans email a Sonja c'était en discussion</t>
  </si>
  <si>
    <t>Name_structure sanitaire</t>
  </si>
  <si>
    <t>inventaire National le place comme PS ds Labe Centre</t>
  </si>
  <si>
    <t>même que CSU Dow-Saaré ???</t>
  </si>
  <si>
    <t>Gounkou</t>
  </si>
  <si>
    <t>Tolon</t>
  </si>
  <si>
    <t>Daralabe centre</t>
  </si>
  <si>
    <t>Dionfo centre</t>
  </si>
  <si>
    <t>Missidé Tiga</t>
  </si>
  <si>
    <t>Noussy centre</t>
  </si>
  <si>
    <t>Saré kali</t>
  </si>
  <si>
    <t>Lelouma Ctre</t>
  </si>
  <si>
    <t>Tianguel Bori centre</t>
  </si>
  <si>
    <t>Diontou</t>
  </si>
  <si>
    <t>Diontou centre</t>
  </si>
  <si>
    <t>Herico centre</t>
  </si>
  <si>
    <t>Sagale centre</t>
  </si>
  <si>
    <t>Yimbering</t>
  </si>
  <si>
    <t>Donghol Sigon Centre</t>
  </si>
  <si>
    <t>Donghol Sigon</t>
  </si>
  <si>
    <t>Demougayah</t>
  </si>
  <si>
    <t>Darabeli</t>
  </si>
  <si>
    <t>Lebekeren</t>
  </si>
  <si>
    <t>Lebekeren centre</t>
  </si>
  <si>
    <t>Salambande centre</t>
  </si>
  <si>
    <t>Telire centre</t>
  </si>
  <si>
    <t>Yimbering centre</t>
  </si>
  <si>
    <t>Kolet</t>
  </si>
  <si>
    <t>Tougue Ctre</t>
  </si>
  <si>
    <t>Korbouya</t>
  </si>
  <si>
    <t>Hore Kollet. Était mis dans le commune rurale de Kouratongo mais inventaire national dit que c'est le CSR de Kolet</t>
  </si>
  <si>
    <t>Konah Centre</t>
  </si>
  <si>
    <t>Fello Koundoua Centre</t>
  </si>
  <si>
    <t>Tangali Centre</t>
  </si>
  <si>
    <t>Kansangui centre</t>
  </si>
  <si>
    <t>Kolangui Centre</t>
  </si>
  <si>
    <t>Kouratongo Centre</t>
  </si>
  <si>
    <t>Koubia Ctre</t>
  </si>
  <si>
    <t>Dabola Ctre</t>
  </si>
  <si>
    <t>Konendou</t>
  </si>
  <si>
    <t>Ndema</t>
  </si>
  <si>
    <t>Kaleta</t>
  </si>
  <si>
    <t>Bissicirima Centre</t>
  </si>
  <si>
    <t>Dogomet Centre</t>
  </si>
  <si>
    <t>Banko Centre</t>
  </si>
  <si>
    <t>Kankama Centre</t>
  </si>
  <si>
    <t>Konendou Centre</t>
  </si>
  <si>
    <t>Kindoye Centre</t>
  </si>
  <si>
    <t>Cette sous pref et ses structures sanitaires n'apparaissent pas dans l'inventaire National de la DIEM/DNEHS/MSHP. Le nom de ce PS fait penser à celui de la sous pref de Konso ! Doublon  ou erreur de nom de sous pref ??</t>
  </si>
  <si>
    <t>Dinguiraye Ctre</t>
  </si>
  <si>
    <t>Diatifere Centre</t>
  </si>
  <si>
    <t>Dinguiraye Centre</t>
  </si>
  <si>
    <t>le seul CSU de Dinguiraye centre est celui de Villa Syli d'après l'inventaire national</t>
  </si>
  <si>
    <t>Selouma centre</t>
  </si>
  <si>
    <t>Diatifere centre</t>
  </si>
  <si>
    <t>Gagnakaly centre</t>
  </si>
  <si>
    <t>Cette sous pref n'apparait pas dans la liste des sous pref du groupe Gestion de l'Information de UNMEER</t>
  </si>
  <si>
    <t>Faranah Ctre</t>
  </si>
  <si>
    <t>Serekoro</t>
  </si>
  <si>
    <t>Hèrèmakono centre</t>
  </si>
  <si>
    <t>Songoya centre</t>
  </si>
  <si>
    <t>Sandenia centre</t>
  </si>
  <si>
    <t>Sabere kalia</t>
  </si>
  <si>
    <t>Marella centre</t>
  </si>
  <si>
    <t>Passayah centre</t>
  </si>
  <si>
    <t>Nialia centre</t>
  </si>
  <si>
    <t>Kissidougou Ctre</t>
  </si>
  <si>
    <t>Yende Millimou centre</t>
  </si>
  <si>
    <t>Kondiadou Centre</t>
  </si>
  <si>
    <t>Banama centre</t>
  </si>
  <si>
    <t>Yalakoro</t>
  </si>
  <si>
    <t>Kankan Ctre</t>
  </si>
  <si>
    <t>Karifamoriah</t>
  </si>
  <si>
    <t>Tinti Oulen</t>
  </si>
  <si>
    <t>PS d'après BdD Mr Bah mais CS d'après liste des CS</t>
  </si>
  <si>
    <t>Missira (Kankan-missira)</t>
  </si>
  <si>
    <t>Batè Nafadji centre</t>
  </si>
  <si>
    <t>Soila</t>
  </si>
  <si>
    <t>Gberedou Gbaranama</t>
  </si>
  <si>
    <t>Karifamoria centre</t>
  </si>
  <si>
    <t>Tinti oulen centre</t>
  </si>
  <si>
    <t>Boula centre</t>
  </si>
  <si>
    <t>Komola Khoura</t>
  </si>
  <si>
    <t>Kouroussa Ctre</t>
  </si>
  <si>
    <t>Cissela centre</t>
  </si>
  <si>
    <t>Kiniero centre</t>
  </si>
  <si>
    <t>Banfele centre</t>
  </si>
  <si>
    <t>Kantoumanina</t>
  </si>
  <si>
    <t>Mandiana Ctre</t>
  </si>
  <si>
    <t>Hérémakono centre</t>
  </si>
  <si>
    <t>Kantoumania Centre</t>
  </si>
  <si>
    <t>Kiniekoura</t>
  </si>
  <si>
    <t>Kinieran centre</t>
  </si>
  <si>
    <t>Doko Centre</t>
  </si>
  <si>
    <t>FARANWALIA</t>
  </si>
  <si>
    <t>N'Zerekore</t>
  </si>
  <si>
    <t>Lainé Centre</t>
  </si>
  <si>
    <t>Gama - Bèréma Centre</t>
  </si>
  <si>
    <t>Guéasso Centre</t>
  </si>
  <si>
    <t>N'Zoo Centre</t>
  </si>
  <si>
    <t>Diecké Centre</t>
  </si>
  <si>
    <t>Banié Centre</t>
  </si>
  <si>
    <t>Bhèta Centre</t>
  </si>
  <si>
    <t>ADMIN2 CODE</t>
  </si>
  <si>
    <t>ADMIN3 CODE</t>
  </si>
  <si>
    <t>GIN008001</t>
  </si>
  <si>
    <t>GIN001001</t>
  </si>
  <si>
    <t>GIN001002</t>
  </si>
  <si>
    <t>GIN002001</t>
  </si>
  <si>
    <t>GIN005001</t>
  </si>
  <si>
    <t>GIN003001</t>
  </si>
  <si>
    <t>GIN007001</t>
  </si>
  <si>
    <t>GIN003002</t>
  </si>
  <si>
    <t>GIN005002</t>
  </si>
  <si>
    <t>GIN003003</t>
  </si>
  <si>
    <t>GIN005003</t>
  </si>
  <si>
    <t>GIN001005</t>
  </si>
  <si>
    <t>GIN001003</t>
  </si>
  <si>
    <t>GIN008002</t>
  </si>
  <si>
    <t>GIN004001</t>
  </si>
  <si>
    <t>GIN004002</t>
  </si>
  <si>
    <t>GIN005004</t>
  </si>
  <si>
    <t>GIN003004</t>
  </si>
  <si>
    <t>GIN006001</t>
  </si>
  <si>
    <t>GIN001004</t>
  </si>
  <si>
    <t>GIN004003</t>
  </si>
  <si>
    <t>GIN006002</t>
  </si>
  <si>
    <t>GIN006003</t>
  </si>
  <si>
    <t>GIN008003</t>
  </si>
  <si>
    <t>GIN008004</t>
  </si>
  <si>
    <t>GIN006004</t>
  </si>
  <si>
    <t>GIN007002</t>
  </si>
  <si>
    <t>GIN004004</t>
  </si>
  <si>
    <t>GIN008005</t>
  </si>
  <si>
    <t>GIN007003</t>
  </si>
  <si>
    <t>GIN004005</t>
  </si>
  <si>
    <t>GIN005005</t>
  </si>
  <si>
    <t>GIN006005</t>
  </si>
  <si>
    <t>GIN008006</t>
  </si>
  <si>
    <t>liste_officielle</t>
  </si>
  <si>
    <t>ok</t>
  </si>
  <si>
    <t>Georef</t>
  </si>
  <si>
    <t>Yétékhoundoukhoun</t>
  </si>
  <si>
    <t>N'dantari</t>
  </si>
  <si>
    <t>type_CxxxGroupes</t>
  </si>
  <si>
    <t>typo_Ministere</t>
  </si>
  <si>
    <t>INSP</t>
  </si>
  <si>
    <t>Prefecture Prioritaire</t>
  </si>
  <si>
    <t>OK</t>
  </si>
  <si>
    <t>ACF souhaite évaluer</t>
  </si>
  <si>
    <t>OIE souhaite évaluer</t>
  </si>
  <si>
    <t>Coord absent</t>
  </si>
  <si>
    <t>Mafoudia</t>
  </si>
  <si>
    <t>rehab en cours</t>
  </si>
  <si>
    <t>evalue par ACF</t>
  </si>
  <si>
    <t>Identifiee dans BD</t>
  </si>
  <si>
    <t>Officiellement taguee dans la sspref de Kolabouyi</t>
  </si>
  <si>
    <t>Kamako</t>
  </si>
  <si>
    <t>Manda Saran centre</t>
  </si>
  <si>
    <t>Bhoundou Hollandé</t>
  </si>
  <si>
    <t>La liste officielle le place dans centre</t>
  </si>
  <si>
    <t>Nyaya Forita</t>
  </si>
  <si>
    <t>Konsankoro (Sogoloou)</t>
  </si>
  <si>
    <t>Kignébakoro</t>
  </si>
  <si>
    <t>Niandankoura</t>
  </si>
  <si>
    <t>Koyarani</t>
  </si>
  <si>
    <t>Souloukouni</t>
  </si>
  <si>
    <t>PSC</t>
  </si>
  <si>
    <t>Koumandougou</t>
  </si>
  <si>
    <t>Tanene Kaligoro</t>
  </si>
  <si>
    <t>Kailondji</t>
  </si>
  <si>
    <t>Gberika</t>
  </si>
  <si>
    <t>Nasser</t>
  </si>
  <si>
    <t xml:space="preserve">Plan va construire un nouveau CS avec WASH complet et le bâtiment loué du PS reviendra au proprio (Dramé 22/4/15)Francesca (email 22/4/15)
</t>
  </si>
  <si>
    <t>Dow saare</t>
  </si>
  <si>
    <t>Sannoun centre</t>
  </si>
  <si>
    <t>Hidayatou centre</t>
  </si>
  <si>
    <t>Firawa Dandou</t>
  </si>
  <si>
    <t>KankanKoura</t>
  </si>
  <si>
    <t>Nasser Marche</t>
  </si>
  <si>
    <t>nom_localite</t>
  </si>
  <si>
    <t>Douprou Centre</t>
  </si>
  <si>
    <t>Koundinde</t>
  </si>
  <si>
    <t>Sobanet</t>
  </si>
  <si>
    <t>Kitto</t>
  </si>
  <si>
    <t>Souguebounyi (SouguéBunyi)</t>
  </si>
  <si>
    <t>Wonditty</t>
  </si>
  <si>
    <t>Gbassayah</t>
  </si>
  <si>
    <t>Tamita Centre</t>
  </si>
  <si>
    <t>Tougnifily Centre</t>
  </si>
  <si>
    <t>Mamiya</t>
  </si>
  <si>
    <t>Bintimodia (Bintoumodia)Centre</t>
  </si>
  <si>
    <t>Kankako 16</t>
  </si>
  <si>
    <t>Dibia-Gobi</t>
  </si>
  <si>
    <t>Dabiss Centre</t>
  </si>
  <si>
    <t>Taigbe</t>
  </si>
  <si>
    <t>Kadigne</t>
  </si>
  <si>
    <t>Kollaboui Centre</t>
  </si>
  <si>
    <t>Satenenya</t>
  </si>
  <si>
    <t>Malapouya Centre</t>
  </si>
  <si>
    <t>Boullere</t>
  </si>
  <si>
    <t>Sangaredi Centre</t>
  </si>
  <si>
    <t>Sansale Centre</t>
  </si>
  <si>
    <t>Diguiti</t>
  </si>
  <si>
    <t>Kimiya</t>
  </si>
  <si>
    <t>Dambantiem</t>
  </si>
  <si>
    <t>Foula Mori</t>
  </si>
  <si>
    <t>Kithiar</t>
  </si>
  <si>
    <t>Kakony</t>
  </si>
  <si>
    <t>Horé Bendia</t>
  </si>
  <si>
    <t>Kifaya</t>
  </si>
  <si>
    <t>Sare Pate</t>
  </si>
  <si>
    <t>SaréBoïdo</t>
  </si>
  <si>
    <t>Dixin Centre</t>
  </si>
  <si>
    <t>Hafia Minière</t>
  </si>
  <si>
    <t>Cité de Kassa</t>
  </si>
  <si>
    <t>Port de Boussoura?</t>
  </si>
  <si>
    <t>Coleah</t>
  </si>
  <si>
    <t>Matoto Centre</t>
  </si>
  <si>
    <t>Ténene</t>
  </si>
  <si>
    <t>Tomboleya</t>
  </si>
  <si>
    <t>Tombolla</t>
  </si>
  <si>
    <t>Soribafinguia</t>
  </si>
  <si>
    <t>Lansanaya Centre</t>
  </si>
  <si>
    <t>Selouma Centre</t>
  </si>
  <si>
    <t>Banian Centre</t>
  </si>
  <si>
    <t>Serekoro Centre</t>
  </si>
  <si>
    <t>Heremakono Centre</t>
  </si>
  <si>
    <t>Koobikoro Centre</t>
  </si>
  <si>
    <t>Kalyia Centre</t>
  </si>
  <si>
    <t>Marella Centre</t>
  </si>
  <si>
    <t>Saberekaliya</t>
  </si>
  <si>
    <t>Soloya</t>
  </si>
  <si>
    <t>Nialia (Nialeaya) Centre</t>
  </si>
  <si>
    <t>Passaya (Passayah) Centre</t>
  </si>
  <si>
    <t>Niaya</t>
  </si>
  <si>
    <t>Sandenia Centre</t>
  </si>
  <si>
    <t>Albadaria Centre</t>
  </si>
  <si>
    <t>Télébodou</t>
  </si>
  <si>
    <t>Banbassiria</t>
  </si>
  <si>
    <t>Sangardo Centre</t>
  </si>
  <si>
    <t>Yende Centre</t>
  </si>
  <si>
    <t>Wondeto</t>
  </si>
  <si>
    <t>Dianssoumana</t>
  </si>
  <si>
    <t>Koba Centre</t>
  </si>
  <si>
    <t>Bate-Nafadji</t>
  </si>
  <si>
    <t>Karfamoriah Centre</t>
  </si>
  <si>
    <t>Soumankoue</t>
  </si>
  <si>
    <t>Koumban Centre</t>
  </si>
  <si>
    <t>Mamouroudou (Mamouroudougou)</t>
  </si>
  <si>
    <t>Moribaya (Moribayah) Centre</t>
  </si>
  <si>
    <t>Baranama</t>
  </si>
  <si>
    <t>Tintioule</t>
  </si>
  <si>
    <t>Manicelia</t>
  </si>
  <si>
    <t>Tokounou (Tokonou) Centre</t>
  </si>
  <si>
    <t>Soumassenia</t>
  </si>
  <si>
    <t>Waro Kondero</t>
  </si>
  <si>
    <t>Komodou Centre</t>
  </si>
  <si>
    <t>Konsankoro (Kounsankoro) Centre</t>
  </si>
  <si>
    <t>Linko Centre</t>
  </si>
  <si>
    <t>Sibiribaro Centre</t>
  </si>
  <si>
    <t>Soromaya (Soromayah)</t>
  </si>
  <si>
    <t>Balato-Centre</t>
  </si>
  <si>
    <t>Yarakuora</t>
  </si>
  <si>
    <t>Balan</t>
  </si>
  <si>
    <t>Koroussa Centre</t>
  </si>
  <si>
    <t>Keniekoura</t>
  </si>
  <si>
    <t>Ouolola</t>
  </si>
  <si>
    <t>Dialakoro (Dilakoro) Centre</t>
  </si>
  <si>
    <t>Farasababe</t>
  </si>
  <si>
    <t>Ouriale</t>
  </si>
  <si>
    <t>Kondiankoro</t>
  </si>
  <si>
    <t>Faranindou</t>
  </si>
  <si>
    <t>Loila</t>
  </si>
  <si>
    <t>Kodieran</t>
  </si>
  <si>
    <t>Morodougou (Moroudou)</t>
  </si>
  <si>
    <t>Konama Koro</t>
  </si>
  <si>
    <t>Dalamban Centre</t>
  </si>
  <si>
    <t>Franwaliyah Centre</t>
  </si>
  <si>
    <t>Togui-fing</t>
  </si>
  <si>
    <t>Alahiné</t>
  </si>
  <si>
    <t>Kintinian Centre</t>
  </si>
  <si>
    <t>Fidako Centre</t>
  </si>
  <si>
    <t>Leledah</t>
  </si>
  <si>
    <t>Siguiri Koro</t>
  </si>
  <si>
    <t>Kouria Centre</t>
  </si>
  <si>
    <t>Bentroya</t>
  </si>
  <si>
    <t>Kiria</t>
  </si>
  <si>
    <t>Kounssouta</t>
  </si>
  <si>
    <t>Lefouredaka</t>
  </si>
  <si>
    <t>Yanguéakhori</t>
  </si>
  <si>
    <t>Alassoya Centre</t>
  </si>
  <si>
    <t>Badi</t>
  </si>
  <si>
    <t>Baïlo-Bayah</t>
  </si>
  <si>
    <t>Bereyire</t>
  </si>
  <si>
    <t>Ninguety</t>
  </si>
  <si>
    <t>Khorira Centre</t>
  </si>
  <si>
    <t>Ouassou Centre</t>
  </si>
  <si>
    <t>Kenende Lory</t>
  </si>
  <si>
    <t>Tanènè Centre</t>
  </si>
  <si>
    <t>Domiyagbe</t>
  </si>
  <si>
    <t>Tondon Centre</t>
  </si>
  <si>
    <t>Benty Centre</t>
  </si>
  <si>
    <t>Dakagbe</t>
  </si>
  <si>
    <t>Morekaniya</t>
  </si>
  <si>
    <t>Farmoreyah</t>
  </si>
  <si>
    <t>Mola</t>
  </si>
  <si>
    <t>Matakong</t>
  </si>
  <si>
    <t>Moroire</t>
  </si>
  <si>
    <t>Soke</t>
  </si>
  <si>
    <t>Koliagbe</t>
  </si>
  <si>
    <t>Kindia-Binaé</t>
  </si>
  <si>
    <t>Kindia-Manquepas</t>
  </si>
  <si>
    <t>Wondima</t>
  </si>
  <si>
    <t>Walia Centre</t>
  </si>
  <si>
    <t>Gbinkili</t>
  </si>
  <si>
    <t>Molota Centre</t>
  </si>
  <si>
    <t>Souguéta Centre</t>
  </si>
  <si>
    <t>Téliméle Centre</t>
  </si>
  <si>
    <t>Daramagnaky Centre</t>
  </si>
  <si>
    <t>Gougoudie Centre</t>
  </si>
  <si>
    <t>Kébou</t>
  </si>
  <si>
    <t>Konkoure</t>
  </si>
  <si>
    <t>Madina Telico</t>
  </si>
  <si>
    <t>Sarekali</t>
  </si>
  <si>
    <t>Kailongui</t>
  </si>
  <si>
    <t>Bely</t>
  </si>
  <si>
    <t>Sinta Centre</t>
  </si>
  <si>
    <t>Deili</t>
  </si>
  <si>
    <t>Mabhe</t>
  </si>
  <si>
    <t>Silati</t>
  </si>
  <si>
    <t>Thionthian (Thiounthian, Tiontian)</t>
  </si>
  <si>
    <t>Baguinet (Banguinet) Centre</t>
  </si>
  <si>
    <t>Tabossi</t>
  </si>
  <si>
    <t>Tormelin (Toromélé) Centre</t>
  </si>
  <si>
    <t>Dore Liti/Doutou</t>
  </si>
  <si>
    <t>Fafaya Centre</t>
  </si>
  <si>
    <t>Nielloye</t>
  </si>
  <si>
    <t>Koukoume</t>
  </si>
  <si>
    <t>Matakaou Centre</t>
  </si>
  <si>
    <t>Koundieya</t>
  </si>
  <si>
    <t>Dara Peli</t>
  </si>
  <si>
    <t>Nyakaya</t>
  </si>
  <si>
    <t>Pilimini Centre</t>
  </si>
  <si>
    <t>Diari Centre</t>
  </si>
  <si>
    <t>Seghen</t>
  </si>
  <si>
    <t>Baniang</t>
  </si>
  <si>
    <t>Simpetin</t>
  </si>
  <si>
    <t>Danou</t>
  </si>
  <si>
    <t>Tolou</t>
  </si>
  <si>
    <t>Tountouroun Centre</t>
  </si>
  <si>
    <t>Balaya Centre</t>
  </si>
  <si>
    <t>Diountou Centre</t>
  </si>
  <si>
    <t>Korbe centre</t>
  </si>
  <si>
    <t>Lafou Centre</t>
  </si>
  <si>
    <t>Linsan Centre</t>
  </si>
  <si>
    <t>Parawol Centre</t>
  </si>
  <si>
    <t>Ndantari Oury</t>
  </si>
  <si>
    <t>Thiaguel-Bory Centre</t>
  </si>
  <si>
    <t>Sigon Centre</t>
  </si>
  <si>
    <t>Fogou</t>
  </si>
  <si>
    <t>Demougaya</t>
  </si>
  <si>
    <t>Dali</t>
  </si>
  <si>
    <t>Madina Wara</t>
  </si>
  <si>
    <t>Telire Centre</t>
  </si>
  <si>
    <t>Sougue</t>
  </si>
  <si>
    <t>Fatako Centre</t>
  </si>
  <si>
    <t>Fogo</t>
  </si>
  <si>
    <t>Korboya</t>
  </si>
  <si>
    <t>Felo-Koundouwa Centre</t>
  </si>
  <si>
    <t>Sangouyah</t>
  </si>
  <si>
    <t>Kemaya</t>
  </si>
  <si>
    <t>Koin Centre</t>
  </si>
  <si>
    <t>Hore Kollet</t>
  </si>
  <si>
    <t>Targali</t>
  </si>
  <si>
    <t>Kankalabé Centre</t>
  </si>
  <si>
    <t>Kebaly Centre</t>
  </si>
  <si>
    <t>Mafara Centre</t>
  </si>
  <si>
    <t>Gaide</t>
  </si>
  <si>
    <t>Bouliwel Centre</t>
  </si>
  <si>
    <t>Sennade</t>
  </si>
  <si>
    <t>Dounet Centre</t>
  </si>
  <si>
    <t>Gongore Centre</t>
  </si>
  <si>
    <t>Kegneko Centre</t>
  </si>
  <si>
    <t>Loppe</t>
  </si>
  <si>
    <t>Poudriere</t>
  </si>
  <si>
    <t>Séré</t>
  </si>
  <si>
    <t>Niagara Centre</t>
  </si>
  <si>
    <t>Kaba</t>
  </si>
  <si>
    <t>Diare</t>
  </si>
  <si>
    <t>Poredaka Centre</t>
  </si>
  <si>
    <t>Bourouri</t>
  </si>
  <si>
    <t>Sara Moussaia</t>
  </si>
  <si>
    <t>Debin</t>
  </si>
  <si>
    <t>N'Diré,Kambako</t>
  </si>
  <si>
    <t>Ley Miro Centre</t>
  </si>
  <si>
    <t>N'Douhebhe Saly</t>
  </si>
  <si>
    <t>N/A</t>
  </si>
  <si>
    <t>Ninguélandé</t>
  </si>
  <si>
    <t>Hore Wouri</t>
  </si>
  <si>
    <t>Timbi Touni Centre</t>
  </si>
  <si>
    <t>Sinko (Senko)</t>
  </si>
  <si>
    <t>Dabadougou</t>
  </si>
  <si>
    <t>Diassoudo Centre</t>
  </si>
  <si>
    <t>Foualah Centre</t>
  </si>
  <si>
    <t>Fakouroudou</t>
  </si>
  <si>
    <t>Foumbadou Centre</t>
  </si>
  <si>
    <t>Morigbedou</t>
  </si>
  <si>
    <t>Gbakedou Centre</t>
  </si>
  <si>
    <t>Djifa Centre</t>
  </si>
  <si>
    <t>Karala Centre</t>
  </si>
  <si>
    <t>Nionsanoridou C</t>
  </si>
  <si>
    <t>Samana Centre</t>
  </si>
  <si>
    <t>Sokourala Centre</t>
  </si>
  <si>
    <t>Bossou Centre</t>
  </si>
  <si>
    <t>Gba</t>
  </si>
  <si>
    <t>Gama</t>
  </si>
  <si>
    <t>Guelemata</t>
  </si>
  <si>
    <t>Pine</t>
  </si>
  <si>
    <t>Gondota</t>
  </si>
  <si>
    <t>Zeassou</t>
  </si>
  <si>
    <t>Kokota Centre</t>
  </si>
  <si>
    <t>Leapeleta</t>
  </si>
  <si>
    <t>Yeneta</t>
  </si>
  <si>
    <t>Keoulenta</t>
  </si>
  <si>
    <t>Gbeke</t>
  </si>
  <si>
    <t>Go</t>
  </si>
  <si>
    <t>Gbakore</t>
  </si>
  <si>
    <t>Tongarata</t>
  </si>
  <si>
    <t>Bambakoro</t>
  </si>
  <si>
    <t>Rouezo</t>
  </si>
  <si>
    <t>Bofoussou</t>
  </si>
  <si>
    <t>Doizea</t>
  </si>
  <si>
    <t>Nianguezazou</t>
  </si>
  <si>
    <t>Nzebela Centre</t>
  </si>
  <si>
    <t>Irie</t>
  </si>
  <si>
    <t>Vasérédou</t>
  </si>
  <si>
    <t>Bounama Centre</t>
  </si>
  <si>
    <t>Tamoe</t>
  </si>
  <si>
    <t>Kobela Centre</t>
  </si>
  <si>
    <t>Gnema</t>
  </si>
  <si>
    <t>Kognea, Lomou</t>
  </si>
  <si>
    <t>Boma</t>
  </si>
  <si>
    <t>Koule Centre</t>
  </si>
  <si>
    <t>Dorota, NZ</t>
  </si>
  <si>
    <t>NZ Mohomou</t>
  </si>
  <si>
    <t>Quartier Wess</t>
  </si>
  <si>
    <t>Oueye</t>
  </si>
  <si>
    <t>Niema Sud</t>
  </si>
  <si>
    <t>Souhoule</t>
  </si>
  <si>
    <t>Diomanta</t>
  </si>
  <si>
    <t>Foudjou</t>
  </si>
  <si>
    <t>Booue</t>
  </si>
  <si>
    <t>Galagbaye</t>
  </si>
  <si>
    <t>Yarakpale</t>
  </si>
  <si>
    <t>Diécké</t>
  </si>
  <si>
    <t>Zogotta</t>
  </si>
  <si>
    <t>Bélodou</t>
  </si>
  <si>
    <t>Soumdou</t>
  </si>
  <si>
    <t>Kouloumba</t>
  </si>
  <si>
    <t>Soadou</t>
  </si>
  <si>
    <t>Guéckdou Lele</t>
  </si>
  <si>
    <t>Ouladin Centre</t>
  </si>
  <si>
    <t>Kenema Centre</t>
  </si>
  <si>
    <t>Owe</t>
  </si>
  <si>
    <t>Tekoulo Centre</t>
  </si>
  <si>
    <t>Bagbe Dayeo</t>
  </si>
  <si>
    <t>Tèmessado Centre</t>
  </si>
  <si>
    <t>Yomodo</t>
  </si>
  <si>
    <t>Boke</t>
  </si>
  <si>
    <t>NZoo</t>
  </si>
  <si>
    <t>Sareboido</t>
  </si>
  <si>
    <t>Tanene Kela</t>
  </si>
  <si>
    <t>inconnu</t>
  </si>
  <si>
    <t>Tountourou</t>
  </si>
  <si>
    <t>GIN00600213</t>
  </si>
  <si>
    <t>GIN00800414</t>
  </si>
  <si>
    <t>GIN00800415</t>
  </si>
  <si>
    <t>GIN00100308</t>
  </si>
  <si>
    <t>GIN00800510</t>
  </si>
  <si>
    <t>GIN00500104</t>
  </si>
  <si>
    <t>GIN00800511</t>
  </si>
  <si>
    <t>GIN00300412</t>
  </si>
  <si>
    <t>GIN00600413</t>
  </si>
  <si>
    <t>GIN00300413</t>
  </si>
  <si>
    <t>GIN00500208</t>
  </si>
  <si>
    <t>Telemele Ctre</t>
  </si>
  <si>
    <t>GIN00500513</t>
  </si>
  <si>
    <t>GIN00500501</t>
  </si>
  <si>
    <t>GIN00500502</t>
  </si>
  <si>
    <t>GIN00500503</t>
  </si>
  <si>
    <t>GIN00500504</t>
  </si>
  <si>
    <t>GIN00500505</t>
  </si>
  <si>
    <t>GIN00500506</t>
  </si>
  <si>
    <t>GIN00500507</t>
  </si>
  <si>
    <t>GIN00500508</t>
  </si>
  <si>
    <t>GIN00500510</t>
  </si>
  <si>
    <t>GIN00500511</t>
  </si>
  <si>
    <t>GIN00500514</t>
  </si>
  <si>
    <t>GIN00500306</t>
  </si>
  <si>
    <t>GIN00600104</t>
  </si>
  <si>
    <t>GIN00100201</t>
  </si>
  <si>
    <t>GIN00300402</t>
  </si>
  <si>
    <t>Coyah Ctre</t>
  </si>
  <si>
    <t>GIN00500101</t>
  </si>
  <si>
    <t>GIN00400201</t>
  </si>
  <si>
    <t>GIN00500301</t>
  </si>
  <si>
    <t>Arfamoussayah</t>
  </si>
  <si>
    <t>GIN00300101</t>
  </si>
  <si>
    <t>GIN00400301</t>
  </si>
  <si>
    <t>GIN00500201</t>
  </si>
  <si>
    <t>GIN00100501</t>
  </si>
  <si>
    <t>GIN00400303</t>
  </si>
  <si>
    <t>GIN00600301</t>
  </si>
  <si>
    <t>GIN00800401</t>
  </si>
  <si>
    <t>GIN00800402</t>
  </si>
  <si>
    <t>GIN00300401</t>
  </si>
  <si>
    <t>GIN00600401</t>
  </si>
  <si>
    <t>GIN00400101</t>
  </si>
  <si>
    <t>GIN00400401</t>
  </si>
  <si>
    <t>GIN00400302</t>
  </si>
  <si>
    <t>GIN00500401</t>
  </si>
  <si>
    <t>GIN00100502</t>
  </si>
  <si>
    <t>GIN00800601</t>
  </si>
  <si>
    <t>GIN00300102</t>
  </si>
  <si>
    <t>GIN00400501</t>
  </si>
  <si>
    <t>GIN00400102</t>
  </si>
  <si>
    <t>Yomou Ctre</t>
  </si>
  <si>
    <t>GIN00800607</t>
  </si>
  <si>
    <t>GIN00100407</t>
  </si>
  <si>
    <t>GIN00300201</t>
  </si>
  <si>
    <t>GIN00700301</t>
  </si>
  <si>
    <t>GIN00300403</t>
  </si>
  <si>
    <t>GIN00400304</t>
  </si>
  <si>
    <t>GIN00300404</t>
  </si>
  <si>
    <t>GIN00500302</t>
  </si>
  <si>
    <t>Beyla Ctre</t>
  </si>
  <si>
    <t>GIN00800101</t>
  </si>
  <si>
    <t>GIN00800602</t>
  </si>
  <si>
    <t>GIN00800603</t>
  </si>
  <si>
    <t>GIN00300103</t>
  </si>
  <si>
    <t>GIN00700101</t>
  </si>
  <si>
    <t>Boffa Ctre</t>
  </si>
  <si>
    <t>GIN00100101</t>
  </si>
  <si>
    <t>GIN00800403</t>
  </si>
  <si>
    <t>Boke Ctre</t>
  </si>
  <si>
    <t>GIN00100202</t>
  </si>
  <si>
    <t>GIN00800201</t>
  </si>
  <si>
    <t>GIN00800102</t>
  </si>
  <si>
    <t>GIN00800301</t>
  </si>
  <si>
    <t>GIN00400103</t>
  </si>
  <si>
    <t>GIN00700201</t>
  </si>
  <si>
    <t>GIN00600205</t>
  </si>
  <si>
    <t>GIN00800501</t>
  </si>
  <si>
    <t>GIN00800604</t>
  </si>
  <si>
    <t>GIN00700302</t>
  </si>
  <si>
    <t>GIN00400305</t>
  </si>
  <si>
    <t>GIN00100203</t>
  </si>
  <si>
    <t>GIN00300104</t>
  </si>
  <si>
    <t>Dalaba Ctre</t>
  </si>
  <si>
    <t>GIN00700102</t>
  </si>
  <si>
    <t>GIN00600201</t>
  </si>
  <si>
    <t>GIN00400202</t>
  </si>
  <si>
    <t>GIN00600202</t>
  </si>
  <si>
    <t>GIN00800404</t>
  </si>
  <si>
    <t>GIN00300202</t>
  </si>
  <si>
    <t>GIN00400402</t>
  </si>
  <si>
    <t>GIN00800103</t>
  </si>
  <si>
    <t>GIN00600203</t>
  </si>
  <si>
    <t>Diassodou</t>
  </si>
  <si>
    <t>GIN00800104</t>
  </si>
  <si>
    <t>GIN00300203</t>
  </si>
  <si>
    <t>GIN00800605</t>
  </si>
  <si>
    <t>GIN00300204</t>
  </si>
  <si>
    <t>GIN00600204</t>
  </si>
  <si>
    <t>GIN00600302</t>
  </si>
  <si>
    <t>GIN00700103</t>
  </si>
  <si>
    <t>GIN00300105</t>
  </si>
  <si>
    <t>GIN00400502</t>
  </si>
  <si>
    <t>GIN00600402</t>
  </si>
  <si>
    <t>GIN00700303</t>
  </si>
  <si>
    <t>GIN00400306</t>
  </si>
  <si>
    <t>GIN00600403</t>
  </si>
  <si>
    <t>GIN00700202</t>
  </si>
  <si>
    <t>GIN00100102</t>
  </si>
  <si>
    <t>GIN00400307</t>
  </si>
  <si>
    <t>Dubreka Ctre</t>
  </si>
  <si>
    <t>GIN00500202</t>
  </si>
  <si>
    <t>GIN00600101</t>
  </si>
  <si>
    <t>GIN00500203</t>
  </si>
  <si>
    <t>GIN00800202</t>
  </si>
  <si>
    <t>GIN00400403</t>
  </si>
  <si>
    <t>GIN00300303</t>
  </si>
  <si>
    <t>GIN00500303</t>
  </si>
  <si>
    <t>GIN00800405</t>
  </si>
  <si>
    <t>GIN00600501</t>
  </si>
  <si>
    <t>GIN00600405</t>
  </si>
  <si>
    <t>GIN00600502</t>
  </si>
  <si>
    <t>GIN00300405</t>
  </si>
  <si>
    <t>GIN00300406</t>
  </si>
  <si>
    <t>Forecariah Ctre</t>
  </si>
  <si>
    <t>GIN00500304</t>
  </si>
  <si>
    <t>GIN00800105</t>
  </si>
  <si>
    <t>GIN00600404</t>
  </si>
  <si>
    <t>GIN00800106</t>
  </si>
  <si>
    <t>GIN00300407</t>
  </si>
  <si>
    <t>GIN00100301</t>
  </si>
  <si>
    <t>GIN00800302</t>
  </si>
  <si>
    <t>GIN00400503</t>
  </si>
  <si>
    <t>Fria Ctre</t>
  </si>
  <si>
    <t>GIN00100503</t>
  </si>
  <si>
    <t>GIN00500403</t>
  </si>
  <si>
    <t>Gadha Woundou</t>
  </si>
  <si>
    <t>GIN00600102</t>
  </si>
  <si>
    <t>GIN00300205</t>
  </si>
  <si>
    <t>GIN00800303</t>
  </si>
  <si>
    <t>Gaoual Ctre</t>
  </si>
  <si>
    <t>GIN00100302</t>
  </si>
  <si>
    <t>GIN00400104</t>
  </si>
  <si>
    <t>GIN00800107</t>
  </si>
  <si>
    <t>GIN00300304</t>
  </si>
  <si>
    <t>GIN00700304</t>
  </si>
  <si>
    <t>GIN00800502</t>
  </si>
  <si>
    <t>GIN00800304</t>
  </si>
  <si>
    <t>Gueckedou Ctre</t>
  </si>
  <si>
    <t>GIN00800203</t>
  </si>
  <si>
    <t>GIN00800204</t>
  </si>
  <si>
    <t>Guinguan</t>
  </si>
  <si>
    <t>GIN00100401</t>
  </si>
  <si>
    <t>GIN00600206</t>
  </si>
  <si>
    <t>GIN00300305</t>
  </si>
  <si>
    <t>GIN00600303</t>
  </si>
  <si>
    <t>GIN00600406</t>
  </si>
  <si>
    <t>GIN00700104</t>
  </si>
  <si>
    <t>GIN00600207</t>
  </si>
  <si>
    <t>GIN00500305</t>
  </si>
  <si>
    <t>GIN00100303</t>
  </si>
  <si>
    <t>GIN00500307</t>
  </si>
  <si>
    <t>GIN00300206</t>
  </si>
  <si>
    <t>GIN00100402</t>
  </si>
  <si>
    <t>GIN00100204</t>
  </si>
  <si>
    <t>GIN00700105</t>
  </si>
  <si>
    <t>GIN00300106</t>
  </si>
  <si>
    <t>GIN00400105</t>
  </si>
  <si>
    <t>GIN00600503</t>
  </si>
  <si>
    <t>GIN00400404</t>
  </si>
  <si>
    <t>GIN00800108</t>
  </si>
  <si>
    <t>GIN00400106</t>
  </si>
  <si>
    <t>GIN00800205</t>
  </si>
  <si>
    <t>Kebali</t>
  </si>
  <si>
    <t>GIN00700106</t>
  </si>
  <si>
    <t>GIN00700204</t>
  </si>
  <si>
    <t>Kerouane Ctre</t>
  </si>
  <si>
    <t>GIN00400203</t>
  </si>
  <si>
    <t>GIN00500204</t>
  </si>
  <si>
    <t>Kindia Ctre</t>
  </si>
  <si>
    <t>GIN00500404</t>
  </si>
  <si>
    <t>GIN00300107</t>
  </si>
  <si>
    <t>GIN00400504</t>
  </si>
  <si>
    <t>GIN00400405</t>
  </si>
  <si>
    <t>GIN00400308</t>
  </si>
  <si>
    <t>GIN00800503</t>
  </si>
  <si>
    <t>GIN00400505</t>
  </si>
  <si>
    <t>GIN00300408</t>
  </si>
  <si>
    <t>GIN00300306</t>
  </si>
  <si>
    <t>GIN00600504</t>
  </si>
  <si>
    <t>GIN00800305</t>
  </si>
  <si>
    <t>GIN00100206</t>
  </si>
  <si>
    <t>GIN00600505</t>
  </si>
  <si>
    <t>GIN00500405</t>
  </si>
  <si>
    <t>GIN00100104</t>
  </si>
  <si>
    <t>GIN00600506</t>
  </si>
  <si>
    <t>GIN00400204</t>
  </si>
  <si>
    <t>GIN00400309</t>
  </si>
  <si>
    <t>GIN00600507</t>
  </si>
  <si>
    <t>GIN00300409</t>
  </si>
  <si>
    <t>GIN00300108</t>
  </si>
  <si>
    <t>GIN00400205</t>
  </si>
  <si>
    <t>GIN00600304</t>
  </si>
  <si>
    <t>GIN00800504</t>
  </si>
  <si>
    <t>GIN00800406</t>
  </si>
  <si>
    <t>GIN00600103</t>
  </si>
  <si>
    <t>GIN00800505</t>
  </si>
  <si>
    <t>GIN00400310</t>
  </si>
  <si>
    <t>GIN00800109</t>
  </si>
  <si>
    <t>GIN00800206</t>
  </si>
  <si>
    <t>GIN00400107</t>
  </si>
  <si>
    <t>GIN00100304</t>
  </si>
  <si>
    <t>Koundara Ctre</t>
  </si>
  <si>
    <t>GIN00100403</t>
  </si>
  <si>
    <t>GIN00400406</t>
  </si>
  <si>
    <t>GIN00400407</t>
  </si>
  <si>
    <t>Maneah</t>
  </si>
  <si>
    <t>GIN00500103</t>
  </si>
  <si>
    <t>GIN00700205</t>
  </si>
  <si>
    <t>GIN00100305</t>
  </si>
  <si>
    <t>GIN00600208</t>
  </si>
  <si>
    <t>GIN00600508</t>
  </si>
  <si>
    <t>Kouria</t>
  </si>
  <si>
    <t>GIN00500102</t>
  </si>
  <si>
    <t>GIN00400311</t>
  </si>
  <si>
    <t>GIN00800407</t>
  </si>
  <si>
    <t>Labe Ctre</t>
  </si>
  <si>
    <t>GIN00600209</t>
  </si>
  <si>
    <t>GIN00600305</t>
  </si>
  <si>
    <t>GIN00800306</t>
  </si>
  <si>
    <t>GIN00300207</t>
  </si>
  <si>
    <t>GIN00600407</t>
  </si>
  <si>
    <t>GIN00600306</t>
  </si>
  <si>
    <t>GIN00700305</t>
  </si>
  <si>
    <t>GIN00300307</t>
  </si>
  <si>
    <t>GIN00400206</t>
  </si>
  <si>
    <t>GIN00600307</t>
  </si>
  <si>
    <t>GIN00100105</t>
  </si>
  <si>
    <t>Lola Ctre</t>
  </si>
  <si>
    <t>GIN00800307</t>
  </si>
  <si>
    <t>Macenta Ctre</t>
  </si>
  <si>
    <t>GIN00800408</t>
  </si>
  <si>
    <t>GIN00700306</t>
  </si>
  <si>
    <t>GIN00300410</t>
  </si>
  <si>
    <t>GIN00500406</t>
  </si>
  <si>
    <t>GIN00600408</t>
  </si>
  <si>
    <t>GIN00700108</t>
  </si>
  <si>
    <t>GIN00500308</t>
  </si>
  <si>
    <t>GIN00100306</t>
  </si>
  <si>
    <t>GIN00100207</t>
  </si>
  <si>
    <t>GIN00100106</t>
  </si>
  <si>
    <t>Malea</t>
  </si>
  <si>
    <t>GIN00400506</t>
  </si>
  <si>
    <t>Mali Ctre</t>
  </si>
  <si>
    <t>GIN00600409</t>
  </si>
  <si>
    <t>GIN00500407</t>
  </si>
  <si>
    <t>Mamou Ctre</t>
  </si>
  <si>
    <t>GIN00700206</t>
  </si>
  <si>
    <t>GIN00400108</t>
  </si>
  <si>
    <t>GIN00600308</t>
  </si>
  <si>
    <t>GIN00400408</t>
  </si>
  <si>
    <t>GIN00400109</t>
  </si>
  <si>
    <t>GIN00700109</t>
  </si>
  <si>
    <t>GIN00500408</t>
  </si>
  <si>
    <t>Mombeyah</t>
  </si>
  <si>
    <t>GIN00700110</t>
  </si>
  <si>
    <t>GIN00800207</t>
  </si>
  <si>
    <t>GIN00400110</t>
  </si>
  <si>
    <t>GIN00400409</t>
  </si>
  <si>
    <t>GIN00800110</t>
  </si>
  <si>
    <t>GIN00500309</t>
  </si>
  <si>
    <t>GIN00300109</t>
  </si>
  <si>
    <t>GIN00800409</t>
  </si>
  <si>
    <t>GIN00800506</t>
  </si>
  <si>
    <t>GIN00800308</t>
  </si>
  <si>
    <t>GIN00400507</t>
  </si>
  <si>
    <t>GIN00800111</t>
  </si>
  <si>
    <t>GIN00400508</t>
  </si>
  <si>
    <t>GIN00400509</t>
  </si>
  <si>
    <t>GIN00400410</t>
  </si>
  <si>
    <t>GIN00700307</t>
  </si>
  <si>
    <t>GIN00400510</t>
  </si>
  <si>
    <t>GIN00600210</t>
  </si>
  <si>
    <t>GIN00700207</t>
  </si>
  <si>
    <t>GIN00500205</t>
  </si>
  <si>
    <t>GIN00800208</t>
  </si>
  <si>
    <t>GIN00700208</t>
  </si>
  <si>
    <t>GIN00800410</t>
  </si>
  <si>
    <t>GIN00800507</t>
  </si>
  <si>
    <t>GIN00800411</t>
  </si>
  <si>
    <t>GIN00600309</t>
  </si>
  <si>
    <t>GIN00400111</t>
  </si>
  <si>
    <t>GIN00300308</t>
  </si>
  <si>
    <t>GIN00800606</t>
  </si>
  <si>
    <t>GIN00600106</t>
  </si>
  <si>
    <t>Pita Ctre</t>
  </si>
  <si>
    <t>GIN00700308</t>
  </si>
  <si>
    <t>GIN00600211</t>
  </si>
  <si>
    <t>GIN00700209</t>
  </si>
  <si>
    <t>GIN00600310</t>
  </si>
  <si>
    <t>Sakourala</t>
  </si>
  <si>
    <t>GIN00800112</t>
  </si>
  <si>
    <t>GIN00400411</t>
  </si>
  <si>
    <t>GIN00600410</t>
  </si>
  <si>
    <t>GIN00800113</t>
  </si>
  <si>
    <t>GIN00500409</t>
  </si>
  <si>
    <t>GIN00100404</t>
  </si>
  <si>
    <t>GIN00800508</t>
  </si>
  <si>
    <t>GIN00300309</t>
  </si>
  <si>
    <t>GIN00300411</t>
  </si>
  <si>
    <t>GIN00700309</t>
  </si>
  <si>
    <t>GIN00300208</t>
  </si>
  <si>
    <t>GIN00100208</t>
  </si>
  <si>
    <t>GIN00400312</t>
  </si>
  <si>
    <t>GIN00600212</t>
  </si>
  <si>
    <t>GIN00100405</t>
  </si>
  <si>
    <t>GIN00500509</t>
  </si>
  <si>
    <t>GIN00100209</t>
  </si>
  <si>
    <t>GIN00400412</t>
  </si>
  <si>
    <t>GIN00700210</t>
  </si>
  <si>
    <t>GIN00600411</t>
  </si>
  <si>
    <t>GIN00800412</t>
  </si>
  <si>
    <t>GIN00800413</t>
  </si>
  <si>
    <t>GIN00400207</t>
  </si>
  <si>
    <t>Siguiri Ctre</t>
  </si>
  <si>
    <t>GIN00400511</t>
  </si>
  <si>
    <t>GIN00400512</t>
  </si>
  <si>
    <t>GIN00500310</t>
  </si>
  <si>
    <t>GIN00800114</t>
  </si>
  <si>
    <t>GIN00700310</t>
  </si>
  <si>
    <t>GIN00300310</t>
  </si>
  <si>
    <t>GIN00400208</t>
  </si>
  <si>
    <t>GIN00500410</t>
  </si>
  <si>
    <t>GIN00800509</t>
  </si>
  <si>
    <t>GIN00700211</t>
  </si>
  <si>
    <t>GIN00100107</t>
  </si>
  <si>
    <t>Termassadou</t>
  </si>
  <si>
    <t>GIN00800209</t>
  </si>
  <si>
    <t>GIN00600509</t>
  </si>
  <si>
    <t>Teguereyah</t>
  </si>
  <si>
    <t>GIN00700212</t>
  </si>
  <si>
    <t>GIN00800210</t>
  </si>
  <si>
    <t>GIN00500512</t>
  </si>
  <si>
    <t>GIN00100406</t>
  </si>
  <si>
    <t>GIN00600311</t>
  </si>
  <si>
    <t>GIN00700311</t>
  </si>
  <si>
    <t>GIN00700312</t>
  </si>
  <si>
    <t>GIN00700213</t>
  </si>
  <si>
    <t>GIN00100504</t>
  </si>
  <si>
    <t>GIN00400112</t>
  </si>
  <si>
    <t>GIN00300311</t>
  </si>
  <si>
    <t>GIN00400113</t>
  </si>
  <si>
    <t>GIN00700214</t>
  </si>
  <si>
    <t>GIN00500207</t>
  </si>
  <si>
    <t>GIN00600412</t>
  </si>
  <si>
    <t>GIN00100108</t>
  </si>
  <si>
    <t>GIN00600510</t>
  </si>
  <si>
    <t>GIN00800309</t>
  </si>
  <si>
    <t>GIN00100205</t>
  </si>
  <si>
    <t>GIN00300301</t>
  </si>
  <si>
    <t>GIN00200101</t>
  </si>
  <si>
    <t>GIN00200102</t>
  </si>
  <si>
    <t>GIN00200103</t>
  </si>
  <si>
    <t>GIN00200105</t>
  </si>
  <si>
    <t>GIN00200104</t>
  </si>
  <si>
    <t>NZerekore Ctre</t>
  </si>
  <si>
    <t>Wendou MBour</t>
  </si>
  <si>
    <t>GIN00300401PSOYass1</t>
  </si>
  <si>
    <t>GIN00300401PSOYoma1</t>
  </si>
  <si>
    <t>GIN00300401PSOKoun1</t>
  </si>
  <si>
    <t>GIN00300401CSRAlba1</t>
  </si>
  <si>
    <t>GIN00300401PSOFara1</t>
  </si>
  <si>
    <t>GIN00500301CSRBass1</t>
  </si>
  <si>
    <t>GIN00500301PSOHeri1</t>
  </si>
  <si>
    <t>GIN00500301PSOAlas1</t>
  </si>
  <si>
    <t>GIN00500301PSOSoai1</t>
  </si>
  <si>
    <t>GIN00500301PSODand1</t>
  </si>
  <si>
    <t>GIN00500301PSOSafe1</t>
  </si>
  <si>
    <t>GIN00500301PSOSory1</t>
  </si>
  <si>
    <t>GIN00500301PSOFend1</t>
  </si>
  <si>
    <t>GIN00300101PSODoun1</t>
  </si>
  <si>
    <t>GIN00300101CSRArfa1</t>
  </si>
  <si>
    <t>GIN00300101PSOGale1</t>
  </si>
  <si>
    <t>GIN00300101PSOFela1</t>
  </si>
  <si>
    <t>GIN00300101PSOFada1</t>
  </si>
  <si>
    <t>GIN00300101PSOKour1</t>
  </si>
  <si>
    <t>GIN00400301CSRBabi1</t>
  </si>
  <si>
    <t>GIN00400301PSOSang1</t>
  </si>
  <si>
    <t>GIN00400301PSOSana1</t>
  </si>
  <si>
    <t>GIN00400301PSOFada1</t>
  </si>
  <si>
    <t>GIN00500201PSOTont1</t>
  </si>
  <si>
    <t>GIN00500201CSRBaad1</t>
  </si>
  <si>
    <t>GIN00500201PSOSama1</t>
  </si>
  <si>
    <t>GIN00500201PSOMale1</t>
  </si>
  <si>
    <t>GIN00100501CSRBagu1</t>
  </si>
  <si>
    <t>GIN00100501PSOFand1</t>
  </si>
  <si>
    <t>GIN00100501PSOMadi1</t>
  </si>
  <si>
    <t>GIN00100501PSOinco1</t>
  </si>
  <si>
    <t>GIN00100501PSOFria1</t>
  </si>
  <si>
    <t>GIN00100501PSOGnan1</t>
  </si>
  <si>
    <t>GIN00600401CSRBala1</t>
  </si>
  <si>
    <t>GIN00600401PSOFoul1</t>
  </si>
  <si>
    <t>GIN00400101CSRBala1</t>
  </si>
  <si>
    <t>GIN00400101PSODyan1</t>
  </si>
  <si>
    <t>GIN00400101PSOKoba1</t>
  </si>
  <si>
    <t>GIN00400101PSOGben1</t>
  </si>
  <si>
    <t>GIN00400101PSOLoba1</t>
  </si>
  <si>
    <t>GIN00400101PSOSanf1</t>
  </si>
  <si>
    <t>GIN00400401PSOBala1</t>
  </si>
  <si>
    <t>GIN00400401CSRBala1</t>
  </si>
  <si>
    <t>GIN00400401PSOKini1</t>
  </si>
  <si>
    <t>GIN00400401PSONian1</t>
  </si>
  <si>
    <t>GIN00400401PSOSidi1</t>
  </si>
  <si>
    <t>GIN00400401PSOWolo1</t>
  </si>
  <si>
    <t>GIN00400302CSRBala1</t>
  </si>
  <si>
    <t>GIN00400302PSOManf1</t>
  </si>
  <si>
    <t>GIN00400302PSOKour1</t>
  </si>
  <si>
    <t>GIN00600301CSRBala1</t>
  </si>
  <si>
    <t>GIN00600301PSOHore1</t>
  </si>
  <si>
    <t>GIN00800401CSRBali1</t>
  </si>
  <si>
    <t>GIN00800401PSOVolo1</t>
  </si>
  <si>
    <t>GIN00800401PSORoue1</t>
  </si>
  <si>
    <t>GIN00800401PSOBakp1</t>
  </si>
  <si>
    <t>GIN00800401PSOFado1</t>
  </si>
  <si>
    <t>GIN00300402CSRBana1</t>
  </si>
  <si>
    <t>GIN00300402PSOTole1</t>
  </si>
  <si>
    <t>GIN00300402PSOWond1</t>
  </si>
  <si>
    <t>GIN00400201CSABana1</t>
  </si>
  <si>
    <t>GIN00400201PSOSoma1</t>
  </si>
  <si>
    <t>GIN00400201PSOWoro1</t>
  </si>
  <si>
    <t>GIN00400201PSOGben1</t>
  </si>
  <si>
    <t>GIN00400303CSRBanf1</t>
  </si>
  <si>
    <t>GIN00400303PSOKans1</t>
  </si>
  <si>
    <t>GIN00400303PSOWass1</t>
  </si>
  <si>
    <t>GIN00400303PSOOrok1</t>
  </si>
  <si>
    <t>GIN00500401CSRBang1</t>
  </si>
  <si>
    <t>GIN00500401PSOKhat1</t>
  </si>
  <si>
    <t>GIN00500401PSOMadi1</t>
  </si>
  <si>
    <t>GIN00500401PSOYatt1</t>
  </si>
  <si>
    <t>GIN00500401PSODamo1</t>
  </si>
  <si>
    <t>GIN00500401PSOKebe1</t>
  </si>
  <si>
    <t>GIN00500401PSOGara1</t>
  </si>
  <si>
    <t>GIN00500401PSOSoki1</t>
  </si>
  <si>
    <t>GIN00500401PSOKoun1</t>
  </si>
  <si>
    <t>GIN00100502PSOMadi1</t>
  </si>
  <si>
    <t>GIN00100502PSONory1</t>
  </si>
  <si>
    <t>GIN00100502CSRBang1</t>
  </si>
  <si>
    <t>GIN00100502PSOSodi1</t>
  </si>
  <si>
    <t>GIN00100502PSOToul1</t>
  </si>
  <si>
    <t>GIN00300301PSOBall1</t>
  </si>
  <si>
    <t>GIN00300301CSRBani1</t>
  </si>
  <si>
    <t>GIN00300301PSOKour1</t>
  </si>
  <si>
    <t>GIN00300301PSONian1</t>
  </si>
  <si>
    <t>GIN00800601PSOGott1</t>
  </si>
  <si>
    <t>GIN00800601PSOYowa1</t>
  </si>
  <si>
    <t>GIN00800601CSRBani1</t>
  </si>
  <si>
    <t>GIN00300102CSRBank1</t>
  </si>
  <si>
    <t>GIN00300102PSOBank1</t>
  </si>
  <si>
    <t>GIN00300102PSONian1</t>
  </si>
  <si>
    <t>GIN00300102PSOKebe1</t>
  </si>
  <si>
    <t>GIN00400501CSRBank1</t>
  </si>
  <si>
    <t>GIN00400501PSOKoum1</t>
  </si>
  <si>
    <t>GIN00400501PSONafa1</t>
  </si>
  <si>
    <t>GIN00300201PSOMata1</t>
  </si>
  <si>
    <t>GIN00300201PSORanh1</t>
  </si>
  <si>
    <t>GIN00300201CSRM'Bo1</t>
  </si>
  <si>
    <t>GIN00300201PSOBoub1</t>
  </si>
  <si>
    <t>GIN00300201PSOBano1</t>
  </si>
  <si>
    <t>GIN00300201PSOBoka1</t>
  </si>
  <si>
    <t>GIN00700301CSRBant1</t>
  </si>
  <si>
    <t>GIN00700301PSOBoud1</t>
  </si>
  <si>
    <t>GIN00700301PSOMeli1</t>
  </si>
  <si>
    <t>GIN00700301PSOBour1</t>
  </si>
  <si>
    <t>GIN00700301PSOMiss1</t>
  </si>
  <si>
    <t>GIN00700301PSOSall1</t>
  </si>
  <si>
    <t>GIN00700301PSOTimb1</t>
  </si>
  <si>
    <t>GIN00300403CSRBard1</t>
  </si>
  <si>
    <t>GIN00300403PSOKour1</t>
  </si>
  <si>
    <t>GIN00300403PSOWond1</t>
  </si>
  <si>
    <t>GIN00300403PSOKond1</t>
  </si>
  <si>
    <t>GIN00300403PSOFoni1</t>
  </si>
  <si>
    <t>GIN00400304CSRBaro1</t>
  </si>
  <si>
    <t>GIN00400304PSOSere1</t>
  </si>
  <si>
    <t>GIN00400304PSOSoro1</t>
  </si>
  <si>
    <t>GIN00400304PSOMori1</t>
  </si>
  <si>
    <t>GIN00400102PSONafa1</t>
  </si>
  <si>
    <t>GIN00400102CSRBate1</t>
  </si>
  <si>
    <t>GIN00400102PSODjel1</t>
  </si>
  <si>
    <t>GIN00400102PSOFode1</t>
  </si>
  <si>
    <t>GIN00400102PSOMous1</t>
  </si>
  <si>
    <t>GIN00400102PSOSoil1</t>
  </si>
  <si>
    <t>GIN00400102PSOBako1</t>
  </si>
  <si>
    <t>GIN00400102PSOGben1</t>
  </si>
  <si>
    <t>GIN00300404CSRBein1</t>
  </si>
  <si>
    <t>GIN00300404PSOSere1</t>
  </si>
  <si>
    <t>GIN00300404PSOKoum1</t>
  </si>
  <si>
    <t>GIN00300404PSODond1</t>
  </si>
  <si>
    <t>GIN00300404PSOFerm1</t>
  </si>
  <si>
    <t>GIN00300404PSOGban1</t>
  </si>
  <si>
    <t>GIN00300404PSOKaor1</t>
  </si>
  <si>
    <t>GIN00300404PSOKofo1</t>
  </si>
  <si>
    <t>GIN00300404PSOKola1</t>
  </si>
  <si>
    <t>GIN00300404PSOKoma1</t>
  </si>
  <si>
    <t>GIN00300404PSOLela1</t>
  </si>
  <si>
    <t>GIN00300404PSONiam1</t>
  </si>
  <si>
    <t>GIN00500302CSRBent1</t>
  </si>
  <si>
    <t>GIN00500302PSODakh1</t>
  </si>
  <si>
    <t>GIN00500302PSOKako1</t>
  </si>
  <si>
    <t>GIN00500302PSOTent1</t>
  </si>
  <si>
    <t>GIN00500302PSOM'Bo1</t>
  </si>
  <si>
    <t>GIN00500302PSOKigb1</t>
  </si>
  <si>
    <t>GIN00500302PSOMori1</t>
  </si>
  <si>
    <t>GIN00500302PSON'co1</t>
  </si>
  <si>
    <t>GIN00500302PSOKoun1</t>
  </si>
  <si>
    <t>GIN00800101CMCSink1</t>
  </si>
  <si>
    <t>GIN00800101HPOBeyl1</t>
  </si>
  <si>
    <t>GIN00800101PSOBeyl1</t>
  </si>
  <si>
    <t>GIN00800101CSUBeyl1</t>
  </si>
  <si>
    <t>GIN00800101PSODiak1</t>
  </si>
  <si>
    <t>GIN00800101PSODaba1</t>
  </si>
  <si>
    <t>GIN00800101PSOTsan1</t>
  </si>
  <si>
    <t>GIN00800101PSODouk1</t>
  </si>
  <si>
    <t>GIN00800101CSUDiak1</t>
  </si>
  <si>
    <t>GIN00800602CSRBhet1</t>
  </si>
  <si>
    <t>GIN00800603PSOGbam1</t>
  </si>
  <si>
    <t>GIN00800603CSRBign1</t>
  </si>
  <si>
    <t>GIN00800603PSOGala1</t>
  </si>
  <si>
    <t>GIN00800402CSRBini1</t>
  </si>
  <si>
    <t>GIN00800402PSOKpav1</t>
  </si>
  <si>
    <t>GIN00100201CSRBint1</t>
  </si>
  <si>
    <t>GIN00100201PSOKank1</t>
  </si>
  <si>
    <t>GIN00100201PSOKata1</t>
  </si>
  <si>
    <t>GIN00100201PSOKoil1</t>
  </si>
  <si>
    <t>GIN00100201PSOLint1</t>
  </si>
  <si>
    <t>GIN00300103PSOKool1</t>
  </si>
  <si>
    <t>GIN00300103CSRBiss1</t>
  </si>
  <si>
    <t>GIN00300103PSOKamb1</t>
  </si>
  <si>
    <t>GIN00700101CSRRoun1</t>
  </si>
  <si>
    <t>GIN00700101CSRBodi1</t>
  </si>
  <si>
    <t>GIN00700101PSOMant1</t>
  </si>
  <si>
    <t>GIN00700101PSOM'Bo1</t>
  </si>
  <si>
    <t>GIN00700101PSOBrou1</t>
  </si>
  <si>
    <t>GIN00700101PSOYale1</t>
  </si>
  <si>
    <t>GIN00100101HPOHopi1</t>
  </si>
  <si>
    <t>GIN00100101CSUBolo1</t>
  </si>
  <si>
    <t>GIN00100101PSODemb1</t>
  </si>
  <si>
    <t>GIN00100101PSOLakh1</t>
  </si>
  <si>
    <t>GIN00100101PSOLonk1</t>
  </si>
  <si>
    <t>GIN00100101PSOFare1</t>
  </si>
  <si>
    <t>GIN00100101PSOBako1</t>
  </si>
  <si>
    <t>GIN00100101PSOKath1</t>
  </si>
  <si>
    <t>GIN00800403CSRBofo1</t>
  </si>
  <si>
    <t>GIN00800403PSODoiz1</t>
  </si>
  <si>
    <t>GIN00800403PSONian1</t>
  </si>
  <si>
    <t>GIN00800403PSOSoug1</t>
  </si>
  <si>
    <t>GIN00800403PSOBini1</t>
  </si>
  <si>
    <t>GIN00800403PSOKpaw1</t>
  </si>
  <si>
    <t>GIN00800403PSOOzao1</t>
  </si>
  <si>
    <t>GIN00100202CSUBoke1</t>
  </si>
  <si>
    <t>GIN00100202CSUCorr1</t>
  </si>
  <si>
    <t>GIN00100202CSUDibi1</t>
  </si>
  <si>
    <t>GIN00100202HROBoke1</t>
  </si>
  <si>
    <t>GIN00100202CSUKoun1</t>
  </si>
  <si>
    <t>GIN00100202CSUKoul1</t>
  </si>
  <si>
    <t>GIN00800201CSRBolo1</t>
  </si>
  <si>
    <t>GIN00800201PSOBeld1</t>
  </si>
  <si>
    <t>GIN00800201PSOSoum1</t>
  </si>
  <si>
    <t>GIN00800201PSOKong1</t>
  </si>
  <si>
    <t>GIN00800102CSRBool1</t>
  </si>
  <si>
    <t>GIN00800102PSOYapa1</t>
  </si>
  <si>
    <t>GIN00800301CSRBoss1</t>
  </si>
  <si>
    <t>GIN00800301PSONyon1</t>
  </si>
  <si>
    <t>GIN00800301PSOGbah1</t>
  </si>
  <si>
    <t>GIN00400103CSRBoul1</t>
  </si>
  <si>
    <t>GIN00400103PSOKala1</t>
  </si>
  <si>
    <t>GIN00400103PSOMani1</t>
  </si>
  <si>
    <t>GIN00400103PSOKodi1</t>
  </si>
  <si>
    <t>GIN00400103PSOKoss1</t>
  </si>
  <si>
    <t>GIN00400103PSOMale1</t>
  </si>
  <si>
    <t>GIN00400103PSODjib1</t>
  </si>
  <si>
    <t>GIN00700201PSOBhaw1</t>
  </si>
  <si>
    <t>GIN00700201PSOKend1</t>
  </si>
  <si>
    <t>GIN00700201CSRBoul1</t>
  </si>
  <si>
    <t>GIN00700201PSOSenn1</t>
  </si>
  <si>
    <t>GIN00800501CSRBoun1</t>
  </si>
  <si>
    <t>GIN00800501PSODour1</t>
  </si>
  <si>
    <t>GIN00800501PSOKpao1</t>
  </si>
  <si>
    <t>GIN00800501PSOKank1</t>
  </si>
  <si>
    <t>GIN00800501PSOGoss1</t>
  </si>
  <si>
    <t>GIN00800501PSOKere1</t>
  </si>
  <si>
    <t>GIN00800501PSODoul1</t>
  </si>
  <si>
    <t>GIN00800501PSOKpaa1</t>
  </si>
  <si>
    <t>GIN00500501CSRBour1</t>
  </si>
  <si>
    <t>GIN00500501PSODjin1</t>
  </si>
  <si>
    <t>GIN00500501PSOBrou1</t>
  </si>
  <si>
    <t>GIN00500501PSOToss1</t>
  </si>
  <si>
    <t>GIN00500501PSOKans1</t>
  </si>
  <si>
    <t>GIN00500501PSOKimb1</t>
  </si>
  <si>
    <t>GIN00800604PSOBama1</t>
  </si>
  <si>
    <t>GIN00800604CSRBowe1</t>
  </si>
  <si>
    <t>GIN00800604PSOLoho1</t>
  </si>
  <si>
    <t>GIN00800604PSOOuey1</t>
  </si>
  <si>
    <t>GIN00800604PSOOuro1</t>
  </si>
  <si>
    <t>GIN00800604PSOYala1</t>
  </si>
  <si>
    <t>GIN00700302PSOLey 1</t>
  </si>
  <si>
    <t>GIN00700302PSOGadh1</t>
  </si>
  <si>
    <t>GIN00700302CSRBour1</t>
  </si>
  <si>
    <t>GIN00400305CSRCiss1</t>
  </si>
  <si>
    <t>GIN00400305PSONono1</t>
  </si>
  <si>
    <t>GIN00400305PSOKaki1</t>
  </si>
  <si>
    <t>GIN00400305PSOCiss1</t>
  </si>
  <si>
    <t>GIN00400305PSOFato1</t>
  </si>
  <si>
    <t>GIN00400305PSOKour1</t>
  </si>
  <si>
    <t>GIN00400305PSOLoro1</t>
  </si>
  <si>
    <t>GIN00500101HPOCoya1</t>
  </si>
  <si>
    <t>GIN00500101CSUDoum1</t>
  </si>
  <si>
    <t>GIN00500101PSOKoli1</t>
  </si>
  <si>
    <t>GIN00500101PSOSoma1</t>
  </si>
  <si>
    <t>GIN00500101CSUFily1</t>
  </si>
  <si>
    <t>GIN00100203CSRDabi1</t>
  </si>
  <si>
    <t>GIN00300104PSODabo1</t>
  </si>
  <si>
    <t>GIN00300104HPODabo1</t>
  </si>
  <si>
    <t>GIN00300104PSOKale1</t>
  </si>
  <si>
    <t>GIN00300104CSUHamd1</t>
  </si>
  <si>
    <t>GIN00700102PSODarE1</t>
  </si>
  <si>
    <t>GIN00700102HPODala1</t>
  </si>
  <si>
    <t>GIN00700102CSUPell1</t>
  </si>
  <si>
    <t>GIN00700102PSODala1</t>
  </si>
  <si>
    <t>GIN00700102PSOKama1</t>
  </si>
  <si>
    <t>GIN00600201CSRDale1</t>
  </si>
  <si>
    <t>GIN00600201PSON'da1</t>
  </si>
  <si>
    <t>GIN00600201PSOSare1</t>
  </si>
  <si>
    <t>GIN00600201PSOHind1</t>
  </si>
  <si>
    <t>GIN00600201PSOHamd1</t>
  </si>
  <si>
    <t>GIN00400202CSRDama1</t>
  </si>
  <si>
    <t>GIN00400202PSOAssa1</t>
  </si>
  <si>
    <t>GIN00400202PSOBall1</t>
  </si>
  <si>
    <t>GIN00400202PSOFoun1</t>
  </si>
  <si>
    <t>GIN00400202PSODiom1</t>
  </si>
  <si>
    <t>GIN00400202PSOSana1</t>
  </si>
  <si>
    <t>GIN00600202PSODara1</t>
  </si>
  <si>
    <t>GIN00600202CSRDara1</t>
  </si>
  <si>
    <t>GIN00600202PSOKoko1</t>
  </si>
  <si>
    <t>GIN00600202PSOMiss1</t>
  </si>
  <si>
    <t>GIN00600202PSOFell1</t>
  </si>
  <si>
    <t>GIN00500502PSOBamb1</t>
  </si>
  <si>
    <t>GIN00500502CSRDara1</t>
  </si>
  <si>
    <t>GIN00500502PSOKour1</t>
  </si>
  <si>
    <t>GIN00500502PSOSint1</t>
  </si>
  <si>
    <t>GIN00500502PSOBoub1</t>
  </si>
  <si>
    <t>GIN00500502PSOKaba1</t>
  </si>
  <si>
    <t>GIN00500502PSODara1</t>
  </si>
  <si>
    <t>GIN00500502PSOKawe1</t>
  </si>
  <si>
    <t>GIN00800404CSRDaro1</t>
  </si>
  <si>
    <t>GIN00800404PSOSakp1</t>
  </si>
  <si>
    <t>GIN00800404PSOBadi1</t>
  </si>
  <si>
    <t>GIN00800404PSODiam1</t>
  </si>
  <si>
    <t>GIN00800404PSODiom1</t>
  </si>
  <si>
    <t>GIN00800404PSON'De1</t>
  </si>
  <si>
    <t>GIN00300202CSRDial1</t>
  </si>
  <si>
    <t>GIN00300202PSOMoss1</t>
  </si>
  <si>
    <t>GIN00300202PSOSand1</t>
  </si>
  <si>
    <t>GIN00300202PSOFell1</t>
  </si>
  <si>
    <t>GIN00400402PSOBana1</t>
  </si>
  <si>
    <t>GIN00400402PSODial1</t>
  </si>
  <si>
    <t>GIN00400402CSRDial1</t>
  </si>
  <si>
    <t>GIN00400402PSOFara1</t>
  </si>
  <si>
    <t>GIN00400402PSOKant1</t>
  </si>
  <si>
    <t>GIN00400402PSOKonk1</t>
  </si>
  <si>
    <t>GIN00400402PSOMaga1</t>
  </si>
  <si>
    <t>GIN00400402PSOMali1</t>
  </si>
  <si>
    <t>GIN00400402PSOSand1</t>
  </si>
  <si>
    <t>GIN00400402PSOZini1</t>
  </si>
  <si>
    <t>GIN00600203CSRDiar1</t>
  </si>
  <si>
    <t>GIN00600203PSODont1</t>
  </si>
  <si>
    <t>GIN00600203PSOKoul1</t>
  </si>
  <si>
    <t>GIN00600203PSODouk1</t>
  </si>
  <si>
    <t>GIN00800103CSRDiar1</t>
  </si>
  <si>
    <t>GIN00800103PSOFere1</t>
  </si>
  <si>
    <t>GIN00800103PSODoli1</t>
  </si>
  <si>
    <t>GIN00800103PSODoub1</t>
  </si>
  <si>
    <t>GIN00800103PSODoug1</t>
  </si>
  <si>
    <t>GIN00800104CSRDias1</t>
  </si>
  <si>
    <t>GIN00800104PSOTang1</t>
  </si>
  <si>
    <t>GIN00300203PSOSoub1</t>
  </si>
  <si>
    <t>GIN00300203CSRDiat1</t>
  </si>
  <si>
    <t>GIN00300203PSORanh1</t>
  </si>
  <si>
    <t>GIN00300203PSOFand1</t>
  </si>
  <si>
    <t>GIN00800605PSOBaal1</t>
  </si>
  <si>
    <t>GIN00800605CSADiec1</t>
  </si>
  <si>
    <t>GIN00800605PSONapa1</t>
  </si>
  <si>
    <t>GIN00800605PSOSaor1</t>
  </si>
  <si>
    <t>GIN00800605PSOSoop1</t>
  </si>
  <si>
    <t>GIN00300204PSOBilk1</t>
  </si>
  <si>
    <t>GIN00300204PSOTink1</t>
  </si>
  <si>
    <t>GIN00300204HPODing1</t>
  </si>
  <si>
    <t>GIN00300204CSUDing1</t>
  </si>
  <si>
    <t>GIN00300204CSUVill1</t>
  </si>
  <si>
    <t>GIN00600204CSRDion1</t>
  </si>
  <si>
    <t>GIN00600204PSOTara1</t>
  </si>
  <si>
    <t>GIN00600204PSOBess1</t>
  </si>
  <si>
    <t>GIN00600204PSOBour1</t>
  </si>
  <si>
    <t>GIN00600204PSOSeng1</t>
  </si>
  <si>
    <t>GIN00600302CSRDion1</t>
  </si>
  <si>
    <t>GIN00600302PSOGnan1</t>
  </si>
  <si>
    <t>GIN00600302PSOHore1</t>
  </si>
  <si>
    <t>GIN00600302PSOKour1</t>
  </si>
  <si>
    <t>GIN00600302PSOLabi1</t>
  </si>
  <si>
    <t>GIN00600302PSOToss1</t>
  </si>
  <si>
    <t>GIN00700103CSRDiti1</t>
  </si>
  <si>
    <t>GIN00700103PSODiam1</t>
  </si>
  <si>
    <t>GIN00700103PSOBoto1</t>
  </si>
  <si>
    <t>GIN00700103PSOSemp1</t>
  </si>
  <si>
    <t>GIN00700103PSOFoug1</t>
  </si>
  <si>
    <t>GIN00700103PSOKour1</t>
  </si>
  <si>
    <t>1</t>
  </si>
  <si>
    <t>GIN00200101CSUDixi1</t>
  </si>
  <si>
    <t>GIN00200101CSUHafi1</t>
  </si>
  <si>
    <t>GIN00200101PSOHafi1</t>
  </si>
  <si>
    <t>GIN00200101CMCMini1</t>
  </si>
  <si>
    <t>GIN00200101CSUMaci1</t>
  </si>
  <si>
    <t>GIN00200101HNODonk1</t>
  </si>
  <si>
    <t>GIN00300105PSODabo1</t>
  </si>
  <si>
    <t>GIN00300105PSOKool1</t>
  </si>
  <si>
    <t>GIN00300105PSOCher1</t>
  </si>
  <si>
    <t>GIN00300105CSRDogo1</t>
  </si>
  <si>
    <t>GIN00400502PSOBoko1</t>
  </si>
  <si>
    <t>GIN00400502PSODala1</t>
  </si>
  <si>
    <t>GIN00400502CSRDoko1</t>
  </si>
  <si>
    <t>GIN00400502PSOKini1</t>
  </si>
  <si>
    <t>GIN00400502PSOKoya1</t>
  </si>
  <si>
    <t>GIN00400502PSOKour1</t>
  </si>
  <si>
    <t>GIN00400502PSOSoul1</t>
  </si>
  <si>
    <t>GIN00400502PSOKole1</t>
  </si>
  <si>
    <t>GIN00400502PSOKoli1</t>
  </si>
  <si>
    <t>GIN00400502PSOMans1</t>
  </si>
  <si>
    <t>GIN00400502CSRSigu1</t>
  </si>
  <si>
    <t>GIN00400502PSOSoum1</t>
  </si>
  <si>
    <t>GIN00400502PSOOudo1</t>
  </si>
  <si>
    <t>GIN00400502PSOKign1</t>
  </si>
  <si>
    <t>GIN00400502PSOTomb1</t>
  </si>
  <si>
    <t>GIN00400502PSOAlah1</t>
  </si>
  <si>
    <t>GIN00600402PSOFoug1</t>
  </si>
  <si>
    <t>GIN00600402PSOBand1</t>
  </si>
  <si>
    <t>GIN00600402PSOSeri1</t>
  </si>
  <si>
    <t>GIN00600402CSRDong1</t>
  </si>
  <si>
    <t>GIN00700303CSRDong1</t>
  </si>
  <si>
    <t>GIN00700303PSOSömö1</t>
  </si>
  <si>
    <t>GIN00700303PSODouk1</t>
  </si>
  <si>
    <t>GIN00700303PSOKali1</t>
  </si>
  <si>
    <t>GIN00700303PSODara1</t>
  </si>
  <si>
    <t>GIN00700303PSOPell1</t>
  </si>
  <si>
    <t>GIN00400306CSRDoua1</t>
  </si>
  <si>
    <t>GIN00400306PSOKara1</t>
  </si>
  <si>
    <t>GIN00400306PSOFlow1</t>
  </si>
  <si>
    <t>GIN00400306PSOSidi1</t>
  </si>
  <si>
    <t>GIN00600403PSODoug1</t>
  </si>
  <si>
    <t>GIN00600403PSOBoul1</t>
  </si>
  <si>
    <t>GIN00600403PSOBoud1</t>
  </si>
  <si>
    <t>GIN00600403CSRDoug1</t>
  </si>
  <si>
    <t>GIN00600403PSOWans1</t>
  </si>
  <si>
    <t>GIN00700202PSODend1</t>
  </si>
  <si>
    <t>GIN00700202PSOSoum1</t>
  </si>
  <si>
    <t>GIN00700202PSOAlph1</t>
  </si>
  <si>
    <t>GIN00700202PSOSamb1</t>
  </si>
  <si>
    <t>GIN00700202CSRDoun1</t>
  </si>
  <si>
    <t>GIN00100102CSRDoup1</t>
  </si>
  <si>
    <t>GIN00100102PSOKoun1</t>
  </si>
  <si>
    <t>GIN00100102PSOSaba1</t>
  </si>
  <si>
    <t>GIN00400307CSRDour1</t>
  </si>
  <si>
    <t>GIN00400307PSOYara1</t>
  </si>
  <si>
    <t>GIN00400307PSOHere1</t>
  </si>
  <si>
    <t>GIN00400307PSOFara1</t>
  </si>
  <si>
    <t>GIN00500202CSUMafo1</t>
  </si>
  <si>
    <t>GIN00500202PSOBail1</t>
  </si>
  <si>
    <t>GIN00500202PSOBere1</t>
  </si>
  <si>
    <t>GIN00500202CSUDogb1</t>
  </si>
  <si>
    <t>GIN00500202PSOTobo1</t>
  </si>
  <si>
    <t>GIN00500202PSONegu1</t>
  </si>
  <si>
    <t>GIN00500202PSOTope1</t>
  </si>
  <si>
    <t>GIN00500202PSOYoro1</t>
  </si>
  <si>
    <t>GIN00500202PSOTaad1</t>
  </si>
  <si>
    <t>GIN00500202HPOinco1</t>
  </si>
  <si>
    <t>GIN00500202CSUAnss1</t>
  </si>
  <si>
    <t>GIN00500202PSOSama1</t>
  </si>
  <si>
    <t>GIN00600101CSRFafa1</t>
  </si>
  <si>
    <t>GIN00600101PSOHore1</t>
  </si>
  <si>
    <t>GIN00600101PSOSoul1</t>
  </si>
  <si>
    <t>GIN00600101PSOSimi1</t>
  </si>
  <si>
    <t>GIN00600101PSOBass1</t>
  </si>
  <si>
    <t>GIN00600101PSOBour1</t>
  </si>
  <si>
    <t>GIN00600101PSON'he1</t>
  </si>
  <si>
    <t>GIN00600101PSOMiss1</t>
  </si>
  <si>
    <t>GIN00600101PSOSori1</t>
  </si>
  <si>
    <t>GIN00600101PSOTiag1</t>
  </si>
  <si>
    <t>GIN00500203CSRFale1</t>
  </si>
  <si>
    <t>GIN00500203PSONing1</t>
  </si>
  <si>
    <t>GIN00800202PSOBass1</t>
  </si>
  <si>
    <t>GIN00800202CSRFang1</t>
  </si>
  <si>
    <t>GIN00800202PSOKies1</t>
  </si>
  <si>
    <t>GIN00800202PSOKolo1</t>
  </si>
  <si>
    <t>GIN00800202PSOSowa1</t>
  </si>
  <si>
    <t>GIN00400403PSODiar1</t>
  </si>
  <si>
    <t>GIN00400403PSOFala1</t>
  </si>
  <si>
    <t>GIN00400403CSRFara1</t>
  </si>
  <si>
    <t>GIN00400403PSOKang1</t>
  </si>
  <si>
    <t>GIN00300303HROFara1</t>
  </si>
  <si>
    <t>GIN00300303CSUAbat1</t>
  </si>
  <si>
    <t>GIN00300303CSUMarc1</t>
  </si>
  <si>
    <t>GIN00500303CSRFarm1</t>
  </si>
  <si>
    <t>GIN00500303PSOMool1</t>
  </si>
  <si>
    <t>GIN00500303PSOPame1</t>
  </si>
  <si>
    <t>GIN00500303PSOKafo1</t>
  </si>
  <si>
    <t>GIN00500303PSOKont1</t>
  </si>
  <si>
    <t>GIN00500303PSOMali1</t>
  </si>
  <si>
    <t>GIN00800405CSRFass1</t>
  </si>
  <si>
    <t>GIN00800405PSOTili1</t>
  </si>
  <si>
    <t>GIN00800405PSOBaim1</t>
  </si>
  <si>
    <t>GIN00800405PSOZini1</t>
  </si>
  <si>
    <t>GIN00800405PSOYezo1</t>
  </si>
  <si>
    <t>GIN00800405PSONobo1</t>
  </si>
  <si>
    <t>GIN00600501CSRFata1</t>
  </si>
  <si>
    <t>GIN00600501PSOFogo1</t>
  </si>
  <si>
    <t>GIN00600501PSOKorb1</t>
  </si>
  <si>
    <t>GIN00600502CSRFell1</t>
  </si>
  <si>
    <t>GIN00300405PSOFara1</t>
  </si>
  <si>
    <t>GIN00300405CSRFerm1</t>
  </si>
  <si>
    <t>GIN00300405PSOMass1</t>
  </si>
  <si>
    <t>GIN00300405PSOTrak1</t>
  </si>
  <si>
    <t>GIN00300405PSODemb1</t>
  </si>
  <si>
    <t>GIN00300405PSOBouy1</t>
  </si>
  <si>
    <t>GIN00300405PSOOuen1</t>
  </si>
  <si>
    <t>GIN00300405PSOTang1</t>
  </si>
  <si>
    <t>GIN00300405PSOSald1</t>
  </si>
  <si>
    <t>GIN00300405PSOGben1</t>
  </si>
  <si>
    <t>GIN00300406PSODand1</t>
  </si>
  <si>
    <t>GIN00300406PSOFira1</t>
  </si>
  <si>
    <t>GIN00300406PSODond1</t>
  </si>
  <si>
    <t>GIN00300406CSRFira1</t>
  </si>
  <si>
    <t>GIN00500304CSUNass1</t>
  </si>
  <si>
    <t>GIN00500304HPOFore1</t>
  </si>
  <si>
    <t>GIN00500304PSOGber1</t>
  </si>
  <si>
    <t>GIN00500304PSOBoka1</t>
  </si>
  <si>
    <t>GIN00500304PSOTana1</t>
  </si>
  <si>
    <t>GIN00500304PSOKali1</t>
  </si>
  <si>
    <t>GIN00500304PSOFore1</t>
  </si>
  <si>
    <t>GIN00800105CSRFoua1</t>
  </si>
  <si>
    <t>GIN00800105PSOFabo1</t>
  </si>
  <si>
    <t>GIN00600404CSRFoug1</t>
  </si>
  <si>
    <t>GIN00600404PSOSama1</t>
  </si>
  <si>
    <t>GIN00600404PSOBamb1</t>
  </si>
  <si>
    <t>GIN00100301CSRFoul1</t>
  </si>
  <si>
    <t>GIN00100301PSOKith1</t>
  </si>
  <si>
    <t>GIN00800302PSOFabo1</t>
  </si>
  <si>
    <t>GIN00800302PSOFako1</t>
  </si>
  <si>
    <t>GIN00800302PSOMori1</t>
  </si>
  <si>
    <t>GIN00800302CSRFoum1</t>
  </si>
  <si>
    <t>GIN00800302PSOMana1</t>
  </si>
  <si>
    <t>GIN00400503PSOBoug1</t>
  </si>
  <si>
    <t>GIN00400503CSRFran1</t>
  </si>
  <si>
    <t>GIN00400503PSOKama1</t>
  </si>
  <si>
    <t>GIN00100503CSUAvia1</t>
  </si>
  <si>
    <t>GIN00100503PSOFata1</t>
  </si>
  <si>
    <t>GIN00100503HPOFria1</t>
  </si>
  <si>
    <t>GIN00100503PSOTabo1</t>
  </si>
  <si>
    <t>GIN00100503PSOTigu1</t>
  </si>
  <si>
    <t>GIN00100503CSUSabe1</t>
  </si>
  <si>
    <t>GIN00500403PSOFoul1</t>
  </si>
  <si>
    <t>GIN00500403PSOKoli1</t>
  </si>
  <si>
    <t>GIN00500403CSRFrig1</t>
  </si>
  <si>
    <t>GIN00500403CSRSabo1</t>
  </si>
  <si>
    <t>GIN00600102CSRGhad1</t>
  </si>
  <si>
    <t>GIN00600102PSOLey 1</t>
  </si>
  <si>
    <t>GIN00300205CSRGagn1</t>
  </si>
  <si>
    <t>GIN00800303PSOFanh1</t>
  </si>
  <si>
    <t>GIN00800303CSRGama1</t>
  </si>
  <si>
    <t>GIN00800303PSOGuel1</t>
  </si>
  <si>
    <t>GIN00800303PSOPine1</t>
  </si>
  <si>
    <t>GIN00100302HPOGaou1</t>
  </si>
  <si>
    <t>GIN00100302CSUHoum1</t>
  </si>
  <si>
    <t>GIN00600205CSRGara1</t>
  </si>
  <si>
    <t>GIN00600205PSOLabe1</t>
  </si>
  <si>
    <t>GIN00600205PSON'do1</t>
  </si>
  <si>
    <t>GIN00600405PSOBamb1</t>
  </si>
  <si>
    <t>GIN00600405PSODara1</t>
  </si>
  <si>
    <t>GIN00600405PSODemo1</t>
  </si>
  <si>
    <t>GIN00600405CSRGaya1</t>
  </si>
  <si>
    <t>GIN00800106CSRGbac1</t>
  </si>
  <si>
    <t>GIN00800106PSODiam1</t>
  </si>
  <si>
    <t>GIN00800106PSOFass1</t>
  </si>
  <si>
    <t>GIN00800106PSOBrom1</t>
  </si>
  <si>
    <t>GIN00800106PSOKafo1</t>
  </si>
  <si>
    <t>GIN00800106PSOFoua1</t>
  </si>
  <si>
    <t>GIN00300407PSOKiss1</t>
  </si>
  <si>
    <t>GIN00300407PSOBaya1</t>
  </si>
  <si>
    <t>GIN00300407PSOYard1</t>
  </si>
  <si>
    <t>GIN00300407CSRGban1</t>
  </si>
  <si>
    <t>GIN00300407PSOKene1</t>
  </si>
  <si>
    <t>GIN00300407CSRSaab1</t>
  </si>
  <si>
    <t>GIN00400104CSRGber1</t>
  </si>
  <si>
    <t>GIN00400104PSODala1</t>
  </si>
  <si>
    <t>GIN00400104PSOSana1</t>
  </si>
  <si>
    <t>GIN00400104PSOFado1</t>
  </si>
  <si>
    <t>GIN00400104PSOTako1</t>
  </si>
  <si>
    <t>GIN00800107CSRGbes1</t>
  </si>
  <si>
    <t>GIN00800107PSODjif1</t>
  </si>
  <si>
    <t>GIN00800107PSOFand1</t>
  </si>
  <si>
    <t>GIN00800107PSOFono1</t>
  </si>
  <si>
    <t>GIN00300304CSRNial1</t>
  </si>
  <si>
    <t>GIN00300304PSOBant1</t>
  </si>
  <si>
    <t>GIN00700304CSRGong1</t>
  </si>
  <si>
    <t>GIN00700304PSOKour1</t>
  </si>
  <si>
    <t>GIN00700304PSOPouk1</t>
  </si>
  <si>
    <t>GIN00700304PSODoug1</t>
  </si>
  <si>
    <t>GIN00700304PSODebe1</t>
  </si>
  <si>
    <t>GIN00700304PSOYorg1</t>
  </si>
  <si>
    <t>GIN00700304PSOHamd1</t>
  </si>
  <si>
    <t>GIN00700304PSOThie1</t>
  </si>
  <si>
    <t>GIN00700304PSODian1</t>
  </si>
  <si>
    <t>GIN00700304PSOBamb1</t>
  </si>
  <si>
    <t>GIN00700304PSOKoko1</t>
  </si>
  <si>
    <t>GIN00800502PSOBanz1</t>
  </si>
  <si>
    <t>GIN00800502CSRGoue1</t>
  </si>
  <si>
    <t>GIN00800502PSONona1</t>
  </si>
  <si>
    <t>GIN00800502PSOTamo1</t>
  </si>
  <si>
    <t>GIN00800502PSOGoue1</t>
  </si>
  <si>
    <t>GIN00500503CSRGoug1</t>
  </si>
  <si>
    <t>GIN00500503PSODjis1</t>
  </si>
  <si>
    <t>GIN00500503PSOMiss1</t>
  </si>
  <si>
    <t>GIN00500503PSOKous1</t>
  </si>
  <si>
    <t>GIN00800304CSRGuea1</t>
  </si>
  <si>
    <t>GIN00800304PSODang1</t>
  </si>
  <si>
    <t>GIN00800304PSOFand1</t>
  </si>
  <si>
    <t>GIN00800304PSOGbot1</t>
  </si>
  <si>
    <t>GIN00800304PSOGono1</t>
  </si>
  <si>
    <t>GIN00800304PSOSamo1</t>
  </si>
  <si>
    <t>GIN00800304PSOZess1</t>
  </si>
  <si>
    <t>GIN00800304PSOOuen1</t>
  </si>
  <si>
    <t>GIN00800304PSOMori1</t>
  </si>
  <si>
    <t>GIN00800304PSOTono1</t>
  </si>
  <si>
    <t>GIN00800203CSUGuec1</t>
  </si>
  <si>
    <t>GIN00800203CSUMadi1</t>
  </si>
  <si>
    <t>GIN00800203CSUMang1</t>
  </si>
  <si>
    <t>GIN00800203PSONong1</t>
  </si>
  <si>
    <t>GIN00800203CSUSoko1</t>
  </si>
  <si>
    <t>GIN00800203HPOGuec1</t>
  </si>
  <si>
    <t>GIN00800204CSRGuen1</t>
  </si>
  <si>
    <t>GIN00800204PSOBada1</t>
  </si>
  <si>
    <t>GIN00800204PSOGuel1</t>
  </si>
  <si>
    <t>GIN00800204PSOBouk1</t>
  </si>
  <si>
    <t>GIN00800204PSONyae1</t>
  </si>
  <si>
    <t>GIN00800204PSOWass1</t>
  </si>
  <si>
    <t>GIN00800204PSOBand1</t>
  </si>
  <si>
    <t>GIN00100401CSRGuin1</t>
  </si>
  <si>
    <t>GIN00100401PSOKiff1</t>
  </si>
  <si>
    <t>GIN00100401PSOKoud1</t>
  </si>
  <si>
    <t>GIN00600206CSRHafi1</t>
  </si>
  <si>
    <t>GIN00600206PSOBagn1</t>
  </si>
  <si>
    <t>GIN00600206PSOHans1</t>
  </si>
  <si>
    <t>GIN00600206PSOLabe1</t>
  </si>
  <si>
    <t>GIN00600206PSOGoun1</t>
  </si>
  <si>
    <t>GIN00600206PSOSemp1</t>
  </si>
  <si>
    <t>GIN00300305PSODant1</t>
  </si>
  <si>
    <t>GIN00300305CSRHere1</t>
  </si>
  <si>
    <t>GIN00300305PSOSoul1</t>
  </si>
  <si>
    <t>GIN00300305PSOYati1</t>
  </si>
  <si>
    <t>GIN00600303CSRHeri1</t>
  </si>
  <si>
    <t>GIN00600303PSOWend1</t>
  </si>
  <si>
    <t>GIN00600303PSOMadi1</t>
  </si>
  <si>
    <t>GIN00600406CSRHida1</t>
  </si>
  <si>
    <t>GIN00600406PSOWoun1</t>
  </si>
  <si>
    <t>GIN00600406PSOHima1</t>
  </si>
  <si>
    <t>GIN00600406PSOKoun1</t>
  </si>
  <si>
    <t>GIN00700104CSRKaal1</t>
  </si>
  <si>
    <t>GIN00700104PSOHeri1</t>
  </si>
  <si>
    <t>GIN00700104PSOPell1</t>
  </si>
  <si>
    <t>GIN00600207PSORoun1</t>
  </si>
  <si>
    <t>GIN00600207CSRKaal1</t>
  </si>
  <si>
    <t>GIN00600207PSOMiss1</t>
  </si>
  <si>
    <t>GIN00500305CSRKaba1</t>
  </si>
  <si>
    <t>GIN00500305PSOSeyd1</t>
  </si>
  <si>
    <t>GIN00500305PSOMang1</t>
  </si>
  <si>
    <t>GIN00500305PSOKoun1</t>
  </si>
  <si>
    <t>GIN00500305PSOMata1</t>
  </si>
  <si>
    <t>GIN00500305PSOYati1</t>
  </si>
  <si>
    <t>GIN00100303CSRKako1</t>
  </si>
  <si>
    <t>GIN00100303PSOSint1</t>
  </si>
  <si>
    <t>GIN00100303PSOMoto1</t>
  </si>
  <si>
    <t>GIN00100303PSON'da1</t>
  </si>
  <si>
    <t>GIN00100303PSOKarf1</t>
  </si>
  <si>
    <t>GIN00500306CSRKako1</t>
  </si>
  <si>
    <t>GIN00500306PSOMane1</t>
  </si>
  <si>
    <t>GIN00500306PSOMeny1</t>
  </si>
  <si>
    <t>GIN00500306PSOKain1</t>
  </si>
  <si>
    <t>GIN00500306PSOTimb1</t>
  </si>
  <si>
    <t>GIN00500306PSOYeni1</t>
  </si>
  <si>
    <t>GIN00500307CSRKali1</t>
  </si>
  <si>
    <t>GIN00500307PSOKali1</t>
  </si>
  <si>
    <t>GIN00500307CSRBoka1</t>
  </si>
  <si>
    <t>GIN00500307PSOBoka1</t>
  </si>
  <si>
    <t>GIN00500307PSOKond1</t>
  </si>
  <si>
    <t>GIN00500307PSOTana1</t>
  </si>
  <si>
    <t>GIN00500307PSOSink1</t>
  </si>
  <si>
    <t>GIN00500307PSOMala1</t>
  </si>
  <si>
    <t>GIN00500307PSOKola1</t>
  </si>
  <si>
    <t>GIN00500307PSOGber1</t>
  </si>
  <si>
    <t>GIN00300206CSRKali1</t>
  </si>
  <si>
    <t>GIN00300206PSONiog1</t>
  </si>
  <si>
    <t>GIN00300206PSOKans1</t>
  </si>
  <si>
    <t>GIN00300206PSOFode1</t>
  </si>
  <si>
    <t>GIN00200102HNOIgna1</t>
  </si>
  <si>
    <t>GIN00200102CSUBoul1</t>
  </si>
  <si>
    <t>GIN00200102CSUKass1</t>
  </si>
  <si>
    <t>GIN00200102PSORoom1</t>
  </si>
  <si>
    <t>GIN00200102PSOFoto1</t>
  </si>
  <si>
    <t>GIN00200102CSUKoul1</t>
  </si>
  <si>
    <t>GIN00200102CSUPort1</t>
  </si>
  <si>
    <t>GIN00100402CSRKama1</t>
  </si>
  <si>
    <t>GIN00100402PSOSint1</t>
  </si>
  <si>
    <t>GIN00100402PSOTaba1</t>
  </si>
  <si>
    <t>GIN00100204PSOKass1</t>
  </si>
  <si>
    <t>GIN00100204CSRKams1</t>
  </si>
  <si>
    <t>GIN00100204PSOBoka1</t>
  </si>
  <si>
    <t>GIN00100204PSOKama1</t>
  </si>
  <si>
    <t>GIN00100204PSOCite1</t>
  </si>
  <si>
    <t>GIN00100204CSRKaye1</t>
  </si>
  <si>
    <t>GIN00100204PSOKouf1</t>
  </si>
  <si>
    <t>GIN00100204PSOMiss1</t>
  </si>
  <si>
    <t>GIN00100204CSRPort1</t>
  </si>
  <si>
    <t>GIN00100204PSOTaig1</t>
  </si>
  <si>
    <t>GIN00100205PSOKadi1</t>
  </si>
  <si>
    <t>GIN00100205CSRKanf1</t>
  </si>
  <si>
    <t>GIN00100205PSOKapk1</t>
  </si>
  <si>
    <t>GIN00100205PSOKatf1</t>
  </si>
  <si>
    <t>GIN00700105CSRKank1</t>
  </si>
  <si>
    <t>GIN00700105PSOSefo1</t>
  </si>
  <si>
    <t>GIN00700105PSOGobi1</t>
  </si>
  <si>
    <t>GIN00700105PSOKouf1</t>
  </si>
  <si>
    <t>GIN00700105PSOThio1</t>
  </si>
  <si>
    <t>GIN00700105PSOTeli1</t>
  </si>
  <si>
    <t>GIN00300106CSRKank1</t>
  </si>
  <si>
    <t>GIN00300106PSOBouk1</t>
  </si>
  <si>
    <t>GIN00400105CSUBala1</t>
  </si>
  <si>
    <t>GIN00400105CSUKank1</t>
  </si>
  <si>
    <t>GIN00400105CSUSala1</t>
  </si>
  <si>
    <t>GIN00400105CSUKaba1</t>
  </si>
  <si>
    <t>GIN00400105PSOKank1</t>
  </si>
  <si>
    <t>GIN00400105CSUSent1</t>
  </si>
  <si>
    <t>GIN00400105CSUBriq1</t>
  </si>
  <si>
    <t>GIN00400105PSOMiss1</t>
  </si>
  <si>
    <t>GIN00400105PSODar 1</t>
  </si>
  <si>
    <t>GIN00400105HROKank1</t>
  </si>
  <si>
    <t>GIN00600503CSRKans1</t>
  </si>
  <si>
    <t>GIN00600503PSOSang1</t>
  </si>
  <si>
    <t>GIN00600503PSOKema1</t>
  </si>
  <si>
    <t>GIN00600503PSOKond1</t>
  </si>
  <si>
    <t>GIN00400404CSRKant1</t>
  </si>
  <si>
    <t>GIN00400404PSOMous1</t>
  </si>
  <si>
    <t>GIN00400404PSOOria1</t>
  </si>
  <si>
    <t>GIN00400404PSOSoko1</t>
  </si>
  <si>
    <t>GIN00800108CSRKara1</t>
  </si>
  <si>
    <t>GIN00400106PSODian1</t>
  </si>
  <si>
    <t>GIN00400106CSRKari1</t>
  </si>
  <si>
    <t>GIN00400106PSOFous1</t>
  </si>
  <si>
    <t>GIN00400106PSOSoum1</t>
  </si>
  <si>
    <t>GIN00400106PSOSofo1</t>
  </si>
  <si>
    <t>GIN00400106PSOBank1</t>
  </si>
  <si>
    <t>GIN00800205PSOKoun1</t>
  </si>
  <si>
    <t>GIN00800205PSOKoid1</t>
  </si>
  <si>
    <t>GIN00800205PSOKolo1</t>
  </si>
  <si>
    <t>GIN00800205PSOOula1</t>
  </si>
  <si>
    <t>GIN00800205PSOYoma1</t>
  </si>
  <si>
    <t>GIN00700106CSRKeba1</t>
  </si>
  <si>
    <t>GIN00700106PSON'Di1</t>
  </si>
  <si>
    <t>GIN00700106PSOBang1</t>
  </si>
  <si>
    <t>GIN00700106PSOKahe1</t>
  </si>
  <si>
    <t>GIN00700204CSRKegn1</t>
  </si>
  <si>
    <t>GIN00700204PSOBani1</t>
  </si>
  <si>
    <t>GIN00700204PSON'di1</t>
  </si>
  <si>
    <t>GIN00400203CSUNass1</t>
  </si>
  <si>
    <t>GIN00400203HPOKero1</t>
  </si>
  <si>
    <t>GIN00500204CSRKhor1</t>
  </si>
  <si>
    <t>GIN00500204PSOGban1</t>
  </si>
  <si>
    <t>GIN00500204PSOMagn1</t>
  </si>
  <si>
    <t>GIN00500204PSOKond1</t>
  </si>
  <si>
    <t>GIN00500204PSOYoro1</t>
  </si>
  <si>
    <t>GIN00500204PSOKhol1</t>
  </si>
  <si>
    <t>GIN00500404PSOBamb1</t>
  </si>
  <si>
    <t>GIN00500404PSOTane1</t>
  </si>
  <si>
    <t>GIN00500404CSUKind1</t>
  </si>
  <si>
    <t>GIN00500404PSOSang1</t>
  </si>
  <si>
    <t>GIN00500404PSOBend1</t>
  </si>
  <si>
    <t>GIN00500404PSOBoka1</t>
  </si>
  <si>
    <t>GIN00500404CSUCaci1</t>
  </si>
  <si>
    <t>GIN00500404CSUGang1</t>
  </si>
  <si>
    <t>GIN00500404CSUBiba1</t>
  </si>
  <si>
    <t>GIN00500404CSUManq1</t>
  </si>
  <si>
    <t>GIN00500404PSODadi1</t>
  </si>
  <si>
    <t>GIN00500404CSUWond1</t>
  </si>
  <si>
    <t>GIN00500404PSOYanf1</t>
  </si>
  <si>
    <t>GIN00500404HROKind1</t>
  </si>
  <si>
    <t>GIN00500404PSOLefo1</t>
  </si>
  <si>
    <t>GIN00500404CSUKene1</t>
  </si>
  <si>
    <t>GIN00300107CSRKind1</t>
  </si>
  <si>
    <t>GIN00400504CSRKign1</t>
  </si>
  <si>
    <t>GIN00400504PSOFren1</t>
  </si>
  <si>
    <t>GIN00400504PSOKono1</t>
  </si>
  <si>
    <t>GIN00400504PSODiey1</t>
  </si>
  <si>
    <t>GIN00400504PSOToug1</t>
  </si>
  <si>
    <t>GIN00400504PSOTogu1</t>
  </si>
  <si>
    <t>GIN00400504PSOBala1</t>
  </si>
  <si>
    <t>GIN00400405PSOBana1</t>
  </si>
  <si>
    <t>GIN00400405PSOBoro1</t>
  </si>
  <si>
    <t>GIN00400405PSOFila1</t>
  </si>
  <si>
    <t>GIN00400405CSRKini1</t>
  </si>
  <si>
    <t>GIN00400405PSOKodi1</t>
  </si>
  <si>
    <t>GIN00400308CSRKini1</t>
  </si>
  <si>
    <t>GIN00400308PSOBall1</t>
  </si>
  <si>
    <t>GIN00400505PSOAlah1</t>
  </si>
  <si>
    <t>GIN00400505PSOBala1</t>
  </si>
  <si>
    <t>GIN00400505PSOBouk1</t>
  </si>
  <si>
    <t>GIN00400505PSODidi1</t>
  </si>
  <si>
    <t>GIN00400505PSODoub1</t>
  </si>
  <si>
    <t>GIN00400505PSOFato1</t>
  </si>
  <si>
    <t>GIN00400505PSOFifa1</t>
  </si>
  <si>
    <t>GIN00400505CSRKint1</t>
  </si>
  <si>
    <t>GIN00400505PSOMank1</t>
  </si>
  <si>
    <t>GIN00300408CSUDarE1</t>
  </si>
  <si>
    <t>GIN00300408CSUHere1</t>
  </si>
  <si>
    <t>GIN00300408CSUMadi1</t>
  </si>
  <si>
    <t>GIN00300408HPOKiss1</t>
  </si>
  <si>
    <t>GIN00300408CSULima1</t>
  </si>
  <si>
    <t>GIN00300408PSOKoro1</t>
  </si>
  <si>
    <t>GIN00500504CSRKoba1</t>
  </si>
  <si>
    <t>GIN00500504PSOKoba1</t>
  </si>
  <si>
    <t>GIN00500504PSOKitt1</t>
  </si>
  <si>
    <t>GIN00500504PSOMous1</t>
  </si>
  <si>
    <t>GIN00500504PSOSoug1</t>
  </si>
  <si>
    <t>GIN00500504PSOLele1</t>
  </si>
  <si>
    <t>GIN00500504PSOLoop1</t>
  </si>
  <si>
    <t>GIN00500504PSOHoor1</t>
  </si>
  <si>
    <t>GIN00500504PSOKako1</t>
  </si>
  <si>
    <t>GIN00500504PSOHafi1</t>
  </si>
  <si>
    <t>GIN00500504PSOKoko1</t>
  </si>
  <si>
    <t>GIN00800503CSRKobe1</t>
  </si>
  <si>
    <t>GIN00800503PSOZogo1</t>
  </si>
  <si>
    <t>GIN00300306PSOFran1</t>
  </si>
  <si>
    <t>GIN00300306PSOForo1</t>
  </si>
  <si>
    <t>GIN00300306CSRKobi1</t>
  </si>
  <si>
    <t>GIN00600504CSRKoin1</t>
  </si>
  <si>
    <t>GIN00600504PSOKoun1</t>
  </si>
  <si>
    <t>GIN00600504PSOMali1</t>
  </si>
  <si>
    <t>GIN00600504PSOKaff1</t>
  </si>
  <si>
    <t>GIN00600504PSOLey 1</t>
  </si>
  <si>
    <t>GIN00800305CSRKoko1</t>
  </si>
  <si>
    <t>GIN00800305PSOGopo1</t>
  </si>
  <si>
    <t>GIN00800305PSOLeap1</t>
  </si>
  <si>
    <t>GIN00800305PSOYene1</t>
  </si>
  <si>
    <t>GIN00800305PSOKeou1</t>
  </si>
  <si>
    <t>GIN00600505CSRKola1</t>
  </si>
  <si>
    <t>GIN00600505PSOFell1</t>
  </si>
  <si>
    <t>GIN00500405PSOKole1</t>
  </si>
  <si>
    <t>GIN00500405PSOWali1</t>
  </si>
  <si>
    <t>GIN00500405PSOGomb1</t>
  </si>
  <si>
    <t>GIN00500405PSOKabe1</t>
  </si>
  <si>
    <t>GIN00500405CSRKole1</t>
  </si>
  <si>
    <t>GIN00600506CSRKole1</t>
  </si>
  <si>
    <t>GIN00600506PSOKaba1</t>
  </si>
  <si>
    <t>GIN00600506PSOKegn1</t>
  </si>
  <si>
    <t>GIN00100104CSRKoli1</t>
  </si>
  <si>
    <t>GIN00100104PSOMoke1</t>
  </si>
  <si>
    <t>GIN00100104PSOYeng1</t>
  </si>
  <si>
    <t>GIN00100104PSOMeli1</t>
  </si>
  <si>
    <t>GIN00100104PSOYoya1</t>
  </si>
  <si>
    <t>GIN00100104PSOGobi1</t>
  </si>
  <si>
    <t>GIN00100104PSODar 1</t>
  </si>
  <si>
    <t>GIN00100206PSODaba1</t>
  </si>
  <si>
    <t>GIN00100206CSRKola1</t>
  </si>
  <si>
    <t>GIN00100206PSOSate1</t>
  </si>
  <si>
    <t>GIN00500505PSOKonk1</t>
  </si>
  <si>
    <t>GIN00500505PSOWara1</t>
  </si>
  <si>
    <t>GIN00500505PSOHeri1</t>
  </si>
  <si>
    <t>GIN00500505CSRKoll1</t>
  </si>
  <si>
    <t>GIN00500505PSOSira1</t>
  </si>
  <si>
    <t>GIN00500505PSOToum1</t>
  </si>
  <si>
    <t>GIN00400204CSRKomo1</t>
  </si>
  <si>
    <t>GIN00400309CSRKomo1</t>
  </si>
  <si>
    <t>GIN00600507CSRKona1</t>
  </si>
  <si>
    <t>GIN00600507PSOPara1</t>
  </si>
  <si>
    <t>GIN00600507PSOToun1</t>
  </si>
  <si>
    <t>GIN00300409CSRKond1</t>
  </si>
  <si>
    <t>GIN00300409PSOKoul1</t>
  </si>
  <si>
    <t>GIN00300409PSOBong1</t>
  </si>
  <si>
    <t>GIN00300409PSOBala1</t>
  </si>
  <si>
    <t>GIN00300409PSOSoul1</t>
  </si>
  <si>
    <t>GIN00300409PSOYara1</t>
  </si>
  <si>
    <t>GIN00300108CSRKone1</t>
  </si>
  <si>
    <t>GIN00300108PSODand1</t>
  </si>
  <si>
    <t>GIN00700205CSRKonk1</t>
  </si>
  <si>
    <t>GIN00700205PSOTaam1</t>
  </si>
  <si>
    <t>GIN00400205CSRKons1</t>
  </si>
  <si>
    <t>GIN00400205PSOFoud1</t>
  </si>
  <si>
    <t>GIN00400205CSRBoul1</t>
  </si>
  <si>
    <t>GIN00400205PSOKons1</t>
  </si>
  <si>
    <t>GIN00400205PSOToum1</t>
  </si>
  <si>
    <t>GIN00300108PSOFina1</t>
  </si>
  <si>
    <t>GIN00300108PSOSemb1</t>
  </si>
  <si>
    <t>GIN00300108CSRKons1</t>
  </si>
  <si>
    <t>GIN00500506CSRKons1</t>
  </si>
  <si>
    <t>GIN00600304CSRKorb1</t>
  </si>
  <si>
    <t>GIN00600304PSOLey 1</t>
  </si>
  <si>
    <t>GIN00600304PSOGneg1</t>
  </si>
  <si>
    <t>GIN00800504PSOGban1</t>
  </si>
  <si>
    <t>GIN00800504PSOGnem1</t>
  </si>
  <si>
    <t>GIN00800504PSOKogn1</t>
  </si>
  <si>
    <t>GIN00800504PSOKoro1</t>
  </si>
  <si>
    <t>GIN00800504CSRKoro1</t>
  </si>
  <si>
    <t>GIN00800504PSOLomo1</t>
  </si>
  <si>
    <t>GIN00800504PSOMakp1</t>
  </si>
  <si>
    <t>GIN00800504PSOBoma1</t>
  </si>
  <si>
    <t>GIN00800406PSODand1</t>
  </si>
  <si>
    <t>GIN00800406PSOGbon1</t>
  </si>
  <si>
    <t>GIN00800406PSOGobo1</t>
  </si>
  <si>
    <t>GIN00800406PSCDond1</t>
  </si>
  <si>
    <t>GIN00800406CSRKoua1</t>
  </si>
  <si>
    <t>GIN00600103HPOKoub1</t>
  </si>
  <si>
    <t>GIN00600103CSUKoub1</t>
  </si>
  <si>
    <t>GIN00600103PSOMoro1</t>
  </si>
  <si>
    <t>GIN00600103CSUHeri1</t>
  </si>
  <si>
    <t>GIN00600103PSOBass1</t>
  </si>
  <si>
    <t>GIN00600103CSUSoul1</t>
  </si>
  <si>
    <t>GIN00800505PSOKere1</t>
  </si>
  <si>
    <t>GIN00800505CSRKoul1</t>
  </si>
  <si>
    <t>GIN00800505PSOPamp1</t>
  </si>
  <si>
    <t>GIN00800505PSOKpay1</t>
  </si>
  <si>
    <t>GIN00800505PSOYala1</t>
  </si>
  <si>
    <t>GIN00400310CSRKoum1</t>
  </si>
  <si>
    <t>GIN00400310PSOFado1</t>
  </si>
  <si>
    <t>GIN00800109CSRKoum1</t>
  </si>
  <si>
    <t>GIN00800109PSOTogo1</t>
  </si>
  <si>
    <t>GIN00400107PSOMara1</t>
  </si>
  <si>
    <t>GIN00400107PSOFolo1</t>
  </si>
  <si>
    <t>GIN00400107PSOMako1</t>
  </si>
  <si>
    <t>GIN00400107PSOMori1</t>
  </si>
  <si>
    <t>GIN00400107CSRKoum1</t>
  </si>
  <si>
    <t>GIN00100304CSRKoum1</t>
  </si>
  <si>
    <t>GIN00100304PSODomb1</t>
  </si>
  <si>
    <t>GIN00100304PSOKoum1</t>
  </si>
  <si>
    <t>GIN00100304PSOMadi1</t>
  </si>
  <si>
    <t>GIN00100304PSOPety1</t>
  </si>
  <si>
    <t>GIN00100403PSOMang1</t>
  </si>
  <si>
    <t>GIN00100403CSUKoun1</t>
  </si>
  <si>
    <t>GIN00400406PSOFran1</t>
  </si>
  <si>
    <t>GIN00400406PSOKani1</t>
  </si>
  <si>
    <t>GIN00400406CSRKoun1</t>
  </si>
  <si>
    <t>GIN00400406PSOLoil1</t>
  </si>
  <si>
    <t>GIN00400407PSOBank1</t>
  </si>
  <si>
    <t>GIN00400407PSOKama1</t>
  </si>
  <si>
    <t>GIN00400407CSRKoun1</t>
  </si>
  <si>
    <t>GIN00400407PSODjil1</t>
  </si>
  <si>
    <t>GIN00800206CSRKoun1</t>
  </si>
  <si>
    <t>GIN00800206PSOLela1</t>
  </si>
  <si>
    <t>GIN00800206PSOSang1</t>
  </si>
  <si>
    <t>GIN00800206PSOBala1</t>
  </si>
  <si>
    <t>GIN00800206PSOTang1</t>
  </si>
  <si>
    <t>GIN00800206PSOLeng1</t>
  </si>
  <si>
    <t>GIN00800206PSODand1</t>
  </si>
  <si>
    <t>GIN00100305PSOBouk1</t>
  </si>
  <si>
    <t>GIN00100305PSOTiek1</t>
  </si>
  <si>
    <t>GIN00100305PSOBoki1</t>
  </si>
  <si>
    <t>GIN00100305CSRKoun1</t>
  </si>
  <si>
    <t>GIN00600208CSRKour1</t>
  </si>
  <si>
    <t>GIN00600208PSON'da1</t>
  </si>
  <si>
    <t>GIN00600208PSON'di1</t>
  </si>
  <si>
    <t>GIN00600208PSOHore1</t>
  </si>
  <si>
    <t>GIN00600208PSOBowe1</t>
  </si>
  <si>
    <t>GIN00600508CSRKour1</t>
  </si>
  <si>
    <t>GIN00600508PSOHore1</t>
  </si>
  <si>
    <t>GIN00500102CSRKour1</t>
  </si>
  <si>
    <t>GIN00500102PSOTadi1</t>
  </si>
  <si>
    <t>GIN00500102PSOKola1</t>
  </si>
  <si>
    <t>GIN00500102PSOGole1</t>
  </si>
  <si>
    <t>GIN00400311PSOKour1</t>
  </si>
  <si>
    <t>GIN00400311CSUWass1</t>
  </si>
  <si>
    <t>GIN00400311HPOKour1</t>
  </si>
  <si>
    <t>GIN00800407CSAKoya1</t>
  </si>
  <si>
    <t>GIN00800407PSCKoya1</t>
  </si>
  <si>
    <t>GIN00800407PSONZap1</t>
  </si>
  <si>
    <t>GIN00800407PSOLoo1</t>
  </si>
  <si>
    <t>GIN00800407PSOZati1</t>
  </si>
  <si>
    <t>GIN00800407PSOBode1</t>
  </si>
  <si>
    <t>GIN00600209PSOHore1</t>
  </si>
  <si>
    <t>GIN00600209CSUFafa1</t>
  </si>
  <si>
    <t>GIN00600209CSUMair1</t>
  </si>
  <si>
    <t>GIN00600209CSUSafa1</t>
  </si>
  <si>
    <t>GIN00600209HROLabe1</t>
  </si>
  <si>
    <t>GIN00600209CSULeys1</t>
  </si>
  <si>
    <t>GIN00600209CSUPell1</t>
  </si>
  <si>
    <t>GIN00600209PSOBowo1</t>
  </si>
  <si>
    <t>GIN00600209PSOSaal1</t>
  </si>
  <si>
    <t>GIN00600209PSOFadi1</t>
  </si>
  <si>
    <t>GIN00600209CSUDaka1</t>
  </si>
  <si>
    <t>GIN00600209PSOLabe1</t>
  </si>
  <si>
    <t>GIN00600209CSUDow 1</t>
  </si>
  <si>
    <t>GIN00600209CSULomb1</t>
  </si>
  <si>
    <t>GIN00600305CSRLafo1</t>
  </si>
  <si>
    <t>GIN00600305PSOLare1</t>
  </si>
  <si>
    <t>GIN00600305PSOZawi1</t>
  </si>
  <si>
    <t>GIN00600305PSOTown1</t>
  </si>
  <si>
    <t>GIN00800306PSODidi1</t>
  </si>
  <si>
    <t>GIN00800306PSOKola1</t>
  </si>
  <si>
    <t>GIN00800306CSRLain1</t>
  </si>
  <si>
    <t>GIN00300207CSRLans1</t>
  </si>
  <si>
    <t>GIN00300207PSOSant1</t>
  </si>
  <si>
    <t>GIN00600407CSRLebe1</t>
  </si>
  <si>
    <t>GIN00600407PSOFina1</t>
  </si>
  <si>
    <t>GIN00600306HPOLelo1</t>
  </si>
  <si>
    <t>GIN00600306CSUPete1</t>
  </si>
  <si>
    <t>GIN00600306PSOLelo1</t>
  </si>
  <si>
    <t>GIN00600306PSOFoye1</t>
  </si>
  <si>
    <t>GIN00600306PSOSana1</t>
  </si>
  <si>
    <t>GIN00700305PSOLey 1</t>
  </si>
  <si>
    <t>GIN00700305PSODiou1</t>
  </si>
  <si>
    <t>GIN00700305PSOFaro1</t>
  </si>
  <si>
    <t>GIN00700305PSOKouy1</t>
  </si>
  <si>
    <t>GIN00700305CSRLey 1</t>
  </si>
  <si>
    <t>GIN00400206CSRLink1</t>
  </si>
  <si>
    <t>GIN00400206PSOBoho1</t>
  </si>
  <si>
    <t>GIN00400206PSOKign1</t>
  </si>
  <si>
    <t>GIN00600307CSRLins1</t>
  </si>
  <si>
    <t>GIN00600307PSOBado1</t>
  </si>
  <si>
    <t>GIN00100105CSRLiss1</t>
  </si>
  <si>
    <t>GIN00100105PSOYete1</t>
  </si>
  <si>
    <t>GIN00100105PSOBond1</t>
  </si>
  <si>
    <t>GIN00100105PSOMiss1</t>
  </si>
  <si>
    <t>GIN00100105PSON'da1</t>
  </si>
  <si>
    <t>GIN00100105CSRKaka1</t>
  </si>
  <si>
    <t>GIN00100105PSOFala1</t>
  </si>
  <si>
    <t>GIN00100105PSOKati1</t>
  </si>
  <si>
    <t>GIN00100105PSOTama1</t>
  </si>
  <si>
    <t>GIN00100105PSOWond1</t>
  </si>
  <si>
    <t>GIN00800307PSOGama1</t>
  </si>
  <si>
    <t>GIN00800307PSOGbek1</t>
  </si>
  <si>
    <t>GIN00800307PSOGöh1</t>
  </si>
  <si>
    <t>GIN00800307PSOGogo1</t>
  </si>
  <si>
    <t>GIN00800307PSCLola1</t>
  </si>
  <si>
    <t>GIN00800307CSUKpel1</t>
  </si>
  <si>
    <t>GIN00800307HPOLola1</t>
  </si>
  <si>
    <t>GIN00800307PSOTogb1</t>
  </si>
  <si>
    <t>GIN00800307PSOWeya1</t>
  </si>
  <si>
    <t>GIN00800307PSOBale1</t>
  </si>
  <si>
    <t>GIN00800307PSOZoug1</t>
  </si>
  <si>
    <t>GIN00800408CSUBowa1</t>
  </si>
  <si>
    <t>GIN00800408PSOBowa1</t>
  </si>
  <si>
    <t>GIN00800408HPOMace1</t>
  </si>
  <si>
    <t>GIN00800408PSOMace1</t>
  </si>
  <si>
    <t>GIN00800408PSOBoko1</t>
  </si>
  <si>
    <t>GIN00800408PSOBong1</t>
  </si>
  <si>
    <t>GIN00800408PSOKoul1</t>
  </si>
  <si>
    <t>GIN00800408CSUHere1</t>
  </si>
  <si>
    <t>GIN00800408CSUSeng1</t>
  </si>
  <si>
    <t>GIN00800408CSUMace1</t>
  </si>
  <si>
    <t>GIN00800408CSUPatr1</t>
  </si>
  <si>
    <t>GIN00800408PSOTaou1</t>
  </si>
  <si>
    <t>GIN00700306PSOKamb1</t>
  </si>
  <si>
    <t>GIN00700306CSRMaci1</t>
  </si>
  <si>
    <t>GIN00700306PSOTang1</t>
  </si>
  <si>
    <t>GIN00700306PSON'da1</t>
  </si>
  <si>
    <t>GIN00700306PSOPala1</t>
  </si>
  <si>
    <t>GIN00700306PSODaro1</t>
  </si>
  <si>
    <t>GIN00700306PSON'Di1</t>
  </si>
  <si>
    <t>GIN00500406PSOAlma1</t>
  </si>
  <si>
    <t>GIN00500406PSODar 1</t>
  </si>
  <si>
    <t>GIN00500406CSRMadi1</t>
  </si>
  <si>
    <t>GIN00500406PSOSafe1</t>
  </si>
  <si>
    <t>GIN00500406PSOOuas1</t>
  </si>
  <si>
    <t>GIN00500406PSOSimb1</t>
  </si>
  <si>
    <t>GIN00500406PSOTeli1</t>
  </si>
  <si>
    <t>GIN00600408PSOSoug1</t>
  </si>
  <si>
    <t>GIN00600408PSOBoun1</t>
  </si>
  <si>
    <t>GIN00600408PSODaly1</t>
  </si>
  <si>
    <t>GIN00600408CSRMadi1</t>
  </si>
  <si>
    <t>GIN00700108PSODond1</t>
  </si>
  <si>
    <t>GIN00700108PSOPenn1</t>
  </si>
  <si>
    <t>GIN00700108PSOKour1</t>
  </si>
  <si>
    <t>GIN00700108CSRMafa1</t>
  </si>
  <si>
    <t>GIN00500308CSRMafe1</t>
  </si>
  <si>
    <t>GIN00500308PSOGber1</t>
  </si>
  <si>
    <t>GIN00500308PSOFand1</t>
  </si>
  <si>
    <t>GIN00500308PSOFode1</t>
  </si>
  <si>
    <t>GIN00500308PSOMori1</t>
  </si>
  <si>
    <t>GIN00500308PSOMadi1</t>
  </si>
  <si>
    <t>GIN00500308PSOMale1</t>
  </si>
  <si>
    <t>GIN00500308PSOKoke1</t>
  </si>
  <si>
    <t>GIN00100306PSOMagn1</t>
  </si>
  <si>
    <t>GIN00100306CSRMala1</t>
  </si>
  <si>
    <t>GIN00100207CSRMala1</t>
  </si>
  <si>
    <t>GIN00400506PSODant1</t>
  </si>
  <si>
    <t>GIN00400506PSODiat1</t>
  </si>
  <si>
    <t>GIN00400506PSOFoul1</t>
  </si>
  <si>
    <t>GIN00400506PSOKobe1</t>
  </si>
  <si>
    <t>GIN00400506CSRMale1</t>
  </si>
  <si>
    <t>GIN00400506PSOMign1</t>
  </si>
  <si>
    <t>GIN00400506PSOSant1</t>
  </si>
  <si>
    <t>GIN00600409HPOMali1</t>
  </si>
  <si>
    <t>GIN00600409PSOBara1</t>
  </si>
  <si>
    <t>GIN00600409PSOBhou1</t>
  </si>
  <si>
    <t>GIN00600409CSUMali1</t>
  </si>
  <si>
    <t>GIN00600409PSOMali1</t>
  </si>
  <si>
    <t>GIN00600409PSOBogo1</t>
  </si>
  <si>
    <t>GIN00500407PSOFoss1</t>
  </si>
  <si>
    <t>GIN00500407PSOGbin1</t>
  </si>
  <si>
    <t>GIN00500407CSRMamb1</t>
  </si>
  <si>
    <t>GIN00500407PSOSili1</t>
  </si>
  <si>
    <t>GIN00500407PSOFrig1</t>
  </si>
  <si>
    <t>GIN00500407PSOTane1</t>
  </si>
  <si>
    <t>GIN00700206CSUHore1</t>
  </si>
  <si>
    <t>GIN00700206CSULopp1</t>
  </si>
  <si>
    <t>GIN00700206HPOMamo1</t>
  </si>
  <si>
    <t>GIN00700206CSUPoud1</t>
  </si>
  <si>
    <t>GIN00700206HROMamo1</t>
  </si>
  <si>
    <t>GIN00700206CSUPete1</t>
  </si>
  <si>
    <t>GIN00700206CSUSere1</t>
  </si>
  <si>
    <t>GIN00700206PSOKoum1</t>
  </si>
  <si>
    <t>GIN00700206PSOKimb1</t>
  </si>
  <si>
    <t>GIN00400108CSRMamo1</t>
  </si>
  <si>
    <t>GIN00400108PSOFank1</t>
  </si>
  <si>
    <t>GIN00400108PSOMori1</t>
  </si>
  <si>
    <t>GIN00600308CSRMand1</t>
  </si>
  <si>
    <t>GIN00400408CSUHere1</t>
  </si>
  <si>
    <t>GIN00400408PSOKodi1</t>
  </si>
  <si>
    <t>GIN00400408PSOKour1</t>
  </si>
  <si>
    <t>GIN00400408HPOMand1</t>
  </si>
  <si>
    <t>GIN00400408PSOMand1</t>
  </si>
  <si>
    <t>GIN00500103PSOKass1</t>
  </si>
  <si>
    <t>GIN00500103CSR36Km1</t>
  </si>
  <si>
    <t>GIN00500103PSOKm 31</t>
  </si>
  <si>
    <t>GIN00500103CSRMane1</t>
  </si>
  <si>
    <t>GIN00500103PSOBent1</t>
  </si>
  <si>
    <t>GIN00500103PSOKoun1</t>
  </si>
  <si>
    <t>GIN00500103PSOSano1</t>
  </si>
  <si>
    <t>GIN00300410PSOBamb1</t>
  </si>
  <si>
    <t>GIN00300410PSOKona1</t>
  </si>
  <si>
    <t>GIN00300410CSRManf1</t>
  </si>
  <si>
    <t>GIN00300410PSOYala1</t>
  </si>
  <si>
    <t>GIN00100106CSRMank1</t>
  </si>
  <si>
    <t>GIN00100106PSOKaka1</t>
  </si>
  <si>
    <t>GIN00100106PSOKolo1</t>
  </si>
  <si>
    <t>GIN00100106PSOYamp1</t>
  </si>
  <si>
    <t>GIN00100106PSOBass1</t>
  </si>
  <si>
    <t>GIN00100106PSOMadi1</t>
  </si>
  <si>
    <t>GIN00300307PSOBous1</t>
  </si>
  <si>
    <t>GIN00300307PSOKali1</t>
  </si>
  <si>
    <t>GIN00300307CSRMare1</t>
  </si>
  <si>
    <t>GIN00300307PSOSabe1</t>
  </si>
  <si>
    <t>GIN00300307PSOSolo1</t>
  </si>
  <si>
    <t>GIN00600104CSRMata1</t>
  </si>
  <si>
    <t>GIN00600104PSODara1</t>
  </si>
  <si>
    <t>GIN00200103CMCCole1</t>
  </si>
  <si>
    <t>GIN00200103CSUMadi1</t>
  </si>
  <si>
    <t>GIN00200103CMCMata1</t>
  </si>
  <si>
    <t>GIN00200104CSUCona1</t>
  </si>
  <si>
    <t>GIN00200104CSUDabo1</t>
  </si>
  <si>
    <t>GIN00200104CSUDar 1</t>
  </si>
  <si>
    <t>GIN00200104CSUEnta1</t>
  </si>
  <si>
    <t>GIN00200104CSUGbes1</t>
  </si>
  <si>
    <t>GIN00200104PSOGbes1</t>
  </si>
  <si>
    <t>GIN00200104CSUMato1</t>
  </si>
  <si>
    <t>GIN00200104PSOSimb1</t>
  </si>
  <si>
    <t>GIN00200104CSUTane1</t>
  </si>
  <si>
    <t>GIN00200104CSUTann1</t>
  </si>
  <si>
    <t>GIN00200104CSUTomb1</t>
  </si>
  <si>
    <t>GIN00200104CSUYimb1</t>
  </si>
  <si>
    <t>GIN00400109PSODjim1</t>
  </si>
  <si>
    <t>GIN00400109PSOKini1</t>
  </si>
  <si>
    <t>GIN00400109CSRMiss1</t>
  </si>
  <si>
    <t>GIN00500507CSRMiss1</t>
  </si>
  <si>
    <t>GIN00500507PSOKomp1</t>
  </si>
  <si>
    <t>GIN00500507PSOKoun1</t>
  </si>
  <si>
    <t>GIN00500507PSONila1</t>
  </si>
  <si>
    <t>GIN00500507PSOSaar1</t>
  </si>
  <si>
    <t>GIN00500507PSOToun1</t>
  </si>
  <si>
    <t>GIN00700109CSRMitt1</t>
  </si>
  <si>
    <t>GIN00700109PSOSebh1</t>
  </si>
  <si>
    <t>GIN00700109PSODian1</t>
  </si>
  <si>
    <t>GIN00700109PSOBind1</t>
  </si>
  <si>
    <t>GIN00700109PSOFonf1</t>
  </si>
  <si>
    <t>GIN00700109PSOLela1</t>
  </si>
  <si>
    <t>GIN00700109PSOPett1</t>
  </si>
  <si>
    <t>GIN00500408CSRMolo1</t>
  </si>
  <si>
    <t>GIN00500408PSOYimb1</t>
  </si>
  <si>
    <t>GIN00500408PSOSefa1</t>
  </si>
  <si>
    <t>GIN00700110PSOGall1</t>
  </si>
  <si>
    <t>GIN00700110PSOKene1</t>
  </si>
  <si>
    <t>GIN00700110PSOLaho1</t>
  </si>
  <si>
    <t>GIN00700110CSRMonb1</t>
  </si>
  <si>
    <t>GIN00400110CSRMori1</t>
  </si>
  <si>
    <t>GIN00400110PSOYira1</t>
  </si>
  <si>
    <t>GIN00400409PSOBala1</t>
  </si>
  <si>
    <t>GIN00400409PSOFara1</t>
  </si>
  <si>
    <t>GIN00400409PSOLimb1</t>
  </si>
  <si>
    <t>GIN00400409CSRMoro1</t>
  </si>
  <si>
    <t>GIN00400409PSONafa1</t>
  </si>
  <si>
    <t>GIN00800110CSRMous1</t>
  </si>
  <si>
    <t>GIN00500309CSRMous1</t>
  </si>
  <si>
    <t>GIN00500309PSOKama1</t>
  </si>
  <si>
    <t>GIN00500309PSODemb1</t>
  </si>
  <si>
    <t>GIN00500309PSOLaya1</t>
  </si>
  <si>
    <t>GIN00500309PSOSine1</t>
  </si>
  <si>
    <t>GIN00500309PSOTass1</t>
  </si>
  <si>
    <t>GIN00400507PSODibi1</t>
  </si>
  <si>
    <t>GIN00400507PSOBouk1</t>
  </si>
  <si>
    <t>GIN00400507CSRNabo1</t>
  </si>
  <si>
    <t>GIN00400507PSOSoum1</t>
  </si>
  <si>
    <t>GIN00300109PSOSemb1</t>
  </si>
  <si>
    <t>GIN00700207CSRNiag1</t>
  </si>
  <si>
    <t>GIN00700207PSOToka1</t>
  </si>
  <si>
    <t>GIN00700207PSOToro1</t>
  </si>
  <si>
    <t>GIN00700207PSOLaab1</t>
  </si>
  <si>
    <t>GIN00400508PSOBala1</t>
  </si>
  <si>
    <t>GIN00400508PSOBana1</t>
  </si>
  <si>
    <t>GIN00400508PSOFida1</t>
  </si>
  <si>
    <t>GIN00400508PSOMori1</t>
  </si>
  <si>
    <t>GIN00400508PSODial1</t>
  </si>
  <si>
    <t>GIN00400508PSODour1</t>
  </si>
  <si>
    <t>GIN00400508PSOFete1</t>
  </si>
  <si>
    <t>GIN00400508CSRNiag1</t>
  </si>
  <si>
    <t>GIN00400508PSOTond1</t>
  </si>
  <si>
    <t>GIN00400509PSODami1</t>
  </si>
  <si>
    <t>GIN00400509CSRNian1</t>
  </si>
  <si>
    <t>GIN00400410CSRNian1</t>
  </si>
  <si>
    <t>GIN00700307CSRNing1</t>
  </si>
  <si>
    <t>GIN00700307PSODebe1</t>
  </si>
  <si>
    <t>GIN00700307PSOWend1</t>
  </si>
  <si>
    <t>GIN00700307PSOSafa1</t>
  </si>
  <si>
    <t>GIN00700307PSONyin1</t>
  </si>
  <si>
    <t>GIN00800111CSRNion1</t>
  </si>
  <si>
    <t>GIN00800111CSRMori1</t>
  </si>
  <si>
    <t>GIN00800207CSRNong1</t>
  </si>
  <si>
    <t>GIN00800207PSCNong1</t>
  </si>
  <si>
    <t>GIN00800207PSOOula1</t>
  </si>
  <si>
    <t>GIN00800207PSOToma1</t>
  </si>
  <si>
    <t>GIN00800207PSOKoli1</t>
  </si>
  <si>
    <t>GIN00800207PSOYara1</t>
  </si>
  <si>
    <t>GIN00800207PSOPobe1</t>
  </si>
  <si>
    <t>GIN00400510PSOGben1</t>
  </si>
  <si>
    <t>GIN00400510PSOLele1</t>
  </si>
  <si>
    <t>GIN00400510CSRNora1</t>
  </si>
  <si>
    <t>GIN00400510CSRNoun1</t>
  </si>
  <si>
    <t>inconnuCSRNoun1</t>
  </si>
  <si>
    <t>GIN00600210PSOKans1</t>
  </si>
  <si>
    <t>GIN00600210CSRNous1</t>
  </si>
  <si>
    <t>GIN00600210PSOKass1</t>
  </si>
  <si>
    <t>GIN00600210PSOMolo1</t>
  </si>
  <si>
    <t>GIN00600210PSODiaw1</t>
  </si>
  <si>
    <t>GIN00800409CSRNZeb1</t>
  </si>
  <si>
    <t>GIN00800409PSODoum1</t>
  </si>
  <si>
    <t>GIN00800506CSUDoro1</t>
  </si>
  <si>
    <t>GIN00800506CSUGoni1</t>
  </si>
  <si>
    <t>GIN00800506CSUDani1</t>
  </si>
  <si>
    <t>GIN00800506PSONien1</t>
  </si>
  <si>
    <t>GIN00800506PSOHoro1</t>
  </si>
  <si>
    <t>GIN00800506CSUHoro1</t>
  </si>
  <si>
    <t>GIN00800506CSUWess1</t>
  </si>
  <si>
    <t>GIN00800506PSOGoni1</t>
  </si>
  <si>
    <t>GIN00800506PSOMoho1</t>
  </si>
  <si>
    <t>GIN00800506CSUComm1</t>
  </si>
  <si>
    <t>GIN00800506HRONZer1</t>
  </si>
  <si>
    <t>GIN00800506CSUMoho1</t>
  </si>
  <si>
    <t>GIN00800506PSONzer1</t>
  </si>
  <si>
    <t>GIN00800506PSOWess1</t>
  </si>
  <si>
    <t>GIN00800506CSUSoko1</t>
  </si>
  <si>
    <t>GIN00800308PSOGaah1</t>
  </si>
  <si>
    <t>GIN00800308PSOGbak1</t>
  </si>
  <si>
    <t>GIN00800308CSRNZoo1</t>
  </si>
  <si>
    <t>GIN00500205CSRWoua1</t>
  </si>
  <si>
    <t>GIN00500205PSOKhou1</t>
  </si>
  <si>
    <t>GIN00500205PSOKoub1</t>
  </si>
  <si>
    <t>GIN00500205PSOYafr1</t>
  </si>
  <si>
    <t>GIN00500205PSOTafo1</t>
  </si>
  <si>
    <t>GIN00800208PSOBein1</t>
  </si>
  <si>
    <t>GIN00800208PSON'go1</t>
  </si>
  <si>
    <t>GIN00800208PSODeng1</t>
  </si>
  <si>
    <t>GIN00800208CSROuen1</t>
  </si>
  <si>
    <t>GIN00800208PSOKoun1</t>
  </si>
  <si>
    <t>GIN00800208PSOOwet1</t>
  </si>
  <si>
    <t>GIN00800208PSOWoun1</t>
  </si>
  <si>
    <t>GIN00800208CMCOuen1</t>
  </si>
  <si>
    <t>GIN00700208CSROure1</t>
  </si>
  <si>
    <t>GIN00700208PSOSita1</t>
  </si>
  <si>
    <t>GIN00700208PSOYoma1</t>
  </si>
  <si>
    <t>GIN00800410PSOKass1</t>
  </si>
  <si>
    <t>GIN00800410CSROure1</t>
  </si>
  <si>
    <t>GIN00800410PSOZobr1</t>
  </si>
  <si>
    <t>GIN00800410PSOBoko1</t>
  </si>
  <si>
    <t>GIN00800410PSCBaig1</t>
  </si>
  <si>
    <t>GIN00800410PSOSedi1</t>
  </si>
  <si>
    <t>GIN00800410PSOMass1</t>
  </si>
  <si>
    <t>GIN00800507PSOOuye1</t>
  </si>
  <si>
    <t>GIN00800507CSRPale1</t>
  </si>
  <si>
    <t>GIN00800411CSRPanz1</t>
  </si>
  <si>
    <t>GIN00800411PSOTaou1</t>
  </si>
  <si>
    <t>GIN00800411PSOGozo1</t>
  </si>
  <si>
    <t>GIN00800411PSOGuil1</t>
  </si>
  <si>
    <t>GIN00600309CSRPara1</t>
  </si>
  <si>
    <t>GIN00600309PSOSand1</t>
  </si>
  <si>
    <t>GIN00300308PSODigu1</t>
  </si>
  <si>
    <t>GIN00300308PSONien1</t>
  </si>
  <si>
    <t>GIN00300308CSRPass1</t>
  </si>
  <si>
    <t>GIN00300308PSOBele1</t>
  </si>
  <si>
    <t>GIN00300308PSOSans1</t>
  </si>
  <si>
    <t>GIN00300308PSOToum1</t>
  </si>
  <si>
    <t>GIN00800606PSOGala1</t>
  </si>
  <si>
    <t>GIN00800606PSOOuet1</t>
  </si>
  <si>
    <t>GIN00800606CSRPela1</t>
  </si>
  <si>
    <t>GIN00600106CSRPili1</t>
  </si>
  <si>
    <t>GIN00600106PSODara1</t>
  </si>
  <si>
    <t>GIN00600106PSONiak1</t>
  </si>
  <si>
    <t>GIN00600106PSOBamb1</t>
  </si>
  <si>
    <t>GIN00600106PSOBans1</t>
  </si>
  <si>
    <t>GIN00600106PSOThie1</t>
  </si>
  <si>
    <t>GIN00700308PSOGadh1</t>
  </si>
  <si>
    <t>GIN00700308CSUGadh1</t>
  </si>
  <si>
    <t>GIN00700308PSOGuem1</t>
  </si>
  <si>
    <t>GIN00700308PSOTyag1</t>
  </si>
  <si>
    <t>GIN00700308PSON'Do1</t>
  </si>
  <si>
    <t>GIN00700308HPOPita1</t>
  </si>
  <si>
    <t>GIN00700308CSUPita1</t>
  </si>
  <si>
    <t>GIN00700308CSUDow 1</t>
  </si>
  <si>
    <t>GIN00700308PSOPita1</t>
  </si>
  <si>
    <t>GIN00700308CSUSint1</t>
  </si>
  <si>
    <t>GIN00700308PSOToui1</t>
  </si>
  <si>
    <t>GIN00600211PSODouk1</t>
  </si>
  <si>
    <t>GIN00600211CSRPopo1</t>
  </si>
  <si>
    <t>GIN00600211PSONadh1</t>
  </si>
  <si>
    <t>GIN00600211PSOPopo1</t>
  </si>
  <si>
    <t>GIN00600211PSOSala1</t>
  </si>
  <si>
    <t>GIN00600211PSOSomb1</t>
  </si>
  <si>
    <t>GIN00600211PSOSati1</t>
  </si>
  <si>
    <t>GIN00600211PSOSeri1</t>
  </si>
  <si>
    <t>GIN00700209PSODar 1</t>
  </si>
  <si>
    <t>GIN00700209PSOToun1</t>
  </si>
  <si>
    <t>GIN00700209PSOToub1</t>
  </si>
  <si>
    <t>GIN00700209PSOSank1</t>
  </si>
  <si>
    <t>GIN00700209PSOBhou1</t>
  </si>
  <si>
    <t>GIN00700209PSON'Di1</t>
  </si>
  <si>
    <t>GIN00700209PSOKoli1</t>
  </si>
  <si>
    <t>GIN00700209CSRPore1</t>
  </si>
  <si>
    <t>GIN00200105CSUCona1</t>
  </si>
  <si>
    <t>GIN00200105PSOHafi1</t>
  </si>
  <si>
    <t>GIN00200105CSUKapo1</t>
  </si>
  <si>
    <t>GIN00200105HNOKipe1</t>
  </si>
  <si>
    <t>GIN00200105CSUKipe1</t>
  </si>
  <si>
    <t>GIN00200105CSUKoba1</t>
  </si>
  <si>
    <t>GIN00200105PSOKolo1</t>
  </si>
  <si>
    <t>GIN00200105CSUKolo1</t>
  </si>
  <si>
    <t>GIN00200105CSULamb1</t>
  </si>
  <si>
    <t>GIN00200105CSUNong1</t>
  </si>
  <si>
    <t>GIN00200105CSUSimb1</t>
  </si>
  <si>
    <t>GIN00200105CSUSonf1</t>
  </si>
  <si>
    <t>GIN00200105PSOSonf1</t>
  </si>
  <si>
    <t>GIN00200105CSUTamo1</t>
  </si>
  <si>
    <t>GIN00200105CSUTaou1</t>
  </si>
  <si>
    <t>GIN00200105CSUWani1</t>
  </si>
  <si>
    <t>GIN00200105CSUYemb1</t>
  </si>
  <si>
    <t>GIN00200105CMCRato1</t>
  </si>
  <si>
    <t>GIN00200105CMCFlam1</t>
  </si>
  <si>
    <t>GIN00400111PSODiam1</t>
  </si>
  <si>
    <t>GIN00400111PSOKala1</t>
  </si>
  <si>
    <t>GIN00400111PSOKoma1</t>
  </si>
  <si>
    <t>GIN00400111PSOKomo1</t>
  </si>
  <si>
    <t>GIN00400111CSRSaba1</t>
  </si>
  <si>
    <t>GIN00600310CSRSaga1</t>
  </si>
  <si>
    <t>GIN00600310PSOTeli1</t>
  </si>
  <si>
    <t>GIN00600310PSOMomi1</t>
  </si>
  <si>
    <t>GIN00600310PSOThee1</t>
  </si>
  <si>
    <t>GIN00400411PSOBoug1</t>
  </si>
  <si>
    <t>GIN00400411PSONoum1</t>
  </si>
  <si>
    <t>GIN00400411CSRSala1</t>
  </si>
  <si>
    <t>GIN00600410CSRSala1</t>
  </si>
  <si>
    <t>GIN00600410PSOBass1</t>
  </si>
  <si>
    <t>GIN00600410PSODora1</t>
  </si>
  <si>
    <t>GIN00800113CSRSama1</t>
  </si>
  <si>
    <t>GIN00800113PSOSine1</t>
  </si>
  <si>
    <t>GIN00800113PSOMani1</t>
  </si>
  <si>
    <t>GIN00500409PSOKond1</t>
  </si>
  <si>
    <t>GIN00500409PSOKapo1</t>
  </si>
  <si>
    <t>GIN00500409CSRSama1</t>
  </si>
  <si>
    <t>GIN00500409PSOMale1</t>
  </si>
  <si>
    <t>GIN00100404CSRSamb1</t>
  </si>
  <si>
    <t>GIN00100404PSOMiss1</t>
  </si>
  <si>
    <t>GIN00100404PSOSamb1</t>
  </si>
  <si>
    <t>GIN00800508PSOKpay1</t>
  </si>
  <si>
    <t>GIN00800508PSOKomo1</t>
  </si>
  <si>
    <t>GIN00800508PSOGnem1</t>
  </si>
  <si>
    <t>GIN00800508PSOGnam1</t>
  </si>
  <si>
    <t>GIN00800508PSOMiss1</t>
  </si>
  <si>
    <t>GIN00800508PSOSamo1</t>
  </si>
  <si>
    <t>GIN00800508PSOGbay1</t>
  </si>
  <si>
    <t>GIN00800508CSRSamo1</t>
  </si>
  <si>
    <t>GIN00800508PSOKoro1</t>
  </si>
  <si>
    <t>GIN00800508PSOKoul1</t>
  </si>
  <si>
    <t>GIN00300309PSOLaya1</t>
  </si>
  <si>
    <t>GIN00300309PSONyay1</t>
  </si>
  <si>
    <t>GIN00300309CSRSand1</t>
  </si>
  <si>
    <t>GIN00300411PSODoum1</t>
  </si>
  <si>
    <t>GIN00300411PSOKame1</t>
  </si>
  <si>
    <t>GIN00300411PSOMerm1</t>
  </si>
  <si>
    <t>GIN00300411PSOBoro1</t>
  </si>
  <si>
    <t>GIN00300411PSOFore1</t>
  </si>
  <si>
    <t>GIN00300411PSODeya1</t>
  </si>
  <si>
    <t>GIN00300411PSOWoss1</t>
  </si>
  <si>
    <t>GIN00300411CSRSang1</t>
  </si>
  <si>
    <t>GIN00700309CSRSang1</t>
  </si>
  <si>
    <t>GIN00700309PSOAfia1</t>
  </si>
  <si>
    <t>GIN00700309PSOSaar1</t>
  </si>
  <si>
    <t>GIN00700309PSOAler1</t>
  </si>
  <si>
    <t>GIN00700309PSOSank1</t>
  </si>
  <si>
    <t>GIN00700309PSONing1</t>
  </si>
  <si>
    <t>GIN00100208PSOBala1</t>
  </si>
  <si>
    <t>GIN00100208PSOBoul1</t>
  </si>
  <si>
    <t>GIN00100208PSOKour1</t>
  </si>
  <si>
    <t>GIN00100208CSASang1</t>
  </si>
  <si>
    <t>GIN00100208PSOSouc1</t>
  </si>
  <si>
    <t>GIN00100208PSOPeto1</t>
  </si>
  <si>
    <t>GIN00400312PSOMous1</t>
  </si>
  <si>
    <t>GIN00400312PSOBoko1</t>
  </si>
  <si>
    <t>GIN00400312PSOSana1</t>
  </si>
  <si>
    <t>GIN00400312PSOSara1</t>
  </si>
  <si>
    <t>GIN00400312CSRSang1</t>
  </si>
  <si>
    <t>GIN00600212CSRSann1</t>
  </si>
  <si>
    <t>GIN00600212PSOKoll1</t>
  </si>
  <si>
    <t>GIN00600212PSOTara1</t>
  </si>
  <si>
    <t>GIN00600212PSOHamd1</t>
  </si>
  <si>
    <t>GIN00600212PSODiog1</t>
  </si>
  <si>
    <t>GIN00100209CSRSans1</t>
  </si>
  <si>
    <t>GIN00100209PSOFiff1</t>
  </si>
  <si>
    <t>GIN00100209PSOGall1</t>
  </si>
  <si>
    <t>GIN00400412PSOBala1</t>
  </si>
  <si>
    <t>GIN00400412PSOKouo1</t>
  </si>
  <si>
    <t>GIN00400412CSRSans1</t>
  </si>
  <si>
    <t>GIN00500508CSRSant1</t>
  </si>
  <si>
    <t>GIN00500508PSOFela1</t>
  </si>
  <si>
    <t>GIN00500508PSOPejn1</t>
  </si>
  <si>
    <t>GIN00700210PSOBour1</t>
  </si>
  <si>
    <t>GIN00700210PSOSaar1</t>
  </si>
  <si>
    <t>GIN00700210CSRSara1</t>
  </si>
  <si>
    <t>GIN00100405CSRSare1</t>
  </si>
  <si>
    <t>GIN00100405PSOMadi1</t>
  </si>
  <si>
    <t>GIN00100405PSOKout1</t>
  </si>
  <si>
    <t>GIN00500509PSOMadi1</t>
  </si>
  <si>
    <t>GIN00500509CSRSare1</t>
  </si>
  <si>
    <t>GIN00300208PSOKoba1</t>
  </si>
  <si>
    <t>GIN00300208CSRSelo1</t>
  </si>
  <si>
    <t>GIN00800412PSONZoy1</t>
  </si>
  <si>
    <t>GIN00800412CSRSeng1</t>
  </si>
  <si>
    <t>GIN00800413PSOBoo1</t>
  </si>
  <si>
    <t>GIN00800413PSOBous1</t>
  </si>
  <si>
    <t>GIN00800413PSOKoim1</t>
  </si>
  <si>
    <t>GIN00800413PSOIrie1</t>
  </si>
  <si>
    <t>GIN00800413CSRSere1</t>
  </si>
  <si>
    <t>GIN00400207CSRSibi1</t>
  </si>
  <si>
    <t>GIN00400207PSOBand1</t>
  </si>
  <si>
    <t>GIN00400207PSOOuad1</t>
  </si>
  <si>
    <t>GIN00400207PSOBour1</t>
  </si>
  <si>
    <t>GIN00400207PSOFina1</t>
  </si>
  <si>
    <t>GIN00400207PSOFaba1</t>
  </si>
  <si>
    <t>GIN00400511CSUBoul1</t>
  </si>
  <si>
    <t>GIN00400511PSOFala1</t>
  </si>
  <si>
    <t>GIN00400511PSOSain1</t>
  </si>
  <si>
    <t>GIN00400511PSOKign1</t>
  </si>
  <si>
    <t>GIN00400511PSONian1</t>
  </si>
  <si>
    <t>GIN00400511HPOSigu1</t>
  </si>
  <si>
    <t>GIN00400511CSUSigu1</t>
  </si>
  <si>
    <t>GIN00400511PSOSoug1</t>
  </si>
  <si>
    <t>GIN00400511CSRTigu1</t>
  </si>
  <si>
    <t>GIN00400512PSONete1</t>
  </si>
  <si>
    <t>GIN00400512PSOTomb1</t>
  </si>
  <si>
    <t>GIN00400512PSOBark1</t>
  </si>
  <si>
    <t>GIN00400512CSRSigu1</t>
  </si>
  <si>
    <t>GIN00500310PSODaff1</t>
  </si>
  <si>
    <t>GIN00500310CSRSikh1</t>
  </si>
  <si>
    <t>GIN00500310PSOLefo1</t>
  </si>
  <si>
    <t>GIN00500310PSOWali1</t>
  </si>
  <si>
    <t>GIN00500310PSODegu1</t>
  </si>
  <si>
    <t>GIN00500310PSOGomb1</t>
  </si>
  <si>
    <t>GIN00500310PSODall1</t>
  </si>
  <si>
    <t>GIN00800114PSOHere1</t>
  </si>
  <si>
    <t>GIN00800114CSRSabo1</t>
  </si>
  <si>
    <t>GIN00500510PSOKail1</t>
  </si>
  <si>
    <t>GIN00500510PSOBely1</t>
  </si>
  <si>
    <t>GIN00500510PSOSira1</t>
  </si>
  <si>
    <t>GIN00500510PSOPell1</t>
  </si>
  <si>
    <t>GIN00500510CSRSint1</t>
  </si>
  <si>
    <t>GIN00700310CSRSint1</t>
  </si>
  <si>
    <t>GIN00700310PSOKoko1</t>
  </si>
  <si>
    <t>GIN00700310PSOBour1</t>
  </si>
  <si>
    <t>GIN00700310PSOSara1</t>
  </si>
  <si>
    <t>GIN00500511CSRSogo1</t>
  </si>
  <si>
    <t>GIN00500511PSOKail1</t>
  </si>
  <si>
    <t>GIN00500511PSOMala1</t>
  </si>
  <si>
    <t>GIN00500511CSRBala1</t>
  </si>
  <si>
    <t>GIN00800112CSRSoko1</t>
  </si>
  <si>
    <t>GIN00300310CSRSong1</t>
  </si>
  <si>
    <t>GIN00300310PSOMong1</t>
  </si>
  <si>
    <t>GIN00400208CSRSoro1</t>
  </si>
  <si>
    <t>GIN00400208PSOFere1</t>
  </si>
  <si>
    <t>GIN00400208PSOMaka1</t>
  </si>
  <si>
    <t>GIN00400208PSOFala1</t>
  </si>
  <si>
    <t>GIN00400208PSOSoul1</t>
  </si>
  <si>
    <t>GIN00500410CSRDama1</t>
  </si>
  <si>
    <t>GIN00500410PSOKali1</t>
  </si>
  <si>
    <t>GIN00500410PSOKouy1</t>
  </si>
  <si>
    <t>GIN00500410PSOSang1</t>
  </si>
  <si>
    <t>GIN00500410PSOWoli1</t>
  </si>
  <si>
    <t>GIN00500410PSOLins1</t>
  </si>
  <si>
    <t>GIN00500410CSRSoug1</t>
  </si>
  <si>
    <t>GIN00800509PSOGobo1</t>
  </si>
  <si>
    <t>GIN00800509PSOGbou1</t>
  </si>
  <si>
    <t>GIN00800509PSOKola1</t>
  </si>
  <si>
    <t>GIN00800509PSOKoma1</t>
  </si>
  <si>
    <t>GIN00800509PSOKpag1</t>
  </si>
  <si>
    <t>GIN00800509PSOKpou1</t>
  </si>
  <si>
    <t>GIN00800509PSOSolu1</t>
  </si>
  <si>
    <t>GIN00800509PSOSouh1</t>
  </si>
  <si>
    <t>GIN00800509CSRSoul1</t>
  </si>
  <si>
    <t>GIN00700211CSRSoya1</t>
  </si>
  <si>
    <t>GIN00700211PSOBert1</t>
  </si>
  <si>
    <t>GIN00700211PSONobe1</t>
  </si>
  <si>
    <t>GIN00700211PSOFare1</t>
  </si>
  <si>
    <t>GIN00100107CSRTami1</t>
  </si>
  <si>
    <t>GIN00100107PSOCorr1</t>
  </si>
  <si>
    <t>GIN00100107PSOFila1</t>
  </si>
  <si>
    <t>GIN00100107PSOGbas1</t>
  </si>
  <si>
    <t>GIN00100107PSOYeng1</t>
  </si>
  <si>
    <t>GIN00500208CSRTane1</t>
  </si>
  <si>
    <t>GIN00500208PSODjig1</t>
  </si>
  <si>
    <t>GIN00500208PSOHamd1</t>
  </si>
  <si>
    <t>GIN00500208PSOKato1</t>
  </si>
  <si>
    <t>GIN00500208PSOKime1</t>
  </si>
  <si>
    <t>GIN00500208PSODamb1</t>
  </si>
  <si>
    <t>GIN00500208PSOKene1</t>
  </si>
  <si>
    <t>GIN00500208CMCKond1</t>
  </si>
  <si>
    <t>GIN00500208PSOKonf1</t>
  </si>
  <si>
    <t>GIN00500208CSRSama1</t>
  </si>
  <si>
    <t>GIN00500208CSATane1</t>
  </si>
  <si>
    <t>GIN00500208PSOMous1</t>
  </si>
  <si>
    <t>GIN00500208PSODemb1</t>
  </si>
  <si>
    <t>GIN00500208PSOFall1</t>
  </si>
  <si>
    <t>GIN00600509CSRTang1</t>
  </si>
  <si>
    <t>GIN00600509PSOBady1</t>
  </si>
  <si>
    <t>GIN00600509PSOBari1</t>
  </si>
  <si>
    <t>GIN00500512CSRTari1</t>
  </si>
  <si>
    <t>GIN00500512PSOMabb1</t>
  </si>
  <si>
    <t>GIN00500512PSOSila1</t>
  </si>
  <si>
    <t>GIN00500512PSOBous1</t>
  </si>
  <si>
    <t>GIN00700212CSRTegu1</t>
  </si>
  <si>
    <t>GIN00700212PSOBend1</t>
  </si>
  <si>
    <t>GIN00800210PSOBawa1</t>
  </si>
  <si>
    <t>GIN00800210PSOKond1</t>
  </si>
  <si>
    <t>GIN00800210PSOOwet1</t>
  </si>
  <si>
    <t>GIN00800210PSOSans1</t>
  </si>
  <si>
    <t>GIN00800210CSRTeko1</t>
  </si>
  <si>
    <t>GIN00800210PSOTeko1</t>
  </si>
  <si>
    <t>GIN00800210PSOMeli1</t>
  </si>
  <si>
    <t>GIN00800210PSOWass1</t>
  </si>
  <si>
    <t>GIN00800210PSOYara1</t>
  </si>
  <si>
    <t>GIN00500513CSUTeli1</t>
  </si>
  <si>
    <t>GIN00500513CSUMang1</t>
  </si>
  <si>
    <t>GIN00500513PSOKoly1</t>
  </si>
  <si>
    <t>GIN00500513CSUTari1</t>
  </si>
  <si>
    <t>GIN00500513HPOTeli1</t>
  </si>
  <si>
    <t>GIN00600411CSRTeli1</t>
  </si>
  <si>
    <t>GIN00600411PSOinco1</t>
  </si>
  <si>
    <t>GIN00600411PSODara1</t>
  </si>
  <si>
    <t>GIN00800209PSOBagb1</t>
  </si>
  <si>
    <t>GIN00800209CSRKass1</t>
  </si>
  <si>
    <t>GIN00800209PSOKoua1</t>
  </si>
  <si>
    <t>GIN00800209PSOMong1</t>
  </si>
  <si>
    <t>GIN00800209PSOTeld1</t>
  </si>
  <si>
    <t>GIN00800209PSOBand1</t>
  </si>
  <si>
    <t>GIN00800209CSRTeme1</t>
  </si>
  <si>
    <t>GIN00800209PSOKoun1</t>
  </si>
  <si>
    <t>GIN00100406CSRTerm1</t>
  </si>
  <si>
    <t>GIN00100406PSOKoub1</t>
  </si>
  <si>
    <t>GIN00600311PSOLey 1</t>
  </si>
  <si>
    <t>GIN00600311PSON'da1</t>
  </si>
  <si>
    <t>GIN00600311PSOHida1</t>
  </si>
  <si>
    <t>GIN00600311PSODena1</t>
  </si>
  <si>
    <t>GIN00600311CSRTian1</t>
  </si>
  <si>
    <t>GIN00500514PSOMala1</t>
  </si>
  <si>
    <t>GIN00500514PSOLaab1</t>
  </si>
  <si>
    <t>GIN00500514CSRThio1</t>
  </si>
  <si>
    <t>GIN00700311CSRTimb1</t>
  </si>
  <si>
    <t>GIN00700311PSOToko1</t>
  </si>
  <si>
    <t>GIN00700311PSOBoum1</t>
  </si>
  <si>
    <t>GIN00700311PSOAind1</t>
  </si>
  <si>
    <t>GIN00700311PSOTyap1</t>
  </si>
  <si>
    <t>GIN00700311CSRNing1</t>
  </si>
  <si>
    <t>GIN00700312PSODiag1</t>
  </si>
  <si>
    <t>GIN00700312PSOHoor1</t>
  </si>
  <si>
    <t>GIN00700312CSRTimb1</t>
  </si>
  <si>
    <t>GIN00700312PSOPell1</t>
  </si>
  <si>
    <t>GIN00700312PSODion1</t>
  </si>
  <si>
    <t>GIN00700312PSOSara1</t>
  </si>
  <si>
    <t>GIN00700312PSOWans1</t>
  </si>
  <si>
    <t>GIN00700213PSOSeyd1</t>
  </si>
  <si>
    <t>GIN00700213PSODara1</t>
  </si>
  <si>
    <t>GIN00700213CSRTimb1</t>
  </si>
  <si>
    <t>GIN00300311CSRTind1</t>
  </si>
  <si>
    <t>GIN00400112CSRTint1</t>
  </si>
  <si>
    <t>GIN00400112PSOOure1</t>
  </si>
  <si>
    <t>GIN00400112PSOBori1</t>
  </si>
  <si>
    <t>GIN00400112PSOBana1</t>
  </si>
  <si>
    <t>GIN00300311CSRTiro1</t>
  </si>
  <si>
    <t>GIN00400113PSOMani1</t>
  </si>
  <si>
    <t>GIN00400113PSOKoud1</t>
  </si>
  <si>
    <t>GIN00400113CSRToko1</t>
  </si>
  <si>
    <t>GIN00700214PSOSoum1</t>
  </si>
  <si>
    <t>GIN00700214PSOGoub1</t>
  </si>
  <si>
    <t>GIN00700214CSRTolo1</t>
  </si>
  <si>
    <t>GIN00500207CSATond1</t>
  </si>
  <si>
    <t>GIN00500207PSODomi1</t>
  </si>
  <si>
    <t>GIN00500207PSOFare1</t>
  </si>
  <si>
    <t>GIN00500207PSOSonf1</t>
  </si>
  <si>
    <t>GIN00500207PSOKaff1</t>
  </si>
  <si>
    <t>GIN00500207PSOTagb1</t>
  </si>
  <si>
    <t>GIN00500207PSOSimb1</t>
  </si>
  <si>
    <t>GIN00100504CSRTorm1</t>
  </si>
  <si>
    <t>GIN00100504PSOBala1</t>
  </si>
  <si>
    <t>GIN00100504PSODoum1</t>
  </si>
  <si>
    <t>GIN00100504PSOMamb1</t>
  </si>
  <si>
    <t>GIN00100504PSOWani1</t>
  </si>
  <si>
    <t>GIN00100504PSOYekh1</t>
  </si>
  <si>
    <t>GIN00600412CSRToub1</t>
  </si>
  <si>
    <t>GIN00600412PSOMeye1</t>
  </si>
  <si>
    <t>GIN00600412PSOHoor1</t>
  </si>
  <si>
    <t>GIN00600412PSOBand1</t>
  </si>
  <si>
    <t>GIN00100108CSRToug1</t>
  </si>
  <si>
    <t>GIN00100108PSOMonc1</t>
  </si>
  <si>
    <t>GIN00100108PSOYogo1</t>
  </si>
  <si>
    <t>GIN00100108PSOMami1</t>
  </si>
  <si>
    <t>GIN00600510PSOKegn1</t>
  </si>
  <si>
    <t>GIN00600510HPOToug1</t>
  </si>
  <si>
    <t>GIN00600510PSOKele1</t>
  </si>
  <si>
    <t>GIN00600510CSUToug1</t>
  </si>
  <si>
    <t>GIN00800309PSOBouz1</t>
  </si>
  <si>
    <t>GIN00800309CSRToun1</t>
  </si>
  <si>
    <t>GIN00600213PSONagn1</t>
  </si>
  <si>
    <t>GIN00600213PSOTolo1</t>
  </si>
  <si>
    <t>GIN00600213PSOGnaw1</t>
  </si>
  <si>
    <t>GIN00600213PSOToun1</t>
  </si>
  <si>
    <t>GIN00600213CSRToun1</t>
  </si>
  <si>
    <t>GIN00800414CSRVass1</t>
  </si>
  <si>
    <t>GIN00800414PSOKaba1</t>
  </si>
  <si>
    <t>GIN00800414PSOKoul1</t>
  </si>
  <si>
    <t>GIN00800415PSOAola1</t>
  </si>
  <si>
    <t>GIN00800415PSOBott1</t>
  </si>
  <si>
    <t>GIN00800415PSOSogo1</t>
  </si>
  <si>
    <t>GIN00800415CSRWata1</t>
  </si>
  <si>
    <t>GIN00100308PSOHoor1</t>
  </si>
  <si>
    <t>GIN00100308PSOBark1</t>
  </si>
  <si>
    <t>GIN00100308PSOMaou1</t>
  </si>
  <si>
    <t>GIN00100308PSON'da1</t>
  </si>
  <si>
    <t>GIN00100308CSRWend1</t>
  </si>
  <si>
    <t>GIN00800510PSOYoma1</t>
  </si>
  <si>
    <t>GIN00800510PSOFooz1</t>
  </si>
  <si>
    <t>GIN00800510CSRWome1</t>
  </si>
  <si>
    <t>GIN00800510PSOBowe1</t>
  </si>
  <si>
    <t>GIN00500104CSRWonk1</t>
  </si>
  <si>
    <t>GIN00500104PSOBamb1</t>
  </si>
  <si>
    <t>GIN00500104PSOKend1</t>
  </si>
  <si>
    <t>GIN00500104PSOKiri1</t>
  </si>
  <si>
    <t>GIN00500104PSOKoun1</t>
  </si>
  <si>
    <t>GIN00500104PSOKouy1</t>
  </si>
  <si>
    <t>GIN00500104PSOTogu1</t>
  </si>
  <si>
    <t>GIN00500104PSOWonk1</t>
  </si>
  <si>
    <t>GIN00500104PSOFoug1</t>
  </si>
  <si>
    <t>GIN00500104PSOMang1</t>
  </si>
  <si>
    <t>GIN00500104PSOBala1</t>
  </si>
  <si>
    <t>GIN00500104PSOLebe1</t>
  </si>
  <si>
    <t>GIN00500104PSODone1</t>
  </si>
  <si>
    <t>GIN00500104PSOYeng1</t>
  </si>
  <si>
    <t>GIN00500104PSODene1</t>
  </si>
  <si>
    <t>GIN00500104PSOTamb1</t>
  </si>
  <si>
    <t>GIN00800511PSOBang1</t>
  </si>
  <si>
    <t>GIN00800511PSOGnal1</t>
  </si>
  <si>
    <t>GIN00800511PSOKara1</t>
  </si>
  <si>
    <t>GIN00800511PSOKoni1</t>
  </si>
  <si>
    <t>GIN00800511PSOKoto1</t>
  </si>
  <si>
    <t>GIN00800511PSOMoat1</t>
  </si>
  <si>
    <t>GIN00800511PSONZao1</t>
  </si>
  <si>
    <t>GIN00800511PSOLomo1</t>
  </si>
  <si>
    <t>GIN00800511CSRYale1</t>
  </si>
  <si>
    <t>GIN00800511PSOBali1</t>
  </si>
  <si>
    <t>GIN00300412PSOWalt1</t>
  </si>
  <si>
    <t>GIN00300412PSOFira1</t>
  </si>
  <si>
    <t>GIN00300412CSRYend1</t>
  </si>
  <si>
    <t>GIN00300412PSOBamb1</t>
  </si>
  <si>
    <t>GIN00300412PSOKara1</t>
  </si>
  <si>
    <t>GIN00300412PSOFain1</t>
  </si>
  <si>
    <t>GIN00300412PSOKoum1</t>
  </si>
  <si>
    <t>GIN00300412PSOHeya1</t>
  </si>
  <si>
    <t>GIN00300412PSOTouf1</t>
  </si>
  <si>
    <t>GIN00300412PSOWond1</t>
  </si>
  <si>
    <t>GIN00600413CSRDong1</t>
  </si>
  <si>
    <t>GIN00600413PSODogh1</t>
  </si>
  <si>
    <t>GIN00600413PSOYala1</t>
  </si>
  <si>
    <t>GIN00600413CSUMali1</t>
  </si>
  <si>
    <t>GIN00600413CSAYimb1</t>
  </si>
  <si>
    <t>GIN00300413PSODank1</t>
  </si>
  <si>
    <t>GIN00300413CSRYomb1</t>
  </si>
  <si>
    <t>GIN00300413PSOTrak1</t>
  </si>
  <si>
    <t>GIN00300413PSOBagb1</t>
  </si>
  <si>
    <t>GIN00300413PSOForo1</t>
  </si>
  <si>
    <t>GIN00300413PSOBamb1</t>
  </si>
  <si>
    <t>GIN00300413PSOBong1</t>
  </si>
  <si>
    <t>GIN00300413PSOSang1</t>
  </si>
  <si>
    <t>GIN00800607HPOYomo1</t>
  </si>
  <si>
    <t>GIN00800607PSOKpao1</t>
  </si>
  <si>
    <t>GIN00800607CSUMone1</t>
  </si>
  <si>
    <t>GIN00800607PSOGbok1</t>
  </si>
  <si>
    <t>GIN00800607PSOZabi1</t>
  </si>
  <si>
    <t>GIN00800607PSOKomo1</t>
  </si>
  <si>
    <t>GIN00100407CSRYouk1</t>
  </si>
  <si>
    <t>GIN00300404CSRBein2</t>
  </si>
  <si>
    <t>GIN00800604PSOOuro2</t>
  </si>
  <si>
    <t>GIN00400402PSOBana2</t>
  </si>
  <si>
    <t>GIN00600203PSOKoul2</t>
  </si>
  <si>
    <t>GIN00200101PSOHafi2</t>
  </si>
  <si>
    <t>GIN00200101PSOHafi3</t>
  </si>
  <si>
    <t>GIN00400502PSOKour2</t>
  </si>
  <si>
    <t>GIN00200104CSUDar 2</t>
  </si>
  <si>
    <t>GIN00200104CSUTomb2</t>
  </si>
  <si>
    <t>GIN00200105CSUKolo2</t>
  </si>
  <si>
    <t>GIN00200105CSUSimb2</t>
  </si>
  <si>
    <t>GIN00300208PSOKoba2</t>
  </si>
  <si>
    <t>GIN00800509PSOKola2</t>
  </si>
  <si>
    <t>GIN00800505PSOPamp2</t>
  </si>
  <si>
    <t>GIN00800408PSOMace2</t>
  </si>
  <si>
    <t>GIN00800307PSOGama2</t>
  </si>
  <si>
    <t>GIN00800210PSOOwet2</t>
  </si>
  <si>
    <t>GIN00800203CSUGuec2</t>
  </si>
  <si>
    <t>GIN00700304PSOPouk2</t>
  </si>
  <si>
    <t>GIN00700304PSODebe2</t>
  </si>
  <si>
    <t>GIN00700304CSRGong2</t>
  </si>
  <si>
    <t>GIN00600412CSRToub2</t>
  </si>
  <si>
    <t>GIN00600411PSODare2</t>
  </si>
  <si>
    <t>GIN00600411PSODare1</t>
  </si>
  <si>
    <t>GIN00600310CSRSaga2</t>
  </si>
  <si>
    <t>GIN00600213PSOToun2</t>
  </si>
  <si>
    <t>GIN00600211PSODouk2</t>
  </si>
  <si>
    <t>GIN00500507CSRMiss2</t>
  </si>
  <si>
    <t>GIN00500504CSRKoba3</t>
  </si>
  <si>
    <t>GIN00500504CSRKoba2</t>
  </si>
  <si>
    <t>GIN00500404PSOTane2</t>
  </si>
  <si>
    <t>GIN00500404PSOBamb2</t>
  </si>
  <si>
    <t>GIN00400511PSOSigu3</t>
  </si>
  <si>
    <t>GIN00400511PSOSigu4</t>
  </si>
  <si>
    <t>GIN00400511CSUSigu2</t>
  </si>
  <si>
    <t>GIN00400509PSODami2</t>
  </si>
  <si>
    <t>GIN00400506PSOFoul2</t>
  </si>
  <si>
    <t>GIN00400505PSOAlah2</t>
  </si>
  <si>
    <t>GIN00400502PSOTomb2</t>
  </si>
  <si>
    <t>GIN00400502PSOSoum2</t>
  </si>
  <si>
    <t>GIN00400502PSOMans2</t>
  </si>
  <si>
    <t>GIN00400502PSOKour4</t>
  </si>
  <si>
    <t>GIN00400502PSOKour3</t>
  </si>
  <si>
    <t>GIN00400502PSOKoli2</t>
  </si>
  <si>
    <t>GIN00400502PSOKole2</t>
  </si>
  <si>
    <t>GIN00400311PSOKour2</t>
  </si>
  <si>
    <t>GIN00400105CSUSala2</t>
  </si>
  <si>
    <t>GIN00300411PSOBamb4</t>
  </si>
  <si>
    <t>GIN00300411PSOBamb3</t>
  </si>
  <si>
    <t>GIN00300410PSOBamb2</t>
  </si>
  <si>
    <t>GIN00300405PSOMass2</t>
  </si>
  <si>
    <t>GIN00300405PSODemb2</t>
  </si>
  <si>
    <t>Evalue par CRF, donne disponible aupres CRF ou WASH cluster</t>
  </si>
  <si>
    <t>CODE_Provisoire</t>
  </si>
  <si>
    <t>Count of CODE_Provisoire</t>
  </si>
  <si>
    <t>sourceCoord</t>
  </si>
  <si>
    <t>geonode</t>
  </si>
  <si>
    <t>Koule centre</t>
  </si>
  <si>
    <t>Ministere Plan</t>
  </si>
  <si>
    <t>Rehab en cours</t>
  </si>
  <si>
    <t>ministere Plan</t>
  </si>
  <si>
    <t>Buruli Centre Traitement Ulcère</t>
  </si>
  <si>
    <t>GIN00800506CSUBurl1</t>
  </si>
  <si>
    <t>Nyen</t>
  </si>
  <si>
    <t>Maouon</t>
  </si>
  <si>
    <t>GIN00800503PSOMaou1</t>
  </si>
  <si>
    <t>GIN00800503PSONyen1</t>
  </si>
  <si>
    <t>Keorah</t>
  </si>
  <si>
    <t>GIN00800507PSOKeor1</t>
  </si>
  <si>
    <t>TdH*UNICEF*UNOPS*CRS</t>
  </si>
  <si>
    <t>Toulemou</t>
  </si>
  <si>
    <t>Gbatoye</t>
  </si>
  <si>
    <t>Loukele</t>
  </si>
  <si>
    <t>GIN00800511PSOToul1</t>
  </si>
  <si>
    <t>GIN00800511PSOGbat1</t>
  </si>
  <si>
    <t>GIN00800511PSOLoule1</t>
  </si>
  <si>
    <t>Kabieta</t>
  </si>
  <si>
    <t>Ouleouo</t>
  </si>
  <si>
    <t>Zenemoula</t>
  </si>
  <si>
    <t>GIN00800510PSOKabi1</t>
  </si>
  <si>
    <t>GIN00800510PSOOule1</t>
  </si>
  <si>
    <t>GIN00800510PSOZene1</t>
  </si>
  <si>
    <t>Vomou</t>
  </si>
  <si>
    <t>GIN00800509PSOVomo1</t>
  </si>
  <si>
    <t>OMS*CRF*CRS</t>
  </si>
  <si>
    <t>Makabaladou</t>
  </si>
  <si>
    <t>GIN00800412PSOMaka1</t>
  </si>
  <si>
    <t>Siedou</t>
  </si>
  <si>
    <t>GIN00800412PSOSied1</t>
  </si>
  <si>
    <t>Nialessou</t>
  </si>
  <si>
    <t>Songlamai</t>
  </si>
  <si>
    <t>GIN00800412PSONial1</t>
  </si>
  <si>
    <t>GIN00800412PSOSong1</t>
  </si>
  <si>
    <t>Koveledou</t>
  </si>
  <si>
    <t>GIN00800404PSOKove1</t>
  </si>
  <si>
    <t>Karo</t>
  </si>
  <si>
    <t>GIN00800404PSOKaro1</t>
  </si>
  <si>
    <t>Brebezou</t>
  </si>
  <si>
    <t>Lokpou</t>
  </si>
  <si>
    <t>GIN00800407PSOBreb1</t>
  </si>
  <si>
    <t>GIN00800407PSOLokp1</t>
  </si>
  <si>
    <t>Goyala</t>
  </si>
  <si>
    <t>GIN00800415PSOGoya1</t>
  </si>
  <si>
    <t>Brongomadou</t>
  </si>
  <si>
    <t>GIN00800414PSOBron</t>
  </si>
  <si>
    <t>Djene Kaba</t>
  </si>
  <si>
    <t>GIN00200105CSUDjen1</t>
  </si>
  <si>
    <t>TdH*JHPIEGO*CRS</t>
  </si>
  <si>
    <t>JHPIEGO*CRS</t>
  </si>
  <si>
    <t>TdH&amp;CRS</t>
  </si>
  <si>
    <t>ACF*IMC*CRS</t>
  </si>
  <si>
    <t>IMC*CRS</t>
  </si>
  <si>
    <t>Coronthine</t>
  </si>
  <si>
    <t>GIN00200102CSUCoro1</t>
  </si>
  <si>
    <t>la gare</t>
  </si>
  <si>
    <t>Poste de santé de la gare</t>
  </si>
  <si>
    <t>GIN00200102PSOlaga1</t>
  </si>
  <si>
    <t>Tamara</t>
  </si>
  <si>
    <t>GIN00200102PSOTama1</t>
  </si>
  <si>
    <t>Kassa Rogbane</t>
  </si>
  <si>
    <t>GIN00200102PSOKass1</t>
  </si>
  <si>
    <t>Zambezou</t>
  </si>
  <si>
    <t>GIN00800411PSOZamb1</t>
  </si>
  <si>
    <t>Bayamah</t>
  </si>
  <si>
    <t>GIN00800409CSRNBaya1</t>
  </si>
  <si>
    <t>Sibatta 1</t>
  </si>
  <si>
    <t>GIN00800409CSRNSiba1</t>
  </si>
  <si>
    <t>Dopamai</t>
  </si>
  <si>
    <t>GIN00800410PSODopa1</t>
  </si>
  <si>
    <t>Row Labels</t>
  </si>
  <si>
    <t>Count of acteur</t>
  </si>
  <si>
    <t>Grand Total</t>
  </si>
  <si>
    <t>(Multiple Items)</t>
  </si>
  <si>
    <t>(blank)</t>
  </si>
  <si>
    <t>Column Labels</t>
  </si>
  <si>
    <t>Count of kit</t>
  </si>
  <si>
    <t>Total Count of CODE_Provisoire</t>
  </si>
  <si>
    <t>Total Count of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</si>
</sst>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4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indexed="14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u/>
      <sz val="10"/>
      <name val="Arial"/>
      <family val="2"/>
    </font>
    <font>
      <sz val="11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b/>
      <i/>
      <sz val="12"/>
      <name val="Cambria"/>
      <family val="1"/>
      <scheme val="major"/>
    </font>
    <font>
      <sz val="8"/>
      <name val="Cambria"/>
      <family val="1"/>
      <scheme val="major"/>
    </font>
    <font>
      <sz val="11"/>
      <color rgb="FF00B050"/>
      <name val="Cambria"/>
      <family val="1"/>
      <scheme val="major"/>
    </font>
    <font>
      <b/>
      <i/>
      <sz val="8"/>
      <name val="Cambria"/>
      <family val="1"/>
      <scheme val="major"/>
    </font>
    <font>
      <b/>
      <i/>
      <sz val="11"/>
      <name val="Cambria"/>
      <family val="1"/>
      <scheme val="major"/>
    </font>
    <font>
      <sz val="11"/>
      <name val="Cambria"/>
      <family val="1"/>
      <scheme val="major"/>
    </font>
    <font>
      <i/>
      <sz val="11"/>
      <name val="Cambria"/>
      <family val="1"/>
      <scheme val="major"/>
    </font>
    <font>
      <i/>
      <sz val="11"/>
      <name val="Cambria"/>
      <family val="1"/>
    </font>
    <font>
      <b/>
      <i/>
      <sz val="11"/>
      <color indexed="12"/>
      <name val="Cambria"/>
      <family val="1"/>
      <scheme val="major"/>
    </font>
    <font>
      <b/>
      <sz val="11"/>
      <name val="Cambria"/>
      <family val="1"/>
      <scheme val="major"/>
    </font>
    <font>
      <b/>
      <i/>
      <sz val="9"/>
      <name val="Arial"/>
      <family val="2"/>
    </font>
    <font>
      <i/>
      <sz val="9"/>
      <name val="Arial"/>
      <family val="2"/>
    </font>
    <font>
      <i/>
      <sz val="12"/>
      <name val="Arial"/>
      <family val="2"/>
    </font>
    <font>
      <b/>
      <i/>
      <sz val="11"/>
      <color indexed="17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name val="Verdana"/>
      <family val="2"/>
    </font>
    <font>
      <sz val="10"/>
      <name val="Arial"/>
    </font>
  </fonts>
  <fills count="2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5" fillId="0" borderId="0"/>
    <xf numFmtId="0" fontId="39" fillId="0" borderId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</cellStyleXfs>
  <cellXfs count="306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Font="1" applyFill="1"/>
    <xf numFmtId="0" fontId="0" fillId="3" borderId="0" xfId="0" applyFill="1"/>
    <xf numFmtId="0" fontId="0" fillId="3" borderId="0" xfId="0" applyFont="1" applyFill="1"/>
    <xf numFmtId="0" fontId="0" fillId="0" borderId="0" xfId="0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3" xfId="0" applyFont="1" applyBorder="1"/>
    <xf numFmtId="0" fontId="0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0" fillId="0" borderId="0" xfId="0" applyFont="1" applyAlignment="1">
      <alignment horizontal="left"/>
    </xf>
    <xf numFmtId="0" fontId="0" fillId="4" borderId="0" xfId="0" applyFill="1"/>
    <xf numFmtId="0" fontId="5" fillId="0" borderId="0" xfId="2"/>
    <xf numFmtId="0" fontId="5" fillId="4" borderId="0" xfId="2" applyFill="1"/>
    <xf numFmtId="0" fontId="5" fillId="0" borderId="0" xfId="2" applyFill="1" applyAlignment="1">
      <alignment horizontal="center"/>
    </xf>
    <xf numFmtId="0" fontId="5" fillId="0" borderId="0" xfId="2" applyFill="1"/>
    <xf numFmtId="0" fontId="13" fillId="0" borderId="10" xfId="2" applyFont="1" applyBorder="1" applyAlignment="1">
      <alignment horizontal="center"/>
    </xf>
    <xf numFmtId="0" fontId="13" fillId="0" borderId="11" xfId="2" applyFont="1" applyBorder="1" applyAlignment="1">
      <alignment horizontal="center"/>
    </xf>
    <xf numFmtId="0" fontId="4" fillId="4" borderId="11" xfId="2" applyFont="1" applyFill="1" applyBorder="1" applyAlignment="1"/>
    <xf numFmtId="0" fontId="14" fillId="0" borderId="12" xfId="2" applyFont="1" applyBorder="1"/>
    <xf numFmtId="0" fontId="13" fillId="0" borderId="13" xfId="2" applyFont="1" applyBorder="1" applyAlignment="1">
      <alignment horizontal="center"/>
    </xf>
    <xf numFmtId="0" fontId="13" fillId="0" borderId="2" xfId="2" applyFont="1" applyBorder="1" applyAlignment="1">
      <alignment horizontal="center"/>
    </xf>
    <xf numFmtId="0" fontId="13" fillId="4" borderId="2" xfId="2" applyFont="1" applyFill="1" applyBorder="1" applyAlignment="1">
      <alignment horizontal="center"/>
    </xf>
    <xf numFmtId="0" fontId="15" fillId="4" borderId="14" xfId="2" applyFont="1" applyFill="1" applyBorder="1" applyAlignment="1">
      <alignment horizontal="center"/>
    </xf>
    <xf numFmtId="0" fontId="5" fillId="0" borderId="15" xfId="2" applyBorder="1" applyAlignment="1">
      <alignment horizontal="center"/>
    </xf>
    <xf numFmtId="0" fontId="5" fillId="0" borderId="16" xfId="2" applyBorder="1"/>
    <xf numFmtId="0" fontId="5" fillId="4" borderId="16" xfId="2" applyFill="1" applyBorder="1"/>
    <xf numFmtId="0" fontId="5" fillId="0" borderId="17" xfId="2" applyBorder="1"/>
    <xf numFmtId="0" fontId="15" fillId="0" borderId="18" xfId="2" applyFont="1" applyBorder="1" applyAlignment="1">
      <alignment horizontal="center"/>
    </xf>
    <xf numFmtId="0" fontId="15" fillId="0" borderId="19" xfId="2" applyFont="1" applyBorder="1"/>
    <xf numFmtId="0" fontId="5" fillId="0" borderId="19" xfId="2" applyBorder="1" applyAlignment="1">
      <alignment horizontal="center"/>
    </xf>
    <xf numFmtId="0" fontId="15" fillId="4" borderId="19" xfId="2" applyFont="1" applyFill="1" applyBorder="1"/>
    <xf numFmtId="0" fontId="5" fillId="0" borderId="20" xfId="2" applyFont="1" applyBorder="1"/>
    <xf numFmtId="0" fontId="5" fillId="0" borderId="18" xfId="2" applyBorder="1" applyAlignment="1">
      <alignment horizontal="center"/>
    </xf>
    <xf numFmtId="0" fontId="5" fillId="0" borderId="20" xfId="2" applyBorder="1"/>
    <xf numFmtId="0" fontId="5" fillId="0" borderId="20" xfId="2" applyFont="1" applyBorder="1" applyAlignment="1">
      <alignment horizontal="center"/>
    </xf>
    <xf numFmtId="0" fontId="5" fillId="0" borderId="19" xfId="2" applyFont="1" applyBorder="1"/>
    <xf numFmtId="0" fontId="5" fillId="4" borderId="19" xfId="2" applyFont="1" applyFill="1" applyBorder="1"/>
    <xf numFmtId="0" fontId="5" fillId="0" borderId="19" xfId="2" applyFont="1" applyBorder="1" applyAlignment="1">
      <alignment horizontal="center"/>
    </xf>
    <xf numFmtId="0" fontId="5" fillId="7" borderId="18" xfId="2" applyFill="1" applyBorder="1" applyAlignment="1">
      <alignment horizontal="center"/>
    </xf>
    <xf numFmtId="0" fontId="5" fillId="7" borderId="19" xfId="2" applyFill="1" applyBorder="1"/>
    <xf numFmtId="0" fontId="5" fillId="7" borderId="19" xfId="2" applyFill="1" applyBorder="1" applyAlignment="1">
      <alignment horizontal="center"/>
    </xf>
    <xf numFmtId="0" fontId="5" fillId="7" borderId="20" xfId="2" applyFill="1" applyBorder="1"/>
    <xf numFmtId="0" fontId="15" fillId="0" borderId="19" xfId="2" applyFont="1" applyBorder="1" applyAlignment="1">
      <alignment horizontal="center"/>
    </xf>
    <xf numFmtId="0" fontId="15" fillId="0" borderId="18" xfId="2" applyFont="1" applyBorder="1" applyAlignment="1">
      <alignment textRotation="45"/>
    </xf>
    <xf numFmtId="0" fontId="5" fillId="4" borderId="19" xfId="2" applyFill="1" applyBorder="1"/>
    <xf numFmtId="0" fontId="5" fillId="0" borderId="19" xfId="2" applyBorder="1"/>
    <xf numFmtId="0" fontId="5" fillId="8" borderId="18" xfId="2" applyFill="1" applyBorder="1" applyAlignment="1">
      <alignment horizontal="center"/>
    </xf>
    <xf numFmtId="0" fontId="5" fillId="8" borderId="19" xfId="2" applyFill="1" applyBorder="1"/>
    <xf numFmtId="0" fontId="5" fillId="8" borderId="19" xfId="2" applyFill="1" applyBorder="1" applyAlignment="1">
      <alignment horizontal="center"/>
    </xf>
    <xf numFmtId="0" fontId="5" fillId="8" borderId="20" xfId="2" applyFill="1" applyBorder="1"/>
    <xf numFmtId="0" fontId="5" fillId="0" borderId="19" xfId="2" applyFill="1" applyBorder="1"/>
    <xf numFmtId="0" fontId="5" fillId="4" borderId="19" xfId="2" applyFont="1" applyFill="1" applyBorder="1" applyAlignment="1">
      <alignment horizontal="center"/>
    </xf>
    <xf numFmtId="0" fontId="5" fillId="0" borderId="18" xfId="2" applyFont="1" applyFill="1" applyBorder="1" applyAlignment="1">
      <alignment horizontal="center"/>
    </xf>
    <xf numFmtId="0" fontId="5" fillId="0" borderId="19" xfId="2" applyFont="1" applyFill="1" applyBorder="1"/>
    <xf numFmtId="0" fontId="5" fillId="0" borderId="19" xfId="2" applyFont="1" applyFill="1" applyBorder="1" applyAlignment="1">
      <alignment horizontal="center"/>
    </xf>
    <xf numFmtId="0" fontId="5" fillId="0" borderId="20" xfId="2" applyFont="1" applyFill="1" applyBorder="1"/>
    <xf numFmtId="0" fontId="16" fillId="0" borderId="18" xfId="2" applyFont="1" applyBorder="1" applyAlignment="1">
      <alignment horizontal="center"/>
    </xf>
    <xf numFmtId="0" fontId="5" fillId="4" borderId="19" xfId="2" applyFill="1" applyBorder="1" applyAlignment="1">
      <alignment wrapText="1"/>
    </xf>
    <xf numFmtId="0" fontId="16" fillId="8" borderId="18" xfId="2" applyFont="1" applyFill="1" applyBorder="1" applyAlignment="1">
      <alignment horizontal="center"/>
    </xf>
    <xf numFmtId="0" fontId="5" fillId="8" borderId="19" xfId="2" applyFont="1" applyFill="1" applyBorder="1"/>
    <xf numFmtId="0" fontId="16" fillId="8" borderId="19" xfId="2" applyFont="1" applyFill="1" applyBorder="1" applyAlignment="1">
      <alignment horizontal="center"/>
    </xf>
    <xf numFmtId="0" fontId="17" fillId="0" borderId="20" xfId="2" applyFont="1" applyBorder="1"/>
    <xf numFmtId="0" fontId="5" fillId="4" borderId="18" xfId="2" applyFill="1" applyBorder="1" applyAlignment="1">
      <alignment horizontal="center"/>
    </xf>
    <xf numFmtId="0" fontId="13" fillId="0" borderId="21" xfId="2" applyFont="1" applyFill="1" applyBorder="1" applyAlignment="1">
      <alignment horizontal="center"/>
    </xf>
    <xf numFmtId="0" fontId="13" fillId="0" borderId="22" xfId="2" applyFont="1" applyFill="1" applyBorder="1" applyAlignment="1">
      <alignment horizontal="center"/>
    </xf>
    <xf numFmtId="0" fontId="13" fillId="4" borderId="22" xfId="2" applyFont="1" applyFill="1" applyBorder="1" applyAlignment="1">
      <alignment horizontal="center"/>
    </xf>
    <xf numFmtId="0" fontId="13" fillId="0" borderId="23" xfId="2" applyFont="1" applyFill="1" applyBorder="1" applyAlignment="1">
      <alignment horizontal="center"/>
    </xf>
    <xf numFmtId="0" fontId="18" fillId="0" borderId="19" xfId="2" applyFont="1" applyBorder="1"/>
    <xf numFmtId="0" fontId="18" fillId="4" borderId="19" xfId="2" applyFont="1" applyFill="1" applyBorder="1"/>
    <xf numFmtId="0" fontId="15" fillId="0" borderId="19" xfId="2" applyFont="1" applyFill="1" applyBorder="1"/>
    <xf numFmtId="0" fontId="5" fillId="0" borderId="20" xfId="2" applyBorder="1" applyAlignment="1">
      <alignment horizontal="center"/>
    </xf>
    <xf numFmtId="0" fontId="5" fillId="0" borderId="18" xfId="2" applyFont="1" applyBorder="1" applyAlignment="1">
      <alignment horizontal="center"/>
    </xf>
    <xf numFmtId="0" fontId="19" fillId="0" borderId="20" xfId="2" applyFont="1" applyBorder="1"/>
    <xf numFmtId="0" fontId="5" fillId="4" borderId="19" xfId="2" applyFont="1" applyFill="1" applyBorder="1" applyAlignment="1">
      <alignment wrapText="1"/>
    </xf>
    <xf numFmtId="0" fontId="5" fillId="0" borderId="24" xfId="2" applyBorder="1" applyAlignment="1">
      <alignment horizontal="center"/>
    </xf>
    <xf numFmtId="0" fontId="5" fillId="0" borderId="25" xfId="2" applyBorder="1"/>
    <xf numFmtId="0" fontId="5" fillId="0" borderId="25" xfId="2" applyBorder="1" applyAlignment="1">
      <alignment horizontal="center"/>
    </xf>
    <xf numFmtId="0" fontId="5" fillId="4" borderId="25" xfId="2" applyFont="1" applyFill="1" applyBorder="1"/>
    <xf numFmtId="0" fontId="5" fillId="0" borderId="26" xfId="2" applyBorder="1"/>
    <xf numFmtId="0" fontId="5" fillId="0" borderId="0" xfId="2" applyBorder="1" applyAlignment="1">
      <alignment horizontal="center"/>
    </xf>
    <xf numFmtId="0" fontId="5" fillId="0" borderId="0" xfId="2" applyBorder="1"/>
    <xf numFmtId="0" fontId="5" fillId="4" borderId="0" xfId="2" applyFont="1" applyFill="1" applyBorder="1"/>
    <xf numFmtId="0" fontId="5" fillId="4" borderId="0" xfId="2" applyFill="1" applyBorder="1"/>
    <xf numFmtId="0" fontId="15" fillId="4" borderId="0" xfId="2" applyFont="1" applyFill="1" applyBorder="1" applyAlignment="1">
      <alignment horizontal="center" vertical="center"/>
    </xf>
    <xf numFmtId="0" fontId="20" fillId="4" borderId="0" xfId="2" applyFont="1" applyFill="1" applyBorder="1" applyAlignment="1">
      <alignment horizontal="center" vertical="center"/>
    </xf>
    <xf numFmtId="0" fontId="9" fillId="0" borderId="1" xfId="0" applyFont="1" applyBorder="1"/>
    <xf numFmtId="0" fontId="0" fillId="0" borderId="0" xfId="0" applyFont="1" applyFill="1" applyBorder="1"/>
    <xf numFmtId="0" fontId="0" fillId="11" borderId="0" xfId="0" applyFont="1" applyFill="1"/>
    <xf numFmtId="0" fontId="0" fillId="0" borderId="0" xfId="0" applyBorder="1"/>
    <xf numFmtId="0" fontId="0" fillId="10" borderId="0" xfId="0" applyFont="1" applyFill="1"/>
    <xf numFmtId="0" fontId="21" fillId="0" borderId="0" xfId="0" applyFont="1"/>
    <xf numFmtId="0" fontId="21" fillId="0" borderId="1" xfId="0" applyFont="1" applyBorder="1" applyAlignment="1">
      <alignment horizontal="center"/>
    </xf>
    <xf numFmtId="0" fontId="21" fillId="17" borderId="1" xfId="0" applyFont="1" applyFill="1" applyBorder="1" applyAlignment="1">
      <alignment horizontal="center" vertical="center"/>
    </xf>
    <xf numFmtId="0" fontId="6" fillId="0" borderId="0" xfId="0" applyFont="1"/>
    <xf numFmtId="0" fontId="22" fillId="12" borderId="1" xfId="0" applyFont="1" applyFill="1" applyBorder="1" applyAlignment="1">
      <alignment horizontal="justify" vertical="top" wrapText="1"/>
    </xf>
    <xf numFmtId="0" fontId="22" fillId="13" borderId="1" xfId="0" applyFont="1" applyFill="1" applyBorder="1" applyAlignment="1">
      <alignment horizontal="justify" vertical="top" wrapText="1"/>
    </xf>
    <xf numFmtId="0" fontId="21" fillId="0" borderId="1" xfId="0" applyFont="1" applyBorder="1" applyAlignment="1">
      <alignment horizontal="center" vertical="center"/>
    </xf>
    <xf numFmtId="0" fontId="22" fillId="14" borderId="1" xfId="0" applyFont="1" applyFill="1" applyBorder="1" applyAlignment="1">
      <alignment horizontal="justify" vertical="top" wrapText="1"/>
    </xf>
    <xf numFmtId="0" fontId="22" fillId="15" borderId="1" xfId="0" applyFont="1" applyFill="1" applyBorder="1" applyAlignment="1">
      <alignment horizontal="justify" vertical="top" wrapText="1"/>
    </xf>
    <xf numFmtId="0" fontId="22" fillId="16" borderId="1" xfId="0" applyFont="1" applyFill="1" applyBorder="1" applyAlignment="1">
      <alignment horizontal="justify" vertical="top" wrapText="1"/>
    </xf>
    <xf numFmtId="0" fontId="22" fillId="2" borderId="1" xfId="0" applyFont="1" applyFill="1" applyBorder="1" applyAlignment="1">
      <alignment horizontal="justify" vertical="top" wrapText="1"/>
    </xf>
    <xf numFmtId="0" fontId="22" fillId="5" borderId="1" xfId="0" applyFont="1" applyFill="1" applyBorder="1" applyAlignment="1">
      <alignment horizontal="justify" vertical="top" wrapText="1"/>
    </xf>
    <xf numFmtId="0" fontId="21" fillId="18" borderId="1" xfId="0" applyFont="1" applyFill="1" applyBorder="1" applyAlignment="1">
      <alignment horizontal="center" vertical="center"/>
    </xf>
    <xf numFmtId="0" fontId="22" fillId="19" borderId="1" xfId="0" applyFont="1" applyFill="1" applyBorder="1" applyAlignment="1">
      <alignment horizontal="justify" vertical="top" wrapText="1"/>
    </xf>
    <xf numFmtId="0" fontId="22" fillId="3" borderId="1" xfId="0" applyFont="1" applyFill="1" applyBorder="1" applyAlignment="1">
      <alignment horizontal="justify" vertical="top" wrapText="1"/>
    </xf>
    <xf numFmtId="0" fontId="22" fillId="9" borderId="1" xfId="0" applyFont="1" applyFill="1" applyBorder="1" applyAlignment="1">
      <alignment horizontal="justify" vertical="top" wrapText="1"/>
    </xf>
    <xf numFmtId="3" fontId="23" fillId="0" borderId="1" xfId="0" applyNumberFormat="1" applyFont="1" applyFill="1" applyBorder="1" applyAlignment="1">
      <alignment vertical="center"/>
    </xf>
    <xf numFmtId="0" fontId="21" fillId="12" borderId="1" xfId="0" applyFont="1" applyFill="1" applyBorder="1"/>
    <xf numFmtId="0" fontId="21" fillId="13" borderId="1" xfId="0" applyFont="1" applyFill="1" applyBorder="1"/>
    <xf numFmtId="0" fontId="21" fillId="14" borderId="1" xfId="0" applyFont="1" applyFill="1" applyBorder="1"/>
    <xf numFmtId="0" fontId="21" fillId="15" borderId="1" xfId="0" applyFont="1" applyFill="1" applyBorder="1"/>
    <xf numFmtId="0" fontId="21" fillId="16" borderId="1" xfId="0" applyFont="1" applyFill="1" applyBorder="1"/>
    <xf numFmtId="0" fontId="21" fillId="2" borderId="1" xfId="0" applyFont="1" applyFill="1" applyBorder="1"/>
    <xf numFmtId="0" fontId="21" fillId="5" borderId="1" xfId="0" applyFont="1" applyFill="1" applyBorder="1"/>
    <xf numFmtId="0" fontId="21" fillId="19" borderId="1" xfId="0" applyFont="1" applyFill="1" applyBorder="1"/>
    <xf numFmtId="0" fontId="21" fillId="3" borderId="1" xfId="0" applyFont="1" applyFill="1" applyBorder="1"/>
    <xf numFmtId="0" fontId="21" fillId="9" borderId="1" xfId="0" applyFont="1" applyFill="1" applyBorder="1"/>
    <xf numFmtId="0" fontId="21" fillId="3" borderId="1" xfId="0" applyFont="1" applyFill="1" applyBorder="1" applyAlignment="1">
      <alignment horizontal="center" vertical="center"/>
    </xf>
    <xf numFmtId="3" fontId="24" fillId="0" borderId="1" xfId="0" applyNumberFormat="1" applyFont="1" applyFill="1" applyBorder="1" applyAlignment="1">
      <alignment vertical="center"/>
    </xf>
    <xf numFmtId="0" fontId="25" fillId="12" borderId="1" xfId="0" applyFont="1" applyFill="1" applyBorder="1"/>
    <xf numFmtId="0" fontId="0" fillId="2" borderId="1" xfId="0" applyFill="1" applyBorder="1"/>
    <xf numFmtId="0" fontId="0" fillId="15" borderId="1" xfId="0" applyFill="1" applyBorder="1"/>
    <xf numFmtId="0" fontId="0" fillId="16" borderId="1" xfId="0" applyFill="1" applyBorder="1"/>
    <xf numFmtId="3" fontId="26" fillId="0" borderId="1" xfId="0" applyNumberFormat="1" applyFont="1" applyFill="1" applyBorder="1" applyAlignment="1">
      <alignment vertical="center"/>
    </xf>
    <xf numFmtId="17" fontId="21" fillId="2" borderId="1" xfId="0" applyNumberFormat="1" applyFont="1" applyFill="1" applyBorder="1"/>
    <xf numFmtId="16" fontId="21" fillId="2" borderId="1" xfId="0" applyNumberFormat="1" applyFont="1" applyFill="1" applyBorder="1"/>
    <xf numFmtId="3" fontId="27" fillId="0" borderId="1" xfId="0" applyNumberFormat="1" applyFont="1" applyFill="1" applyBorder="1" applyAlignment="1">
      <alignment horizontal="center" vertical="center"/>
    </xf>
    <xf numFmtId="0" fontId="21" fillId="15" borderId="1" xfId="0" applyFont="1" applyFill="1" applyBorder="1" applyAlignment="1">
      <alignment horizontal="center" vertical="center"/>
    </xf>
    <xf numFmtId="0" fontId="21" fillId="16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3" fontId="28" fillId="0" borderId="1" xfId="0" applyNumberFormat="1" applyFont="1" applyFill="1" applyBorder="1" applyAlignment="1">
      <alignment horizontal="center" vertical="center"/>
    </xf>
    <xf numFmtId="17" fontId="21" fillId="15" borderId="1" xfId="0" applyNumberFormat="1" applyFont="1" applyFill="1" applyBorder="1" applyAlignment="1">
      <alignment horizontal="center" vertical="center"/>
    </xf>
    <xf numFmtId="3" fontId="27" fillId="0" borderId="1" xfId="0" applyNumberFormat="1" applyFont="1" applyFill="1" applyBorder="1" applyAlignment="1">
      <alignment horizontal="center" vertical="center" wrapText="1"/>
    </xf>
    <xf numFmtId="3" fontId="28" fillId="0" borderId="2" xfId="0" applyNumberFormat="1" applyFont="1" applyFill="1" applyBorder="1" applyAlignment="1">
      <alignment horizontal="center" vertical="center"/>
    </xf>
    <xf numFmtId="3" fontId="29" fillId="0" borderId="1" xfId="0" applyNumberFormat="1" applyFont="1" applyFill="1" applyBorder="1" applyAlignment="1">
      <alignment horizontal="center" vertical="center"/>
    </xf>
    <xf numFmtId="3" fontId="28" fillId="0" borderId="1" xfId="0" applyNumberFormat="1" applyFont="1" applyFill="1" applyBorder="1" applyAlignment="1">
      <alignment horizontal="center" vertical="center" wrapText="1"/>
    </xf>
    <xf numFmtId="3" fontId="21" fillId="2" borderId="1" xfId="0" applyNumberFormat="1" applyFont="1" applyFill="1" applyBorder="1" applyAlignment="1">
      <alignment horizontal="center" vertical="center"/>
    </xf>
    <xf numFmtId="3" fontId="31" fillId="0" borderId="1" xfId="0" applyNumberFormat="1" applyFont="1" applyFill="1" applyBorder="1" applyAlignment="1">
      <alignment horizontal="center" vertical="center"/>
    </xf>
    <xf numFmtId="3" fontId="32" fillId="0" borderId="1" xfId="0" applyNumberFormat="1" applyFont="1" applyFill="1" applyBorder="1" applyAlignment="1">
      <alignment horizontal="center" vertical="center"/>
    </xf>
    <xf numFmtId="3" fontId="27" fillId="0" borderId="1" xfId="0" quotePrefix="1" applyNumberFormat="1" applyFont="1" applyFill="1" applyBorder="1" applyAlignment="1">
      <alignment horizontal="center" vertical="center"/>
    </xf>
    <xf numFmtId="3" fontId="28" fillId="0" borderId="1" xfId="0" quotePrefix="1" applyNumberFormat="1" applyFont="1" applyFill="1" applyBorder="1" applyAlignment="1">
      <alignment horizontal="center" vertical="center"/>
    </xf>
    <xf numFmtId="0" fontId="0" fillId="15" borderId="2" xfId="0" applyFill="1" applyBorder="1"/>
    <xf numFmtId="3" fontId="36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Fill="1"/>
    <xf numFmtId="0" fontId="0" fillId="0" borderId="0" xfId="0" applyFill="1" applyBorder="1"/>
    <xf numFmtId="0" fontId="0" fillId="3" borderId="0" xfId="0" applyFont="1" applyFill="1" applyBorder="1"/>
    <xf numFmtId="0" fontId="0" fillId="20" borderId="0" xfId="0" applyFont="1" applyFill="1"/>
    <xf numFmtId="0" fontId="0" fillId="17" borderId="0" xfId="0" applyFont="1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Border="1" applyAlignment="1"/>
    <xf numFmtId="0" fontId="37" fillId="0" borderId="0" xfId="0" applyFont="1" applyAlignment="1">
      <alignment vertical="center" wrapText="1"/>
    </xf>
    <xf numFmtId="0" fontId="0" fillId="21" borderId="0" xfId="0" applyFont="1" applyFill="1"/>
    <xf numFmtId="0" fontId="0" fillId="5" borderId="0" xfId="0" applyFont="1" applyFill="1"/>
    <xf numFmtId="0" fontId="0" fillId="23" borderId="0" xfId="0" applyFont="1" applyFill="1"/>
    <xf numFmtId="0" fontId="0" fillId="24" borderId="0" xfId="0" applyFont="1" applyFill="1"/>
    <xf numFmtId="0" fontId="0" fillId="19" borderId="0" xfId="0" applyFont="1" applyFill="1"/>
    <xf numFmtId="0" fontId="0" fillId="22" borderId="0" xfId="0" applyFont="1" applyFill="1"/>
    <xf numFmtId="0" fontId="3" fillId="0" borderId="0" xfId="0" applyFont="1"/>
    <xf numFmtId="0" fontId="0" fillId="0" borderId="0" xfId="0" applyAlignment="1">
      <alignment horizontal="left" indent="1"/>
    </xf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0" fontId="0" fillId="19" borderId="0" xfId="0" applyNumberFormat="1" applyFont="1" applyFill="1"/>
    <xf numFmtId="164" fontId="40" fillId="0" borderId="0" xfId="5" applyNumberFormat="1" applyFont="1"/>
    <xf numFmtId="164" fontId="40" fillId="0" borderId="0" xfId="5" applyNumberFormat="1" applyFont="1"/>
    <xf numFmtId="164" fontId="40" fillId="0" borderId="0" xfId="5" applyNumberFormat="1" applyFont="1"/>
    <xf numFmtId="0" fontId="0" fillId="11" borderId="0" xfId="0" applyNumberFormat="1" applyFont="1" applyFill="1"/>
    <xf numFmtId="0" fontId="0" fillId="23" borderId="0" xfId="0" applyNumberFormat="1" applyFont="1" applyFill="1"/>
    <xf numFmtId="0" fontId="0" fillId="24" borderId="0" xfId="0" applyNumberFormat="1" applyFont="1" applyFill="1"/>
    <xf numFmtId="0" fontId="0" fillId="10" borderId="0" xfId="0" applyNumberFormat="1" applyFont="1" applyFill="1"/>
    <xf numFmtId="0" fontId="0" fillId="20" borderId="0" xfId="0" applyNumberFormat="1" applyFont="1" applyFill="1"/>
    <xf numFmtId="0" fontId="0" fillId="17" borderId="0" xfId="0" applyNumberFormat="1" applyFont="1" applyFill="1"/>
    <xf numFmtId="0" fontId="0" fillId="5" borderId="0" xfId="0" applyNumberFormat="1" applyFont="1" applyFill="1"/>
    <xf numFmtId="0" fontId="0" fillId="21" borderId="0" xfId="0" applyNumberFormat="1" applyFont="1" applyFill="1"/>
    <xf numFmtId="0" fontId="0" fillId="22" borderId="0" xfId="0" applyNumberFormat="1" applyFont="1" applyFill="1"/>
    <xf numFmtId="0" fontId="0" fillId="11" borderId="0" xfId="0" applyFont="1" applyFill="1" applyAlignment="1">
      <alignment wrapText="1"/>
    </xf>
    <xf numFmtId="164" fontId="40" fillId="0" borderId="0" xfId="5" applyNumberFormat="1" applyFont="1"/>
    <xf numFmtId="0" fontId="0" fillId="19" borderId="0" xfId="0" applyFont="1" applyFill="1" applyAlignment="1">
      <alignment wrapText="1"/>
    </xf>
    <xf numFmtId="0" fontId="0" fillId="20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0" fillId="10" borderId="0" xfId="0" applyFont="1" applyFill="1" applyAlignment="1">
      <alignment wrapText="1"/>
    </xf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164" fontId="5" fillId="0" borderId="0" xfId="4" applyNumberFormat="1" applyFont="1"/>
    <xf numFmtId="0" fontId="0" fillId="0" borderId="0" xfId="0" applyAlignment="1">
      <alignment horizontal="left"/>
    </xf>
    <xf numFmtId="0" fontId="13" fillId="6" borderId="21" xfId="2" applyFont="1" applyFill="1" applyBorder="1" applyAlignment="1">
      <alignment horizontal="center"/>
    </xf>
    <xf numFmtId="0" fontId="13" fillId="6" borderId="22" xfId="2" applyFont="1" applyFill="1" applyBorder="1" applyAlignment="1">
      <alignment horizontal="center"/>
    </xf>
    <xf numFmtId="0" fontId="13" fillId="6" borderId="23" xfId="2" applyFont="1" applyFill="1" applyBorder="1" applyAlignment="1">
      <alignment horizontal="center"/>
    </xf>
    <xf numFmtId="0" fontId="15" fillId="0" borderId="19" xfId="2" applyFont="1" applyBorder="1" applyAlignment="1">
      <alignment horizontal="center" textRotation="45"/>
    </xf>
    <xf numFmtId="0" fontId="11" fillId="0" borderId="0" xfId="2" applyFont="1" applyAlignment="1">
      <alignment horizontal="center" wrapText="1"/>
    </xf>
    <xf numFmtId="0" fontId="12" fillId="5" borderId="0" xfId="2" applyFont="1" applyFill="1" applyAlignment="1">
      <alignment horizontal="center" wrapText="1"/>
    </xf>
    <xf numFmtId="0" fontId="13" fillId="6" borderId="7" xfId="2" applyFont="1" applyFill="1" applyBorder="1" applyAlignment="1">
      <alignment horizontal="center"/>
    </xf>
    <xf numFmtId="0" fontId="13" fillId="6" borderId="8" xfId="2" applyFont="1" applyFill="1" applyBorder="1" applyAlignment="1">
      <alignment horizontal="center"/>
    </xf>
    <xf numFmtId="0" fontId="13" fillId="6" borderId="9" xfId="2" applyFont="1" applyFill="1" applyBorder="1" applyAlignment="1">
      <alignment horizontal="center"/>
    </xf>
    <xf numFmtId="0" fontId="15" fillId="0" borderId="19" xfId="2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21" fillId="9" borderId="1" xfId="0" applyFont="1" applyFill="1" applyBorder="1" applyAlignment="1">
      <alignment horizontal="center"/>
    </xf>
    <xf numFmtId="0" fontId="21" fillId="19" borderId="1" xfId="0" applyFont="1" applyFill="1" applyBorder="1" applyAlignment="1">
      <alignment horizontal="center"/>
    </xf>
    <xf numFmtId="0" fontId="21" fillId="16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21" fillId="18" borderId="1" xfId="0" applyFont="1" applyFill="1" applyBorder="1" applyAlignment="1">
      <alignment horizontal="center"/>
    </xf>
    <xf numFmtId="0" fontId="21" fillId="3" borderId="5" xfId="0" applyFont="1" applyFill="1" applyBorder="1" applyAlignment="1">
      <alignment horizontal="center"/>
    </xf>
    <xf numFmtId="0" fontId="21" fillId="3" borderId="27" xfId="0" applyFont="1" applyFill="1" applyBorder="1" applyAlignment="1">
      <alignment horizontal="center"/>
    </xf>
    <xf numFmtId="0" fontId="21" fillId="3" borderId="6" xfId="0" applyFont="1" applyFill="1" applyBorder="1" applyAlignment="1">
      <alignment horizontal="center"/>
    </xf>
    <xf numFmtId="0" fontId="21" fillId="15" borderId="1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12" borderId="1" xfId="0" applyFont="1" applyFill="1" applyBorder="1" applyAlignment="1">
      <alignment horizontal="center"/>
    </xf>
    <xf numFmtId="0" fontId="21" fillId="13" borderId="1" xfId="0" applyFont="1" applyFill="1" applyBorder="1" applyAlignment="1">
      <alignment horizontal="center"/>
    </xf>
    <xf numFmtId="0" fontId="21" fillId="14" borderId="1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2"/>
    <cellStyle name="Normal 2 3" xfId="3"/>
    <cellStyle name="Normal 3" xfId="4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ephanie/Google%20Drive/Guin&#233;e/UNICEF/00000/4WGuineeWASH&amp;Ebola_sexteu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W"/>
      <sheetName val="DDacteurs"/>
      <sheetName val="TCD"/>
      <sheetName val="PCA"/>
      <sheetName val="DDSecteur"/>
      <sheetName val="DDMenu"/>
      <sheetName val="DDFonction"/>
      <sheetName val="AdminNames"/>
      <sheetName val="VBA1"/>
      <sheetName val="mdp"/>
      <sheetName val="ListContact"/>
      <sheetName val="POPPMatrix"/>
      <sheetName val="Feuil1"/>
    </sheetNames>
    <sheetDataSet>
      <sheetData sheetId="0" refreshError="1"/>
      <sheetData sheetId="1">
        <row r="1">
          <cell r="B1" t="str">
            <v>Acteur</v>
          </cell>
        </row>
        <row r="2">
          <cell r="B2" t="str">
            <v>ACF-E</v>
          </cell>
          <cell r="C2">
            <v>1</v>
          </cell>
          <cell r="D2" t="str">
            <v>ACF</v>
          </cell>
        </row>
        <row r="3">
          <cell r="B3" t="str">
            <v>AGIL</v>
          </cell>
          <cell r="C3">
            <v>2</v>
          </cell>
          <cell r="D3" t="str">
            <v>AGIL</v>
          </cell>
        </row>
        <row r="4">
          <cell r="B4" t="str">
            <v>AGUICOM</v>
          </cell>
          <cell r="C4">
            <v>3</v>
          </cell>
          <cell r="D4" t="str">
            <v>AGUICOM</v>
          </cell>
        </row>
        <row r="5">
          <cell r="B5" t="str">
            <v>ALIMA</v>
          </cell>
          <cell r="C5">
            <v>4</v>
          </cell>
          <cell r="D5" t="str">
            <v>ALIMA</v>
          </cell>
        </row>
        <row r="6">
          <cell r="B6" t="str">
            <v>Ambassade de France</v>
          </cell>
          <cell r="C6">
            <v>5</v>
          </cell>
          <cell r="D6" t="str">
            <v>Amba Fr</v>
          </cell>
        </row>
        <row r="7">
          <cell r="B7" t="str">
            <v>APRODI</v>
          </cell>
          <cell r="C7">
            <v>6</v>
          </cell>
          <cell r="D7" t="str">
            <v>APRODI</v>
          </cell>
        </row>
        <row r="8">
          <cell r="B8" t="str">
            <v>ASEOWA/UA</v>
          </cell>
          <cell r="C8">
            <v>8</v>
          </cell>
          <cell r="D8" t="str">
            <v>ASEOWA/UA</v>
          </cell>
        </row>
        <row r="9">
          <cell r="B9" t="str">
            <v>CARITAS</v>
          </cell>
          <cell r="C9">
            <v>9</v>
          </cell>
          <cell r="D9" t="str">
            <v>CARITAS</v>
          </cell>
        </row>
        <row r="10">
          <cell r="B10" t="str">
            <v>CDC</v>
          </cell>
          <cell r="C10">
            <v>10</v>
          </cell>
          <cell r="D10" t="str">
            <v>CDC</v>
          </cell>
        </row>
        <row r="11">
          <cell r="B11" t="str">
            <v>CECI-Guinée</v>
          </cell>
          <cell r="C11">
            <v>11</v>
          </cell>
          <cell r="D11" t="str">
            <v>CECI</v>
          </cell>
        </row>
        <row r="12">
          <cell r="B12" t="str">
            <v>CECOJE</v>
          </cell>
          <cell r="C12">
            <v>12</v>
          </cell>
          <cell r="D12" t="str">
            <v>CECOJE</v>
          </cell>
        </row>
        <row r="13">
          <cell r="B13" t="str">
            <v>CECOJE/CENAFODE/CERADE</v>
          </cell>
          <cell r="C13">
            <v>13</v>
          </cell>
          <cell r="D13" t="str">
            <v>CECOJE/CENAFODE/CERADE</v>
          </cell>
        </row>
        <row r="14">
          <cell r="B14" t="str">
            <v>CENAFCO</v>
          </cell>
          <cell r="C14">
            <v>14</v>
          </cell>
          <cell r="D14" t="str">
            <v>CENAFCO</v>
          </cell>
        </row>
        <row r="15">
          <cell r="B15" t="str">
            <v>CENAFOD/CERADE</v>
          </cell>
          <cell r="C15">
            <v>15</v>
          </cell>
          <cell r="D15" t="str">
            <v>CENAFOD/CERADE</v>
          </cell>
        </row>
        <row r="16">
          <cell r="B16" t="str">
            <v>CERADE</v>
          </cell>
          <cell r="C16">
            <v>16</v>
          </cell>
          <cell r="D16" t="str">
            <v>CERADE</v>
          </cell>
        </row>
        <row r="17">
          <cell r="B17" t="str">
            <v>Child Fund</v>
          </cell>
          <cell r="C17">
            <v>17</v>
          </cell>
          <cell r="D17" t="str">
            <v>Child Fund</v>
          </cell>
        </row>
        <row r="18">
          <cell r="B18" t="str">
            <v>CICR</v>
          </cell>
          <cell r="C18">
            <v>18</v>
          </cell>
          <cell r="D18" t="str">
            <v>CICR</v>
          </cell>
        </row>
        <row r="19">
          <cell r="B19" t="str">
            <v>Concern Universal</v>
          </cell>
          <cell r="C19">
            <v>19</v>
          </cell>
          <cell r="D19" t="str">
            <v>Concern U.</v>
          </cell>
        </row>
        <row r="20">
          <cell r="B20" t="str">
            <v>Coordination Nationale de Lutte Contre la Maladie à Virus Ebola</v>
          </cell>
          <cell r="C20">
            <v>20</v>
          </cell>
          <cell r="D20" t="str">
            <v>Coord Nat</v>
          </cell>
        </row>
        <row r="21">
          <cell r="B21" t="str">
            <v>CPOSC</v>
          </cell>
          <cell r="C21">
            <v>21</v>
          </cell>
          <cell r="D21" t="str">
            <v>CPOSC</v>
          </cell>
        </row>
        <row r="22">
          <cell r="B22" t="str">
            <v>CRAPEAE</v>
          </cell>
          <cell r="C22">
            <v>22</v>
          </cell>
          <cell r="D22" t="str">
            <v>CRAPEAE</v>
          </cell>
        </row>
        <row r="23">
          <cell r="B23" t="str">
            <v>Croix Rouge Française</v>
          </cell>
          <cell r="C23">
            <v>23</v>
          </cell>
          <cell r="D23" t="str">
            <v>C R Fr</v>
          </cell>
        </row>
        <row r="24">
          <cell r="B24" t="str">
            <v>Croix Rouge Guinéenne</v>
          </cell>
          <cell r="C24">
            <v>24</v>
          </cell>
          <cell r="D24" t="str">
            <v>C R G</v>
          </cell>
        </row>
        <row r="25">
          <cell r="B25" t="str">
            <v>CRS</v>
          </cell>
          <cell r="C25">
            <v>25</v>
          </cell>
          <cell r="D25" t="str">
            <v>CRS</v>
          </cell>
        </row>
        <row r="26">
          <cell r="B26" t="str">
            <v>CVV</v>
          </cell>
          <cell r="C26">
            <v>26</v>
          </cell>
          <cell r="D26" t="str">
            <v>CVV</v>
          </cell>
        </row>
        <row r="27">
          <cell r="B27" t="str">
            <v>Direction Nationale de l'Assainissement et du Cadre de Vie</v>
          </cell>
          <cell r="C27">
            <v>27</v>
          </cell>
          <cell r="D27" t="str">
            <v>DNAVC</v>
          </cell>
        </row>
        <row r="28">
          <cell r="B28" t="str">
            <v>Direction Nationale de l'Hygiène Publique</v>
          </cell>
          <cell r="C28">
            <v>28</v>
          </cell>
          <cell r="D28" t="str">
            <v>DNHP</v>
          </cell>
        </row>
        <row r="29">
          <cell r="B29" t="str">
            <v>DPLM</v>
          </cell>
          <cell r="C29">
            <v>29</v>
          </cell>
          <cell r="D29" t="str">
            <v>DPLM</v>
          </cell>
        </row>
        <row r="30">
          <cell r="B30" t="str">
            <v>EAA/exCREPA</v>
          </cell>
          <cell r="C30">
            <v>30</v>
          </cell>
          <cell r="D30" t="str">
            <v>EAA</v>
          </cell>
        </row>
        <row r="31">
          <cell r="B31" t="str">
            <v>Education</v>
          </cell>
          <cell r="C31">
            <v>31</v>
          </cell>
          <cell r="D31" t="str">
            <v>Education</v>
          </cell>
        </row>
        <row r="32">
          <cell r="B32" t="str">
            <v>FEGUIPAE</v>
          </cell>
          <cell r="C32">
            <v>32</v>
          </cell>
          <cell r="D32" t="str">
            <v>FEGUIPAE</v>
          </cell>
        </row>
        <row r="33">
          <cell r="B33" t="str">
            <v>FNUAP</v>
          </cell>
          <cell r="C33">
            <v>33</v>
          </cell>
          <cell r="D33" t="str">
            <v>FNUAP</v>
          </cell>
        </row>
        <row r="34">
          <cell r="B34" t="str">
            <v>GIZ</v>
          </cell>
          <cell r="C34">
            <v>34</v>
          </cell>
          <cell r="D34" t="str">
            <v>GIZ</v>
          </cell>
        </row>
        <row r="35">
          <cell r="B35" t="str">
            <v>GIZ/CFG</v>
          </cell>
          <cell r="C35">
            <v>35</v>
          </cell>
          <cell r="D35" t="str">
            <v>GIZ/CFG</v>
          </cell>
        </row>
        <row r="36">
          <cell r="B36" t="str">
            <v>GIZ/FMG</v>
          </cell>
          <cell r="C36">
            <v>36</v>
          </cell>
          <cell r="D36" t="str">
            <v>GIZ/FMG</v>
          </cell>
        </row>
        <row r="37">
          <cell r="B37" t="str">
            <v>GOHA</v>
          </cell>
          <cell r="C37">
            <v>37</v>
          </cell>
          <cell r="D37" t="str">
            <v>GOHA</v>
          </cell>
        </row>
        <row r="38">
          <cell r="B38" t="str">
            <v>Helen Keller International</v>
          </cell>
          <cell r="C38">
            <v>38</v>
          </cell>
          <cell r="D38" t="str">
            <v>HKI</v>
          </cell>
        </row>
        <row r="39">
          <cell r="B39" t="str">
            <v>INRAP</v>
          </cell>
          <cell r="C39">
            <v>39</v>
          </cell>
          <cell r="D39" t="str">
            <v>INRAP</v>
          </cell>
        </row>
        <row r="40">
          <cell r="B40" t="str">
            <v>INSP</v>
          </cell>
          <cell r="C40">
            <v>40</v>
          </cell>
          <cell r="D40" t="str">
            <v>INSP</v>
          </cell>
        </row>
        <row r="41">
          <cell r="B41" t="str">
            <v>JHPIEGO</v>
          </cell>
          <cell r="C41">
            <v>41</v>
          </cell>
          <cell r="D41" t="str">
            <v>JHPIEGO</v>
          </cell>
        </row>
        <row r="42">
          <cell r="B42" t="str">
            <v>Médecins Cubains</v>
          </cell>
          <cell r="C42">
            <v>42</v>
          </cell>
          <cell r="D42" t="str">
            <v>Coop Cuba</v>
          </cell>
        </row>
        <row r="43">
          <cell r="B43" t="str">
            <v>Médecins sans frontières Belgique</v>
          </cell>
          <cell r="C43">
            <v>43</v>
          </cell>
          <cell r="D43" t="str">
            <v>MSF B</v>
          </cell>
        </row>
        <row r="44">
          <cell r="B44" t="str">
            <v>Ministère Santé</v>
          </cell>
          <cell r="C44">
            <v>44</v>
          </cell>
          <cell r="D44" t="str">
            <v>Ministère Santé</v>
          </cell>
        </row>
        <row r="45">
          <cell r="B45" t="str">
            <v>OCHA</v>
          </cell>
          <cell r="C45">
            <v>45</v>
          </cell>
          <cell r="D45" t="str">
            <v>OCHA</v>
          </cell>
        </row>
        <row r="46">
          <cell r="B46" t="str">
            <v>OFDA</v>
          </cell>
          <cell r="C46">
            <v>46</v>
          </cell>
          <cell r="D46" t="str">
            <v>OFDA</v>
          </cell>
        </row>
        <row r="47">
          <cell r="B47" t="str">
            <v>OIE</v>
          </cell>
          <cell r="C47">
            <v>47</v>
          </cell>
          <cell r="D47" t="str">
            <v>OIE</v>
          </cell>
        </row>
        <row r="48">
          <cell r="B48" t="str">
            <v>OMS</v>
          </cell>
          <cell r="C48">
            <v>48</v>
          </cell>
          <cell r="D48" t="str">
            <v>OMS</v>
          </cell>
        </row>
        <row r="49">
          <cell r="B49" t="str">
            <v>Plan International</v>
          </cell>
          <cell r="C49">
            <v>49</v>
          </cell>
          <cell r="D49" t="str">
            <v>Plan</v>
          </cell>
        </row>
        <row r="50">
          <cell r="B50" t="str">
            <v>PNUD</v>
          </cell>
          <cell r="C50">
            <v>50</v>
          </cell>
          <cell r="D50" t="str">
            <v>PNUD</v>
          </cell>
        </row>
        <row r="51">
          <cell r="B51" t="str">
            <v>PSI</v>
          </cell>
          <cell r="C51">
            <v>51</v>
          </cell>
          <cell r="D51" t="str">
            <v>PSI</v>
          </cell>
        </row>
        <row r="52">
          <cell r="B52" t="str">
            <v>Relief International</v>
          </cell>
          <cell r="C52">
            <v>52</v>
          </cell>
          <cell r="D52" t="str">
            <v>RI</v>
          </cell>
        </row>
        <row r="53">
          <cell r="B53" t="str">
            <v>RTI</v>
          </cell>
          <cell r="C53">
            <v>53</v>
          </cell>
          <cell r="D53" t="str">
            <v>RTI</v>
          </cell>
        </row>
        <row r="54">
          <cell r="B54" t="str">
            <v>Santé Scolaire</v>
          </cell>
          <cell r="C54">
            <v>54</v>
          </cell>
          <cell r="D54" t="str">
            <v>Santé Scolaire</v>
          </cell>
        </row>
        <row r="55">
          <cell r="B55" t="str">
            <v>Save the Children</v>
          </cell>
          <cell r="C55">
            <v>55</v>
          </cell>
          <cell r="D55" t="str">
            <v>SCI</v>
          </cell>
        </row>
        <row r="56">
          <cell r="B56" t="str">
            <v>Service National d'Aménagement des Points d'Eau</v>
          </cell>
          <cell r="C56">
            <v>56</v>
          </cell>
          <cell r="D56" t="str">
            <v>SNAPE</v>
          </cell>
        </row>
        <row r="57">
          <cell r="B57" t="str">
            <v>SSE</v>
          </cell>
          <cell r="C57">
            <v>57</v>
          </cell>
          <cell r="D57" t="str">
            <v>SSE</v>
          </cell>
        </row>
        <row r="58">
          <cell r="B58" t="str">
            <v>Terre Des Hommes - Suisse</v>
          </cell>
          <cell r="C58">
            <v>58</v>
          </cell>
          <cell r="D58" t="str">
            <v>TdH</v>
          </cell>
        </row>
        <row r="59">
          <cell r="B59" t="str">
            <v>Tinkisso</v>
          </cell>
          <cell r="C59">
            <v>59</v>
          </cell>
          <cell r="D59" t="str">
            <v>Tinkisso</v>
          </cell>
        </row>
        <row r="60">
          <cell r="B60" t="str">
            <v>UNICEF</v>
          </cell>
          <cell r="C60">
            <v>60</v>
          </cell>
          <cell r="D60" t="str">
            <v>UNICEF</v>
          </cell>
        </row>
        <row r="61">
          <cell r="B61" t="str">
            <v>UNMEER</v>
          </cell>
          <cell r="C61">
            <v>61</v>
          </cell>
          <cell r="D61" t="str">
            <v>UNMEER</v>
          </cell>
        </row>
        <row r="62">
          <cell r="B62" t="str">
            <v>USAID</v>
          </cell>
          <cell r="C62">
            <v>62</v>
          </cell>
          <cell r="D62" t="str">
            <v>USAID</v>
          </cell>
        </row>
        <row r="63">
          <cell r="B63" t="str">
            <v>WAHA International</v>
          </cell>
          <cell r="C63">
            <v>63</v>
          </cell>
          <cell r="D63" t="str">
            <v>WAHA</v>
          </cell>
        </row>
        <row r="64">
          <cell r="B64" t="str">
            <v>WASH Cluster</v>
          </cell>
          <cell r="C64">
            <v>64</v>
          </cell>
          <cell r="D64" t="str">
            <v>WASHCluster</v>
          </cell>
        </row>
        <row r="65">
          <cell r="C65" t="str">
            <v/>
          </cell>
        </row>
        <row r="66">
          <cell r="C66" t="str">
            <v/>
          </cell>
        </row>
        <row r="67">
          <cell r="C67" t="str">
            <v/>
          </cell>
        </row>
        <row r="68">
          <cell r="C68" t="str">
            <v/>
          </cell>
        </row>
        <row r="69">
          <cell r="C69" t="str">
            <v/>
          </cell>
        </row>
        <row r="70">
          <cell r="C70" t="str">
            <v/>
          </cell>
        </row>
        <row r="71">
          <cell r="C71" t="str">
            <v/>
          </cell>
        </row>
        <row r="72">
          <cell r="C72" t="str">
            <v/>
          </cell>
        </row>
        <row r="73">
          <cell r="C73" t="str">
            <v/>
          </cell>
        </row>
        <row r="74">
          <cell r="C74" t="str">
            <v/>
          </cell>
        </row>
        <row r="75">
          <cell r="C75" t="str">
            <v/>
          </cell>
        </row>
        <row r="76">
          <cell r="C76" t="str">
            <v/>
          </cell>
        </row>
        <row r="77">
          <cell r="C77" t="str">
            <v/>
          </cell>
        </row>
        <row r="78">
          <cell r="C78" t="str">
            <v/>
          </cell>
        </row>
        <row r="79">
          <cell r="C79" t="str">
            <v/>
          </cell>
        </row>
        <row r="80">
          <cell r="C80" t="str">
            <v/>
          </cell>
        </row>
        <row r="81">
          <cell r="C81" t="str">
            <v/>
          </cell>
        </row>
        <row r="82">
          <cell r="C82" t="str">
            <v/>
          </cell>
        </row>
        <row r="83">
          <cell r="C83" t="str">
            <v/>
          </cell>
        </row>
        <row r="84">
          <cell r="C84" t="str">
            <v/>
          </cell>
        </row>
        <row r="85">
          <cell r="C85" t="str">
            <v/>
          </cell>
        </row>
        <row r="86">
          <cell r="C86" t="str">
            <v/>
          </cell>
        </row>
        <row r="87">
          <cell r="C87" t="str">
            <v/>
          </cell>
        </row>
        <row r="88">
          <cell r="C88" t="str">
            <v/>
          </cell>
        </row>
        <row r="89">
          <cell r="C89" t="str">
            <v/>
          </cell>
        </row>
        <row r="90">
          <cell r="C90" t="str">
            <v/>
          </cell>
        </row>
        <row r="91">
          <cell r="C91" t="str">
            <v/>
          </cell>
        </row>
        <row r="92">
          <cell r="C92" t="str">
            <v/>
          </cell>
        </row>
        <row r="93">
          <cell r="C93" t="str">
            <v/>
          </cell>
        </row>
        <row r="94">
          <cell r="C94" t="str">
            <v/>
          </cell>
        </row>
        <row r="95">
          <cell r="C95" t="str">
            <v/>
          </cell>
        </row>
        <row r="96">
          <cell r="C96" t="str">
            <v/>
          </cell>
        </row>
        <row r="97">
          <cell r="C97" t="str">
            <v/>
          </cell>
        </row>
        <row r="98">
          <cell r="C98" t="str">
            <v/>
          </cell>
        </row>
        <row r="99">
          <cell r="C99" t="str">
            <v/>
          </cell>
        </row>
        <row r="100">
          <cell r="C100" t="str">
            <v/>
          </cell>
        </row>
        <row r="101">
          <cell r="C101" t="str">
            <v/>
          </cell>
        </row>
        <row r="102">
          <cell r="C102" t="str">
            <v/>
          </cell>
        </row>
        <row r="103">
          <cell r="C103" t="str">
            <v/>
          </cell>
        </row>
        <row r="104">
          <cell r="C104" t="str">
            <v/>
          </cell>
        </row>
        <row r="105">
          <cell r="C105" t="str">
            <v/>
          </cell>
        </row>
        <row r="106">
          <cell r="C106" t="str">
            <v/>
          </cell>
        </row>
        <row r="107">
          <cell r="C107" t="str">
            <v/>
          </cell>
        </row>
        <row r="108">
          <cell r="C108" t="str">
            <v/>
          </cell>
        </row>
        <row r="109">
          <cell r="C109" t="str">
            <v/>
          </cell>
        </row>
        <row r="110">
          <cell r="C110" t="str">
            <v/>
          </cell>
        </row>
        <row r="111">
          <cell r="C111" t="str">
            <v/>
          </cell>
        </row>
        <row r="112">
          <cell r="C112" t="str">
            <v/>
          </cell>
        </row>
        <row r="113">
          <cell r="C113" t="str">
            <v/>
          </cell>
        </row>
        <row r="114">
          <cell r="C114" t="str">
            <v/>
          </cell>
        </row>
        <row r="115">
          <cell r="C115" t="str">
            <v/>
          </cell>
        </row>
        <row r="116">
          <cell r="C116" t="str">
            <v/>
          </cell>
        </row>
        <row r="117">
          <cell r="C117" t="str">
            <v/>
          </cell>
        </row>
        <row r="118">
          <cell r="C118" t="str">
            <v/>
          </cell>
        </row>
        <row r="119">
          <cell r="C119" t="str">
            <v/>
          </cell>
        </row>
        <row r="120">
          <cell r="C120" t="str">
            <v/>
          </cell>
        </row>
        <row r="121">
          <cell r="C121" t="str">
            <v/>
          </cell>
        </row>
        <row r="122">
          <cell r="C122" t="str">
            <v/>
          </cell>
        </row>
        <row r="123">
          <cell r="C123" t="str">
            <v/>
          </cell>
        </row>
        <row r="124">
          <cell r="C124" t="str">
            <v/>
          </cell>
        </row>
        <row r="125">
          <cell r="C125" t="str">
            <v/>
          </cell>
        </row>
        <row r="126">
          <cell r="C126" t="str">
            <v/>
          </cell>
        </row>
        <row r="127">
          <cell r="C127" t="str">
            <v/>
          </cell>
        </row>
        <row r="128">
          <cell r="C128" t="str">
            <v/>
          </cell>
        </row>
        <row r="129">
          <cell r="C129" t="str">
            <v/>
          </cell>
        </row>
        <row r="130">
          <cell r="C130" t="str">
            <v/>
          </cell>
        </row>
        <row r="131">
          <cell r="C131" t="str">
            <v/>
          </cell>
        </row>
        <row r="132">
          <cell r="C132" t="str">
            <v/>
          </cell>
        </row>
        <row r="133">
          <cell r="C133" t="str">
            <v/>
          </cell>
        </row>
        <row r="134">
          <cell r="C134" t="str">
            <v/>
          </cell>
        </row>
        <row r="135">
          <cell r="C135" t="str">
            <v/>
          </cell>
        </row>
        <row r="136">
          <cell r="C136" t="str">
            <v/>
          </cell>
        </row>
        <row r="137">
          <cell r="C137" t="str">
            <v/>
          </cell>
        </row>
        <row r="138">
          <cell r="C138" t="str">
            <v/>
          </cell>
        </row>
        <row r="139">
          <cell r="C139" t="str">
            <v/>
          </cell>
        </row>
        <row r="140">
          <cell r="C140" t="str">
            <v/>
          </cell>
        </row>
        <row r="141">
          <cell r="C141" t="str">
            <v/>
          </cell>
        </row>
        <row r="142">
          <cell r="C142" t="str">
            <v/>
          </cell>
        </row>
        <row r="143">
          <cell r="C143" t="str">
            <v/>
          </cell>
        </row>
        <row r="144">
          <cell r="C144" t="str">
            <v/>
          </cell>
        </row>
        <row r="145">
          <cell r="C145" t="str">
            <v/>
          </cell>
        </row>
        <row r="146">
          <cell r="C146" t="str">
            <v/>
          </cell>
        </row>
        <row r="147">
          <cell r="C147" t="str">
            <v/>
          </cell>
        </row>
        <row r="148">
          <cell r="C148" t="str">
            <v/>
          </cell>
        </row>
        <row r="149">
          <cell r="C149" t="str">
            <v/>
          </cell>
        </row>
        <row r="150">
          <cell r="C150" t="str">
            <v/>
          </cell>
        </row>
        <row r="151">
          <cell r="C151" t="str">
            <v/>
          </cell>
        </row>
        <row r="152">
          <cell r="C152" t="str">
            <v/>
          </cell>
        </row>
        <row r="153">
          <cell r="C153" t="str">
            <v/>
          </cell>
        </row>
        <row r="154">
          <cell r="C154" t="str">
            <v/>
          </cell>
        </row>
        <row r="155">
          <cell r="C155" t="str">
            <v/>
          </cell>
        </row>
        <row r="156">
          <cell r="C156" t="str">
            <v/>
          </cell>
        </row>
        <row r="157">
          <cell r="C157" t="str">
            <v/>
          </cell>
        </row>
        <row r="158">
          <cell r="C158" t="str">
            <v/>
          </cell>
        </row>
        <row r="159">
          <cell r="C159" t="str">
            <v/>
          </cell>
        </row>
        <row r="160">
          <cell r="C160" t="str">
            <v/>
          </cell>
        </row>
        <row r="161">
          <cell r="C161" t="str">
            <v/>
          </cell>
        </row>
        <row r="162">
          <cell r="C162" t="str">
            <v/>
          </cell>
        </row>
        <row r="163">
          <cell r="C163" t="str">
            <v/>
          </cell>
        </row>
        <row r="164">
          <cell r="C164" t="str">
            <v/>
          </cell>
        </row>
        <row r="165">
          <cell r="C165" t="str">
            <v/>
          </cell>
        </row>
        <row r="166">
          <cell r="C166" t="str">
            <v/>
          </cell>
        </row>
        <row r="167">
          <cell r="C167" t="str">
            <v/>
          </cell>
        </row>
        <row r="168">
          <cell r="C168" t="str">
            <v/>
          </cell>
        </row>
        <row r="169">
          <cell r="C169" t="str">
            <v/>
          </cell>
        </row>
        <row r="170">
          <cell r="C170" t="str">
            <v/>
          </cell>
        </row>
        <row r="171">
          <cell r="C171" t="str">
            <v/>
          </cell>
        </row>
        <row r="172">
          <cell r="C172" t="str">
            <v/>
          </cell>
        </row>
        <row r="173">
          <cell r="C173" t="str">
            <v/>
          </cell>
        </row>
        <row r="174">
          <cell r="C174" t="str">
            <v/>
          </cell>
        </row>
        <row r="175">
          <cell r="C175" t="str">
            <v/>
          </cell>
        </row>
        <row r="176">
          <cell r="C176" t="str">
            <v/>
          </cell>
        </row>
        <row r="177">
          <cell r="C177" t="str">
            <v/>
          </cell>
        </row>
        <row r="178">
          <cell r="C178" t="str">
            <v/>
          </cell>
        </row>
        <row r="179">
          <cell r="C179" t="str">
            <v/>
          </cell>
        </row>
        <row r="180">
          <cell r="C180" t="str">
            <v/>
          </cell>
        </row>
        <row r="181">
          <cell r="C181" t="str">
            <v/>
          </cell>
        </row>
        <row r="182">
          <cell r="C182" t="str">
            <v/>
          </cell>
        </row>
        <row r="183">
          <cell r="C183" t="str">
            <v/>
          </cell>
        </row>
        <row r="184">
          <cell r="C184" t="str">
            <v/>
          </cell>
        </row>
        <row r="185">
          <cell r="C185" t="str">
            <v/>
          </cell>
        </row>
        <row r="186">
          <cell r="C186" t="str">
            <v/>
          </cell>
        </row>
        <row r="187">
          <cell r="C187" t="str">
            <v/>
          </cell>
        </row>
        <row r="188">
          <cell r="C188" t="str">
            <v/>
          </cell>
        </row>
        <row r="189">
          <cell r="C189" t="str">
            <v/>
          </cell>
        </row>
        <row r="190">
          <cell r="C190" t="str">
            <v/>
          </cell>
        </row>
        <row r="191">
          <cell r="C191" t="str">
            <v/>
          </cell>
        </row>
        <row r="192">
          <cell r="C192" t="str">
            <v/>
          </cell>
        </row>
        <row r="193">
          <cell r="C193" t="str">
            <v/>
          </cell>
        </row>
        <row r="194">
          <cell r="C194" t="str">
            <v/>
          </cell>
        </row>
        <row r="195">
          <cell r="C195" t="str">
            <v/>
          </cell>
        </row>
        <row r="196">
          <cell r="C196" t="str">
            <v/>
          </cell>
        </row>
      </sheetData>
      <sheetData sheetId="2" refreshError="1"/>
      <sheetData sheetId="3" refreshError="1"/>
      <sheetData sheetId="4"/>
      <sheetData sheetId="5">
        <row r="3">
          <cell r="F3" t="str">
            <v>Phase 1</v>
          </cell>
        </row>
        <row r="4">
          <cell r="A4" t="str">
            <v>Activité prevue</v>
          </cell>
          <cell r="B4">
            <v>1</v>
          </cell>
          <cell r="D4" t="str">
            <v>Préscolaire</v>
          </cell>
          <cell r="F4" t="str">
            <v>Phase 2</v>
          </cell>
        </row>
        <row r="5">
          <cell r="A5" t="str">
            <v>Activité en cours</v>
          </cell>
          <cell r="B5">
            <v>2</v>
          </cell>
          <cell r="D5" t="str">
            <v>Primaire</v>
          </cell>
          <cell r="F5" t="str">
            <v>Phase 3</v>
          </cell>
        </row>
        <row r="6">
          <cell r="A6" t="str">
            <v>Activité terminée</v>
          </cell>
          <cell r="B6">
            <v>3</v>
          </cell>
          <cell r="D6" t="str">
            <v>Secondaire</v>
          </cell>
          <cell r="F6" t="str">
            <v>Phase 4</v>
          </cell>
        </row>
        <row r="7">
          <cell r="D7" t="str">
            <v>ETFP</v>
          </cell>
        </row>
        <row r="8">
          <cell r="A8" t="str">
            <v>OUI</v>
          </cell>
          <cell r="D8" t="str">
            <v>IESup</v>
          </cell>
        </row>
        <row r="9">
          <cell r="A9" t="str">
            <v>NON</v>
          </cell>
          <cell r="D9" t="str">
            <v>Nafa</v>
          </cell>
        </row>
      </sheetData>
      <sheetData sheetId="6" refreshError="1"/>
      <sheetData sheetId="7">
        <row r="1">
          <cell r="G1" t="str">
            <v>Préfecture</v>
          </cell>
          <cell r="K1" t="str">
            <v>Spréfecture</v>
          </cell>
          <cell r="O1" t="str">
            <v>quartier</v>
          </cell>
        </row>
        <row r="2">
          <cell r="E2" t="str">
            <v>Boke</v>
          </cell>
          <cell r="G2" t="str">
            <v>Boke</v>
          </cell>
          <cell r="H2" t="str">
            <v>GIN001001</v>
          </cell>
          <cell r="I2" t="str">
            <v xml:space="preserve">Boffa 
</v>
          </cell>
          <cell r="K2" t="str">
            <v xml:space="preserve">Boffa 
</v>
          </cell>
          <cell r="L2" t="str">
            <v>Boffa Ctre</v>
          </cell>
          <cell r="M2" t="str">
            <v>GIN001001001</v>
          </cell>
          <cell r="O2" t="str">
            <v>Dixinn</v>
          </cell>
        </row>
        <row r="3">
          <cell r="E3" t="str">
            <v>Conakry</v>
          </cell>
          <cell r="G3" t="str">
            <v>Boke</v>
          </cell>
          <cell r="H3" t="str">
            <v>GIN001002</v>
          </cell>
          <cell r="I3" t="str">
            <v xml:space="preserve">Boke 
</v>
          </cell>
          <cell r="K3" t="str">
            <v xml:space="preserve">Boffa 
</v>
          </cell>
          <cell r="L3" t="str">
            <v>Douprou</v>
          </cell>
          <cell r="M3" t="str">
            <v>GIN001001002</v>
          </cell>
          <cell r="O3" t="str">
            <v>Dixinn</v>
          </cell>
        </row>
        <row r="4">
          <cell r="E4" t="str">
            <v>Faranah</v>
          </cell>
          <cell r="G4" t="str">
            <v>Boke</v>
          </cell>
          <cell r="H4" t="str">
            <v>GIN001003</v>
          </cell>
          <cell r="I4" t="str">
            <v xml:space="preserve">Fria
</v>
          </cell>
          <cell r="K4" t="str">
            <v xml:space="preserve">Boffa 
</v>
          </cell>
          <cell r="L4" t="str">
            <v>Koba Tatema</v>
          </cell>
          <cell r="M4" t="str">
            <v>GIN001001003</v>
          </cell>
          <cell r="O4" t="str">
            <v>Dixinn</v>
          </cell>
        </row>
        <row r="5">
          <cell r="E5" t="str">
            <v>Kankan</v>
          </cell>
          <cell r="G5" t="str">
            <v>Boke</v>
          </cell>
          <cell r="H5" t="str">
            <v>GIN001004</v>
          </cell>
          <cell r="I5" t="str">
            <v xml:space="preserve">Gaoual 
</v>
          </cell>
          <cell r="K5" t="str">
            <v xml:space="preserve">Boffa 
</v>
          </cell>
          <cell r="L5" t="str">
            <v>Kolia</v>
          </cell>
          <cell r="M5" t="str">
            <v>GIN001001004</v>
          </cell>
          <cell r="O5" t="str">
            <v>Dixinn</v>
          </cell>
        </row>
        <row r="6">
          <cell r="E6" t="str">
            <v>Kindia</v>
          </cell>
          <cell r="G6" t="str">
            <v>Boke</v>
          </cell>
          <cell r="H6" t="str">
            <v>GIN001005</v>
          </cell>
          <cell r="I6" t="str">
            <v xml:space="preserve">Koundara </v>
          </cell>
          <cell r="K6" t="str">
            <v xml:space="preserve">Boffa 
</v>
          </cell>
          <cell r="L6" t="str">
            <v>Lisso</v>
          </cell>
          <cell r="M6" t="str">
            <v>GIN001001005</v>
          </cell>
          <cell r="O6" t="str">
            <v>Dixinn</v>
          </cell>
        </row>
        <row r="7">
          <cell r="E7" t="str">
            <v>Labe</v>
          </cell>
          <cell r="G7" t="str">
            <v>Conakry</v>
          </cell>
          <cell r="H7" t="str">
            <v>GIN002001</v>
          </cell>
          <cell r="I7" t="str">
            <v>Conakry</v>
          </cell>
          <cell r="K7" t="str">
            <v xml:space="preserve">Boffa 
</v>
          </cell>
          <cell r="L7" t="str">
            <v>Mankountan</v>
          </cell>
          <cell r="M7" t="str">
            <v>GIN001001006</v>
          </cell>
          <cell r="O7" t="str">
            <v>Dixinn</v>
          </cell>
        </row>
        <row r="8">
          <cell r="E8" t="str">
            <v>Mamou</v>
          </cell>
          <cell r="G8" t="str">
            <v>Faranah</v>
          </cell>
          <cell r="H8" t="str">
            <v>GIN003001</v>
          </cell>
          <cell r="I8" t="str">
            <v xml:space="preserve">Dabola 
</v>
          </cell>
          <cell r="K8" t="str">
            <v xml:space="preserve">Boffa 
</v>
          </cell>
          <cell r="L8" t="str">
            <v>Tamita</v>
          </cell>
          <cell r="M8" t="str">
            <v>GIN001001007</v>
          </cell>
          <cell r="O8" t="str">
            <v>Dixinn</v>
          </cell>
        </row>
        <row r="9">
          <cell r="E9" t="str">
            <v>Nzerekore</v>
          </cell>
          <cell r="G9" t="str">
            <v>Faranah</v>
          </cell>
          <cell r="H9" t="str">
            <v>GIN003002</v>
          </cell>
          <cell r="I9" t="str">
            <v xml:space="preserve">Dinguiraye
 </v>
          </cell>
          <cell r="K9" t="str">
            <v xml:space="preserve">Boffa 
</v>
          </cell>
          <cell r="L9" t="str">
            <v>Tougnifily</v>
          </cell>
          <cell r="M9" t="str">
            <v>GIN001001008</v>
          </cell>
          <cell r="O9" t="str">
            <v>Dixinn</v>
          </cell>
        </row>
        <row r="10">
          <cell r="G10" t="str">
            <v>Faranah</v>
          </cell>
          <cell r="H10" t="str">
            <v>GIN003003</v>
          </cell>
          <cell r="I10" t="str">
            <v xml:space="preserve">Faranah
</v>
          </cell>
          <cell r="K10" t="str">
            <v xml:space="preserve">Boke 
</v>
          </cell>
          <cell r="L10" t="str">
            <v>Bintimodia</v>
          </cell>
          <cell r="M10" t="str">
            <v>GIN001002001</v>
          </cell>
          <cell r="O10" t="str">
            <v>Dixinn</v>
          </cell>
        </row>
        <row r="11">
          <cell r="G11" t="str">
            <v>Faranah</v>
          </cell>
          <cell r="H11" t="str">
            <v>GIN003004</v>
          </cell>
          <cell r="I11" t="str">
            <v xml:space="preserve">Kissidougou
</v>
          </cell>
          <cell r="K11" t="str">
            <v xml:space="preserve">Boke 
</v>
          </cell>
          <cell r="L11" t="str">
            <v>Boke Ctre</v>
          </cell>
          <cell r="M11" t="str">
            <v>GIN001002002</v>
          </cell>
          <cell r="O11" t="str">
            <v>Dixinn</v>
          </cell>
        </row>
        <row r="12">
          <cell r="G12" t="str">
            <v>Kankan</v>
          </cell>
          <cell r="H12" t="str">
            <v>GIN004001</v>
          </cell>
          <cell r="I12" t="str">
            <v xml:space="preserve">Kankan
</v>
          </cell>
          <cell r="K12" t="str">
            <v xml:space="preserve">Boke 
</v>
          </cell>
          <cell r="L12" t="str">
            <v>Dabiss</v>
          </cell>
          <cell r="M12" t="str">
            <v>GIN001002003</v>
          </cell>
          <cell r="O12" t="str">
            <v>Dixinn</v>
          </cell>
        </row>
        <row r="13">
          <cell r="G13" t="str">
            <v>Kankan</v>
          </cell>
          <cell r="H13" t="str">
            <v>GIN004002</v>
          </cell>
          <cell r="I13" t="str">
            <v xml:space="preserve">Kerouane
</v>
          </cell>
          <cell r="K13" t="str">
            <v xml:space="preserve">Boke 
</v>
          </cell>
          <cell r="L13" t="str">
            <v>Kamsar</v>
          </cell>
          <cell r="M13" t="str">
            <v>GIN001002004</v>
          </cell>
          <cell r="O13" t="str">
            <v>Dixinn</v>
          </cell>
        </row>
        <row r="14">
          <cell r="G14" t="str">
            <v>Kankan</v>
          </cell>
          <cell r="H14" t="str">
            <v>GIN004003</v>
          </cell>
          <cell r="I14" t="str">
            <v>Kouroussa</v>
          </cell>
          <cell r="K14" t="str">
            <v xml:space="preserve">Boke 
</v>
          </cell>
          <cell r="L14" t="str">
            <v>Kanfarande</v>
          </cell>
          <cell r="M14" t="str">
            <v>GIN001002005</v>
          </cell>
          <cell r="O14" t="str">
            <v>Dixinn</v>
          </cell>
        </row>
        <row r="15">
          <cell r="G15" t="str">
            <v>Kankan</v>
          </cell>
          <cell r="H15" t="str">
            <v>GIN004004</v>
          </cell>
          <cell r="I15" t="str">
            <v xml:space="preserve">Mandiana
</v>
          </cell>
          <cell r="K15" t="str">
            <v xml:space="preserve">Boke 
</v>
          </cell>
          <cell r="L15" t="str">
            <v>Kolaboui</v>
          </cell>
          <cell r="M15" t="str">
            <v>GIN001002006</v>
          </cell>
          <cell r="O15" t="str">
            <v>Dixinn</v>
          </cell>
        </row>
        <row r="16">
          <cell r="G16" t="str">
            <v>Kankan</v>
          </cell>
          <cell r="H16" t="str">
            <v>GIN004005</v>
          </cell>
          <cell r="I16" t="str">
            <v>Siguiri</v>
          </cell>
          <cell r="K16" t="str">
            <v xml:space="preserve">Boke 
</v>
          </cell>
          <cell r="L16" t="str">
            <v>Malapouya</v>
          </cell>
          <cell r="M16" t="str">
            <v>GIN001002007</v>
          </cell>
          <cell r="O16" t="str">
            <v>Dixinn</v>
          </cell>
        </row>
        <row r="17">
          <cell r="G17" t="str">
            <v>Kindia</v>
          </cell>
          <cell r="H17" t="str">
            <v>GIN005001</v>
          </cell>
          <cell r="I17" t="str">
            <v xml:space="preserve">Coyah 
</v>
          </cell>
          <cell r="K17" t="str">
            <v xml:space="preserve">Boke 
</v>
          </cell>
          <cell r="L17" t="str">
            <v>Sangaredi</v>
          </cell>
          <cell r="M17" t="str">
            <v>GIN001002008</v>
          </cell>
          <cell r="O17" t="str">
            <v>Dixinn</v>
          </cell>
        </row>
        <row r="18">
          <cell r="G18" t="str">
            <v>Kindia</v>
          </cell>
          <cell r="H18" t="str">
            <v>GIN005002</v>
          </cell>
          <cell r="I18" t="str">
            <v xml:space="preserve">Dubreka 
</v>
          </cell>
          <cell r="K18" t="str">
            <v xml:space="preserve">Boke 
</v>
          </cell>
          <cell r="L18" t="str">
            <v>Sansale</v>
          </cell>
          <cell r="M18" t="str">
            <v>GIN001002009</v>
          </cell>
          <cell r="O18" t="str">
            <v>Dixinn</v>
          </cell>
        </row>
        <row r="19">
          <cell r="G19" t="str">
            <v>Kindia</v>
          </cell>
          <cell r="H19" t="str">
            <v>GIN005003</v>
          </cell>
          <cell r="I19" t="str">
            <v xml:space="preserve">Forecariah 
</v>
          </cell>
          <cell r="K19" t="str">
            <v xml:space="preserve">Boke 
</v>
          </cell>
          <cell r="L19" t="str">
            <v>Tanene</v>
          </cell>
          <cell r="M19" t="str">
            <v>GIN001002010</v>
          </cell>
          <cell r="O19" t="str">
            <v>Kaloum</v>
          </cell>
        </row>
        <row r="20">
          <cell r="G20" t="str">
            <v>Kindia</v>
          </cell>
          <cell r="H20" t="str">
            <v>GIN005004</v>
          </cell>
          <cell r="I20" t="str">
            <v xml:space="preserve">Kindia 
</v>
          </cell>
          <cell r="K20" t="str">
            <v xml:space="preserve">Fria
</v>
          </cell>
          <cell r="L20" t="str">
            <v>Baguinet</v>
          </cell>
          <cell r="M20" t="str">
            <v>GIN001003001</v>
          </cell>
          <cell r="O20" t="str">
            <v>Kaloum</v>
          </cell>
        </row>
        <row r="21">
          <cell r="G21" t="str">
            <v>Kindia</v>
          </cell>
          <cell r="H21" t="str">
            <v>GIN005005</v>
          </cell>
          <cell r="I21" t="str">
            <v xml:space="preserve">Telimele 
</v>
          </cell>
          <cell r="K21" t="str">
            <v xml:space="preserve">Fria
</v>
          </cell>
          <cell r="L21" t="str">
            <v>Banguigny</v>
          </cell>
          <cell r="M21" t="str">
            <v>GIN001003002</v>
          </cell>
          <cell r="O21" t="str">
            <v>Kaloum</v>
          </cell>
        </row>
        <row r="22">
          <cell r="G22" t="str">
            <v>Labe</v>
          </cell>
          <cell r="H22" t="str">
            <v>GIN006001</v>
          </cell>
          <cell r="I22" t="str">
            <v xml:space="preserve">Koubia 
</v>
          </cell>
          <cell r="K22" t="str">
            <v xml:space="preserve">Fria
</v>
          </cell>
          <cell r="L22" t="str">
            <v>Fria Ctre</v>
          </cell>
          <cell r="M22" t="str">
            <v>GIN001003003</v>
          </cell>
          <cell r="O22" t="str">
            <v>Kaloum</v>
          </cell>
        </row>
        <row r="23">
          <cell r="G23" t="str">
            <v>Labe</v>
          </cell>
          <cell r="H23" t="str">
            <v>GIN006002</v>
          </cell>
          <cell r="I23" t="str">
            <v xml:space="preserve">Labe
</v>
          </cell>
          <cell r="K23" t="str">
            <v xml:space="preserve">Fria
</v>
          </cell>
          <cell r="L23" t="str">
            <v>Tormelin</v>
          </cell>
          <cell r="M23" t="str">
            <v>GIN001003004</v>
          </cell>
          <cell r="O23" t="str">
            <v>Kaloum</v>
          </cell>
        </row>
        <row r="24">
          <cell r="G24" t="str">
            <v>Labe</v>
          </cell>
          <cell r="H24" t="str">
            <v>GIN006003</v>
          </cell>
          <cell r="I24" t="str">
            <v xml:space="preserve">Lelouma
</v>
          </cell>
          <cell r="K24" t="str">
            <v xml:space="preserve">Gaoual 
</v>
          </cell>
          <cell r="L24" t="str">
            <v>Foulamory</v>
          </cell>
          <cell r="M24" t="str">
            <v>GIN001004001</v>
          </cell>
          <cell r="O24" t="str">
            <v>Kaloum</v>
          </cell>
        </row>
        <row r="25">
          <cell r="G25" t="str">
            <v>Labe</v>
          </cell>
          <cell r="H25" t="str">
            <v>GIN006004</v>
          </cell>
          <cell r="I25" t="str">
            <v xml:space="preserve">Mali
 </v>
          </cell>
          <cell r="K25" t="str">
            <v xml:space="preserve">Gaoual 
</v>
          </cell>
          <cell r="L25" t="str">
            <v>Gaoual Ctre</v>
          </cell>
          <cell r="M25" t="str">
            <v>GIN001004002</v>
          </cell>
          <cell r="O25" t="str">
            <v>Kaloum</v>
          </cell>
        </row>
        <row r="26">
          <cell r="G26" t="str">
            <v>Labe</v>
          </cell>
          <cell r="H26" t="str">
            <v>GIN006005</v>
          </cell>
          <cell r="I26" t="str">
            <v xml:space="preserve">Tougue
</v>
          </cell>
          <cell r="K26" t="str">
            <v xml:space="preserve">Gaoual 
</v>
          </cell>
          <cell r="L26" t="str">
            <v>Kakony</v>
          </cell>
          <cell r="M26" t="str">
            <v>GIN001004003</v>
          </cell>
          <cell r="O26" t="str">
            <v>Kaloum</v>
          </cell>
        </row>
        <row r="27">
          <cell r="G27" t="str">
            <v>Mamou</v>
          </cell>
          <cell r="H27" t="str">
            <v>GIN007001</v>
          </cell>
          <cell r="I27" t="str">
            <v xml:space="preserve">Dalaba 
</v>
          </cell>
          <cell r="K27" t="str">
            <v xml:space="preserve">Gaoual 
</v>
          </cell>
          <cell r="L27" t="str">
            <v>Koumbia</v>
          </cell>
          <cell r="M27" t="str">
            <v>GIN001004004</v>
          </cell>
          <cell r="O27" t="str">
            <v>Kaloum</v>
          </cell>
        </row>
        <row r="28">
          <cell r="G28" t="str">
            <v>Mamou</v>
          </cell>
          <cell r="H28" t="str">
            <v>GIN007002</v>
          </cell>
          <cell r="I28" t="str">
            <v xml:space="preserve">Mamou 
</v>
          </cell>
          <cell r="K28" t="str">
            <v xml:space="preserve">Gaoual 
</v>
          </cell>
          <cell r="L28" t="str">
            <v>Kounsitel</v>
          </cell>
          <cell r="M28" t="str">
            <v>GIN001004005</v>
          </cell>
          <cell r="O28" t="str">
            <v>Matam</v>
          </cell>
        </row>
        <row r="29">
          <cell r="G29" t="str">
            <v>Mamou</v>
          </cell>
          <cell r="H29" t="str">
            <v>GIN007003</v>
          </cell>
          <cell r="I29" t="str">
            <v xml:space="preserve">Pita 
</v>
          </cell>
          <cell r="K29" t="str">
            <v xml:space="preserve">Gaoual 
</v>
          </cell>
          <cell r="L29" t="str">
            <v>Malanta</v>
          </cell>
          <cell r="M29" t="str">
            <v>GIN001004006</v>
          </cell>
          <cell r="O29" t="str">
            <v>Matam</v>
          </cell>
        </row>
        <row r="30">
          <cell r="G30" t="str">
            <v>Nzerekore</v>
          </cell>
          <cell r="H30" t="str">
            <v>GIN008001</v>
          </cell>
          <cell r="I30" t="str">
            <v xml:space="preserve">Beyla
</v>
          </cell>
          <cell r="K30" t="str">
            <v xml:space="preserve">Gaoual 
</v>
          </cell>
          <cell r="L30" t="str">
            <v>Touba</v>
          </cell>
          <cell r="M30" t="str">
            <v>GIN001004007</v>
          </cell>
          <cell r="O30" t="str">
            <v>Matam</v>
          </cell>
        </row>
        <row r="31">
          <cell r="G31" t="str">
            <v>Nzerekore</v>
          </cell>
          <cell r="H31" t="str">
            <v>GIN008002</v>
          </cell>
          <cell r="I31" t="str">
            <v xml:space="preserve">Gueckedou  
</v>
          </cell>
          <cell r="K31" t="str">
            <v xml:space="preserve">Gaoual 
</v>
          </cell>
          <cell r="L31" t="str">
            <v>Wendou Mbour</v>
          </cell>
          <cell r="M31" t="str">
            <v>GIN001004008</v>
          </cell>
          <cell r="O31" t="str">
            <v>Matam</v>
          </cell>
        </row>
        <row r="32">
          <cell r="G32" t="str">
            <v>Nzerekore</v>
          </cell>
          <cell r="H32" t="str">
            <v>GIN008003</v>
          </cell>
          <cell r="I32" t="str">
            <v xml:space="preserve">Lola
</v>
          </cell>
          <cell r="K32" t="str">
            <v xml:space="preserve">Koundara </v>
          </cell>
          <cell r="L32" t="str">
            <v>Guinguan</v>
          </cell>
          <cell r="M32" t="str">
            <v>GIN001005001</v>
          </cell>
          <cell r="O32" t="str">
            <v>Matam</v>
          </cell>
        </row>
        <row r="33">
          <cell r="G33" t="str">
            <v>Nzerekore</v>
          </cell>
          <cell r="H33" t="str">
            <v>GIN008004</v>
          </cell>
          <cell r="I33" t="str">
            <v xml:space="preserve">Macenta
</v>
          </cell>
          <cell r="K33" t="str">
            <v xml:space="preserve">Koundara </v>
          </cell>
          <cell r="L33" t="str">
            <v>Kamabi</v>
          </cell>
          <cell r="M33" t="str">
            <v>GIN001005002</v>
          </cell>
          <cell r="O33" t="str">
            <v>Matam</v>
          </cell>
        </row>
        <row r="34">
          <cell r="G34" t="str">
            <v>Nzerekore</v>
          </cell>
          <cell r="H34" t="str">
            <v>GIN008005</v>
          </cell>
          <cell r="I34" t="str">
            <v>Nzerekore</v>
          </cell>
          <cell r="K34" t="str">
            <v xml:space="preserve">Koundara </v>
          </cell>
          <cell r="L34" t="str">
            <v>Koundara Ctre</v>
          </cell>
          <cell r="M34" t="str">
            <v>GIN001005003</v>
          </cell>
          <cell r="O34" t="str">
            <v>Matam</v>
          </cell>
        </row>
        <row r="35">
          <cell r="G35" t="str">
            <v>Nzerekore</v>
          </cell>
          <cell r="H35" t="str">
            <v>GIN008006</v>
          </cell>
          <cell r="I35" t="str">
            <v xml:space="preserve">Yomou
</v>
          </cell>
          <cell r="K35" t="str">
            <v xml:space="preserve">Koundara </v>
          </cell>
          <cell r="L35" t="str">
            <v>Sambailo</v>
          </cell>
          <cell r="M35" t="str">
            <v>GIN001005004</v>
          </cell>
          <cell r="O35" t="str">
            <v>Matam</v>
          </cell>
        </row>
        <row r="36">
          <cell r="K36" t="str">
            <v xml:space="preserve">Koundara </v>
          </cell>
          <cell r="L36" t="str">
            <v>Sareboido</v>
          </cell>
          <cell r="M36" t="str">
            <v>GIN001005005</v>
          </cell>
          <cell r="O36" t="str">
            <v>Matam</v>
          </cell>
        </row>
        <row r="37">
          <cell r="K37" t="str">
            <v xml:space="preserve">Koundara </v>
          </cell>
          <cell r="L37" t="str">
            <v>Termesse</v>
          </cell>
          <cell r="M37" t="str">
            <v>GIN001005006</v>
          </cell>
          <cell r="O37" t="str">
            <v>Matam</v>
          </cell>
        </row>
        <row r="38">
          <cell r="K38" t="str">
            <v xml:space="preserve">Koundara </v>
          </cell>
          <cell r="L38" t="str">
            <v>Youkounkoun</v>
          </cell>
          <cell r="M38" t="str">
            <v>GIN001005007</v>
          </cell>
          <cell r="O38" t="str">
            <v>Matam</v>
          </cell>
        </row>
        <row r="39">
          <cell r="K39" t="str">
            <v>Conakry</v>
          </cell>
          <cell r="L39" t="str">
            <v>Dixinn</v>
          </cell>
          <cell r="M39" t="str">
            <v>GIN002001001</v>
          </cell>
          <cell r="O39" t="str">
            <v>Matam</v>
          </cell>
        </row>
        <row r="40">
          <cell r="K40" t="str">
            <v>Conakry</v>
          </cell>
          <cell r="L40" t="str">
            <v>Kaloum</v>
          </cell>
          <cell r="M40" t="str">
            <v>GIN002001002</v>
          </cell>
          <cell r="O40" t="str">
            <v>Matam</v>
          </cell>
        </row>
        <row r="41">
          <cell r="K41" t="str">
            <v>Conakry</v>
          </cell>
          <cell r="L41" t="str">
            <v>Matam</v>
          </cell>
          <cell r="M41" t="str">
            <v>GIN002001003</v>
          </cell>
          <cell r="O41" t="str">
            <v>Matam</v>
          </cell>
        </row>
        <row r="42">
          <cell r="K42" t="str">
            <v>Conakry</v>
          </cell>
          <cell r="L42" t="str">
            <v>Matoto</v>
          </cell>
          <cell r="M42" t="str">
            <v>GIN002001004</v>
          </cell>
          <cell r="O42" t="str">
            <v>Matam</v>
          </cell>
        </row>
        <row r="43">
          <cell r="K43" t="str">
            <v>Conakry</v>
          </cell>
          <cell r="L43" t="str">
            <v>Ratoma</v>
          </cell>
          <cell r="M43" t="str">
            <v>GIN002001005</v>
          </cell>
          <cell r="O43" t="str">
            <v>Matam</v>
          </cell>
        </row>
        <row r="44">
          <cell r="K44" t="str">
            <v xml:space="preserve">Dabola 
</v>
          </cell>
          <cell r="L44" t="str">
            <v>Arfamoussayah</v>
          </cell>
          <cell r="M44" t="str">
            <v>GIN003001001</v>
          </cell>
          <cell r="O44" t="str">
            <v>Matam</v>
          </cell>
        </row>
        <row r="45">
          <cell r="K45" t="str">
            <v xml:space="preserve">Dabola 
</v>
          </cell>
          <cell r="L45" t="str">
            <v>Banko</v>
          </cell>
          <cell r="M45" t="str">
            <v>GIN003001002</v>
          </cell>
          <cell r="O45" t="str">
            <v>Matam</v>
          </cell>
        </row>
        <row r="46">
          <cell r="K46" t="str">
            <v xml:space="preserve">Dabola 
</v>
          </cell>
          <cell r="L46" t="str">
            <v>Bissikrima</v>
          </cell>
          <cell r="M46" t="str">
            <v>GIN003001003</v>
          </cell>
          <cell r="O46" t="str">
            <v>Matam</v>
          </cell>
        </row>
        <row r="47">
          <cell r="K47" t="str">
            <v xml:space="preserve">Dabola 
</v>
          </cell>
          <cell r="L47" t="str">
            <v>Dabola Ctre</v>
          </cell>
          <cell r="M47" t="str">
            <v>GIN003001004</v>
          </cell>
          <cell r="O47" t="str">
            <v>Matam</v>
          </cell>
        </row>
        <row r="48">
          <cell r="K48" t="str">
            <v xml:space="preserve">Dabola 
</v>
          </cell>
          <cell r="L48" t="str">
            <v>Dogomet</v>
          </cell>
          <cell r="M48" t="str">
            <v>GIN003001005</v>
          </cell>
          <cell r="O48" t="str">
            <v>Matoto</v>
          </cell>
        </row>
        <row r="49">
          <cell r="K49" t="str">
            <v xml:space="preserve">Dabola 
</v>
          </cell>
          <cell r="L49" t="str">
            <v>Kankama</v>
          </cell>
          <cell r="M49" t="str">
            <v>GIN003001006</v>
          </cell>
          <cell r="O49" t="str">
            <v>Matoto</v>
          </cell>
        </row>
        <row r="50">
          <cell r="K50" t="str">
            <v xml:space="preserve">Dabola 
</v>
          </cell>
          <cell r="L50" t="str">
            <v>Kindoye</v>
          </cell>
          <cell r="M50" t="str">
            <v>GIN003001007</v>
          </cell>
          <cell r="O50" t="str">
            <v>Matoto</v>
          </cell>
        </row>
        <row r="51">
          <cell r="K51" t="str">
            <v xml:space="preserve">Dabola 
</v>
          </cell>
          <cell r="L51" t="str">
            <v>Konendou</v>
          </cell>
          <cell r="M51" t="str">
            <v>GIN003001008</v>
          </cell>
          <cell r="O51" t="str">
            <v>Matoto</v>
          </cell>
        </row>
        <row r="52">
          <cell r="K52" t="str">
            <v xml:space="preserve">Dabola 
</v>
          </cell>
          <cell r="L52" t="str">
            <v>Ndema</v>
          </cell>
          <cell r="M52" t="str">
            <v>GIN003001009</v>
          </cell>
          <cell r="O52" t="str">
            <v>Matoto</v>
          </cell>
        </row>
        <row r="53">
          <cell r="K53" t="str">
            <v xml:space="preserve">Dinguiraye
 </v>
          </cell>
          <cell r="L53" t="str">
            <v>Banora</v>
          </cell>
          <cell r="M53" t="str">
            <v>GIN003002001</v>
          </cell>
          <cell r="O53" t="str">
            <v>Matoto</v>
          </cell>
        </row>
        <row r="54">
          <cell r="K54" t="str">
            <v xml:space="preserve">Dinguiraye
 </v>
          </cell>
          <cell r="L54" t="str">
            <v>Dialakoro</v>
          </cell>
          <cell r="M54" t="str">
            <v>GIN003002002</v>
          </cell>
          <cell r="O54" t="str">
            <v>Matoto</v>
          </cell>
        </row>
        <row r="55">
          <cell r="K55" t="str">
            <v xml:space="preserve">Dinguiraye
 </v>
          </cell>
          <cell r="L55" t="str">
            <v>Diatifere</v>
          </cell>
          <cell r="M55" t="str">
            <v>GIN003002003</v>
          </cell>
          <cell r="O55" t="str">
            <v>Matoto</v>
          </cell>
        </row>
        <row r="56">
          <cell r="K56" t="str">
            <v xml:space="preserve">Dinguiraye
 </v>
          </cell>
          <cell r="L56" t="str">
            <v>Dinguiraye Ctre</v>
          </cell>
          <cell r="M56" t="str">
            <v>GIN003002004</v>
          </cell>
          <cell r="O56" t="str">
            <v>Matoto</v>
          </cell>
        </row>
        <row r="57">
          <cell r="K57" t="str">
            <v xml:space="preserve">Dinguiraye
 </v>
          </cell>
          <cell r="L57" t="str">
            <v>Gagnakaly</v>
          </cell>
          <cell r="M57" t="str">
            <v>GIN003002005</v>
          </cell>
          <cell r="O57" t="str">
            <v>Matoto</v>
          </cell>
        </row>
        <row r="58">
          <cell r="K58" t="str">
            <v xml:space="preserve">Dinguiraye
 </v>
          </cell>
          <cell r="L58" t="str">
            <v>Kalinko</v>
          </cell>
          <cell r="M58" t="str">
            <v>GIN003002006</v>
          </cell>
          <cell r="O58" t="str">
            <v>Matoto</v>
          </cell>
        </row>
        <row r="59">
          <cell r="K59" t="str">
            <v xml:space="preserve">Dinguiraye
 </v>
          </cell>
          <cell r="L59" t="str">
            <v>Lansanaya</v>
          </cell>
          <cell r="M59" t="str">
            <v>GIN003002007</v>
          </cell>
          <cell r="O59" t="str">
            <v>Matoto</v>
          </cell>
        </row>
        <row r="60">
          <cell r="K60" t="str">
            <v xml:space="preserve">Dinguiraye
 </v>
          </cell>
          <cell r="L60" t="str">
            <v>Selouma</v>
          </cell>
          <cell r="M60" t="str">
            <v>GIN003002008</v>
          </cell>
          <cell r="O60" t="str">
            <v>Matoto</v>
          </cell>
        </row>
        <row r="61">
          <cell r="K61" t="str">
            <v xml:space="preserve">Faranah
</v>
          </cell>
          <cell r="L61" t="str">
            <v>Banian</v>
          </cell>
          <cell r="M61" t="str">
            <v>GIN003003001</v>
          </cell>
          <cell r="O61" t="str">
            <v>Matoto</v>
          </cell>
        </row>
        <row r="62">
          <cell r="K62" t="str">
            <v xml:space="preserve">Faranah
</v>
          </cell>
          <cell r="L62" t="str">
            <v>Beindou</v>
          </cell>
          <cell r="M62" t="str">
            <v>GIN003003002</v>
          </cell>
          <cell r="O62" t="str">
            <v>Matoto</v>
          </cell>
        </row>
        <row r="63">
          <cell r="K63" t="str">
            <v xml:space="preserve">Faranah
</v>
          </cell>
          <cell r="L63" t="str">
            <v>Faranah Ctre</v>
          </cell>
          <cell r="M63" t="str">
            <v>GIN003003003</v>
          </cell>
          <cell r="O63" t="str">
            <v>Matoto</v>
          </cell>
        </row>
        <row r="64">
          <cell r="K64" t="str">
            <v xml:space="preserve">Faranah
</v>
          </cell>
          <cell r="L64" t="str">
            <v>Gnaleah</v>
          </cell>
          <cell r="M64" t="str">
            <v>GIN003003004</v>
          </cell>
          <cell r="O64" t="str">
            <v>Matoto</v>
          </cell>
        </row>
        <row r="65">
          <cell r="K65" t="str">
            <v xml:space="preserve">Faranah
</v>
          </cell>
          <cell r="L65" t="str">
            <v>Heremakono</v>
          </cell>
          <cell r="M65" t="str">
            <v>GIN003003005</v>
          </cell>
          <cell r="O65" t="str">
            <v>Matoto</v>
          </cell>
        </row>
        <row r="66">
          <cell r="K66" t="str">
            <v xml:space="preserve">Faranah
</v>
          </cell>
          <cell r="L66" t="str">
            <v>Kobikoro</v>
          </cell>
          <cell r="M66" t="str">
            <v>GIN003003006</v>
          </cell>
          <cell r="O66" t="str">
            <v>Matoto</v>
          </cell>
        </row>
        <row r="67">
          <cell r="K67" t="str">
            <v xml:space="preserve">Faranah
</v>
          </cell>
          <cell r="L67" t="str">
            <v>Marella</v>
          </cell>
          <cell r="M67" t="str">
            <v>GIN003003007</v>
          </cell>
          <cell r="O67" t="str">
            <v>Matoto</v>
          </cell>
        </row>
        <row r="68">
          <cell r="K68" t="str">
            <v xml:space="preserve">Faranah
</v>
          </cell>
          <cell r="L68" t="str">
            <v>Passaya</v>
          </cell>
          <cell r="M68" t="str">
            <v>GIN003003008</v>
          </cell>
          <cell r="O68" t="str">
            <v>Matoto</v>
          </cell>
        </row>
        <row r="69">
          <cell r="K69" t="str">
            <v xml:space="preserve">Faranah
</v>
          </cell>
          <cell r="L69" t="str">
            <v>Sandenia</v>
          </cell>
          <cell r="M69" t="str">
            <v>GIN003003009</v>
          </cell>
          <cell r="O69" t="str">
            <v>Matoto</v>
          </cell>
        </row>
        <row r="70">
          <cell r="K70" t="str">
            <v xml:space="preserve">Faranah
</v>
          </cell>
          <cell r="L70" t="str">
            <v>Songoyah</v>
          </cell>
          <cell r="M70" t="str">
            <v>GIN003003010</v>
          </cell>
          <cell r="O70" t="str">
            <v>Matoto</v>
          </cell>
        </row>
        <row r="71">
          <cell r="K71" t="str">
            <v xml:space="preserve">Faranah
</v>
          </cell>
          <cell r="L71" t="str">
            <v>Tindo</v>
          </cell>
          <cell r="M71" t="str">
            <v>GIN003003011</v>
          </cell>
          <cell r="O71" t="str">
            <v>Matoto</v>
          </cell>
        </row>
        <row r="72">
          <cell r="K72" t="str">
            <v xml:space="preserve">Faranah
</v>
          </cell>
          <cell r="L72" t="str">
            <v>Tiro</v>
          </cell>
          <cell r="M72" t="str">
            <v>GIN003003012</v>
          </cell>
          <cell r="O72" t="str">
            <v>Matoto</v>
          </cell>
        </row>
        <row r="73">
          <cell r="K73" t="str">
            <v xml:space="preserve">Kissidougou
</v>
          </cell>
          <cell r="L73" t="str">
            <v>Albadariah</v>
          </cell>
          <cell r="M73" t="str">
            <v>GIN003004001</v>
          </cell>
          <cell r="O73" t="str">
            <v>Matoto</v>
          </cell>
        </row>
        <row r="74">
          <cell r="K74" t="str">
            <v xml:space="preserve">Kissidougou
</v>
          </cell>
          <cell r="L74" t="str">
            <v>Banama</v>
          </cell>
          <cell r="M74" t="str">
            <v>GIN003004002</v>
          </cell>
          <cell r="O74" t="str">
            <v>Matoto</v>
          </cell>
        </row>
        <row r="75">
          <cell r="K75" t="str">
            <v xml:space="preserve">Kissidougou
</v>
          </cell>
          <cell r="L75" t="str">
            <v>Bardou</v>
          </cell>
          <cell r="M75" t="str">
            <v>GIN003004003</v>
          </cell>
          <cell r="O75" t="str">
            <v>Matoto</v>
          </cell>
        </row>
        <row r="76">
          <cell r="K76" t="str">
            <v xml:space="preserve">Kissidougou
</v>
          </cell>
          <cell r="L76" t="str">
            <v>Beindou</v>
          </cell>
          <cell r="M76" t="str">
            <v>GIN003004004</v>
          </cell>
          <cell r="O76" t="str">
            <v>Matoto</v>
          </cell>
        </row>
        <row r="77">
          <cell r="K77" t="str">
            <v xml:space="preserve">Kissidougou
</v>
          </cell>
          <cell r="L77" t="str">
            <v>Fermessadou</v>
          </cell>
          <cell r="M77" t="str">
            <v>GIN003004005</v>
          </cell>
          <cell r="O77" t="str">
            <v>Matoto</v>
          </cell>
        </row>
        <row r="78">
          <cell r="K78" t="str">
            <v xml:space="preserve">Kissidougou
</v>
          </cell>
          <cell r="L78" t="str">
            <v>Firawa</v>
          </cell>
          <cell r="M78" t="str">
            <v>GIN003004006</v>
          </cell>
          <cell r="O78" t="str">
            <v>Matoto</v>
          </cell>
        </row>
        <row r="79">
          <cell r="K79" t="str">
            <v xml:space="preserve">Kissidougou
</v>
          </cell>
          <cell r="L79" t="str">
            <v>Gbangbadou</v>
          </cell>
          <cell r="M79" t="str">
            <v>GIN003004007</v>
          </cell>
          <cell r="O79" t="str">
            <v>Ratoma</v>
          </cell>
        </row>
        <row r="80">
          <cell r="K80" t="str">
            <v xml:space="preserve">Kissidougou
</v>
          </cell>
          <cell r="L80" t="str">
            <v>Kissidougou Ctre</v>
          </cell>
          <cell r="M80" t="str">
            <v>GIN003004008</v>
          </cell>
          <cell r="O80" t="str">
            <v>Ratoma</v>
          </cell>
        </row>
        <row r="81">
          <cell r="K81" t="str">
            <v xml:space="preserve">Kissidougou
</v>
          </cell>
          <cell r="L81" t="str">
            <v>Kondiadou</v>
          </cell>
          <cell r="M81" t="str">
            <v>GIN003004009</v>
          </cell>
          <cell r="O81" t="str">
            <v>Ratoma</v>
          </cell>
        </row>
        <row r="82">
          <cell r="K82" t="str">
            <v xml:space="preserve">Kissidougou
</v>
          </cell>
          <cell r="L82" t="str">
            <v>Manfran</v>
          </cell>
          <cell r="M82" t="str">
            <v>GIN003004010</v>
          </cell>
          <cell r="O82" t="str">
            <v>Ratoma</v>
          </cell>
        </row>
        <row r="83">
          <cell r="K83" t="str">
            <v xml:space="preserve">Kissidougou
</v>
          </cell>
          <cell r="L83" t="str">
            <v>Sangardo</v>
          </cell>
          <cell r="M83" t="str">
            <v>GIN003004011</v>
          </cell>
          <cell r="O83" t="str">
            <v>Ratoma</v>
          </cell>
        </row>
        <row r="84">
          <cell r="K84" t="str">
            <v xml:space="preserve">Kissidougou
</v>
          </cell>
          <cell r="L84" t="str">
            <v>Yende Millimou</v>
          </cell>
          <cell r="M84" t="str">
            <v>GIN003004012</v>
          </cell>
          <cell r="O84" t="str">
            <v>Ratoma</v>
          </cell>
        </row>
        <row r="85">
          <cell r="K85" t="str">
            <v xml:space="preserve">Kissidougou
</v>
          </cell>
          <cell r="L85" t="str">
            <v>Yombiro</v>
          </cell>
          <cell r="M85" t="str">
            <v>GIN003004013</v>
          </cell>
          <cell r="O85" t="str">
            <v>Ratoma</v>
          </cell>
        </row>
        <row r="86">
          <cell r="K86" t="str">
            <v xml:space="preserve">Kankan
</v>
          </cell>
          <cell r="L86" t="str">
            <v>Balandougou</v>
          </cell>
          <cell r="M86" t="str">
            <v>GIN004001001</v>
          </cell>
          <cell r="O86" t="str">
            <v>Ratoma</v>
          </cell>
        </row>
        <row r="87">
          <cell r="K87" t="str">
            <v xml:space="preserve">Kankan
</v>
          </cell>
          <cell r="L87" t="str">
            <v>Bate Nafadji</v>
          </cell>
          <cell r="M87" t="str">
            <v>GIN004001002</v>
          </cell>
          <cell r="O87" t="str">
            <v>Ratoma</v>
          </cell>
        </row>
        <row r="88">
          <cell r="K88" t="str">
            <v xml:space="preserve">Kankan
</v>
          </cell>
          <cell r="L88" t="str">
            <v>Boula</v>
          </cell>
          <cell r="M88" t="str">
            <v>GIN004001003</v>
          </cell>
          <cell r="O88" t="str">
            <v>Ratoma</v>
          </cell>
        </row>
        <row r="89">
          <cell r="K89" t="str">
            <v xml:space="preserve">Kankan
</v>
          </cell>
          <cell r="L89" t="str">
            <v>Gberedou Baranama</v>
          </cell>
          <cell r="M89" t="str">
            <v>GIN004001004</v>
          </cell>
          <cell r="O89" t="str">
            <v>Ratoma</v>
          </cell>
        </row>
        <row r="90">
          <cell r="K90" t="str">
            <v xml:space="preserve">Kankan
</v>
          </cell>
          <cell r="L90" t="str">
            <v>Kankan Ctre</v>
          </cell>
          <cell r="M90" t="str">
            <v>GIN004001005</v>
          </cell>
          <cell r="O90" t="str">
            <v>Ratoma</v>
          </cell>
        </row>
        <row r="91">
          <cell r="K91" t="str">
            <v xml:space="preserve">Kankan
</v>
          </cell>
          <cell r="L91" t="str">
            <v>Karifamoriah</v>
          </cell>
          <cell r="M91" t="str">
            <v>GIN004001006</v>
          </cell>
          <cell r="O91" t="str">
            <v>Ratoma</v>
          </cell>
        </row>
        <row r="92">
          <cell r="K92" t="str">
            <v xml:space="preserve">Kankan
</v>
          </cell>
          <cell r="L92" t="str">
            <v>Koumban</v>
          </cell>
          <cell r="M92" t="str">
            <v>GIN004001007</v>
          </cell>
          <cell r="O92" t="str">
            <v>Ratoma</v>
          </cell>
        </row>
        <row r="93">
          <cell r="K93" t="str">
            <v xml:space="preserve">Kankan
</v>
          </cell>
          <cell r="L93" t="str">
            <v>Mamouroudou</v>
          </cell>
          <cell r="M93" t="str">
            <v>GIN004001008</v>
          </cell>
          <cell r="O93" t="str">
            <v>Ratoma</v>
          </cell>
        </row>
        <row r="94">
          <cell r="K94" t="str">
            <v xml:space="preserve">Kankan
</v>
          </cell>
          <cell r="L94" t="str">
            <v>Missamana</v>
          </cell>
          <cell r="M94" t="str">
            <v>GIN004001009</v>
          </cell>
          <cell r="O94" t="str">
            <v>Ratoma</v>
          </cell>
        </row>
        <row r="95">
          <cell r="K95" t="str">
            <v xml:space="preserve">Kankan
</v>
          </cell>
          <cell r="L95" t="str">
            <v>Moribayah</v>
          </cell>
          <cell r="M95" t="str">
            <v>GIN004001010</v>
          </cell>
          <cell r="O95" t="str">
            <v>Ratoma</v>
          </cell>
        </row>
        <row r="96">
          <cell r="K96" t="str">
            <v xml:space="preserve">Kankan
</v>
          </cell>
          <cell r="L96" t="str">
            <v>Sabadou Baranama</v>
          </cell>
          <cell r="M96" t="str">
            <v>GIN004001011</v>
          </cell>
          <cell r="O96" t="str">
            <v>Ratoma</v>
          </cell>
        </row>
        <row r="97">
          <cell r="K97" t="str">
            <v xml:space="preserve">Kankan
</v>
          </cell>
          <cell r="L97" t="str">
            <v>Tinti Oulen</v>
          </cell>
          <cell r="M97" t="str">
            <v>GIN004001012</v>
          </cell>
          <cell r="O97" t="str">
            <v>Ratoma</v>
          </cell>
        </row>
        <row r="98">
          <cell r="K98" t="str">
            <v xml:space="preserve">Kankan
</v>
          </cell>
          <cell r="L98" t="str">
            <v>Tokounou</v>
          </cell>
          <cell r="M98" t="str">
            <v>GIN004001013</v>
          </cell>
          <cell r="O98" t="str">
            <v>Ratoma</v>
          </cell>
        </row>
        <row r="99">
          <cell r="K99" t="str">
            <v xml:space="preserve">Kerouane
</v>
          </cell>
          <cell r="L99" t="str">
            <v>Banankoro</v>
          </cell>
          <cell r="M99" t="str">
            <v>GIN004002001</v>
          </cell>
          <cell r="O99" t="str">
            <v>Friguiagbe</v>
          </cell>
        </row>
        <row r="100">
          <cell r="K100" t="str">
            <v xml:space="preserve">Kerouane
</v>
          </cell>
          <cell r="L100" t="str">
            <v>Damaro</v>
          </cell>
          <cell r="M100" t="str">
            <v>GIN004002002</v>
          </cell>
          <cell r="O100" t="str">
            <v>Friguiagbe</v>
          </cell>
        </row>
        <row r="101">
          <cell r="K101" t="str">
            <v xml:space="preserve">Kerouane
</v>
          </cell>
          <cell r="L101" t="str">
            <v>Kerouane Ctre</v>
          </cell>
          <cell r="M101" t="str">
            <v>GIN004002003</v>
          </cell>
          <cell r="O101" t="str">
            <v>Friguiagbe</v>
          </cell>
        </row>
        <row r="102">
          <cell r="K102" t="str">
            <v xml:space="preserve">Kerouane
</v>
          </cell>
          <cell r="L102" t="str">
            <v>Komodou</v>
          </cell>
          <cell r="M102" t="str">
            <v>GIN004002004</v>
          </cell>
          <cell r="O102" t="str">
            <v>Friguiagbe</v>
          </cell>
        </row>
        <row r="103">
          <cell r="K103" t="str">
            <v xml:space="preserve">Kerouane
</v>
          </cell>
          <cell r="L103" t="str">
            <v>Konsankoro</v>
          </cell>
          <cell r="M103" t="str">
            <v>GIN004002005</v>
          </cell>
          <cell r="O103" t="str">
            <v>Friguiagbe</v>
          </cell>
        </row>
        <row r="104">
          <cell r="K104" t="str">
            <v xml:space="preserve">Kerouane
</v>
          </cell>
          <cell r="L104" t="str">
            <v>Linko</v>
          </cell>
          <cell r="M104" t="str">
            <v>GIN004002006</v>
          </cell>
          <cell r="O104" t="str">
            <v>Friguiagbe</v>
          </cell>
        </row>
        <row r="105">
          <cell r="K105" t="str">
            <v xml:space="preserve">Kerouane
</v>
          </cell>
          <cell r="L105" t="str">
            <v>Sibiribaro</v>
          </cell>
          <cell r="M105" t="str">
            <v>GIN004002007</v>
          </cell>
          <cell r="O105" t="str">
            <v>Friguiagbe</v>
          </cell>
        </row>
        <row r="106">
          <cell r="K106" t="str">
            <v xml:space="preserve">Kerouane
</v>
          </cell>
          <cell r="L106" t="str">
            <v>Soromaya</v>
          </cell>
          <cell r="M106" t="str">
            <v>GIN004002008</v>
          </cell>
          <cell r="O106" t="str">
            <v>Friguiagbe</v>
          </cell>
        </row>
        <row r="107">
          <cell r="K107" t="str">
            <v>Kouroussa</v>
          </cell>
          <cell r="L107" t="str">
            <v>Babila</v>
          </cell>
          <cell r="M107" t="str">
            <v>GIN004003001</v>
          </cell>
          <cell r="O107" t="str">
            <v>Friguiagbe</v>
          </cell>
        </row>
        <row r="108">
          <cell r="K108" t="str">
            <v>Kouroussa</v>
          </cell>
          <cell r="L108" t="str">
            <v>Balato</v>
          </cell>
          <cell r="M108" t="str">
            <v>GIN004003002</v>
          </cell>
          <cell r="O108" t="str">
            <v>Friguiagbe</v>
          </cell>
        </row>
        <row r="109">
          <cell r="K109" t="str">
            <v>Kouroussa</v>
          </cell>
          <cell r="L109" t="str">
            <v>Banfele</v>
          </cell>
          <cell r="M109" t="str">
            <v>GIN004003003</v>
          </cell>
          <cell r="O109" t="str">
            <v>Friguiagbe</v>
          </cell>
        </row>
        <row r="110">
          <cell r="K110" t="str">
            <v>Kouroussa</v>
          </cell>
          <cell r="L110" t="str">
            <v>Baro</v>
          </cell>
          <cell r="M110" t="str">
            <v>GIN004003004</v>
          </cell>
        </row>
        <row r="111">
          <cell r="K111" t="str">
            <v>Kouroussa</v>
          </cell>
          <cell r="L111" t="str">
            <v>Cissela</v>
          </cell>
          <cell r="M111" t="str">
            <v>GIN004003005</v>
          </cell>
        </row>
        <row r="112">
          <cell r="K112" t="str">
            <v>Kouroussa</v>
          </cell>
          <cell r="L112" t="str">
            <v>Douako</v>
          </cell>
          <cell r="M112" t="str">
            <v>GIN004003006</v>
          </cell>
        </row>
        <row r="113">
          <cell r="K113" t="str">
            <v>Kouroussa</v>
          </cell>
          <cell r="L113" t="str">
            <v>Doura</v>
          </cell>
          <cell r="M113" t="str">
            <v>GIN004003007</v>
          </cell>
        </row>
        <row r="114">
          <cell r="K114" t="str">
            <v>Kouroussa</v>
          </cell>
          <cell r="L114" t="str">
            <v>Kiniero</v>
          </cell>
          <cell r="M114" t="str">
            <v>GIN004003008</v>
          </cell>
        </row>
        <row r="115">
          <cell r="K115" t="str">
            <v>Kouroussa</v>
          </cell>
          <cell r="L115" t="str">
            <v>Komola Khoura</v>
          </cell>
          <cell r="M115" t="str">
            <v>GIN004003009</v>
          </cell>
        </row>
        <row r="116">
          <cell r="K116" t="str">
            <v>Kouroussa</v>
          </cell>
          <cell r="L116" t="str">
            <v>Koumana</v>
          </cell>
          <cell r="M116" t="str">
            <v>GIN004003010</v>
          </cell>
        </row>
        <row r="117">
          <cell r="K117" t="str">
            <v>Kouroussa</v>
          </cell>
          <cell r="L117" t="str">
            <v>Kouroussa Ctre</v>
          </cell>
          <cell r="M117" t="str">
            <v>GIN004003011</v>
          </cell>
        </row>
        <row r="118">
          <cell r="K118" t="str">
            <v>Kouroussa</v>
          </cell>
          <cell r="L118" t="str">
            <v>Sanguiana</v>
          </cell>
          <cell r="M118" t="str">
            <v>GIN004003012</v>
          </cell>
        </row>
        <row r="119">
          <cell r="K119" t="str">
            <v xml:space="preserve">Mandiana
</v>
          </cell>
          <cell r="L119" t="str">
            <v>Balandougouba</v>
          </cell>
          <cell r="M119" t="str">
            <v>GIN004004001</v>
          </cell>
        </row>
        <row r="120">
          <cell r="K120" t="str">
            <v xml:space="preserve">Mandiana
</v>
          </cell>
          <cell r="L120" t="str">
            <v>Dialokoro</v>
          </cell>
          <cell r="M120" t="str">
            <v>GIN004004002</v>
          </cell>
        </row>
        <row r="121">
          <cell r="K121" t="str">
            <v xml:space="preserve">Mandiana
</v>
          </cell>
          <cell r="L121" t="str">
            <v>Faralako</v>
          </cell>
          <cell r="M121" t="str">
            <v>GIN004004003</v>
          </cell>
        </row>
        <row r="122">
          <cell r="K122" t="str">
            <v xml:space="preserve">Mandiana
</v>
          </cell>
          <cell r="L122" t="str">
            <v>Kantoumanina</v>
          </cell>
          <cell r="M122" t="str">
            <v>GIN004004004</v>
          </cell>
        </row>
        <row r="123">
          <cell r="K123" t="str">
            <v xml:space="preserve">Mandiana
</v>
          </cell>
          <cell r="L123" t="str">
            <v>Kinieran</v>
          </cell>
          <cell r="M123" t="str">
            <v>GIN004004005</v>
          </cell>
        </row>
        <row r="124">
          <cell r="K124" t="str">
            <v xml:space="preserve">Mandiana
</v>
          </cell>
          <cell r="L124" t="str">
            <v>Koundian</v>
          </cell>
          <cell r="M124" t="str">
            <v>GIN004004006</v>
          </cell>
        </row>
        <row r="125">
          <cell r="K125" t="str">
            <v xml:space="preserve">Mandiana
</v>
          </cell>
          <cell r="L125" t="str">
            <v>Koundianakoro</v>
          </cell>
          <cell r="M125" t="str">
            <v>GIN004004007</v>
          </cell>
        </row>
        <row r="126">
          <cell r="K126" t="str">
            <v xml:space="preserve">Mandiana
</v>
          </cell>
          <cell r="L126" t="str">
            <v>Mandiana Ctre</v>
          </cell>
          <cell r="M126" t="str">
            <v>GIN004004008</v>
          </cell>
        </row>
        <row r="127">
          <cell r="K127" t="str">
            <v xml:space="preserve">Mandiana
</v>
          </cell>
          <cell r="L127" t="str">
            <v>Morodou</v>
          </cell>
          <cell r="M127" t="str">
            <v>GIN004004009</v>
          </cell>
        </row>
        <row r="128">
          <cell r="K128" t="str">
            <v xml:space="preserve">Mandiana
</v>
          </cell>
          <cell r="L128" t="str">
            <v>Niantanina</v>
          </cell>
          <cell r="M128" t="str">
            <v>GIN004004010</v>
          </cell>
        </row>
        <row r="129">
          <cell r="K129" t="str">
            <v xml:space="preserve">Mandiana
</v>
          </cell>
          <cell r="L129" t="str">
            <v>Saladou</v>
          </cell>
          <cell r="M129" t="str">
            <v>GIN004004011</v>
          </cell>
        </row>
        <row r="130">
          <cell r="K130" t="str">
            <v xml:space="preserve">Mandiana
</v>
          </cell>
          <cell r="L130" t="str">
            <v>Sansando</v>
          </cell>
          <cell r="M130" t="str">
            <v>GIN004004012</v>
          </cell>
        </row>
        <row r="131">
          <cell r="K131" t="str">
            <v>Siguiri</v>
          </cell>
          <cell r="L131" t="str">
            <v>Bankon</v>
          </cell>
          <cell r="M131" t="str">
            <v>GIN004005001</v>
          </cell>
        </row>
        <row r="132">
          <cell r="K132" t="str">
            <v>Siguiri</v>
          </cell>
          <cell r="L132" t="str">
            <v>Doko</v>
          </cell>
          <cell r="M132" t="str">
            <v>GIN004005002</v>
          </cell>
        </row>
        <row r="133">
          <cell r="K133" t="str">
            <v>Siguiri</v>
          </cell>
          <cell r="L133" t="str">
            <v>Franwalia</v>
          </cell>
          <cell r="M133" t="str">
            <v>GIN004005003</v>
          </cell>
        </row>
        <row r="134">
          <cell r="K134" t="str">
            <v>Siguiri</v>
          </cell>
          <cell r="L134" t="str">
            <v>Kiniebakoura</v>
          </cell>
          <cell r="M134" t="str">
            <v>GIN004005004</v>
          </cell>
        </row>
        <row r="135">
          <cell r="K135" t="str">
            <v>Siguiri</v>
          </cell>
          <cell r="L135" t="str">
            <v>Kintinian</v>
          </cell>
          <cell r="M135" t="str">
            <v>GIN004005005</v>
          </cell>
        </row>
        <row r="136">
          <cell r="K136" t="str">
            <v>Siguiri</v>
          </cell>
          <cell r="L136" t="str">
            <v>Malea</v>
          </cell>
          <cell r="M136" t="str">
            <v>GIN004005006</v>
          </cell>
        </row>
        <row r="137">
          <cell r="K137" t="str">
            <v>Siguiri</v>
          </cell>
          <cell r="L137" t="str">
            <v>Naboun</v>
          </cell>
          <cell r="M137" t="str">
            <v>GIN004005007</v>
          </cell>
        </row>
        <row r="138">
          <cell r="K138" t="str">
            <v>Siguiri</v>
          </cell>
          <cell r="L138" t="str">
            <v>Niagassola</v>
          </cell>
          <cell r="M138" t="str">
            <v>GIN004005008</v>
          </cell>
        </row>
        <row r="139">
          <cell r="K139" t="str">
            <v>Siguiri</v>
          </cell>
          <cell r="L139" t="str">
            <v>Niandankoro</v>
          </cell>
          <cell r="M139" t="str">
            <v>GIN004005009</v>
          </cell>
        </row>
        <row r="140">
          <cell r="K140" t="str">
            <v>Siguiri</v>
          </cell>
          <cell r="L140" t="str">
            <v>Norassoba</v>
          </cell>
          <cell r="M140" t="str">
            <v>GIN004005010</v>
          </cell>
        </row>
        <row r="141">
          <cell r="K141" t="str">
            <v>Siguiri</v>
          </cell>
          <cell r="L141" t="str">
            <v>Nounkounkan</v>
          </cell>
          <cell r="M141" t="str">
            <v>GIN004005011</v>
          </cell>
        </row>
        <row r="142">
          <cell r="K142" t="str">
            <v>Siguiri</v>
          </cell>
          <cell r="L142" t="str">
            <v>Siguiri Ctre</v>
          </cell>
          <cell r="M142" t="str">
            <v>GIN004005012</v>
          </cell>
        </row>
        <row r="143">
          <cell r="K143" t="str">
            <v>Siguiri</v>
          </cell>
          <cell r="L143" t="str">
            <v>Siguirini</v>
          </cell>
          <cell r="M143" t="str">
            <v>GIN004005013</v>
          </cell>
        </row>
        <row r="144">
          <cell r="K144" t="str">
            <v xml:space="preserve">Coyah 
</v>
          </cell>
          <cell r="L144" t="str">
            <v>Coyah Ctre</v>
          </cell>
          <cell r="M144" t="str">
            <v>GIN005001001</v>
          </cell>
        </row>
        <row r="145">
          <cell r="K145" t="str">
            <v xml:space="preserve">Coyah 
</v>
          </cell>
          <cell r="L145" t="str">
            <v>Kouria</v>
          </cell>
          <cell r="M145" t="str">
            <v>GIN005001002</v>
          </cell>
        </row>
        <row r="146">
          <cell r="K146" t="str">
            <v xml:space="preserve">Coyah 
</v>
          </cell>
          <cell r="L146" t="str">
            <v>Maneah</v>
          </cell>
          <cell r="M146" t="str">
            <v>GIN005001003</v>
          </cell>
        </row>
        <row r="147">
          <cell r="K147" t="str">
            <v xml:space="preserve">Coyah 
</v>
          </cell>
          <cell r="L147" t="str">
            <v>Wonkifong</v>
          </cell>
          <cell r="M147" t="str">
            <v>GIN005001004</v>
          </cell>
        </row>
        <row r="148">
          <cell r="K148" t="str">
            <v xml:space="preserve">Dubreka 
</v>
          </cell>
          <cell r="L148" t="str">
            <v>Badi</v>
          </cell>
          <cell r="M148" t="str">
            <v>GIN005002001</v>
          </cell>
        </row>
        <row r="149">
          <cell r="K149" t="str">
            <v xml:space="preserve">Dubreka 
</v>
          </cell>
          <cell r="L149" t="str">
            <v>Dubreka Ctre</v>
          </cell>
          <cell r="M149" t="str">
            <v>GIN005002002</v>
          </cell>
        </row>
        <row r="150">
          <cell r="K150" t="str">
            <v xml:space="preserve">Dubreka 
</v>
          </cell>
          <cell r="L150" t="str">
            <v>Falessade</v>
          </cell>
          <cell r="M150" t="str">
            <v>GIN005002003</v>
          </cell>
        </row>
        <row r="151">
          <cell r="K151" t="str">
            <v xml:space="preserve">Dubreka 
</v>
          </cell>
          <cell r="L151" t="str">
            <v>Khorira</v>
          </cell>
          <cell r="M151" t="str">
            <v>GIN005002004</v>
          </cell>
        </row>
        <row r="152">
          <cell r="K152" t="str">
            <v xml:space="preserve">Dubreka 
</v>
          </cell>
          <cell r="L152" t="str">
            <v>Ouassou</v>
          </cell>
          <cell r="M152" t="str">
            <v>GIN005002005</v>
          </cell>
        </row>
        <row r="153">
          <cell r="K153" t="str">
            <v xml:space="preserve">Dubreka 
</v>
          </cell>
          <cell r="L153" t="str">
            <v>Tanene</v>
          </cell>
          <cell r="M153" t="str">
            <v>GIN005002006</v>
          </cell>
        </row>
        <row r="154">
          <cell r="K154" t="str">
            <v xml:space="preserve">Dubreka 
</v>
          </cell>
          <cell r="L154" t="str">
            <v>Tondon</v>
          </cell>
          <cell r="M154" t="str">
            <v>GIN005002007</v>
          </cell>
        </row>
        <row r="155">
          <cell r="K155" t="str">
            <v xml:space="preserve">Forecariah 
</v>
          </cell>
          <cell r="L155" t="str">
            <v>Allassoyah</v>
          </cell>
          <cell r="M155" t="str">
            <v>GIN005003001</v>
          </cell>
        </row>
        <row r="156">
          <cell r="K156" t="str">
            <v xml:space="preserve">Forecariah 
</v>
          </cell>
          <cell r="L156" t="str">
            <v>Benty</v>
          </cell>
          <cell r="M156" t="str">
            <v>GIN005003002</v>
          </cell>
        </row>
        <row r="157">
          <cell r="K157" t="str">
            <v xml:space="preserve">Forecariah 
</v>
          </cell>
          <cell r="L157" t="str">
            <v>Farmoriah</v>
          </cell>
          <cell r="M157" t="str">
            <v>GIN005003003</v>
          </cell>
        </row>
        <row r="158">
          <cell r="K158" t="str">
            <v xml:space="preserve">Forecariah 
</v>
          </cell>
          <cell r="L158" t="str">
            <v>Forecariah Ctre</v>
          </cell>
          <cell r="M158" t="str">
            <v>GIN005003004</v>
          </cell>
        </row>
        <row r="159">
          <cell r="K159" t="str">
            <v xml:space="preserve">Forecariah 
</v>
          </cell>
          <cell r="L159" t="str">
            <v>Kaback</v>
          </cell>
          <cell r="M159" t="str">
            <v>GIN005003005</v>
          </cell>
        </row>
        <row r="160">
          <cell r="K160" t="str">
            <v xml:space="preserve">Forecariah 
</v>
          </cell>
          <cell r="L160" t="str">
            <v>Kakossa</v>
          </cell>
          <cell r="M160" t="str">
            <v>GIN005003006</v>
          </cell>
        </row>
        <row r="161">
          <cell r="K161" t="str">
            <v xml:space="preserve">Forecariah 
</v>
          </cell>
          <cell r="L161" t="str">
            <v>Kaliah</v>
          </cell>
          <cell r="M161" t="str">
            <v>GIN005003007</v>
          </cell>
        </row>
        <row r="162">
          <cell r="K162" t="str">
            <v xml:space="preserve">Forecariah 
</v>
          </cell>
          <cell r="L162" t="str">
            <v>Maferinya</v>
          </cell>
          <cell r="M162" t="str">
            <v>GIN005003008</v>
          </cell>
        </row>
        <row r="163">
          <cell r="K163" t="str">
            <v xml:space="preserve">Forecariah 
</v>
          </cell>
          <cell r="L163" t="str">
            <v>Moussayah</v>
          </cell>
          <cell r="M163" t="str">
            <v>GIN005003009</v>
          </cell>
        </row>
        <row r="164">
          <cell r="K164" t="str">
            <v xml:space="preserve">Forecariah 
</v>
          </cell>
          <cell r="L164" t="str">
            <v>Sikhourou</v>
          </cell>
          <cell r="M164" t="str">
            <v>GIN005003010</v>
          </cell>
        </row>
        <row r="165">
          <cell r="K165" t="str">
            <v xml:space="preserve">Kindia 
</v>
          </cell>
          <cell r="L165" t="str">
            <v>Bangouya</v>
          </cell>
          <cell r="M165" t="str">
            <v>GIN005004001</v>
          </cell>
        </row>
        <row r="166">
          <cell r="K166" t="str">
            <v xml:space="preserve">Kindia 
</v>
          </cell>
          <cell r="L166" t="str">
            <v>Damakania</v>
          </cell>
          <cell r="M166" t="str">
            <v>GIN005004002</v>
          </cell>
        </row>
        <row r="167">
          <cell r="K167" t="str">
            <v xml:space="preserve">Kindia 
</v>
          </cell>
          <cell r="L167" t="str">
            <v>Friguiagbe</v>
          </cell>
          <cell r="M167" t="str">
            <v>GIN005004003</v>
          </cell>
        </row>
        <row r="168">
          <cell r="K168" t="str">
            <v xml:space="preserve">Kindia 
</v>
          </cell>
          <cell r="L168" t="str">
            <v>Kindia Ctre</v>
          </cell>
          <cell r="M168" t="str">
            <v>GIN005004004</v>
          </cell>
        </row>
        <row r="169">
          <cell r="K169" t="str">
            <v xml:space="preserve">Kindia 
</v>
          </cell>
          <cell r="L169" t="str">
            <v>Kolente</v>
          </cell>
          <cell r="M169" t="str">
            <v>GIN005004005</v>
          </cell>
        </row>
        <row r="170">
          <cell r="K170" t="str">
            <v xml:space="preserve">Kindia 
</v>
          </cell>
          <cell r="L170" t="str">
            <v>Madina Oula</v>
          </cell>
          <cell r="M170" t="str">
            <v>GIN005004006</v>
          </cell>
        </row>
        <row r="171">
          <cell r="K171" t="str">
            <v xml:space="preserve">Kindia 
</v>
          </cell>
          <cell r="L171" t="str">
            <v>Mambia</v>
          </cell>
          <cell r="M171" t="str">
            <v>GIN005004007</v>
          </cell>
        </row>
        <row r="172">
          <cell r="K172" t="str">
            <v xml:space="preserve">Kindia 
</v>
          </cell>
          <cell r="L172" t="str">
            <v>Molota</v>
          </cell>
          <cell r="M172" t="str">
            <v>GIN005004008</v>
          </cell>
        </row>
        <row r="173">
          <cell r="K173" t="str">
            <v xml:space="preserve">Kindia 
</v>
          </cell>
          <cell r="L173" t="str">
            <v>Samaya</v>
          </cell>
          <cell r="M173" t="str">
            <v>GIN005004009</v>
          </cell>
        </row>
        <row r="174">
          <cell r="K174" t="str">
            <v xml:space="preserve">Kindia 
</v>
          </cell>
          <cell r="L174" t="str">
            <v>Sougueta</v>
          </cell>
          <cell r="M174" t="str">
            <v>GIN005004010</v>
          </cell>
        </row>
        <row r="175">
          <cell r="K175" t="str">
            <v xml:space="preserve">Telimele 
</v>
          </cell>
          <cell r="L175" t="str">
            <v>Bourouwal</v>
          </cell>
          <cell r="M175" t="str">
            <v>GIN005005001</v>
          </cell>
        </row>
        <row r="176">
          <cell r="K176" t="str">
            <v xml:space="preserve">Telimele 
</v>
          </cell>
          <cell r="L176" t="str">
            <v>Daramagnaky</v>
          </cell>
          <cell r="M176" t="str">
            <v>GIN005005002</v>
          </cell>
        </row>
        <row r="177">
          <cell r="K177" t="str">
            <v xml:space="preserve">Telimele 
</v>
          </cell>
          <cell r="L177" t="str">
            <v>Gougoudje</v>
          </cell>
          <cell r="M177" t="str">
            <v>GIN005005003</v>
          </cell>
        </row>
        <row r="178">
          <cell r="K178" t="str">
            <v xml:space="preserve">Telimele 
</v>
          </cell>
          <cell r="L178" t="str">
            <v>Koba</v>
          </cell>
          <cell r="M178" t="str">
            <v>GIN005005004</v>
          </cell>
        </row>
        <row r="179">
          <cell r="K179" t="str">
            <v xml:space="preserve">Telimele 
</v>
          </cell>
          <cell r="L179" t="str">
            <v>Kollet</v>
          </cell>
          <cell r="M179" t="str">
            <v>GIN005005005</v>
          </cell>
        </row>
        <row r="180">
          <cell r="K180" t="str">
            <v xml:space="preserve">Telimele 
</v>
          </cell>
          <cell r="L180" t="str">
            <v>Konsotami</v>
          </cell>
          <cell r="M180" t="str">
            <v>GIN005005006</v>
          </cell>
        </row>
        <row r="181">
          <cell r="K181" t="str">
            <v xml:space="preserve">Telimele 
</v>
          </cell>
          <cell r="L181" t="str">
            <v>Missira</v>
          </cell>
          <cell r="M181" t="str">
            <v>GIN005005007</v>
          </cell>
        </row>
        <row r="182">
          <cell r="K182" t="str">
            <v xml:space="preserve">Telimele 
</v>
          </cell>
          <cell r="L182" t="str">
            <v>Santou</v>
          </cell>
          <cell r="M182" t="str">
            <v>GIN005005008</v>
          </cell>
        </row>
        <row r="183">
          <cell r="K183" t="str">
            <v xml:space="preserve">Telimele 
</v>
          </cell>
          <cell r="L183" t="str">
            <v>Sarekali</v>
          </cell>
          <cell r="M183" t="str">
            <v>GIN005005009</v>
          </cell>
        </row>
        <row r="184">
          <cell r="K184" t="str">
            <v xml:space="preserve">Telimele 
</v>
          </cell>
          <cell r="L184" t="str">
            <v>Sinta</v>
          </cell>
          <cell r="M184" t="str">
            <v>GIN005005010</v>
          </cell>
        </row>
        <row r="185">
          <cell r="K185" t="str">
            <v xml:space="preserve">Telimele 
</v>
          </cell>
          <cell r="L185" t="str">
            <v>Sogolon</v>
          </cell>
          <cell r="M185" t="str">
            <v>GIN005005011</v>
          </cell>
        </row>
        <row r="186">
          <cell r="K186" t="str">
            <v xml:space="preserve">Telimele 
</v>
          </cell>
          <cell r="L186" t="str">
            <v>Tarihoye</v>
          </cell>
          <cell r="M186" t="str">
            <v>GIN005005012</v>
          </cell>
        </row>
        <row r="187">
          <cell r="K187" t="str">
            <v xml:space="preserve">Telimele 
</v>
          </cell>
          <cell r="L187" t="str">
            <v>Telimele Ctre</v>
          </cell>
          <cell r="M187" t="str">
            <v>GIN005005013</v>
          </cell>
        </row>
        <row r="188">
          <cell r="K188" t="str">
            <v xml:space="preserve">Telimele 
</v>
          </cell>
          <cell r="L188" t="str">
            <v>Thionthian</v>
          </cell>
          <cell r="M188" t="str">
            <v>GIN005005014</v>
          </cell>
        </row>
        <row r="189">
          <cell r="K189" t="str">
            <v xml:space="preserve">Koubia 
</v>
          </cell>
          <cell r="L189" t="str">
            <v>Fafaya</v>
          </cell>
          <cell r="M189" t="str">
            <v>GIN006001001</v>
          </cell>
        </row>
        <row r="190">
          <cell r="K190" t="str">
            <v xml:space="preserve">Koubia 
</v>
          </cell>
          <cell r="L190" t="str">
            <v>Gadha Woundou</v>
          </cell>
          <cell r="M190" t="str">
            <v>GIN006001002</v>
          </cell>
        </row>
        <row r="191">
          <cell r="K191" t="str">
            <v xml:space="preserve">Koubia 
</v>
          </cell>
          <cell r="L191" t="str">
            <v>Koubia Ctre</v>
          </cell>
          <cell r="M191" t="str">
            <v>GIN006001003</v>
          </cell>
        </row>
        <row r="192">
          <cell r="K192" t="str">
            <v xml:space="preserve">Koubia 
</v>
          </cell>
          <cell r="L192" t="str">
            <v>Matakaou</v>
          </cell>
          <cell r="M192" t="str">
            <v>GIN006001004</v>
          </cell>
        </row>
        <row r="193">
          <cell r="K193" t="str">
            <v xml:space="preserve">Koubia 
</v>
          </cell>
          <cell r="L193" t="str">
            <v>Missira</v>
          </cell>
          <cell r="M193" t="str">
            <v>GIN006001005</v>
          </cell>
        </row>
        <row r="194">
          <cell r="K194" t="str">
            <v xml:space="preserve">Koubia 
</v>
          </cell>
          <cell r="L194" t="str">
            <v>Pilimini</v>
          </cell>
          <cell r="M194" t="str">
            <v>GIN006001006</v>
          </cell>
        </row>
        <row r="195">
          <cell r="K195" t="str">
            <v xml:space="preserve">Labe
</v>
          </cell>
          <cell r="L195" t="str">
            <v>Dalein</v>
          </cell>
          <cell r="M195" t="str">
            <v>GIN006002001</v>
          </cell>
        </row>
        <row r="196">
          <cell r="K196" t="str">
            <v xml:space="preserve">Labe
</v>
          </cell>
          <cell r="L196" t="str">
            <v>Daralabe</v>
          </cell>
          <cell r="M196" t="str">
            <v>GIN006002002</v>
          </cell>
        </row>
        <row r="197">
          <cell r="K197" t="str">
            <v xml:space="preserve">Labe
</v>
          </cell>
          <cell r="L197" t="str">
            <v>Diari</v>
          </cell>
          <cell r="M197" t="str">
            <v>GIN006002003</v>
          </cell>
        </row>
        <row r="198">
          <cell r="K198" t="str">
            <v xml:space="preserve">Labe
</v>
          </cell>
          <cell r="L198" t="str">
            <v>Dionfo</v>
          </cell>
          <cell r="M198" t="str">
            <v>GIN006002004</v>
          </cell>
        </row>
        <row r="199">
          <cell r="K199" t="str">
            <v xml:space="preserve">Labe
</v>
          </cell>
          <cell r="L199" t="str">
            <v>Garambe</v>
          </cell>
          <cell r="M199" t="str">
            <v>GIN006002005</v>
          </cell>
        </row>
        <row r="200">
          <cell r="K200" t="str">
            <v xml:space="preserve">Labe
</v>
          </cell>
          <cell r="L200" t="str">
            <v>Hafia</v>
          </cell>
          <cell r="M200" t="str">
            <v>GIN006002006</v>
          </cell>
        </row>
        <row r="201">
          <cell r="K201" t="str">
            <v xml:space="preserve">Labe
</v>
          </cell>
          <cell r="L201" t="str">
            <v>Kaalan</v>
          </cell>
          <cell r="M201" t="str">
            <v>GIN006002007</v>
          </cell>
        </row>
        <row r="202">
          <cell r="K202" t="str">
            <v xml:space="preserve">Labe
</v>
          </cell>
          <cell r="L202" t="str">
            <v>Kouramangui</v>
          </cell>
          <cell r="M202" t="str">
            <v>GIN006002008</v>
          </cell>
        </row>
        <row r="203">
          <cell r="K203" t="str">
            <v xml:space="preserve">Labe
</v>
          </cell>
          <cell r="L203" t="str">
            <v>Labe Ctre</v>
          </cell>
          <cell r="M203" t="str">
            <v>GIN006002009</v>
          </cell>
        </row>
        <row r="204">
          <cell r="K204" t="str">
            <v xml:space="preserve">Labe
</v>
          </cell>
          <cell r="L204" t="str">
            <v>Noussy</v>
          </cell>
          <cell r="M204" t="str">
            <v>GIN006002010</v>
          </cell>
        </row>
        <row r="205">
          <cell r="K205" t="str">
            <v xml:space="preserve">Labe
</v>
          </cell>
          <cell r="L205" t="str">
            <v>Popodara</v>
          </cell>
          <cell r="M205" t="str">
            <v>GIN006002011</v>
          </cell>
        </row>
        <row r="206">
          <cell r="K206" t="str">
            <v xml:space="preserve">Labe
</v>
          </cell>
          <cell r="L206" t="str">
            <v>Sannou</v>
          </cell>
          <cell r="M206" t="str">
            <v>GIN006002012</v>
          </cell>
        </row>
        <row r="207">
          <cell r="K207" t="str">
            <v xml:space="preserve">Labe
</v>
          </cell>
          <cell r="L207" t="str">
            <v>Tountourou</v>
          </cell>
          <cell r="M207" t="str">
            <v>GIN006002013</v>
          </cell>
        </row>
        <row r="208">
          <cell r="K208" t="str">
            <v xml:space="preserve">Lelouma
</v>
          </cell>
          <cell r="L208" t="str">
            <v>Balaya</v>
          </cell>
          <cell r="M208" t="str">
            <v>GIN006003001</v>
          </cell>
        </row>
        <row r="209">
          <cell r="K209" t="str">
            <v xml:space="preserve">Lelouma
</v>
          </cell>
          <cell r="L209" t="str">
            <v>Diontou</v>
          </cell>
          <cell r="M209" t="str">
            <v>GIN006003002</v>
          </cell>
        </row>
        <row r="210">
          <cell r="K210" t="str">
            <v xml:space="preserve">Lelouma
</v>
          </cell>
          <cell r="L210" t="str">
            <v>Herico</v>
          </cell>
          <cell r="M210" t="str">
            <v>GIN006003003</v>
          </cell>
        </row>
        <row r="211">
          <cell r="K211" t="str">
            <v xml:space="preserve">Lelouma
</v>
          </cell>
          <cell r="L211" t="str">
            <v>Korbe</v>
          </cell>
          <cell r="M211" t="str">
            <v>GIN006003004</v>
          </cell>
        </row>
        <row r="212">
          <cell r="K212" t="str">
            <v xml:space="preserve">Lelouma
</v>
          </cell>
          <cell r="L212" t="str">
            <v>Lafou</v>
          </cell>
          <cell r="M212" t="str">
            <v>GIN006003005</v>
          </cell>
        </row>
        <row r="213">
          <cell r="K213" t="str">
            <v xml:space="preserve">Lelouma
</v>
          </cell>
          <cell r="L213" t="str">
            <v>Lelouma Ctre</v>
          </cell>
          <cell r="M213" t="str">
            <v>GIN006003006</v>
          </cell>
        </row>
        <row r="214">
          <cell r="K214" t="str">
            <v xml:space="preserve">Lelouma
</v>
          </cell>
          <cell r="L214" t="str">
            <v>Linsan Saran</v>
          </cell>
          <cell r="M214" t="str">
            <v>GIN006003007</v>
          </cell>
        </row>
        <row r="215">
          <cell r="K215" t="str">
            <v xml:space="preserve">Lelouma
</v>
          </cell>
          <cell r="L215" t="str">
            <v>Manda</v>
          </cell>
          <cell r="M215" t="str">
            <v>GIN006003008</v>
          </cell>
        </row>
        <row r="216">
          <cell r="K216" t="str">
            <v xml:space="preserve">Lelouma
</v>
          </cell>
          <cell r="L216" t="str">
            <v>Parawol</v>
          </cell>
          <cell r="M216" t="str">
            <v>GIN006003009</v>
          </cell>
        </row>
        <row r="217">
          <cell r="K217" t="str">
            <v xml:space="preserve">Lelouma
</v>
          </cell>
          <cell r="L217" t="str">
            <v>Sagale</v>
          </cell>
          <cell r="M217" t="str">
            <v>GIN006003010</v>
          </cell>
        </row>
        <row r="218">
          <cell r="K218" t="str">
            <v xml:space="preserve">Lelouma
</v>
          </cell>
          <cell r="L218" t="str">
            <v>Tianguel Bori</v>
          </cell>
          <cell r="M218" t="str">
            <v>GIN006003011</v>
          </cell>
        </row>
        <row r="219">
          <cell r="K219" t="str">
            <v xml:space="preserve">Mali
 </v>
          </cell>
          <cell r="L219" t="str">
            <v>Balaki</v>
          </cell>
          <cell r="M219" t="str">
            <v>GIN006004001</v>
          </cell>
        </row>
        <row r="220">
          <cell r="K220" t="str">
            <v xml:space="preserve">Mali
 </v>
          </cell>
          <cell r="L220" t="str">
            <v>Donghol Sigon</v>
          </cell>
          <cell r="M220" t="str">
            <v>GIN006004002</v>
          </cell>
        </row>
        <row r="221">
          <cell r="K221" t="str">
            <v xml:space="preserve">Mali
 </v>
          </cell>
          <cell r="L221" t="str">
            <v>Dougountouny</v>
          </cell>
          <cell r="M221" t="str">
            <v>GIN006004003</v>
          </cell>
        </row>
        <row r="222">
          <cell r="K222" t="str">
            <v xml:space="preserve">Mali
 </v>
          </cell>
          <cell r="L222" t="str">
            <v>Fougou</v>
          </cell>
          <cell r="M222" t="str">
            <v>GIN006004004</v>
          </cell>
        </row>
        <row r="223">
          <cell r="K223" t="str">
            <v xml:space="preserve">Mali
 </v>
          </cell>
          <cell r="L223" t="str">
            <v>Gayah</v>
          </cell>
          <cell r="M223" t="str">
            <v>GIN006004005</v>
          </cell>
        </row>
        <row r="224">
          <cell r="K224" t="str">
            <v xml:space="preserve">Mali
 </v>
          </cell>
          <cell r="L224" t="str">
            <v>Hidayatou</v>
          </cell>
          <cell r="M224" t="str">
            <v>GIN006004006</v>
          </cell>
        </row>
        <row r="225">
          <cell r="K225" t="str">
            <v xml:space="preserve">Mali
 </v>
          </cell>
          <cell r="L225" t="str">
            <v>Lebekeren</v>
          </cell>
          <cell r="M225" t="str">
            <v>GIN006004007</v>
          </cell>
        </row>
        <row r="226">
          <cell r="K226" t="str">
            <v xml:space="preserve">Mali
 </v>
          </cell>
          <cell r="L226" t="str">
            <v>Madina Wora</v>
          </cell>
          <cell r="M226" t="str">
            <v>GIN006004008</v>
          </cell>
        </row>
        <row r="227">
          <cell r="K227" t="str">
            <v xml:space="preserve">Mali
 </v>
          </cell>
          <cell r="L227" t="str">
            <v>Mali Ctre</v>
          </cell>
          <cell r="M227" t="str">
            <v>GIN006004009</v>
          </cell>
        </row>
        <row r="228">
          <cell r="K228" t="str">
            <v xml:space="preserve">Mali
 </v>
          </cell>
          <cell r="L228" t="str">
            <v>Salambande</v>
          </cell>
          <cell r="M228" t="str">
            <v>GIN006004010</v>
          </cell>
        </row>
        <row r="229">
          <cell r="K229" t="str">
            <v xml:space="preserve">Mali
 </v>
          </cell>
          <cell r="L229" t="str">
            <v>Telire</v>
          </cell>
          <cell r="M229" t="str">
            <v>GIN006004011</v>
          </cell>
        </row>
        <row r="230">
          <cell r="K230" t="str">
            <v xml:space="preserve">Mali
 </v>
          </cell>
          <cell r="L230" t="str">
            <v>Touba</v>
          </cell>
          <cell r="M230" t="str">
            <v>GIN006004012</v>
          </cell>
        </row>
        <row r="231">
          <cell r="K231" t="str">
            <v xml:space="preserve">Mali
 </v>
          </cell>
          <cell r="L231" t="str">
            <v>Yimbering</v>
          </cell>
          <cell r="M231" t="str">
            <v>GIN006004013</v>
          </cell>
        </row>
        <row r="232">
          <cell r="K232" t="str">
            <v xml:space="preserve">Tougue
</v>
          </cell>
          <cell r="L232" t="str">
            <v>Fatako</v>
          </cell>
          <cell r="M232" t="str">
            <v>GIN006005001</v>
          </cell>
        </row>
        <row r="233">
          <cell r="K233" t="str">
            <v xml:space="preserve">Tougue
</v>
          </cell>
          <cell r="L233" t="str">
            <v>Fello Koundoua</v>
          </cell>
          <cell r="M233" t="str">
            <v>GIN006005002</v>
          </cell>
        </row>
        <row r="234">
          <cell r="K234" t="str">
            <v xml:space="preserve">Tougue
</v>
          </cell>
          <cell r="L234" t="str">
            <v>Kansangui</v>
          </cell>
          <cell r="M234" t="str">
            <v>GIN006005003</v>
          </cell>
        </row>
        <row r="235">
          <cell r="K235" t="str">
            <v xml:space="preserve">Tougue
</v>
          </cell>
          <cell r="L235" t="str">
            <v>Koin</v>
          </cell>
          <cell r="M235" t="str">
            <v>GIN006005004</v>
          </cell>
        </row>
        <row r="236">
          <cell r="K236" t="str">
            <v xml:space="preserve">Tougue
</v>
          </cell>
          <cell r="L236" t="str">
            <v>Kolangui</v>
          </cell>
          <cell r="M236" t="str">
            <v>GIN006005005</v>
          </cell>
        </row>
        <row r="237">
          <cell r="K237" t="str">
            <v xml:space="preserve">Tougue
</v>
          </cell>
          <cell r="L237" t="str">
            <v>Kolet</v>
          </cell>
          <cell r="M237" t="str">
            <v>GIN006005006</v>
          </cell>
        </row>
        <row r="238">
          <cell r="K238" t="str">
            <v xml:space="preserve">Tougue
</v>
          </cell>
          <cell r="L238" t="str">
            <v>Konah</v>
          </cell>
          <cell r="M238" t="str">
            <v>GIN006005007</v>
          </cell>
        </row>
        <row r="239">
          <cell r="K239" t="str">
            <v xml:space="preserve">Tougue
</v>
          </cell>
          <cell r="L239" t="str">
            <v>Kouratongo</v>
          </cell>
          <cell r="M239" t="str">
            <v>GIN006005008</v>
          </cell>
        </row>
        <row r="240">
          <cell r="K240" t="str">
            <v xml:space="preserve">Tougue
</v>
          </cell>
          <cell r="L240" t="str">
            <v>Tangali</v>
          </cell>
          <cell r="M240" t="str">
            <v>GIN006005009</v>
          </cell>
        </row>
        <row r="241">
          <cell r="K241" t="str">
            <v xml:space="preserve">Tougue
</v>
          </cell>
          <cell r="L241" t="str">
            <v>Tougue Ctre</v>
          </cell>
          <cell r="M241" t="str">
            <v>GIN006005010</v>
          </cell>
        </row>
        <row r="242">
          <cell r="K242" t="str">
            <v xml:space="preserve">Dalaba 
</v>
          </cell>
          <cell r="L242" t="str">
            <v>Bodie</v>
          </cell>
          <cell r="M242" t="str">
            <v>GIN007001001</v>
          </cell>
        </row>
        <row r="243">
          <cell r="K243" t="str">
            <v xml:space="preserve">Dalaba 
</v>
          </cell>
          <cell r="L243" t="str">
            <v>Dalaba Ctre</v>
          </cell>
          <cell r="M243" t="str">
            <v>GIN007001002</v>
          </cell>
        </row>
        <row r="244">
          <cell r="K244" t="str">
            <v xml:space="preserve">Dalaba 
</v>
          </cell>
          <cell r="L244" t="str">
            <v>Ditinn</v>
          </cell>
          <cell r="M244" t="str">
            <v>GIN007001003</v>
          </cell>
        </row>
        <row r="245">
          <cell r="K245" t="str">
            <v xml:space="preserve">Dalaba 
</v>
          </cell>
          <cell r="L245" t="str">
            <v>Kaala</v>
          </cell>
          <cell r="M245" t="str">
            <v>GIN007001004</v>
          </cell>
        </row>
        <row r="246">
          <cell r="K246" t="str">
            <v xml:space="preserve">Dalaba 
</v>
          </cell>
          <cell r="L246" t="str">
            <v>Kankalabe</v>
          </cell>
          <cell r="M246" t="str">
            <v>GIN007001005</v>
          </cell>
        </row>
        <row r="247">
          <cell r="K247" t="str">
            <v xml:space="preserve">Dalaba 
</v>
          </cell>
          <cell r="L247" t="str">
            <v>Kebali</v>
          </cell>
          <cell r="M247" t="str">
            <v>GIN007001006</v>
          </cell>
        </row>
        <row r="248">
          <cell r="K248" t="str">
            <v xml:space="preserve">Dalaba 
</v>
          </cell>
          <cell r="L248" t="str">
            <v>Koba</v>
          </cell>
          <cell r="M248" t="str">
            <v>GIN007001007</v>
          </cell>
        </row>
        <row r="249">
          <cell r="K249" t="str">
            <v xml:space="preserve">Dalaba 
</v>
          </cell>
          <cell r="L249" t="str">
            <v>Mafara</v>
          </cell>
          <cell r="M249" t="str">
            <v>GIN007001008</v>
          </cell>
        </row>
        <row r="250">
          <cell r="K250" t="str">
            <v xml:space="preserve">Dalaba 
</v>
          </cell>
          <cell r="L250" t="str">
            <v>Mitty</v>
          </cell>
          <cell r="M250" t="str">
            <v>GIN007001009</v>
          </cell>
        </row>
        <row r="251">
          <cell r="K251" t="str">
            <v xml:space="preserve">Dalaba 
</v>
          </cell>
          <cell r="L251" t="str">
            <v>Mombeyah</v>
          </cell>
          <cell r="M251" t="str">
            <v>GIN007001010</v>
          </cell>
        </row>
        <row r="252">
          <cell r="K252" t="str">
            <v xml:space="preserve">Mamou 
</v>
          </cell>
          <cell r="L252" t="str">
            <v>Bouliwel</v>
          </cell>
          <cell r="M252" t="str">
            <v>GIN007002001</v>
          </cell>
        </row>
        <row r="253">
          <cell r="K253" t="str">
            <v xml:space="preserve">Mamou 
</v>
          </cell>
          <cell r="L253" t="str">
            <v>Dounet</v>
          </cell>
          <cell r="M253" t="str">
            <v>GIN007002002</v>
          </cell>
        </row>
        <row r="254">
          <cell r="K254" t="str">
            <v xml:space="preserve">Mamou 
</v>
          </cell>
          <cell r="L254" t="str">
            <v>Gongoret</v>
          </cell>
          <cell r="M254" t="str">
            <v>GIN007002003</v>
          </cell>
        </row>
        <row r="255">
          <cell r="K255" t="str">
            <v xml:space="preserve">Mamou 
</v>
          </cell>
          <cell r="L255" t="str">
            <v>Kegneko</v>
          </cell>
          <cell r="M255" t="str">
            <v>GIN007002004</v>
          </cell>
        </row>
        <row r="256">
          <cell r="K256" t="str">
            <v xml:space="preserve">Mamou 
</v>
          </cell>
          <cell r="L256" t="str">
            <v>Kounkoure</v>
          </cell>
          <cell r="M256" t="str">
            <v>GIN007002005</v>
          </cell>
        </row>
        <row r="257">
          <cell r="K257" t="str">
            <v xml:space="preserve">Mamou 
</v>
          </cell>
          <cell r="L257" t="str">
            <v>Mamou Ctre</v>
          </cell>
          <cell r="M257" t="str">
            <v>GIN007002006</v>
          </cell>
        </row>
        <row r="258">
          <cell r="K258" t="str">
            <v xml:space="preserve">Mamou 
</v>
          </cell>
          <cell r="L258" t="str">
            <v>Nyagara</v>
          </cell>
          <cell r="M258" t="str">
            <v>GIN007002007</v>
          </cell>
        </row>
        <row r="259">
          <cell r="K259" t="str">
            <v xml:space="preserve">Mamou 
</v>
          </cell>
          <cell r="L259" t="str">
            <v>Oure Kaba</v>
          </cell>
          <cell r="M259" t="str">
            <v>GIN007002008</v>
          </cell>
        </row>
        <row r="260">
          <cell r="K260" t="str">
            <v xml:space="preserve">Mamou 
</v>
          </cell>
          <cell r="L260" t="str">
            <v>Poredaka</v>
          </cell>
          <cell r="M260" t="str">
            <v>GIN007002009</v>
          </cell>
        </row>
        <row r="261">
          <cell r="K261" t="str">
            <v xml:space="preserve">Mamou 
</v>
          </cell>
          <cell r="L261" t="str">
            <v>Saramoussaya</v>
          </cell>
          <cell r="M261" t="str">
            <v>GIN007002010</v>
          </cell>
        </row>
        <row r="262">
          <cell r="K262" t="str">
            <v xml:space="preserve">Mamou 
</v>
          </cell>
          <cell r="L262" t="str">
            <v>Soyah</v>
          </cell>
          <cell r="M262" t="str">
            <v>GIN007002011</v>
          </cell>
        </row>
        <row r="263">
          <cell r="K263" t="str">
            <v xml:space="preserve">Mamou 
</v>
          </cell>
          <cell r="L263" t="str">
            <v>Teguereyah</v>
          </cell>
          <cell r="M263" t="str">
            <v>GIN007002012</v>
          </cell>
        </row>
        <row r="264">
          <cell r="K264" t="str">
            <v xml:space="preserve">Mamou 
</v>
          </cell>
          <cell r="L264" t="str">
            <v>Timbo</v>
          </cell>
          <cell r="M264" t="str">
            <v>GIN007002013</v>
          </cell>
        </row>
        <row r="265">
          <cell r="K265" t="str">
            <v xml:space="preserve">Mamou 
</v>
          </cell>
          <cell r="L265" t="str">
            <v>Tolo</v>
          </cell>
          <cell r="M265" t="str">
            <v>GIN007002014</v>
          </cell>
        </row>
        <row r="266">
          <cell r="K266" t="str">
            <v xml:space="preserve">Pita 
</v>
          </cell>
          <cell r="L266" t="str">
            <v>Bantignel</v>
          </cell>
          <cell r="M266" t="str">
            <v>GIN007003001</v>
          </cell>
        </row>
        <row r="267">
          <cell r="K267" t="str">
            <v xml:space="preserve">Pita 
</v>
          </cell>
          <cell r="L267" t="str">
            <v>Brouwal Tape</v>
          </cell>
          <cell r="M267" t="str">
            <v>GIN007003002</v>
          </cell>
        </row>
        <row r="268">
          <cell r="K268" t="str">
            <v xml:space="preserve">Pita 
</v>
          </cell>
          <cell r="L268" t="str">
            <v>Donghol Touma</v>
          </cell>
          <cell r="M268" t="str">
            <v>GIN007003003</v>
          </cell>
        </row>
        <row r="269">
          <cell r="K269" t="str">
            <v xml:space="preserve">Pita 
</v>
          </cell>
          <cell r="L269" t="str">
            <v>Gongoret</v>
          </cell>
          <cell r="M269" t="str">
            <v>GIN007003004</v>
          </cell>
        </row>
        <row r="270">
          <cell r="K270" t="str">
            <v xml:space="preserve">Pita 
</v>
          </cell>
          <cell r="L270" t="str">
            <v>Ley Miro</v>
          </cell>
          <cell r="M270" t="str">
            <v>GIN007003005</v>
          </cell>
        </row>
        <row r="271">
          <cell r="K271" t="str">
            <v xml:space="preserve">Pita 
</v>
          </cell>
          <cell r="L271" t="str">
            <v>Maci</v>
          </cell>
          <cell r="M271" t="str">
            <v>GIN007003006</v>
          </cell>
        </row>
        <row r="272">
          <cell r="K272" t="str">
            <v xml:space="preserve">Pita 
</v>
          </cell>
          <cell r="L272" t="str">
            <v>Ninguelande</v>
          </cell>
          <cell r="M272" t="str">
            <v>GIN007003007</v>
          </cell>
        </row>
        <row r="273">
          <cell r="K273" t="str">
            <v xml:space="preserve">Pita 
</v>
          </cell>
          <cell r="L273" t="str">
            <v>Pita Ctre</v>
          </cell>
          <cell r="M273" t="str">
            <v>GIN007003008</v>
          </cell>
        </row>
        <row r="274">
          <cell r="K274" t="str">
            <v xml:space="preserve">Pita 
</v>
          </cell>
          <cell r="L274" t="str">
            <v>Sangareah</v>
          </cell>
          <cell r="M274" t="str">
            <v>GIN007003009</v>
          </cell>
        </row>
        <row r="275">
          <cell r="K275" t="str">
            <v xml:space="preserve">Pita 
</v>
          </cell>
          <cell r="L275" t="str">
            <v>Sintali</v>
          </cell>
          <cell r="M275" t="str">
            <v>GIN007003010</v>
          </cell>
        </row>
        <row r="276">
          <cell r="K276" t="str">
            <v xml:space="preserve">Pita 
</v>
          </cell>
          <cell r="L276" t="str">
            <v>Timbi Madina</v>
          </cell>
          <cell r="M276" t="str">
            <v>GIN007003011</v>
          </cell>
        </row>
        <row r="277">
          <cell r="K277" t="str">
            <v xml:space="preserve">Pita 
</v>
          </cell>
          <cell r="L277" t="str">
            <v>Timbi Touni</v>
          </cell>
          <cell r="M277" t="str">
            <v>GIN007003012</v>
          </cell>
        </row>
        <row r="278">
          <cell r="K278" t="str">
            <v xml:space="preserve">Beyla
</v>
          </cell>
          <cell r="L278" t="str">
            <v>Beyla Ctre</v>
          </cell>
          <cell r="M278" t="str">
            <v>GIN008001001</v>
          </cell>
        </row>
        <row r="279">
          <cell r="K279" t="str">
            <v xml:space="preserve">Beyla
</v>
          </cell>
          <cell r="L279" t="str">
            <v>Boola</v>
          </cell>
          <cell r="M279" t="str">
            <v>GIN008001002</v>
          </cell>
        </row>
        <row r="280">
          <cell r="K280" t="str">
            <v xml:space="preserve">Beyla
</v>
          </cell>
          <cell r="L280" t="str">
            <v>Diaraguerela</v>
          </cell>
          <cell r="M280" t="str">
            <v>GIN008001003</v>
          </cell>
        </row>
        <row r="281">
          <cell r="K281" t="str">
            <v xml:space="preserve">Beyla
</v>
          </cell>
          <cell r="L281" t="str">
            <v>Diassodou</v>
          </cell>
          <cell r="M281" t="str">
            <v>GIN008001004</v>
          </cell>
        </row>
        <row r="282">
          <cell r="K282" t="str">
            <v xml:space="preserve">Beyla
</v>
          </cell>
          <cell r="L282" t="str">
            <v>Fouala</v>
          </cell>
          <cell r="M282" t="str">
            <v>GIN008001005</v>
          </cell>
        </row>
        <row r="283">
          <cell r="K283" t="str">
            <v xml:space="preserve">Beyla
</v>
          </cell>
          <cell r="L283" t="str">
            <v>Gbakedou</v>
          </cell>
          <cell r="M283" t="str">
            <v>GIN008001006</v>
          </cell>
        </row>
        <row r="284">
          <cell r="K284" t="str">
            <v xml:space="preserve">Beyla
</v>
          </cell>
          <cell r="L284" t="str">
            <v>Gbessoba</v>
          </cell>
          <cell r="M284" t="str">
            <v>GIN008001007</v>
          </cell>
        </row>
        <row r="285">
          <cell r="K285" t="str">
            <v xml:space="preserve">Beyla
</v>
          </cell>
          <cell r="L285" t="str">
            <v>Karala</v>
          </cell>
          <cell r="M285" t="str">
            <v>GIN008001008</v>
          </cell>
        </row>
        <row r="286">
          <cell r="K286" t="str">
            <v xml:space="preserve">Beyla
</v>
          </cell>
          <cell r="L286" t="str">
            <v>Koumandou</v>
          </cell>
          <cell r="M286" t="str">
            <v>GIN008001009</v>
          </cell>
        </row>
        <row r="287">
          <cell r="K287" t="str">
            <v xml:space="preserve">Beyla
</v>
          </cell>
          <cell r="L287" t="str">
            <v>Moussadou</v>
          </cell>
          <cell r="M287" t="str">
            <v>GIN008001010</v>
          </cell>
        </row>
        <row r="288">
          <cell r="K288" t="str">
            <v xml:space="preserve">Beyla
</v>
          </cell>
          <cell r="L288" t="str">
            <v>Nionsomoridou</v>
          </cell>
          <cell r="M288" t="str">
            <v>GIN008001011</v>
          </cell>
        </row>
        <row r="289">
          <cell r="K289" t="str">
            <v xml:space="preserve">Beyla
</v>
          </cell>
          <cell r="L289" t="str">
            <v>Sakourala</v>
          </cell>
          <cell r="M289" t="str">
            <v>GIN008001012</v>
          </cell>
        </row>
        <row r="290">
          <cell r="K290" t="str">
            <v xml:space="preserve">Beyla
</v>
          </cell>
          <cell r="L290" t="str">
            <v>Samana</v>
          </cell>
          <cell r="M290" t="str">
            <v>GIN008001013</v>
          </cell>
        </row>
        <row r="291">
          <cell r="K291" t="str">
            <v xml:space="preserve">Beyla
</v>
          </cell>
          <cell r="L291" t="str">
            <v>Sinko</v>
          </cell>
          <cell r="M291" t="str">
            <v>GIN008001014</v>
          </cell>
        </row>
        <row r="292">
          <cell r="K292" t="str">
            <v xml:space="preserve">Gueckedou  
</v>
          </cell>
          <cell r="L292" t="str">
            <v>Bolodou</v>
          </cell>
          <cell r="M292" t="str">
            <v>GIN008002001</v>
          </cell>
        </row>
        <row r="293">
          <cell r="K293" t="str">
            <v xml:space="preserve">Gueckedou  
</v>
          </cell>
          <cell r="L293" t="str">
            <v>Fangamadou</v>
          </cell>
          <cell r="M293" t="str">
            <v>GIN008002002</v>
          </cell>
        </row>
        <row r="294">
          <cell r="K294" t="str">
            <v xml:space="preserve">Gueckedou  
</v>
          </cell>
          <cell r="L294" t="str">
            <v>Gueckedou Ctre</v>
          </cell>
          <cell r="M294" t="str">
            <v>GIN008002003</v>
          </cell>
        </row>
        <row r="295">
          <cell r="K295" t="str">
            <v xml:space="preserve">Gueckedou  
</v>
          </cell>
          <cell r="L295" t="str">
            <v>Guendembou</v>
          </cell>
          <cell r="M295" t="str">
            <v>GIN008002004</v>
          </cell>
        </row>
        <row r="296">
          <cell r="K296" t="str">
            <v xml:space="preserve">Gueckedou  
</v>
          </cell>
          <cell r="L296" t="str">
            <v>Kassadou</v>
          </cell>
          <cell r="M296" t="str">
            <v>GIN008002005</v>
          </cell>
        </row>
        <row r="297">
          <cell r="K297" t="str">
            <v xml:space="preserve">Gueckedou  
</v>
          </cell>
          <cell r="L297" t="str">
            <v>Koundou</v>
          </cell>
          <cell r="M297" t="str">
            <v>GIN008002006</v>
          </cell>
        </row>
        <row r="298">
          <cell r="K298" t="str">
            <v xml:space="preserve">Gueckedou  
</v>
          </cell>
          <cell r="L298" t="str">
            <v>Nongoa</v>
          </cell>
          <cell r="M298" t="str">
            <v>GIN008002007</v>
          </cell>
        </row>
        <row r="299">
          <cell r="K299" t="str">
            <v xml:space="preserve">Gueckedou  
</v>
          </cell>
          <cell r="L299" t="str">
            <v>Ouende Kenema</v>
          </cell>
          <cell r="M299" t="str">
            <v>GIN008002008</v>
          </cell>
        </row>
        <row r="300">
          <cell r="K300" t="str">
            <v xml:space="preserve">Gueckedou  
</v>
          </cell>
          <cell r="L300" t="str">
            <v>Tekoulo</v>
          </cell>
          <cell r="M300" t="str">
            <v>GIN008002009</v>
          </cell>
        </row>
        <row r="301">
          <cell r="K301" t="str">
            <v xml:space="preserve">Gueckedou  
</v>
          </cell>
          <cell r="L301" t="str">
            <v>Termassadou</v>
          </cell>
          <cell r="M301" t="str">
            <v>GIN008002010</v>
          </cell>
        </row>
        <row r="302">
          <cell r="K302" t="str">
            <v xml:space="preserve">Lola
</v>
          </cell>
          <cell r="L302" t="str">
            <v>Bossou</v>
          </cell>
          <cell r="M302" t="str">
            <v>GIN008003001</v>
          </cell>
        </row>
        <row r="303">
          <cell r="K303" t="str">
            <v xml:space="preserve">Lola
</v>
          </cell>
          <cell r="L303" t="str">
            <v>Foumbadou</v>
          </cell>
          <cell r="M303" t="str">
            <v>GIN008003002</v>
          </cell>
        </row>
        <row r="304">
          <cell r="K304" t="str">
            <v xml:space="preserve">Lola
</v>
          </cell>
          <cell r="L304" t="str">
            <v>Gama Berema</v>
          </cell>
          <cell r="M304" t="str">
            <v>GIN008003003</v>
          </cell>
        </row>
        <row r="305">
          <cell r="K305" t="str">
            <v xml:space="preserve">Lola
</v>
          </cell>
          <cell r="L305" t="str">
            <v>Gueasso</v>
          </cell>
          <cell r="M305" t="str">
            <v>GIN008003004</v>
          </cell>
        </row>
        <row r="306">
          <cell r="K306" t="str">
            <v xml:space="preserve">Lola
</v>
          </cell>
          <cell r="L306" t="str">
            <v>Kokota</v>
          </cell>
          <cell r="M306" t="str">
            <v>GIN008003005</v>
          </cell>
        </row>
        <row r="307">
          <cell r="K307" t="str">
            <v xml:space="preserve">Lola
</v>
          </cell>
          <cell r="L307" t="str">
            <v>Laine</v>
          </cell>
          <cell r="M307" t="str">
            <v>GIN008003006</v>
          </cell>
        </row>
        <row r="308">
          <cell r="K308" t="str">
            <v xml:space="preserve">Lola
</v>
          </cell>
          <cell r="L308" t="str">
            <v>Lola Ctre</v>
          </cell>
          <cell r="M308" t="str">
            <v>GIN008003007</v>
          </cell>
        </row>
        <row r="309">
          <cell r="K309" t="str">
            <v xml:space="preserve">Lola
</v>
          </cell>
          <cell r="L309" t="str">
            <v>Nzoo</v>
          </cell>
          <cell r="M309" t="str">
            <v>GIN008003008</v>
          </cell>
        </row>
        <row r="310">
          <cell r="K310" t="str">
            <v xml:space="preserve">Lola
</v>
          </cell>
          <cell r="L310" t="str">
            <v>Tounkarata</v>
          </cell>
          <cell r="M310" t="str">
            <v>GIN008003009</v>
          </cell>
        </row>
        <row r="311">
          <cell r="K311" t="str">
            <v xml:space="preserve">Macenta
</v>
          </cell>
          <cell r="L311" t="str">
            <v>Balizia</v>
          </cell>
          <cell r="M311" t="str">
            <v>GIN008004001</v>
          </cell>
        </row>
        <row r="312">
          <cell r="K312" t="str">
            <v xml:space="preserve">Macenta
</v>
          </cell>
          <cell r="L312" t="str">
            <v>Binikala</v>
          </cell>
          <cell r="M312" t="str">
            <v>GIN008004002</v>
          </cell>
        </row>
        <row r="313">
          <cell r="K313" t="str">
            <v xml:space="preserve">Macenta
</v>
          </cell>
          <cell r="L313" t="str">
            <v>Bofossou</v>
          </cell>
          <cell r="M313" t="str">
            <v>GIN008004003</v>
          </cell>
        </row>
        <row r="314">
          <cell r="K314" t="str">
            <v xml:space="preserve">Macenta
</v>
          </cell>
          <cell r="L314" t="str">
            <v>Daro</v>
          </cell>
          <cell r="M314" t="str">
            <v>GIN008004004</v>
          </cell>
        </row>
        <row r="315">
          <cell r="K315" t="str">
            <v xml:space="preserve">Macenta
</v>
          </cell>
          <cell r="L315" t="str">
            <v>Fassankoni</v>
          </cell>
          <cell r="M315" t="str">
            <v>GIN008004005</v>
          </cell>
        </row>
        <row r="316">
          <cell r="K316" t="str">
            <v xml:space="preserve">Macenta
</v>
          </cell>
          <cell r="L316" t="str">
            <v>Kouankan</v>
          </cell>
          <cell r="M316" t="str">
            <v>GIN008004006</v>
          </cell>
        </row>
        <row r="317">
          <cell r="K317" t="str">
            <v xml:space="preserve">Macenta
</v>
          </cell>
          <cell r="L317" t="str">
            <v>Koyamah</v>
          </cell>
          <cell r="M317" t="str">
            <v>GIN008004007</v>
          </cell>
        </row>
        <row r="318">
          <cell r="K318" t="str">
            <v xml:space="preserve">Macenta
</v>
          </cell>
          <cell r="L318" t="str">
            <v>Macenta Ctre</v>
          </cell>
          <cell r="M318" t="str">
            <v>GIN008004008</v>
          </cell>
        </row>
        <row r="319">
          <cell r="K319" t="str">
            <v xml:space="preserve">Macenta
</v>
          </cell>
          <cell r="L319" t="str">
            <v>Nzebela</v>
          </cell>
          <cell r="M319" t="str">
            <v>GIN008004009</v>
          </cell>
        </row>
        <row r="320">
          <cell r="K320" t="str">
            <v xml:space="preserve">Macenta
</v>
          </cell>
          <cell r="L320" t="str">
            <v>Ouremai</v>
          </cell>
          <cell r="M320" t="str">
            <v>GIN008004010</v>
          </cell>
        </row>
        <row r="321">
          <cell r="K321" t="str">
            <v xml:space="preserve">Macenta
</v>
          </cell>
          <cell r="L321" t="str">
            <v>Panziazou</v>
          </cell>
          <cell r="M321" t="str">
            <v>GIN008004011</v>
          </cell>
        </row>
        <row r="322">
          <cell r="K322" t="str">
            <v xml:space="preserve">Macenta
</v>
          </cell>
          <cell r="L322" t="str">
            <v>Sengbedou</v>
          </cell>
          <cell r="M322" t="str">
            <v>GIN008004012</v>
          </cell>
        </row>
        <row r="323">
          <cell r="K323" t="str">
            <v xml:space="preserve">Macenta
</v>
          </cell>
          <cell r="L323" t="str">
            <v>Seredou</v>
          </cell>
          <cell r="M323" t="str">
            <v>GIN008004013</v>
          </cell>
        </row>
        <row r="324">
          <cell r="K324" t="str">
            <v xml:space="preserve">Macenta
</v>
          </cell>
          <cell r="L324" t="str">
            <v>Vasseredou</v>
          </cell>
          <cell r="M324" t="str">
            <v>GIN008004014</v>
          </cell>
        </row>
        <row r="325">
          <cell r="K325" t="str">
            <v xml:space="preserve">Macenta
</v>
          </cell>
          <cell r="L325" t="str">
            <v>Watanka</v>
          </cell>
          <cell r="M325" t="str">
            <v>GIN008004015</v>
          </cell>
        </row>
        <row r="326">
          <cell r="K326" t="str">
            <v>Nzerekore</v>
          </cell>
          <cell r="L326" t="str">
            <v>Bounouma</v>
          </cell>
          <cell r="M326" t="str">
            <v>GIN008005001</v>
          </cell>
        </row>
        <row r="327">
          <cell r="K327" t="str">
            <v>Nzerekore</v>
          </cell>
          <cell r="L327" t="str">
            <v>Gouecke</v>
          </cell>
          <cell r="M327" t="str">
            <v>GIN008005002</v>
          </cell>
        </row>
        <row r="328">
          <cell r="K328" t="str">
            <v>Nzerekore</v>
          </cell>
          <cell r="L328" t="str">
            <v>Kobela</v>
          </cell>
          <cell r="M328" t="str">
            <v>GIN008005003</v>
          </cell>
        </row>
        <row r="329">
          <cell r="K329" t="str">
            <v>Nzerekore</v>
          </cell>
          <cell r="L329" t="str">
            <v>Koropara</v>
          </cell>
          <cell r="M329" t="str">
            <v>GIN008005004</v>
          </cell>
        </row>
        <row r="330">
          <cell r="K330" t="str">
            <v>Nzerekore</v>
          </cell>
          <cell r="L330" t="str">
            <v>Koule</v>
          </cell>
          <cell r="M330" t="str">
            <v>GIN008005005</v>
          </cell>
        </row>
        <row r="331">
          <cell r="K331" t="str">
            <v>Nzerekore</v>
          </cell>
          <cell r="L331" t="str">
            <v>Nzerekore Ctre</v>
          </cell>
          <cell r="M331" t="str">
            <v>GIN008005006</v>
          </cell>
        </row>
        <row r="332">
          <cell r="K332" t="str">
            <v>Nzerekore</v>
          </cell>
          <cell r="L332" t="str">
            <v>Pale</v>
          </cell>
          <cell r="M332" t="str">
            <v>GIN008005007</v>
          </cell>
        </row>
        <row r="333">
          <cell r="K333" t="str">
            <v>Nzerekore</v>
          </cell>
          <cell r="L333" t="str">
            <v>Samoe</v>
          </cell>
          <cell r="M333" t="str">
            <v>GIN008005008</v>
          </cell>
        </row>
        <row r="334">
          <cell r="K334" t="str">
            <v>Nzerekore</v>
          </cell>
          <cell r="L334" t="str">
            <v>Soulouta</v>
          </cell>
          <cell r="M334" t="str">
            <v>GIN008005009</v>
          </cell>
        </row>
        <row r="335">
          <cell r="K335" t="str">
            <v>Nzerekore</v>
          </cell>
          <cell r="L335" t="str">
            <v>Womey</v>
          </cell>
          <cell r="M335" t="str">
            <v>GIN008005010</v>
          </cell>
        </row>
        <row r="336">
          <cell r="K336" t="str">
            <v>Nzerekore</v>
          </cell>
          <cell r="L336" t="str">
            <v>Yalenzou</v>
          </cell>
          <cell r="M336" t="str">
            <v>GIN008005011</v>
          </cell>
        </row>
        <row r="337">
          <cell r="K337" t="str">
            <v xml:space="preserve">Yomou
</v>
          </cell>
          <cell r="L337" t="str">
            <v>Banie</v>
          </cell>
          <cell r="M337" t="str">
            <v>GIN008006001</v>
          </cell>
        </row>
        <row r="338">
          <cell r="K338" t="str">
            <v xml:space="preserve">Yomou
</v>
          </cell>
          <cell r="L338" t="str">
            <v>Bheeta</v>
          </cell>
          <cell r="M338" t="str">
            <v>GIN008006002</v>
          </cell>
        </row>
        <row r="339">
          <cell r="K339" t="str">
            <v xml:space="preserve">Yomou
</v>
          </cell>
          <cell r="L339" t="str">
            <v>Bignamou</v>
          </cell>
          <cell r="M339" t="str">
            <v>GIN008006003</v>
          </cell>
        </row>
        <row r="340">
          <cell r="K340" t="str">
            <v xml:space="preserve">Yomou
</v>
          </cell>
          <cell r="L340" t="str">
            <v>Bowe</v>
          </cell>
          <cell r="M340" t="str">
            <v>GIN008006004</v>
          </cell>
        </row>
        <row r="341">
          <cell r="K341" t="str">
            <v xml:space="preserve">Yomou
</v>
          </cell>
          <cell r="L341" t="str">
            <v>Diecke</v>
          </cell>
          <cell r="M341" t="str">
            <v>GIN008006005</v>
          </cell>
        </row>
        <row r="342">
          <cell r="K342" t="str">
            <v xml:space="preserve">Yomou
</v>
          </cell>
          <cell r="L342" t="str">
            <v>Pela</v>
          </cell>
          <cell r="M342" t="str">
            <v>GIN008006006</v>
          </cell>
        </row>
        <row r="343">
          <cell r="K343" t="str">
            <v xml:space="preserve">Yomou
</v>
          </cell>
          <cell r="L343" t="str">
            <v>Yomou Ctre</v>
          </cell>
          <cell r="M343" t="str">
            <v>GIN008006007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ephanie" refreshedDate="42191.714101736114" createdVersion="4" refreshedVersion="4" minRefreshableVersion="3" recordCount="1741">
  <cacheSource type="worksheet">
    <worksheetSource ref="A1:X1742" sheet="BdD georef Hop CS PS"/>
  </cacheSource>
  <cacheFields count="24">
    <cacheField name="CODE_Provisoire" numFmtId="0">
      <sharedItems/>
    </cacheField>
    <cacheField name="X" numFmtId="0">
      <sharedItems containsString="0" containsBlank="1" containsNumber="1" minValue="-15.021900199999999" maxValue="12.583220000000001"/>
    </cacheField>
    <cacheField name="Y" numFmtId="0">
      <sharedItems containsString="0" containsBlank="1" containsNumber="1" minValue="7.2562899999999999" maxValue="14.48174"/>
    </cacheField>
    <cacheField name="sourceCoord" numFmtId="0">
      <sharedItems containsBlank="1"/>
    </cacheField>
    <cacheField name="nom_localite" numFmtId="0">
      <sharedItems containsBlank="1"/>
    </cacheField>
    <cacheField name="Name_structure sanitaire" numFmtId="0">
      <sharedItems/>
    </cacheField>
    <cacheField name="nom_hop" numFmtId="0">
      <sharedItems containsBlank="1"/>
    </cacheField>
    <cacheField name="Georef" numFmtId="0">
      <sharedItems containsBlank="1"/>
    </cacheField>
    <cacheField name="type_CxxxGroupes" numFmtId="0">
      <sharedItems count="9">
        <s v="PS"/>
        <s v="CS"/>
        <s v="HP"/>
        <s v="HR"/>
        <s v="CSU"/>
        <s v="?"/>
        <s v="HN"/>
        <s v="CMC"/>
        <s v="PSC"/>
      </sharedItems>
    </cacheField>
    <cacheField name="typo_Ministere" numFmtId="0">
      <sharedItems containsBlank="1" count="12">
        <s v="PS"/>
        <s v="CSR"/>
        <s v="CSA"/>
        <s v="CMC"/>
        <s v="HP"/>
        <s v="CSU"/>
        <s v="HR"/>
        <m/>
        <s v="?"/>
        <s v="HN"/>
        <s v="PSC"/>
        <s v="CS"/>
      </sharedItems>
    </cacheField>
    <cacheField name="liste_officielle" numFmtId="0">
      <sharedItems containsBlank="1"/>
    </cacheField>
    <cacheField name="Reg" numFmtId="0">
      <sharedItems/>
    </cacheField>
    <cacheField name="Pref" numFmtId="0">
      <sharedItems count="34">
        <s v="Kissidougou"/>
        <s v="Forecariah"/>
        <s v="Dabola"/>
        <s v="Kouroussa"/>
        <s v="Dubreka"/>
        <s v="Fria"/>
        <s v="Mali"/>
        <s v="Kankan"/>
        <s v="Mandiana"/>
        <s v="Lelouma"/>
        <s v="Macenta"/>
        <s v="Kerouane"/>
        <s v="Kindia"/>
        <s v="Faranah"/>
        <s v="Yomou"/>
        <s v="Siguiri"/>
        <s v="Dinguiraye"/>
        <s v="Pita"/>
        <s v="Conakry"/>
        <s v="Beyla"/>
        <s v="Boke"/>
        <s v="Dalaba"/>
        <s v="Boffa"/>
        <s v="Gueckedou"/>
        <s v="Lola"/>
        <s v="Mamou"/>
        <s v="Nzerekore"/>
        <s v="Telemele"/>
        <s v="Coyah"/>
        <s v="Labe"/>
        <s v="Koubia"/>
        <s v="Tougue"/>
        <s v="Gaoual"/>
        <s v="Koundara"/>
      </sharedItems>
    </cacheField>
    <cacheField name="ADMIN2 CODE" numFmtId="0">
      <sharedItems containsBlank="1" count="35">
        <s v="GIN003004"/>
        <s v="GIN005003"/>
        <s v="GIN003001"/>
        <s v="GIN004003"/>
        <s v="GIN005002"/>
        <s v="GIN001005"/>
        <s v="GIN006004"/>
        <s v="GIN004001"/>
        <s v="GIN004004"/>
        <s v="GIN006003"/>
        <s v="GIN008004"/>
        <s v="GIN004002"/>
        <s v="GIN005004"/>
        <s v="GIN003003"/>
        <s v="GIN008006"/>
        <s v="GIN004005"/>
        <s v="GIN003002"/>
        <s v="GIN007003"/>
        <s v="GIN002001"/>
        <s v="GIN008001"/>
        <s v="GIN001002"/>
        <s v="GIN007001"/>
        <s v="GIN001001"/>
        <s v="GIN008002"/>
        <s v="GIN008003"/>
        <s v="GIN007002"/>
        <s v="GIN008005"/>
        <s v="GIN005005"/>
        <s v="GIN005001"/>
        <s v="GIN006002"/>
        <m/>
        <s v="GIN006001"/>
        <s v="GIN006005"/>
        <s v="GIN001003"/>
        <s v="GIN001004"/>
      </sharedItems>
    </cacheField>
    <cacheField name="Spref" numFmtId="0">
      <sharedItems/>
    </cacheField>
    <cacheField name="ADMIN3 CODE" numFmtId="0">
      <sharedItems/>
    </cacheField>
    <cacheField name="Prefecture Prioritaire" numFmtId="0">
      <sharedItems containsBlank="1"/>
    </cacheField>
    <cacheField name="acteur" numFmtId="0">
      <sharedItems containsBlank="1"/>
    </cacheField>
    <cacheField name="activite" numFmtId="0">
      <sharedItems containsBlank="1"/>
    </cacheField>
    <cacheField name="kit" numFmtId="0">
      <sharedItems containsBlank="1" count="7">
        <m/>
        <s v="kit prévu"/>
        <s v="kit donné"/>
        <s v="ACF*DLM*kitgestiondechetnettoyagedesinfection / MSF*Kithygienechirurgicale"/>
        <s v="ACF*DLM*kitgestiondechetnettoyagedesinfection"/>
        <s v="MSF*Kithygienechirurgicale"/>
        <s v="kit donne" u="1"/>
      </sharedItems>
    </cacheField>
    <cacheField name="Tri/isolement" numFmtId="0">
      <sharedItems containsBlank="1"/>
    </cacheField>
    <cacheField name="infra" numFmtId="0">
      <sharedItems containsBlank="1"/>
    </cacheField>
    <cacheField name="remarque" numFmtId="0">
      <sharedItems containsBlank="1"/>
    </cacheField>
    <cacheField name="#N/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41">
  <r>
    <s v="GIN00300401PSOYass1"/>
    <n v="-10.078300499999999"/>
    <n v="9.4425001000000002"/>
    <s v="geonode"/>
    <s v="Albadaria Centre"/>
    <s v="Yassardou"/>
    <s v="Yassardou"/>
    <s v="OK"/>
    <x v="0"/>
    <x v="0"/>
    <s v="ok"/>
    <s v="Faranah"/>
    <x v="0"/>
    <x v="0"/>
    <s v="Albadariah"/>
    <s v="GIN00300401"/>
    <s v="O"/>
    <m/>
    <m/>
    <x v="0"/>
    <m/>
    <m/>
    <m/>
    <m/>
  </r>
  <r>
    <s v="GIN00300401PSOYoma1"/>
    <n v="-9.9732102999999999"/>
    <n v="9.5446796000000003"/>
    <s v="geonode"/>
    <s v="Yomadou"/>
    <s v="Yomadou"/>
    <s v="Yomadou"/>
    <s v="OK"/>
    <x v="0"/>
    <x v="0"/>
    <s v="ok"/>
    <s v="Faranah"/>
    <x v="0"/>
    <x v="0"/>
    <s v="Albadariah"/>
    <s v="GIN00300401"/>
    <s v="O"/>
    <m/>
    <m/>
    <x v="0"/>
    <m/>
    <m/>
    <m/>
    <m/>
  </r>
  <r>
    <s v="GIN00300401PSOKoun1"/>
    <m/>
    <m/>
    <m/>
    <m/>
    <s v="Kountaya "/>
    <m/>
    <s v="Coord absent"/>
    <x v="0"/>
    <x v="0"/>
    <s v="ok"/>
    <s v="Faranah"/>
    <x v="0"/>
    <x v="0"/>
    <s v="Albadariah"/>
    <s v="GIN00300401"/>
    <s v="O"/>
    <m/>
    <m/>
    <x v="0"/>
    <m/>
    <m/>
    <m/>
    <m/>
  </r>
  <r>
    <s v="GIN00300401CSRAlba1"/>
    <n v="-9.9987803"/>
    <n v="9.5507202000000007"/>
    <s v="geonode"/>
    <s v="Albadaria"/>
    <s v="Albadariah centre"/>
    <s v="Centre de Santé Albadaria"/>
    <s v="OK"/>
    <x v="1"/>
    <x v="1"/>
    <s v="ok"/>
    <s v="Faranah"/>
    <x v="0"/>
    <x v="0"/>
    <s v="Albadariah"/>
    <s v="GIN00300401"/>
    <s v="O"/>
    <m/>
    <m/>
    <x v="0"/>
    <m/>
    <m/>
    <m/>
    <m/>
  </r>
  <r>
    <s v="GIN00300401PSOFara1"/>
    <n v="-9.9993896000000007"/>
    <n v="9.6239004000000001"/>
    <s v="geonode"/>
    <s v="Firawaya, Merna"/>
    <s v="Farawoya "/>
    <s v="Farawoya"/>
    <s v="OK"/>
    <x v="0"/>
    <x v="0"/>
    <s v="ok"/>
    <s v="Faranah"/>
    <x v="0"/>
    <x v="0"/>
    <s v="Albadariah"/>
    <s v="GIN00300401"/>
    <s v="O"/>
    <m/>
    <m/>
    <x v="0"/>
    <m/>
    <m/>
    <m/>
    <m/>
  </r>
  <r>
    <s v="GIN00500301CSRBass1"/>
    <n v="-13.0870128"/>
    <n v="9.5269001000000006"/>
    <s v="geonode"/>
    <s v="Alassoya Centre"/>
    <s v="Bassia (Allassoyah)"/>
    <s v="Centre de Santé Alassoya"/>
    <s v="OK"/>
    <x v="1"/>
    <x v="1"/>
    <s v="ok"/>
    <s v="Kindia"/>
    <x v="1"/>
    <x v="1"/>
    <s v="Allassoyah"/>
    <s v="GIN00500301"/>
    <s v="O"/>
    <s v="Plan*TdH"/>
    <s v="evalué"/>
    <x v="1"/>
    <m/>
    <s v="infra"/>
    <s v="Plan va construire un nouveau CS avec WASH complet et le bâtiment loué du PS reviendra au proprio (Dramé 22/4/15)Francesca (email 22/4/15)_x000a_"/>
    <m/>
  </r>
  <r>
    <s v="GIN00500301PSOHeri1"/>
    <n v="-9.4539100000000005"/>
    <n v="13.1823"/>
    <s v="Ministere Plan"/>
    <s v="Hérico"/>
    <s v="Hérico"/>
    <s v="Hérico"/>
    <s v="OK"/>
    <x v="0"/>
    <x v="0"/>
    <s v="Non"/>
    <s v="Kindia"/>
    <x v="1"/>
    <x v="1"/>
    <s v="Allassoyah"/>
    <s v="GIN00500301"/>
    <s v="O"/>
    <s v="ACF"/>
    <s v="evalué"/>
    <x v="0"/>
    <m/>
    <s v="infra"/>
    <m/>
    <m/>
  </r>
  <r>
    <s v="GIN00500301PSOAlas1"/>
    <m/>
    <m/>
    <m/>
    <m/>
    <s v="Alassoya  "/>
    <s v="Alassoya  "/>
    <s v="Coord absent"/>
    <x v="0"/>
    <x v="0"/>
    <s v="Non"/>
    <s v="Kindia"/>
    <x v="1"/>
    <x v="1"/>
    <s v="Allassoyah"/>
    <s v="GIN00500301"/>
    <s v="O"/>
    <s v="ACF"/>
    <s v="evalué"/>
    <x v="2"/>
    <m/>
    <s v="infra"/>
    <s v="poste de santé dans maison privée voisine du terrain du PS &quot;officiel&quot;"/>
    <m/>
  </r>
  <r>
    <s v="GIN00500301PSOSoai1"/>
    <m/>
    <m/>
    <m/>
    <m/>
    <s v="Soaiwaila"/>
    <s v="Soaiwaila"/>
    <s v="Coord absent"/>
    <x v="0"/>
    <x v="0"/>
    <s v="Non"/>
    <s v="Kindia"/>
    <x v="1"/>
    <x v="1"/>
    <s v="Allassoyah"/>
    <s v="GIN00500301"/>
    <s v="O"/>
    <s v="ACF"/>
    <s v="evalué"/>
    <x v="0"/>
    <m/>
    <s v="infra"/>
    <m/>
    <m/>
  </r>
  <r>
    <s v="GIN00500301PSODand1"/>
    <n v="-13.19319"/>
    <n v="9.4236529999999998"/>
    <s v="geonode"/>
    <m/>
    <s v="Dandayah"/>
    <s v="Dandayah"/>
    <s v="OK"/>
    <x v="0"/>
    <x v="0"/>
    <s v="Non"/>
    <s v="Kindia"/>
    <x v="1"/>
    <x v="1"/>
    <s v="Allassoyah"/>
    <s v="GIN00500301"/>
    <s v="O"/>
    <s v="ACF"/>
    <s v="evalué"/>
    <x v="0"/>
    <m/>
    <s v="infra"/>
    <s v="PU-AMI avait aussi fait l'évaluation fin février 2015"/>
    <m/>
  </r>
  <r>
    <s v="GIN00500301PSOSafe1"/>
    <m/>
    <m/>
    <m/>
    <m/>
    <s v="Saféya"/>
    <s v="Saféya"/>
    <s v="Coord absent"/>
    <x v="0"/>
    <x v="0"/>
    <s v="Non"/>
    <s v="Kindia"/>
    <x v="1"/>
    <x v="1"/>
    <s v="Allassoyah"/>
    <s v="GIN00500301"/>
    <s v="O"/>
    <s v="ACF"/>
    <s v="evalué"/>
    <x v="0"/>
    <m/>
    <s v="infra"/>
    <m/>
    <m/>
  </r>
  <r>
    <s v="GIN00500301PSOSory1"/>
    <m/>
    <m/>
    <m/>
    <m/>
    <s v="Sory Oulah"/>
    <s v="Sory Oulah"/>
    <s v="Coord absent"/>
    <x v="0"/>
    <x v="0"/>
    <s v="ok"/>
    <s v="Kindia"/>
    <x v="1"/>
    <x v="1"/>
    <s v="Allassoyah"/>
    <s v="GIN00500301"/>
    <s v="O"/>
    <m/>
    <m/>
    <x v="0"/>
    <m/>
    <m/>
    <m/>
    <m/>
  </r>
  <r>
    <s v="GIN00500301PSOFend1"/>
    <m/>
    <m/>
    <m/>
    <m/>
    <s v="Fendemodouyah"/>
    <s v="Fendemodouyah"/>
    <s v="Coord absent"/>
    <x v="0"/>
    <x v="0"/>
    <s v="ok"/>
    <s v="Kindia"/>
    <x v="1"/>
    <x v="1"/>
    <s v="Allassoyah"/>
    <s v="GIN00500301"/>
    <s v="O"/>
    <s v="ACF"/>
    <s v="evalué"/>
    <x v="0"/>
    <m/>
    <s v="infra"/>
    <m/>
    <m/>
  </r>
  <r>
    <s v="GIN00300101PSODoun1"/>
    <n v="-11.2296"/>
    <n v="10.8605003"/>
    <s v="geonode"/>
    <s v="Dounkito"/>
    <s v="Dounkito"/>
    <s v="Dounkito"/>
    <s v="OK"/>
    <x v="0"/>
    <x v="0"/>
    <s v="Non"/>
    <s v="Faranah"/>
    <x v="2"/>
    <x v="2"/>
    <s v="Arfamoussayah"/>
    <s v="GIN00300101"/>
    <m/>
    <m/>
    <m/>
    <x v="0"/>
    <m/>
    <m/>
    <m/>
    <m/>
  </r>
  <r>
    <s v="GIN00300101CSRArfa1"/>
    <n v="-11.361100199999999"/>
    <n v="10.7618999"/>
    <s v="geonode"/>
    <m/>
    <s v="Arfamoussaya centre"/>
    <m/>
    <s v="OK"/>
    <x v="1"/>
    <x v="1"/>
    <s v="ok"/>
    <s v="Faranah"/>
    <x v="2"/>
    <x v="2"/>
    <s v="Arfamoussayah"/>
    <s v="GIN00300101"/>
    <m/>
    <s v="UNOPS"/>
    <s v="Rehab en cours"/>
    <x v="0"/>
    <m/>
    <m/>
    <m/>
    <m/>
  </r>
  <r>
    <s v="GIN00300101PSOGale1"/>
    <n v="-11.3041"/>
    <n v="10.7031002"/>
    <s v="geonode"/>
    <s v="Kouroufimba"/>
    <s v="Galen"/>
    <s v="Gnalen"/>
    <s v="OK"/>
    <x v="0"/>
    <x v="0"/>
    <s v="ok"/>
    <s v="Faranah"/>
    <x v="2"/>
    <x v="2"/>
    <s v="Arfamoussayah"/>
    <s v="GIN00300101"/>
    <m/>
    <m/>
    <m/>
    <x v="0"/>
    <m/>
    <m/>
    <m/>
    <m/>
  </r>
  <r>
    <s v="GIN00300101PSOFela1"/>
    <n v="-10.754099999999999"/>
    <n v="11.329409999999999"/>
    <s v="Ministere Plan"/>
    <m/>
    <s v="Féla Hamdallaye"/>
    <m/>
    <s v="OK"/>
    <x v="0"/>
    <x v="0"/>
    <s v="ok"/>
    <s v="Faranah"/>
    <x v="2"/>
    <x v="2"/>
    <s v="Arfamoussayah"/>
    <s v="GIN00300101"/>
    <m/>
    <m/>
    <m/>
    <x v="0"/>
    <m/>
    <m/>
    <m/>
    <m/>
  </r>
  <r>
    <s v="GIN00300101PSOFada1"/>
    <m/>
    <m/>
    <m/>
    <m/>
    <s v="Fadama"/>
    <m/>
    <s v="Coord absent"/>
    <x v="0"/>
    <x v="0"/>
    <s v="ok"/>
    <s v="Faranah"/>
    <x v="2"/>
    <x v="2"/>
    <s v="Arfamoussayah"/>
    <s v="GIN00300101"/>
    <m/>
    <m/>
    <m/>
    <x v="0"/>
    <m/>
    <m/>
    <m/>
    <m/>
  </r>
  <r>
    <s v="GIN00300101PSOKour1"/>
    <n v="-11.322699500000001"/>
    <n v="10.750499700000001"/>
    <s v="geonode"/>
    <s v="Kouroufimba"/>
    <s v="Kouroufimba"/>
    <s v="Mosquée du Kouroufimba"/>
    <s v="OK"/>
    <x v="0"/>
    <x v="0"/>
    <s v="Non"/>
    <s v="Faranah"/>
    <x v="2"/>
    <x v="2"/>
    <s v="Arfamoussayah"/>
    <s v="GIN00300101"/>
    <m/>
    <m/>
    <m/>
    <x v="0"/>
    <m/>
    <m/>
    <m/>
    <m/>
  </r>
  <r>
    <s v="GIN00400301CSRBabi1"/>
    <n v="-9.6848802999999997"/>
    <n v="10.650500299999999"/>
    <s v="geonode"/>
    <s v="Babila"/>
    <s v="Babila centre"/>
    <s v="Babila 2 Centre de Santé"/>
    <s v="OK"/>
    <x v="1"/>
    <x v="1"/>
    <s v="ok"/>
    <s v="Kankan"/>
    <x v="3"/>
    <x v="3"/>
    <s v="Babila"/>
    <s v="GIN00400301"/>
    <m/>
    <s v="UNOPS"/>
    <s v="Rehab en cours"/>
    <x v="0"/>
    <m/>
    <m/>
    <m/>
    <m/>
  </r>
  <r>
    <s v="GIN00400301PSOSang1"/>
    <m/>
    <m/>
    <m/>
    <m/>
    <s v="Sangbarala"/>
    <m/>
    <s v="Coord absent"/>
    <x v="0"/>
    <x v="0"/>
    <s v="ok"/>
    <s v="Kankan"/>
    <x v="3"/>
    <x v="3"/>
    <s v="Babila"/>
    <s v="GIN00400301"/>
    <m/>
    <m/>
    <m/>
    <x v="0"/>
    <m/>
    <m/>
    <m/>
    <m/>
  </r>
  <r>
    <s v="GIN00400301PSOSana1"/>
    <m/>
    <m/>
    <m/>
    <m/>
    <s v="Sanankoro"/>
    <m/>
    <s v="Coord absent"/>
    <x v="0"/>
    <x v="0"/>
    <s v="ok"/>
    <s v="Kankan"/>
    <x v="3"/>
    <x v="3"/>
    <s v="Babila"/>
    <s v="GIN00400301"/>
    <m/>
    <m/>
    <m/>
    <x v="0"/>
    <m/>
    <m/>
    <m/>
    <m/>
  </r>
  <r>
    <s v="GIN00400301PSOFada1"/>
    <n v="-10.8864"/>
    <n v="11.34704"/>
    <s v="Ministere Plan"/>
    <m/>
    <s v="Fadama"/>
    <m/>
    <s v="OK"/>
    <x v="0"/>
    <x v="0"/>
    <s v="ok"/>
    <s v="Kankan"/>
    <x v="3"/>
    <x v="3"/>
    <s v="Babila"/>
    <s v="GIN00400301"/>
    <m/>
    <m/>
    <m/>
    <x v="0"/>
    <m/>
    <m/>
    <m/>
    <m/>
  </r>
  <r>
    <s v="GIN00500201PSOTont1"/>
    <n v="-13.4778004"/>
    <n v="10.299500500000001"/>
    <s v="geonode"/>
    <s v="Kalekhoure"/>
    <s v="Tonton"/>
    <s v="Tonton"/>
    <s v="OK"/>
    <x v="0"/>
    <x v="0"/>
    <s v="ok"/>
    <s v="Kindia"/>
    <x v="4"/>
    <x v="4"/>
    <s v="Badi"/>
    <s v="GIN00500201"/>
    <s v="O"/>
    <m/>
    <m/>
    <x v="0"/>
    <m/>
    <m/>
    <m/>
    <m/>
  </r>
  <r>
    <s v="GIN00500201CSRBaad1"/>
    <n v="-13.4188995"/>
    <n v="10.279100400000001"/>
    <s v="geonode"/>
    <s v="Badi"/>
    <s v="Baady"/>
    <s v="Centre de Santé Bady"/>
    <s v="OK"/>
    <x v="1"/>
    <x v="1"/>
    <s v="ok"/>
    <s v="Kindia"/>
    <x v="4"/>
    <x v="4"/>
    <s v="Badi"/>
    <s v="GIN00500201"/>
    <s v="O"/>
    <s v="TdH"/>
    <s v="evalué"/>
    <x v="1"/>
    <m/>
    <s v="infra"/>
    <s v="Francesca (email 22/4/15)"/>
    <m/>
  </r>
  <r>
    <s v="GIN00500201PSOSama1"/>
    <m/>
    <m/>
    <m/>
    <m/>
    <s v="Samayah"/>
    <m/>
    <s v="Coord absent"/>
    <x v="0"/>
    <x v="0"/>
    <s v="ok"/>
    <s v="Kindia"/>
    <x v="4"/>
    <x v="4"/>
    <s v="Badi"/>
    <s v="GIN00500201"/>
    <s v="O"/>
    <m/>
    <m/>
    <x v="0"/>
    <m/>
    <m/>
    <m/>
    <m/>
  </r>
  <r>
    <s v="GIN00500201PSOMale1"/>
    <n v="-13.0985003"/>
    <n v="10.1581001"/>
    <s v="geonode"/>
    <s v="Maleah"/>
    <s v="Maleah"/>
    <s v="Maléah"/>
    <s v="OK"/>
    <x v="0"/>
    <x v="0"/>
    <s v="Non"/>
    <s v="Kindia"/>
    <x v="4"/>
    <x v="4"/>
    <s v="Badi"/>
    <s v="GIN00500201"/>
    <s v="O"/>
    <m/>
    <m/>
    <x v="0"/>
    <m/>
    <m/>
    <m/>
    <m/>
  </r>
  <r>
    <s v="GIN00100501CSRBagu1"/>
    <n v="-13.5207996"/>
    <n v="10.4989004"/>
    <s v="geonode"/>
    <s v="Baguinet (Banguinet) Centre"/>
    <s v="Baguinet"/>
    <s v="Baguinet Centre de Santé"/>
    <s v="OK"/>
    <x v="1"/>
    <x v="1"/>
    <s v="ok"/>
    <s v="Kindia"/>
    <x v="5"/>
    <x v="5"/>
    <s v="Baguinet"/>
    <s v="GIN00100501"/>
    <m/>
    <s v="UNOPS"/>
    <s v="Rehab en cours"/>
    <x v="0"/>
    <m/>
    <m/>
    <s v="Prioritaire pour UNOPS (Sonja 23/4/15)"/>
    <m/>
  </r>
  <r>
    <s v="GIN00100501PSOFand1"/>
    <n v="-13.4040003"/>
    <n v="10.5132999"/>
    <s v="geonode"/>
    <s v="Fandjéta"/>
    <s v="Fandjéta"/>
    <s v="Fandjéta"/>
    <s v="OK"/>
    <x v="0"/>
    <x v="0"/>
    <s v="ok"/>
    <s v="Kindia"/>
    <x v="5"/>
    <x v="5"/>
    <s v="Baguinet"/>
    <s v="GIN00100501"/>
    <m/>
    <m/>
    <m/>
    <x v="0"/>
    <m/>
    <m/>
    <m/>
    <m/>
  </r>
  <r>
    <s v="GIN00100501PSOMadi1"/>
    <n v="-13.5826998"/>
    <n v="10.561900100000001"/>
    <s v="geonode"/>
    <s v="Topetin"/>
    <s v="Madina"/>
    <s v="Madina"/>
    <s v="OK"/>
    <x v="0"/>
    <x v="0"/>
    <s v="ok"/>
    <s v="Kindia"/>
    <x v="5"/>
    <x v="5"/>
    <s v="Baguinet"/>
    <s v="GIN00100501"/>
    <m/>
    <m/>
    <m/>
    <x v="0"/>
    <m/>
    <m/>
    <m/>
    <m/>
  </r>
  <r>
    <s v="GIN00100501PSOinco1"/>
    <n v="-13.4399996"/>
    <n v="10.6634998"/>
    <s v="geonode"/>
    <m/>
    <s v="inconnu"/>
    <s v="Nari"/>
    <s v="OK"/>
    <x v="0"/>
    <x v="0"/>
    <s v="Non"/>
    <s v="Kindia"/>
    <x v="5"/>
    <x v="5"/>
    <s v="Baguinet"/>
    <s v="GIN00100501"/>
    <m/>
    <m/>
    <m/>
    <x v="0"/>
    <m/>
    <m/>
    <m/>
    <m/>
  </r>
  <r>
    <s v="GIN00100501PSOFria1"/>
    <m/>
    <m/>
    <m/>
    <m/>
    <s v="Fria village"/>
    <m/>
    <s v="Coord absent"/>
    <x v="0"/>
    <x v="0"/>
    <s v="ok"/>
    <s v="Kindia"/>
    <x v="5"/>
    <x v="5"/>
    <s v="Baguinet"/>
    <s v="GIN00100501"/>
    <m/>
    <m/>
    <m/>
    <x v="0"/>
    <m/>
    <m/>
    <m/>
    <m/>
  </r>
  <r>
    <s v="GIN00100501PSOGnan1"/>
    <m/>
    <m/>
    <m/>
    <m/>
    <s v="Gnankakhouré"/>
    <m/>
    <s v="Coord absent"/>
    <x v="0"/>
    <x v="0"/>
    <s v="ok"/>
    <s v="Kindia"/>
    <x v="5"/>
    <x v="5"/>
    <s v="Baguinet"/>
    <s v="GIN00100501"/>
    <m/>
    <m/>
    <m/>
    <x v="0"/>
    <m/>
    <m/>
    <m/>
    <m/>
  </r>
  <r>
    <s v="GIN00600401CSRBala1"/>
    <n v="-11.721"/>
    <n v="12.208500000000001"/>
    <s v="geonode"/>
    <s v="Balaki"/>
    <s v="Balaki centre"/>
    <s v="Balaki"/>
    <s v="OK"/>
    <x v="1"/>
    <x v="1"/>
    <s v="ok"/>
    <s v="Labe"/>
    <x v="6"/>
    <x v="6"/>
    <s v="Balaki"/>
    <s v="GIN00600401"/>
    <m/>
    <s v="ACF"/>
    <m/>
    <x v="1"/>
    <m/>
    <m/>
    <m/>
    <m/>
  </r>
  <r>
    <s v="GIN00600401PSOFoul1"/>
    <m/>
    <m/>
    <m/>
    <m/>
    <s v="Foulayah"/>
    <m/>
    <s v="Coord absent"/>
    <x v="0"/>
    <x v="0"/>
    <s v="ok"/>
    <s v="Labe"/>
    <x v="6"/>
    <x v="6"/>
    <s v="Balaki"/>
    <s v="GIN00600401"/>
    <m/>
    <m/>
    <m/>
    <x v="0"/>
    <m/>
    <m/>
    <m/>
    <m/>
  </r>
  <r>
    <s v="GIN00400101CSRBala1"/>
    <m/>
    <m/>
    <m/>
    <m/>
    <s v="Balandougou"/>
    <m/>
    <s v="Coord absent"/>
    <x v="1"/>
    <x v="1"/>
    <s v="ok"/>
    <s v="Kankan"/>
    <x v="7"/>
    <x v="7"/>
    <s v="Balandougou"/>
    <s v="GIN00400101"/>
    <m/>
    <m/>
    <m/>
    <x v="0"/>
    <m/>
    <m/>
    <m/>
    <m/>
  </r>
  <r>
    <s v="GIN00400101PSODyan1"/>
    <n v="-9.1951303000000006"/>
    <n v="10.4920998"/>
    <s v="geonode"/>
    <s v="Dianssoumana"/>
    <s v="Dyansoumana"/>
    <s v="Dyansoumana"/>
    <s v="OK"/>
    <x v="0"/>
    <x v="0"/>
    <s v="ok"/>
    <s v="Kankan"/>
    <x v="7"/>
    <x v="7"/>
    <s v="Balandougou"/>
    <s v="GIN00400101"/>
    <m/>
    <m/>
    <m/>
    <x v="0"/>
    <m/>
    <m/>
    <m/>
    <m/>
  </r>
  <r>
    <s v="GIN00400101PSOKoba1"/>
    <n v="-9.1467303999999992"/>
    <n v="10.5367002"/>
    <s v="geonode"/>
    <s v="Koba Centre"/>
    <s v="Koba"/>
    <s v="Koba"/>
    <s v="OK"/>
    <x v="0"/>
    <x v="0"/>
    <s v="ok"/>
    <s v="Kankan"/>
    <x v="7"/>
    <x v="7"/>
    <s v="Balandougou"/>
    <s v="GIN00400101"/>
    <m/>
    <m/>
    <m/>
    <x v="0"/>
    <m/>
    <m/>
    <m/>
    <m/>
  </r>
  <r>
    <s v="GIN00400101PSOGben1"/>
    <m/>
    <m/>
    <m/>
    <m/>
    <s v="Gbènso"/>
    <m/>
    <s v="Coord absent"/>
    <x v="0"/>
    <x v="0"/>
    <s v="ok"/>
    <s v="Kankan"/>
    <x v="7"/>
    <x v="7"/>
    <s v="Balandougou"/>
    <s v="GIN00400101"/>
    <m/>
    <m/>
    <m/>
    <x v="0"/>
    <m/>
    <m/>
    <m/>
    <m/>
  </r>
  <r>
    <s v="GIN00400101PSOLoba1"/>
    <m/>
    <m/>
    <m/>
    <m/>
    <s v="Loba"/>
    <m/>
    <s v="Coord absent"/>
    <x v="0"/>
    <x v="0"/>
    <s v="ok"/>
    <s v="Kankan"/>
    <x v="7"/>
    <x v="7"/>
    <s v="Balandougou"/>
    <s v="GIN00400101"/>
    <m/>
    <m/>
    <m/>
    <x v="0"/>
    <m/>
    <m/>
    <m/>
    <m/>
  </r>
  <r>
    <s v="GIN00400101PSOSanf1"/>
    <m/>
    <m/>
    <m/>
    <m/>
    <s v="Sanfina"/>
    <m/>
    <s v="Coord absent"/>
    <x v="0"/>
    <x v="0"/>
    <s v="ok"/>
    <s v="Kankan"/>
    <x v="7"/>
    <x v="7"/>
    <s v="Balandougou"/>
    <s v="GIN00400101"/>
    <m/>
    <m/>
    <m/>
    <x v="0"/>
    <m/>
    <m/>
    <m/>
    <m/>
  </r>
  <r>
    <s v="GIN00400401PSOBala1"/>
    <n v="-8.7507895999999992"/>
    <n v="11.5817003"/>
    <s v="geonode"/>
    <s v="Balandougou"/>
    <s v="Balandougou"/>
    <s v="Balandou"/>
    <s v="OK"/>
    <x v="0"/>
    <x v="0"/>
    <s v="Non"/>
    <s v="Kankan"/>
    <x v="8"/>
    <x v="8"/>
    <s v="Balandougouba"/>
    <s v="GIN00400401"/>
    <m/>
    <m/>
    <m/>
    <x v="0"/>
    <m/>
    <m/>
    <m/>
    <m/>
  </r>
  <r>
    <s v="GIN00400401CSRBala1"/>
    <n v="-8.4152802999999992"/>
    <n v="11.3242998"/>
    <s v="geonode"/>
    <s v="Balandougouba"/>
    <s v="Balandougouba centre"/>
    <s v="Balandougouba 2 Centre de Santé"/>
    <s v="OK"/>
    <x v="1"/>
    <x v="1"/>
    <s v="ok"/>
    <s v="Kankan"/>
    <x v="8"/>
    <x v="8"/>
    <s v="Balandougouba"/>
    <s v="GIN00400401"/>
    <m/>
    <m/>
    <m/>
    <x v="0"/>
    <m/>
    <m/>
    <m/>
    <m/>
  </r>
  <r>
    <s v="GIN00400401PSOKini1"/>
    <n v="-8.5931996999999996"/>
    <n v="11.3164997"/>
    <s v="geonode"/>
    <s v="Keniekoura"/>
    <s v="Kiniekoura"/>
    <s v="Kiniènkoura"/>
    <s v="OK"/>
    <x v="0"/>
    <x v="0"/>
    <s v="ok"/>
    <s v="Kankan"/>
    <x v="8"/>
    <x v="8"/>
    <s v="Balandougouba"/>
    <s v="GIN00400401"/>
    <m/>
    <m/>
    <m/>
    <x v="0"/>
    <m/>
    <m/>
    <m/>
    <m/>
  </r>
  <r>
    <s v="GIN00400401PSONian1"/>
    <n v="-8.3877001"/>
    <n v="11.3807001"/>
    <s v="geonode"/>
    <s v="Balandougouba"/>
    <s v="Niani"/>
    <s v="Niani"/>
    <s v="OK"/>
    <x v="0"/>
    <x v="0"/>
    <s v="ok"/>
    <s v="Kankan"/>
    <x v="8"/>
    <x v="8"/>
    <s v="Balandougouba"/>
    <s v="GIN00400401"/>
    <m/>
    <m/>
    <m/>
    <x v="0"/>
    <m/>
    <m/>
    <m/>
    <s v="CSR Niantanina centre"/>
  </r>
  <r>
    <s v="GIN00400401PSOSidi1"/>
    <n v="-8.4903002000000001"/>
    <n v="11.2419004"/>
    <s v="geonode"/>
    <s v="Sidikila"/>
    <s v="Sidikila"/>
    <s v="Sidikila"/>
    <s v="OK"/>
    <x v="0"/>
    <x v="0"/>
    <s v="ok"/>
    <s v="Kankan"/>
    <x v="8"/>
    <x v="8"/>
    <s v="Balandougouba"/>
    <s v="GIN00400401"/>
    <m/>
    <m/>
    <m/>
    <x v="0"/>
    <m/>
    <m/>
    <m/>
    <s v="PS Konomakoro"/>
  </r>
  <r>
    <s v="GIN00400401PSOWolo1"/>
    <n v="-8.5507802999999996"/>
    <n v="11.441300399999999"/>
    <s v="geonode"/>
    <s v="Ouolola"/>
    <s v="Wolola"/>
    <s v="Wolola"/>
    <s v="OK"/>
    <x v="0"/>
    <x v="0"/>
    <s v="ok"/>
    <s v="Kankan"/>
    <x v="8"/>
    <x v="8"/>
    <s v="Balandougouba"/>
    <s v="GIN00400401"/>
    <m/>
    <m/>
    <m/>
    <x v="0"/>
    <m/>
    <m/>
    <m/>
    <m/>
  </r>
  <r>
    <s v="GIN00400302CSRBala1"/>
    <n v="-9.5709800999999999"/>
    <n v="10.7168999"/>
    <s v="geonode"/>
    <s v="Balato-Centre"/>
    <s v="Balato"/>
    <s v="Centre de Santé Balato-Centre"/>
    <s v="OK"/>
    <x v="1"/>
    <x v="1"/>
    <s v="ok"/>
    <s v="Kankan"/>
    <x v="3"/>
    <x v="3"/>
    <s v="Balato"/>
    <s v="GIN00400302"/>
    <m/>
    <m/>
    <m/>
    <x v="0"/>
    <m/>
    <m/>
    <m/>
    <m/>
  </r>
  <r>
    <s v="GIN00400302PSOManf1"/>
    <m/>
    <m/>
    <m/>
    <m/>
    <s v="Manfran"/>
    <m/>
    <s v="Coord absent"/>
    <x v="0"/>
    <x v="0"/>
    <s v="ok"/>
    <s v="Kankan"/>
    <x v="3"/>
    <x v="3"/>
    <s v="Balato"/>
    <s v="GIN00400302"/>
    <m/>
    <m/>
    <m/>
    <x v="0"/>
    <m/>
    <m/>
    <m/>
    <m/>
  </r>
  <r>
    <s v="GIN00400302PSOKour1"/>
    <m/>
    <m/>
    <m/>
    <m/>
    <s v="Kourala"/>
    <m/>
    <s v="Coord absent"/>
    <x v="0"/>
    <x v="0"/>
    <s v="ok"/>
    <s v="Kankan"/>
    <x v="3"/>
    <x v="3"/>
    <s v="Balato"/>
    <s v="GIN00400302"/>
    <m/>
    <m/>
    <m/>
    <x v="0"/>
    <m/>
    <m/>
    <m/>
    <m/>
  </r>
  <r>
    <s v="GIN00600301CSRBala1"/>
    <n v="-12.7358999"/>
    <n v="11.424699800000001"/>
    <s v="geonode"/>
    <s v="Balaya Centre"/>
    <s v="Balaya centre"/>
    <s v="Balaya Centre de Santé"/>
    <s v="OK"/>
    <x v="1"/>
    <x v="1"/>
    <s v="ok"/>
    <s v="Labe"/>
    <x v="9"/>
    <x v="9"/>
    <s v="Balaya"/>
    <s v="GIN00600301"/>
    <m/>
    <s v="ACF"/>
    <m/>
    <x v="1"/>
    <m/>
    <m/>
    <m/>
    <m/>
  </r>
  <r>
    <s v="GIN00600301PSOHore1"/>
    <m/>
    <m/>
    <m/>
    <m/>
    <s v="Horè Dioli"/>
    <m/>
    <s v="Coord absent"/>
    <x v="0"/>
    <x v="0"/>
    <s v="ok"/>
    <s v="Labe"/>
    <x v="9"/>
    <x v="9"/>
    <s v="Balaya"/>
    <s v="GIN00600301"/>
    <m/>
    <m/>
    <m/>
    <x v="0"/>
    <m/>
    <m/>
    <m/>
    <m/>
  </r>
  <r>
    <s v="GIN00800401CSRBali1"/>
    <n v="-9.5780001000000006"/>
    <n v="8.6198701999999994"/>
    <s v="geonode"/>
    <s v="Balizia"/>
    <s v="Balizia"/>
    <s v="Centre de Santé Balizéa"/>
    <s v="OK"/>
    <x v="1"/>
    <x v="1"/>
    <s v="ok"/>
    <s v="Nzerekore"/>
    <x v="10"/>
    <x v="10"/>
    <s v="Balizia"/>
    <s v="GIN00800401"/>
    <s v="O"/>
    <s v="CRF*CRS"/>
    <s v="evalué"/>
    <x v="2"/>
    <m/>
    <s v="infra"/>
    <s v="CRF positionné"/>
    <m/>
  </r>
  <r>
    <s v="GIN00800401PSOVolo1"/>
    <m/>
    <m/>
    <m/>
    <m/>
    <s v="Voloa"/>
    <m/>
    <s v="Coord absent"/>
    <x v="0"/>
    <x v="0"/>
    <s v="ok"/>
    <s v="Nzerekore"/>
    <x v="10"/>
    <x v="10"/>
    <s v="Balizia"/>
    <s v="GIN00800401"/>
    <s v="O"/>
    <s v="CRS"/>
    <m/>
    <x v="2"/>
    <m/>
    <m/>
    <m/>
    <m/>
  </r>
  <r>
    <s v="GIN00800401PSORoue1"/>
    <n v="-9.6959199999999992"/>
    <n v="8.5814800000000009"/>
    <s v="geonode"/>
    <s v="Rouezo"/>
    <s v="Rouezou"/>
    <s v="Rouézou"/>
    <s v="OK"/>
    <x v="0"/>
    <x v="0"/>
    <s v="ok"/>
    <s v="Nzerekore"/>
    <x v="10"/>
    <x v="10"/>
    <s v="Balizia"/>
    <s v="GIN00800401"/>
    <s v="O"/>
    <s v="CRS"/>
    <m/>
    <x v="2"/>
    <m/>
    <m/>
    <m/>
    <m/>
  </r>
  <r>
    <s v="GIN00800401PSOBakp1"/>
    <n v="-9.5828895999999997"/>
    <n v="8.5761099000000005"/>
    <s v="geonode"/>
    <s v="Bambakoro"/>
    <s v="Bakpaou"/>
    <s v="Bakpaou"/>
    <s v="OK"/>
    <x v="0"/>
    <x v="0"/>
    <s v="ok"/>
    <s v="Nzerekore"/>
    <x v="10"/>
    <x v="10"/>
    <s v="Balizia"/>
    <s v="GIN00800401"/>
    <s v="O"/>
    <s v="CRS"/>
    <m/>
    <x v="2"/>
    <m/>
    <m/>
    <s v="Name_Bambakoro"/>
    <m/>
  </r>
  <r>
    <s v="GIN00800401PSOFado1"/>
    <n v="-9.5189199000000002"/>
    <n v="8.5938701999999996"/>
    <s v="geonode"/>
    <s v="Fadou"/>
    <s v="Fadou"/>
    <s v="Fadou"/>
    <s v="OK"/>
    <x v="0"/>
    <x v="0"/>
    <s v="Non"/>
    <s v="Nzerekore"/>
    <x v="10"/>
    <x v="10"/>
    <s v="Balizia"/>
    <s v="GIN00800401"/>
    <s v="O"/>
    <s v="CRS"/>
    <m/>
    <x v="2"/>
    <m/>
    <m/>
    <m/>
    <m/>
  </r>
  <r>
    <s v="GIN00300402CSRBana1"/>
    <n v="-9.7769803999999993"/>
    <n v="9.0673198999999993"/>
    <s v="geonode"/>
    <s v="Banama"/>
    <s v="Banama centre"/>
    <s v="Centre de Santé Banama"/>
    <s v="OK"/>
    <x v="1"/>
    <x v="1"/>
    <s v="ok"/>
    <s v="Faranah"/>
    <x v="0"/>
    <x v="0"/>
    <s v="Banama"/>
    <s v="GIN00300402"/>
    <s v="O"/>
    <m/>
    <m/>
    <x v="0"/>
    <m/>
    <m/>
    <m/>
    <m/>
  </r>
  <r>
    <s v="GIN00300402PSOTole1"/>
    <n v="-9.7517098999999998"/>
    <n v="9.1019296999999995"/>
    <s v="geonode"/>
    <s v="Télébodou"/>
    <s v="Tolebodou"/>
    <s v="Telebadou"/>
    <s v="OK"/>
    <x v="0"/>
    <x v="0"/>
    <s v="ok"/>
    <s v="Faranah"/>
    <x v="0"/>
    <x v="0"/>
    <s v="Banama"/>
    <s v="GIN00300402"/>
    <s v="O"/>
    <m/>
    <m/>
    <x v="0"/>
    <m/>
    <m/>
    <m/>
    <m/>
  </r>
  <r>
    <s v="GIN00300402PSOWond1"/>
    <m/>
    <m/>
    <m/>
    <m/>
    <s v="Wondekèrè"/>
    <m/>
    <s v="Coord absent"/>
    <x v="0"/>
    <x v="0"/>
    <s v="ok"/>
    <s v="Faranah"/>
    <x v="0"/>
    <x v="0"/>
    <s v="Banama"/>
    <s v="GIN00300402"/>
    <s v="O"/>
    <m/>
    <m/>
    <x v="0"/>
    <m/>
    <m/>
    <m/>
    <m/>
  </r>
  <r>
    <s v="GIN00400201CSABana1"/>
    <n v="-9.3018798999999994"/>
    <n v="9.1782798999999997"/>
    <s v="geonode"/>
    <s v="Banankoro"/>
    <s v="Banankoro"/>
    <s v="Secteur 2 - Banankoro Centre de Santé"/>
    <s v="OK"/>
    <x v="1"/>
    <x v="2"/>
    <s v="ok"/>
    <s v="Kankan"/>
    <x v="11"/>
    <x v="11"/>
    <s v="Banankoro"/>
    <s v="GIN00400201"/>
    <s v="O"/>
    <m/>
    <s v="evalué"/>
    <x v="0"/>
    <m/>
    <s v="infra"/>
    <s v="Evalue par CRF, donne disponible aupres CRF ou WASH cluster"/>
    <m/>
  </r>
  <r>
    <s v="GIN00400201PSOSoma1"/>
    <n v="-9.2423096000000005"/>
    <n v="9.1875"/>
    <s v="geonode"/>
    <s v="Soumassenia"/>
    <s v="Somassania"/>
    <s v="Soumassaniah"/>
    <s v="OK"/>
    <x v="0"/>
    <x v="0"/>
    <s v="ok"/>
    <s v="Kankan"/>
    <x v="11"/>
    <x v="11"/>
    <s v="Banankoro"/>
    <s v="GIN00400201"/>
    <s v="O"/>
    <m/>
    <m/>
    <x v="0"/>
    <m/>
    <m/>
    <m/>
    <m/>
  </r>
  <r>
    <s v="GIN00400201PSOWoro1"/>
    <n v="-9.4481201000000006"/>
    <n v="9.1503295999999992"/>
    <s v="geonode"/>
    <s v="Waro Kondero"/>
    <s v="Worokoro"/>
    <s v="Worokoro"/>
    <s v="OK"/>
    <x v="0"/>
    <x v="0"/>
    <s v="ok"/>
    <s v="Kankan"/>
    <x v="11"/>
    <x v="11"/>
    <s v="Banankoro"/>
    <s v="GIN00400201"/>
    <s v="O"/>
    <m/>
    <m/>
    <x v="0"/>
    <m/>
    <m/>
    <s v="aussi appelé Waro Kondero ?"/>
    <m/>
  </r>
  <r>
    <s v="GIN00400201PSOGben1"/>
    <m/>
    <m/>
    <m/>
    <m/>
    <s v="Gbenko "/>
    <m/>
    <s v="Coord absent"/>
    <x v="0"/>
    <x v="0"/>
    <s v="ok"/>
    <s v="Kankan"/>
    <x v="11"/>
    <x v="11"/>
    <s v="Banankoro"/>
    <s v="GIN00400201"/>
    <s v="O"/>
    <m/>
    <m/>
    <x v="0"/>
    <m/>
    <m/>
    <m/>
    <m/>
  </r>
  <r>
    <s v="GIN00400303CSRBanf1"/>
    <n v="-9.9649000000000001"/>
    <n v="10.402299899999999"/>
    <s v="geonode"/>
    <s v="Banfele Centre/Nafadji"/>
    <s v="Banfele centre"/>
    <s v="Centre de Santé Wassaya/Banfele"/>
    <s v="OK"/>
    <x v="1"/>
    <x v="1"/>
    <s v="ok"/>
    <s v="Kankan"/>
    <x v="3"/>
    <x v="3"/>
    <s v="Banfele"/>
    <s v="GIN00400303"/>
    <m/>
    <m/>
    <m/>
    <x v="0"/>
    <m/>
    <m/>
    <s v="Banfele Centre/Nafadji"/>
    <m/>
  </r>
  <r>
    <s v="GIN00400303PSOKans1"/>
    <m/>
    <m/>
    <m/>
    <m/>
    <s v="Kanséréya "/>
    <m/>
    <s v="Coord absent"/>
    <x v="0"/>
    <x v="0"/>
    <s v="ok"/>
    <s v="Kankan"/>
    <x v="3"/>
    <x v="3"/>
    <s v="Banfele"/>
    <s v="GIN00400303"/>
    <m/>
    <m/>
    <m/>
    <x v="0"/>
    <m/>
    <m/>
    <m/>
    <m/>
  </r>
  <r>
    <s v="GIN00400303PSOWass1"/>
    <m/>
    <m/>
    <m/>
    <m/>
    <s v="Wassaya"/>
    <m/>
    <s v="Coord absent"/>
    <x v="0"/>
    <x v="0"/>
    <s v="ok"/>
    <s v="Kankan"/>
    <x v="3"/>
    <x v="3"/>
    <s v="Banfele"/>
    <s v="GIN00400303"/>
    <m/>
    <m/>
    <m/>
    <x v="0"/>
    <m/>
    <m/>
    <m/>
    <m/>
  </r>
  <r>
    <s v="GIN00400303PSOOrok1"/>
    <n v="-10.125"/>
    <n v="10.154500000000001"/>
    <s v="geonode"/>
    <s v="Oroko"/>
    <s v="Oroko"/>
    <s v="Oroko"/>
    <s v="OK"/>
    <x v="0"/>
    <x v="0"/>
    <s v="Non"/>
    <s v="Kankan"/>
    <x v="3"/>
    <x v="3"/>
    <s v="Banfele"/>
    <s v="GIN00400303"/>
    <m/>
    <m/>
    <m/>
    <x v="0"/>
    <m/>
    <m/>
    <m/>
    <m/>
  </r>
  <r>
    <s v="GIN00500401CSRBang1"/>
    <n v="-12.9547005"/>
    <n v="10.327500300000001"/>
    <s v="geonode"/>
    <s v="Bangouya"/>
    <s v="Bangouyah"/>
    <s v="Centre de Santé Bangouya"/>
    <s v="OK"/>
    <x v="1"/>
    <x v="1"/>
    <s v="ok"/>
    <s v="Kindia"/>
    <x v="12"/>
    <x v="12"/>
    <s v="Bangouya"/>
    <s v="GIN00500401"/>
    <s v="O"/>
    <m/>
    <s v="evalué"/>
    <x v="0"/>
    <m/>
    <m/>
    <s v="évalué par TdH"/>
    <m/>
  </r>
  <r>
    <s v="GIN00500401PSOKhat1"/>
    <n v="-12.919699700000001"/>
    <n v="10.4249001"/>
    <s v="geonode"/>
    <s v="Khattia"/>
    <s v="Khattia"/>
    <s v="Khattia"/>
    <s v="OK"/>
    <x v="0"/>
    <x v="0"/>
    <s v="ok"/>
    <s v="Kindia"/>
    <x v="12"/>
    <x v="12"/>
    <s v="Bangouya"/>
    <s v="GIN00500401"/>
    <s v="O"/>
    <m/>
    <s v="souhaite évaluer"/>
    <x v="0"/>
    <m/>
    <m/>
    <s v="OIE souhaite évaluer"/>
    <m/>
  </r>
  <r>
    <s v="GIN00500401PSOMadi1"/>
    <n v="-12.8304996"/>
    <n v="10.4800997"/>
    <s v="geonode"/>
    <s v="Madina- Fanta"/>
    <s v="Madina Fanta"/>
    <s v="Madina- Fanta"/>
    <s v="OK"/>
    <x v="0"/>
    <x v="0"/>
    <s v="ok"/>
    <s v="Kindia"/>
    <x v="12"/>
    <x v="12"/>
    <s v="Bangouya"/>
    <s v="GIN00500401"/>
    <s v="O"/>
    <m/>
    <s v="souhaite évaluer"/>
    <x v="0"/>
    <m/>
    <m/>
    <s v="OIE souhaite évaluer"/>
    <m/>
  </r>
  <r>
    <s v="GIN00500401PSOYatt1"/>
    <n v="-12.7226"/>
    <n v="10.4056997"/>
    <s v="geonode"/>
    <s v="Yattaya"/>
    <s v="Yattaya"/>
    <s v="Yattaya"/>
    <s v="OK"/>
    <x v="0"/>
    <x v="0"/>
    <s v="ok"/>
    <s v="Kindia"/>
    <x v="12"/>
    <x v="12"/>
    <s v="Bangouya"/>
    <s v="GIN00500401"/>
    <s v="O"/>
    <m/>
    <s v="souhaite évaluer"/>
    <x v="0"/>
    <m/>
    <m/>
    <s v="OIE souhaite évaluer"/>
    <m/>
  </r>
  <r>
    <s v="GIN00500401PSODamo1"/>
    <m/>
    <m/>
    <m/>
    <m/>
    <s v="Damouya"/>
    <m/>
    <s v="Coord absent"/>
    <x v="0"/>
    <x v="0"/>
    <s v="ok"/>
    <s v="Kindia"/>
    <x v="12"/>
    <x v="12"/>
    <s v="Bangouya"/>
    <s v="GIN00500401"/>
    <s v="O"/>
    <m/>
    <s v="souhaite évaluer"/>
    <x v="0"/>
    <m/>
    <m/>
    <s v="OIE souhaite évaluer"/>
    <m/>
  </r>
  <r>
    <s v="GIN00500401PSOKebe1"/>
    <m/>
    <m/>
    <m/>
    <m/>
    <s v="Kébé Friguia"/>
    <m/>
    <s v="Coord absent"/>
    <x v="0"/>
    <x v="0"/>
    <s v="ok"/>
    <s v="Kindia"/>
    <x v="12"/>
    <x v="12"/>
    <s v="Bangouya"/>
    <s v="GIN00500401"/>
    <s v="O"/>
    <m/>
    <s v="souhaite évaluer"/>
    <x v="0"/>
    <m/>
    <m/>
    <s v="OIE souhaite évaluer"/>
    <m/>
  </r>
  <r>
    <s v="GIN00500401PSOGara1"/>
    <m/>
    <m/>
    <m/>
    <m/>
    <s v="Garafiri"/>
    <m/>
    <s v="Coord absent"/>
    <x v="0"/>
    <x v="0"/>
    <s v="ok"/>
    <s v="Kindia"/>
    <x v="12"/>
    <x v="12"/>
    <s v="Bangouya"/>
    <s v="GIN00500401"/>
    <s v="O"/>
    <m/>
    <s v="souhaite évaluer"/>
    <x v="0"/>
    <m/>
    <m/>
    <s v="OIE souhaite évaluer"/>
    <m/>
  </r>
  <r>
    <s v="GIN00500401PSOSoki1"/>
    <m/>
    <m/>
    <m/>
    <m/>
    <s v="Sokiyah"/>
    <m/>
    <s v="Coord absent"/>
    <x v="0"/>
    <x v="0"/>
    <s v="ok"/>
    <s v="Kindia"/>
    <x v="12"/>
    <x v="12"/>
    <s v="Bangouya"/>
    <s v="GIN00500401"/>
    <s v="O"/>
    <m/>
    <s v="souhaite évaluer"/>
    <x v="0"/>
    <m/>
    <m/>
    <s v="OIE souhaite évaluer"/>
    <m/>
  </r>
  <r>
    <s v="GIN00500401PSOKoun1"/>
    <m/>
    <m/>
    <m/>
    <m/>
    <s v="Kounda Balaya"/>
    <m/>
    <s v="Coord absent"/>
    <x v="0"/>
    <x v="0"/>
    <s v="ok"/>
    <s v="Kindia"/>
    <x v="12"/>
    <x v="12"/>
    <s v="Bangouya"/>
    <s v="GIN00500401"/>
    <s v="O"/>
    <m/>
    <s v="souhaite évaluer"/>
    <x v="0"/>
    <m/>
    <m/>
    <s v="OIE souhaite évaluer"/>
    <m/>
  </r>
  <r>
    <s v="GIN00100502PSOMadi1"/>
    <m/>
    <m/>
    <m/>
    <m/>
    <s v="Madina Dian"/>
    <m/>
    <s v="Coord absent"/>
    <x v="0"/>
    <x v="0"/>
    <s v="ok"/>
    <s v="Kindia"/>
    <x v="5"/>
    <x v="5"/>
    <s v="Banguigny"/>
    <s v="GIN00100502"/>
    <m/>
    <m/>
    <m/>
    <x v="0"/>
    <m/>
    <m/>
    <m/>
    <m/>
  </r>
  <r>
    <s v="GIN00100502PSONory1"/>
    <m/>
    <m/>
    <m/>
    <m/>
    <s v="Nory"/>
    <m/>
    <s v="Coord absent"/>
    <x v="0"/>
    <x v="0"/>
    <s v="ok"/>
    <s v="Kindia"/>
    <x v="5"/>
    <x v="5"/>
    <s v="Banguigny"/>
    <s v="GIN00100502"/>
    <m/>
    <m/>
    <m/>
    <x v="0"/>
    <m/>
    <m/>
    <m/>
    <m/>
  </r>
  <r>
    <s v="GIN00100502CSRBang1"/>
    <m/>
    <m/>
    <m/>
    <m/>
    <s v="Banguigny"/>
    <m/>
    <s v="Coord absent"/>
    <x v="1"/>
    <x v="1"/>
    <s v="ok"/>
    <s v="Kindia"/>
    <x v="5"/>
    <x v="5"/>
    <s v="Banguigny"/>
    <s v="GIN00100502"/>
    <m/>
    <m/>
    <m/>
    <x v="0"/>
    <m/>
    <m/>
    <m/>
    <m/>
  </r>
  <r>
    <s v="GIN00100502PSOSodi1"/>
    <n v="-13.600700399999999"/>
    <n v="10.6757002"/>
    <s v="geonode"/>
    <s v="Sodiore"/>
    <s v="Sodiore"/>
    <s v="Sodiorè"/>
    <s v="OK"/>
    <x v="0"/>
    <x v="0"/>
    <s v="Non"/>
    <s v="Kindia"/>
    <x v="5"/>
    <x v="5"/>
    <s v="Banguigny"/>
    <s v="GIN00100502"/>
    <m/>
    <m/>
    <m/>
    <x v="0"/>
    <m/>
    <m/>
    <m/>
    <m/>
  </r>
  <r>
    <s v="GIN00100502PSOToul1"/>
    <n v="-13.5186996"/>
    <n v="10.7249002"/>
    <s v="geonode"/>
    <s v="Toulel"/>
    <s v="Toulel"/>
    <s v="Toulel"/>
    <s v="OK"/>
    <x v="0"/>
    <x v="0"/>
    <s v="ok"/>
    <s v="Kindia"/>
    <x v="5"/>
    <x v="5"/>
    <s v="Banguigny"/>
    <s v="GIN00100502"/>
    <m/>
    <m/>
    <m/>
    <x v="0"/>
    <m/>
    <m/>
    <m/>
    <m/>
  </r>
  <r>
    <s v="GIN00300301PSOBall1"/>
    <n v="-10.4165001"/>
    <n v="9.2865000000000002"/>
    <s v="geonode"/>
    <s v="Ballaya"/>
    <s v="Ballaya"/>
    <s v="Ballaya"/>
    <s v="OK"/>
    <x v="0"/>
    <x v="0"/>
    <s v="ok"/>
    <s v="Faranah"/>
    <x v="13"/>
    <x v="13"/>
    <s v="Banian"/>
    <s v="GIN00300301"/>
    <s v="O"/>
    <m/>
    <m/>
    <x v="0"/>
    <m/>
    <m/>
    <m/>
    <m/>
  </r>
  <r>
    <s v="GIN00300301CSRBani1"/>
    <n v="-10.5358"/>
    <n v="9.5991201000000004"/>
    <s v="geonode"/>
    <s v="Banian Centre"/>
    <s v="Banian centre"/>
    <s v="Banian"/>
    <s v="OK"/>
    <x v="1"/>
    <x v="1"/>
    <s v="ok"/>
    <s v="Faranah"/>
    <x v="13"/>
    <x v="13"/>
    <s v="Banian"/>
    <s v="GIN00300301"/>
    <s v="O"/>
    <m/>
    <m/>
    <x v="0"/>
    <m/>
    <m/>
    <m/>
    <m/>
  </r>
  <r>
    <s v="GIN00300301PSOKour1"/>
    <n v="-10.6554003"/>
    <n v="9.5247202000000009"/>
    <s v="geonode"/>
    <s v="Kouratou"/>
    <s v="Kouratou"/>
    <s v="Kouratou"/>
    <s v="OK"/>
    <x v="0"/>
    <x v="0"/>
    <s v="Non"/>
    <s v="Faranah"/>
    <x v="13"/>
    <x v="13"/>
    <s v="Banian"/>
    <s v="GIN00300301"/>
    <s v="O"/>
    <m/>
    <m/>
    <x v="0"/>
    <m/>
    <m/>
    <m/>
    <m/>
  </r>
  <r>
    <s v="GIN00300301PSONian1"/>
    <n v="-10.5063"/>
    <n v="9.5277100000000008"/>
    <s v="geonode"/>
    <s v="Nianfourando"/>
    <s v="Nianfourando"/>
    <s v="Nianfourando 2"/>
    <s v="OK"/>
    <x v="0"/>
    <x v="0"/>
    <s v="ok"/>
    <s v="Faranah"/>
    <x v="13"/>
    <x v="13"/>
    <s v="Banian"/>
    <s v="GIN00300301"/>
    <s v="O"/>
    <m/>
    <m/>
    <x v="0"/>
    <m/>
    <m/>
    <m/>
    <m/>
  </r>
  <r>
    <s v="GIN00800601PSOGott1"/>
    <n v="-9.3225098000000006"/>
    <n v="7.6196899"/>
    <s v="geonode"/>
    <s v="Gottoye"/>
    <s v="Gottoye"/>
    <s v="Gottoye"/>
    <s v="OK"/>
    <x v="0"/>
    <x v="0"/>
    <s v="ok"/>
    <s v="Nzerekore"/>
    <x v="14"/>
    <x v="14"/>
    <s v="Banie"/>
    <s v="GIN00800601"/>
    <s v="O"/>
    <m/>
    <m/>
    <x v="0"/>
    <m/>
    <m/>
    <m/>
    <m/>
  </r>
  <r>
    <s v="GIN00800601PSOYowa1"/>
    <n v="-9.3846997999999999"/>
    <n v="7.4459200000000001"/>
    <s v="geonode"/>
    <s v="Yowa"/>
    <s v="Yowa"/>
    <s v="Yowa"/>
    <s v="OK"/>
    <x v="0"/>
    <x v="0"/>
    <s v="ok"/>
    <s v="Nzerekore"/>
    <x v="14"/>
    <x v="14"/>
    <s v="Banie"/>
    <s v="GIN00800601"/>
    <s v="O"/>
    <m/>
    <s v="evalué"/>
    <x v="0"/>
    <m/>
    <m/>
    <s v="évalué par TdH"/>
    <m/>
  </r>
  <r>
    <s v="GIN00800601CSRBani1"/>
    <n v="-9.3425303"/>
    <n v="7.5401001000000001"/>
    <s v="geonode"/>
    <s v="Banié"/>
    <s v="Banié Centre"/>
    <s v="Centre de Santé Banié"/>
    <s v="OK"/>
    <x v="1"/>
    <x v="1"/>
    <s v="ok"/>
    <s v="Nzerekore"/>
    <x v="14"/>
    <x v="14"/>
    <s v="Banie"/>
    <s v="GIN00800601"/>
    <s v="O"/>
    <s v="TdH*UNOPS"/>
    <s v="Rehab en cours"/>
    <x v="1"/>
    <m/>
    <s v="infra"/>
    <s v="Francesca (email 22/4/15)"/>
    <m/>
  </r>
  <r>
    <s v="GIN00300102CSRBank1"/>
    <n v="-10.708600000000001"/>
    <n v="10.7266998"/>
    <s v="geonode"/>
    <s v="Banko"/>
    <s v="Banko Centre"/>
    <s v="Banko"/>
    <s v="OK"/>
    <x v="1"/>
    <x v="1"/>
    <s v="ok"/>
    <s v="Faranah"/>
    <x v="2"/>
    <x v="2"/>
    <s v="Banko"/>
    <s v="GIN00300102"/>
    <m/>
    <m/>
    <m/>
    <x v="0"/>
    <m/>
    <m/>
    <m/>
    <m/>
  </r>
  <r>
    <s v="GIN00300102PSOBank1"/>
    <n v="-9.5632895999999992"/>
    <n v="10.6906996"/>
    <s v="geonode"/>
    <s v="Banko"/>
    <s v="Banko"/>
    <s v="Banko"/>
    <s v="OK"/>
    <x v="0"/>
    <x v="0"/>
    <s v="Non"/>
    <s v="Faranah"/>
    <x v="2"/>
    <x v="2"/>
    <s v="Banko"/>
    <s v="GIN00300102"/>
    <m/>
    <m/>
    <m/>
    <x v="0"/>
    <m/>
    <m/>
    <m/>
    <m/>
  </r>
  <r>
    <s v="GIN00300102PSONian1"/>
    <m/>
    <m/>
    <m/>
    <m/>
    <s v="Niandan"/>
    <m/>
    <s v="Coord absent"/>
    <x v="0"/>
    <x v="0"/>
    <s v="ok"/>
    <s v="Faranah"/>
    <x v="2"/>
    <x v="2"/>
    <s v="Banko"/>
    <s v="GIN00300102"/>
    <m/>
    <m/>
    <m/>
    <x v="0"/>
    <m/>
    <m/>
    <m/>
    <m/>
  </r>
  <r>
    <s v="GIN00300102PSOKebe1"/>
    <m/>
    <m/>
    <m/>
    <m/>
    <s v="Kébéya"/>
    <m/>
    <s v="Coord absent"/>
    <x v="0"/>
    <x v="0"/>
    <s v="ok"/>
    <s v="Faranah"/>
    <x v="2"/>
    <x v="2"/>
    <s v="Banko"/>
    <s v="GIN00300102"/>
    <m/>
    <m/>
    <m/>
    <x v="0"/>
    <m/>
    <m/>
    <m/>
    <m/>
  </r>
  <r>
    <s v="GIN00400501CSRBank1"/>
    <n v="-8.8073101000000005"/>
    <n v="11.556900000000001"/>
    <s v="geonode"/>
    <s v="Bankon"/>
    <s v="Bankon centre"/>
    <s v="Bankon Centre de Santé"/>
    <s v="OK"/>
    <x v="1"/>
    <x v="1"/>
    <s v="ok"/>
    <s v="Kankan"/>
    <x v="15"/>
    <x v="15"/>
    <s v="Bankon"/>
    <s v="GIN00400501"/>
    <m/>
    <m/>
    <m/>
    <x v="0"/>
    <m/>
    <m/>
    <m/>
    <m/>
  </r>
  <r>
    <s v="GIN00400501PSOKoum1"/>
    <m/>
    <m/>
    <m/>
    <m/>
    <s v="Koumandianbougou"/>
    <m/>
    <s v="Coord absent"/>
    <x v="0"/>
    <x v="0"/>
    <s v="ok"/>
    <s v="Kankan"/>
    <x v="15"/>
    <x v="15"/>
    <s v="Bankon"/>
    <s v="GIN00400501"/>
    <m/>
    <m/>
    <m/>
    <x v="0"/>
    <m/>
    <m/>
    <m/>
    <m/>
  </r>
  <r>
    <s v="GIN00400501PSONafa1"/>
    <m/>
    <m/>
    <m/>
    <m/>
    <s v="Nafadji"/>
    <m/>
    <s v="Coord absent"/>
    <x v="0"/>
    <x v="0"/>
    <s v="ok"/>
    <s v="Kankan"/>
    <x v="15"/>
    <x v="15"/>
    <s v="Bankon"/>
    <s v="GIN00400501"/>
    <m/>
    <m/>
    <m/>
    <x v="0"/>
    <m/>
    <m/>
    <m/>
    <m/>
  </r>
  <r>
    <s v="GIN00300201PSOMata1"/>
    <n v="-10.254899999999999"/>
    <n v="11.491100299999999"/>
    <s v="geonode"/>
    <s v="Matagania"/>
    <s v="Matagania"/>
    <s v="Hatayauia Centre"/>
    <s v="OK"/>
    <x v="0"/>
    <x v="0"/>
    <s v="ok"/>
    <s v="Faranah"/>
    <x v="16"/>
    <x v="16"/>
    <s v="Banora"/>
    <s v="GIN00300201"/>
    <m/>
    <m/>
    <m/>
    <x v="0"/>
    <m/>
    <m/>
    <m/>
    <m/>
  </r>
  <r>
    <s v="GIN00300201PSORanh1"/>
    <n v="-10.5080996"/>
    <n v="11.746899600000001"/>
    <s v="geonode"/>
    <s v="Ranhaya"/>
    <s v="Ranhaya"/>
    <s v="Ranhaya Centre"/>
    <s v="OK"/>
    <x v="0"/>
    <x v="0"/>
    <s v="Non"/>
    <s v="Faranah"/>
    <x v="16"/>
    <x v="16"/>
    <s v="Banora"/>
    <s v="GIN00300201"/>
    <m/>
    <m/>
    <m/>
    <x v="0"/>
    <m/>
    <m/>
    <m/>
    <m/>
  </r>
  <r>
    <s v="GIN00300201CSRM'Bo1"/>
    <m/>
    <m/>
    <m/>
    <m/>
    <s v="M'Bonet"/>
    <m/>
    <s v="Coord absent"/>
    <x v="1"/>
    <x v="1"/>
    <s v="ok"/>
    <s v="Faranah"/>
    <x v="16"/>
    <x v="16"/>
    <s v="Banora"/>
    <s v="GIN00300201"/>
    <m/>
    <m/>
    <m/>
    <x v="0"/>
    <m/>
    <m/>
    <s v="Cette sous pref n'apparait pas dans la liste des sous pref du groupe Gestion de l'Information de UNMEER"/>
    <m/>
  </r>
  <r>
    <s v="GIN00300201PSOBoub1"/>
    <m/>
    <m/>
    <m/>
    <m/>
    <s v="Boubèrè"/>
    <m/>
    <s v="Coord absent"/>
    <x v="0"/>
    <x v="0"/>
    <s v="ok"/>
    <s v="Faranah"/>
    <x v="16"/>
    <x v="16"/>
    <s v="Banora"/>
    <s v="GIN00300201"/>
    <m/>
    <m/>
    <m/>
    <x v="0"/>
    <m/>
    <m/>
    <s v="Cette sous pref n'apparait pas dans la liste des sous pref du groupe Gestion de l'Information de UNMEER"/>
    <m/>
  </r>
  <r>
    <s v="GIN00300201PSOBano1"/>
    <m/>
    <m/>
    <m/>
    <m/>
    <s v="Banora"/>
    <m/>
    <s v="Coord absent"/>
    <x v="0"/>
    <x v="0"/>
    <s v="ok"/>
    <s v="Faranah"/>
    <x v="16"/>
    <x v="16"/>
    <s v="Banora"/>
    <s v="GIN00300201"/>
    <m/>
    <m/>
    <m/>
    <x v="0"/>
    <m/>
    <m/>
    <s v="Cette sous pref n'apparait pas dans la liste des sous pref du groupe Gestion de l'Information de UNMEER"/>
    <m/>
  </r>
  <r>
    <s v="GIN00300201PSOBoka1"/>
    <m/>
    <m/>
    <m/>
    <m/>
    <s v="Bokaria"/>
    <m/>
    <s v="Coord absent"/>
    <x v="0"/>
    <x v="0"/>
    <s v="ok"/>
    <s v="Faranah"/>
    <x v="16"/>
    <x v="16"/>
    <s v="Banora"/>
    <s v="GIN00300201"/>
    <m/>
    <m/>
    <m/>
    <x v="0"/>
    <m/>
    <m/>
    <s v="Cette sous pref n'apparait pas dans la liste des sous pref du groupe Gestion de l'Information de UNMEER"/>
    <m/>
  </r>
  <r>
    <s v="GIN00700301CSRBant1"/>
    <n v="-12.2985001"/>
    <n v="11.108499500000001"/>
    <s v="geonode"/>
    <s v="Bantignel"/>
    <s v="Bantignel"/>
    <s v="Centre de Santé Bantignel"/>
    <s v="OK"/>
    <x v="1"/>
    <x v="1"/>
    <s v="ok"/>
    <s v="Mamou"/>
    <x v="17"/>
    <x v="17"/>
    <s v="Bantignel"/>
    <s v="GIN00700301"/>
    <m/>
    <m/>
    <m/>
    <x v="0"/>
    <m/>
    <m/>
    <m/>
    <m/>
  </r>
  <r>
    <s v="GIN00700301PSOBoud1"/>
    <n v="-12.6000996"/>
    <n v="11.3060999"/>
    <s v="geonode"/>
    <s v="Boudare"/>
    <s v="Boudare"/>
    <s v="Aindé"/>
    <s v="OK"/>
    <x v="0"/>
    <x v="0"/>
    <s v="Non"/>
    <s v="Mamou"/>
    <x v="17"/>
    <x v="17"/>
    <s v="Bantignel"/>
    <s v="GIN00700301"/>
    <m/>
    <m/>
    <m/>
    <x v="0"/>
    <m/>
    <m/>
    <m/>
    <m/>
  </r>
  <r>
    <s v="GIN00700301PSOMeli1"/>
    <n v="-12.250499700000001"/>
    <n v="11.0764999"/>
    <s v="geonode"/>
    <s v="Melikanssa"/>
    <s v="Melikanssa"/>
    <s v="Mélikasa"/>
    <s v="OK"/>
    <x v="0"/>
    <x v="0"/>
    <s v="ok"/>
    <s v="Mamou"/>
    <x v="17"/>
    <x v="17"/>
    <s v="Bantignel"/>
    <s v="GIN00700301"/>
    <m/>
    <m/>
    <m/>
    <x v="0"/>
    <m/>
    <m/>
    <m/>
    <m/>
  </r>
  <r>
    <s v="GIN00700301PSOBour1"/>
    <m/>
    <m/>
    <m/>
    <m/>
    <s v="Bourwal Hollandè "/>
    <m/>
    <s v="Coord absent"/>
    <x v="0"/>
    <x v="0"/>
    <s v="ok"/>
    <s v="Mamou"/>
    <x v="17"/>
    <x v="17"/>
    <s v="Bantignel"/>
    <s v="GIN00700301"/>
    <m/>
    <m/>
    <m/>
    <x v="0"/>
    <m/>
    <m/>
    <m/>
    <m/>
  </r>
  <r>
    <s v="GIN00700301PSOMiss1"/>
    <m/>
    <m/>
    <m/>
    <m/>
    <s v="Missidè Hindè"/>
    <m/>
    <s v="Coord absent"/>
    <x v="0"/>
    <x v="0"/>
    <s v="ok"/>
    <s v="Mamou"/>
    <x v="17"/>
    <x v="17"/>
    <s v="Bantignel"/>
    <s v="GIN00700301"/>
    <m/>
    <m/>
    <m/>
    <x v="0"/>
    <m/>
    <m/>
    <m/>
    <m/>
  </r>
  <r>
    <s v="GIN00700301PSOSall1"/>
    <m/>
    <m/>
    <m/>
    <m/>
    <s v="Salliya"/>
    <m/>
    <s v="Coord absent"/>
    <x v="0"/>
    <x v="0"/>
    <s v="ok"/>
    <s v="Mamou"/>
    <x v="17"/>
    <x v="17"/>
    <s v="Bantignel"/>
    <s v="GIN00700301"/>
    <m/>
    <m/>
    <m/>
    <x v="0"/>
    <m/>
    <m/>
    <m/>
    <m/>
  </r>
  <r>
    <s v="GIN00700301PSOTimb1"/>
    <n v="-12.5288"/>
    <n v="11.256699599999999"/>
    <s v="geonode"/>
    <s v="Timbi-Diari"/>
    <s v="Timbi-Diari"/>
    <s v="Tyapata-Missidé"/>
    <s v="OK"/>
    <x v="0"/>
    <x v="0"/>
    <s v="Non"/>
    <s v="Mamou"/>
    <x v="17"/>
    <x v="17"/>
    <s v="Bantignel"/>
    <s v="GIN00700301"/>
    <m/>
    <m/>
    <m/>
    <x v="0"/>
    <m/>
    <m/>
    <m/>
    <m/>
  </r>
  <r>
    <s v="GIN00300403CSRBard1"/>
    <n v="-9.8626099000000007"/>
    <n v="9.0355196000000007"/>
    <s v="geonode"/>
    <s v="Bardou"/>
    <s v="Bardou centre"/>
    <s v="Centre de Santé Bardou 1"/>
    <s v="OK"/>
    <x v="1"/>
    <x v="1"/>
    <s v="ok"/>
    <s v="Faranah"/>
    <x v="0"/>
    <x v="0"/>
    <s v="Bardou"/>
    <s v="GIN00300403"/>
    <s v="O"/>
    <m/>
    <m/>
    <x v="0"/>
    <m/>
    <m/>
    <m/>
    <m/>
  </r>
  <r>
    <s v="GIN00300403PSOKour1"/>
    <n v="-9.8933096000000003"/>
    <n v="8.9641103999999991"/>
    <s v="geonode"/>
    <s v="Kouridian"/>
    <s v="Kouridian"/>
    <s v="Kondian"/>
    <s v="OK"/>
    <x v="0"/>
    <x v="0"/>
    <s v="Non"/>
    <s v="Faranah"/>
    <x v="0"/>
    <x v="0"/>
    <s v="Bardou"/>
    <s v="GIN00300403"/>
    <s v="O"/>
    <m/>
    <m/>
    <x v="0"/>
    <m/>
    <m/>
    <m/>
    <m/>
  </r>
  <r>
    <s v="GIN00300403PSOWond1"/>
    <n v="-9.8378295999999992"/>
    <n v="9.1207303999999993"/>
    <s v="geonode"/>
    <s v="Wondokéré"/>
    <s v="Wondokéré"/>
    <s v="Wondekèrè"/>
    <s v="OK"/>
    <x v="0"/>
    <x v="0"/>
    <s v="Non"/>
    <s v="Faranah"/>
    <x v="0"/>
    <x v="0"/>
    <s v="Bardou"/>
    <s v="GIN00300403"/>
    <s v="O"/>
    <m/>
    <m/>
    <x v="0"/>
    <m/>
    <m/>
    <m/>
    <m/>
  </r>
  <r>
    <s v="GIN00300403PSOKond1"/>
    <m/>
    <m/>
    <m/>
    <m/>
    <s v="Kondian"/>
    <m/>
    <s v="Coord absent"/>
    <x v="0"/>
    <x v="0"/>
    <s v="ok"/>
    <s v="Faranah"/>
    <x v="0"/>
    <x v="0"/>
    <s v="Bardou"/>
    <s v="GIN00300403"/>
    <s v="O"/>
    <m/>
    <m/>
    <x v="0"/>
    <m/>
    <m/>
    <m/>
    <m/>
  </r>
  <r>
    <s v="GIN00300403PSOFoni1"/>
    <m/>
    <m/>
    <m/>
    <m/>
    <s v="Foniadou"/>
    <m/>
    <s v="Coord absent"/>
    <x v="0"/>
    <x v="0"/>
    <s v="ok"/>
    <s v="Faranah"/>
    <x v="0"/>
    <x v="0"/>
    <s v="Bardou"/>
    <s v="GIN00300403"/>
    <s v="O"/>
    <m/>
    <m/>
    <x v="0"/>
    <m/>
    <m/>
    <m/>
    <m/>
  </r>
  <r>
    <s v="GIN00400304CSRBaro1"/>
    <n v="-9.7056302999999993"/>
    <n v="10.6042995"/>
    <s v="geonode"/>
    <s v="Baro"/>
    <s v="Baro centre"/>
    <s v="Baro 1 Centre de Santé"/>
    <s v="OK"/>
    <x v="1"/>
    <x v="1"/>
    <s v="ok"/>
    <s v="Kankan"/>
    <x v="3"/>
    <x v="3"/>
    <s v="Baro"/>
    <s v="GIN00400304"/>
    <m/>
    <m/>
    <m/>
    <x v="0"/>
    <m/>
    <m/>
    <m/>
    <m/>
  </r>
  <r>
    <s v="GIN00400304PSOSere1"/>
    <m/>
    <m/>
    <m/>
    <m/>
    <s v="Sérékoroni"/>
    <m/>
    <s v="Coord absent"/>
    <x v="0"/>
    <x v="0"/>
    <s v="ok"/>
    <s v="Kankan"/>
    <x v="3"/>
    <x v="3"/>
    <s v="Baro"/>
    <s v="GIN00400304"/>
    <m/>
    <m/>
    <m/>
    <x v="0"/>
    <m/>
    <m/>
    <m/>
    <m/>
  </r>
  <r>
    <s v="GIN00400304PSOSoro1"/>
    <m/>
    <m/>
    <m/>
    <m/>
    <s v="Soronkoni"/>
    <m/>
    <s v="Coord absent"/>
    <x v="0"/>
    <x v="0"/>
    <s v="ok"/>
    <s v="Kankan"/>
    <x v="3"/>
    <x v="3"/>
    <s v="Baro"/>
    <s v="GIN00400304"/>
    <m/>
    <m/>
    <m/>
    <x v="0"/>
    <m/>
    <m/>
    <m/>
    <m/>
  </r>
  <r>
    <s v="GIN00400304PSOMori1"/>
    <m/>
    <m/>
    <m/>
    <m/>
    <s v="Morignoumala"/>
    <m/>
    <s v="Coord absent"/>
    <x v="0"/>
    <x v="0"/>
    <s v="ok"/>
    <s v="Kankan"/>
    <x v="3"/>
    <x v="3"/>
    <s v="Baro"/>
    <s v="GIN00400304"/>
    <m/>
    <m/>
    <m/>
    <x v="0"/>
    <m/>
    <m/>
    <m/>
    <m/>
  </r>
  <r>
    <s v="GIN00400102PSONafa1"/>
    <n v="-8.7759999999999998"/>
    <n v="11.602899600000001"/>
    <s v="geonode"/>
    <s v="Nafadji"/>
    <s v="Nafadji"/>
    <s v="Nafadji"/>
    <s v="OK"/>
    <x v="0"/>
    <x v="0"/>
    <s v="Non"/>
    <s v="Kankan"/>
    <x v="7"/>
    <x v="7"/>
    <s v="Bate Nafadji"/>
    <s v="GIN00400102"/>
    <m/>
    <m/>
    <m/>
    <x v="0"/>
    <m/>
    <m/>
    <m/>
    <m/>
  </r>
  <r>
    <s v="GIN00400102CSRBate1"/>
    <n v="-9.2485999999999997"/>
    <n v="10.6620998"/>
    <s v="geonode"/>
    <s v="Bate-Nafadji"/>
    <s v="Batè Nafadji centre"/>
    <s v="Bate-Nafadji Centre de Santé"/>
    <s v="OK"/>
    <x v="1"/>
    <x v="1"/>
    <s v="ok"/>
    <s v="Kankan"/>
    <x v="7"/>
    <x v="7"/>
    <s v="Bate Nafadji"/>
    <s v="GIN00400102"/>
    <m/>
    <m/>
    <m/>
    <x v="0"/>
    <m/>
    <m/>
    <m/>
    <m/>
  </r>
  <r>
    <s v="GIN00400102PSODjel1"/>
    <n v="-9.2348002999999999"/>
    <n v="11.0524998"/>
    <s v="geonode"/>
    <s v="Djelibakoro"/>
    <s v="Djelibakoro"/>
    <s v="Djelibakoro"/>
    <s v="OK"/>
    <x v="0"/>
    <x v="0"/>
    <s v="ok"/>
    <s v="Kankan"/>
    <x v="7"/>
    <x v="7"/>
    <s v="Bate Nafadji"/>
    <s v="GIN00400102"/>
    <m/>
    <m/>
    <m/>
    <x v="0"/>
    <m/>
    <m/>
    <m/>
    <m/>
  </r>
  <r>
    <s v="GIN00400102PSOFode1"/>
    <n v="-9.2161302999999997"/>
    <n v="10.852499999999999"/>
    <s v="geonode"/>
    <s v="Fodekariah"/>
    <s v="Fodekariah"/>
    <s v="Fedekariah"/>
    <s v="OK"/>
    <x v="0"/>
    <x v="0"/>
    <s v="ok"/>
    <s v="Kankan"/>
    <x v="7"/>
    <x v="7"/>
    <s v="Bate Nafadji"/>
    <s v="GIN00400102"/>
    <m/>
    <m/>
    <m/>
    <x v="0"/>
    <m/>
    <m/>
    <m/>
    <m/>
  </r>
  <r>
    <s v="GIN00400102PSOMous1"/>
    <n v="-9.4298096000000005"/>
    <n v="10.659299900000001"/>
    <s v="geonode"/>
    <s v="Moussaya, Tatema"/>
    <s v="Moussaya"/>
    <s v="Moussaya"/>
    <s v="OK"/>
    <x v="0"/>
    <x v="0"/>
    <s v="ok"/>
    <s v="Kankan"/>
    <x v="7"/>
    <x v="7"/>
    <s v="Bate Nafadji"/>
    <s v="GIN00400102"/>
    <m/>
    <m/>
    <m/>
    <x v="0"/>
    <m/>
    <m/>
    <m/>
    <m/>
  </r>
  <r>
    <s v="GIN00400102PSOSoil1"/>
    <n v="-9.2124003999999999"/>
    <n v="10.7453003"/>
    <s v="geonode"/>
    <s v="Solia"/>
    <s v="Soila"/>
    <s v="Soïla"/>
    <s v="OK"/>
    <x v="0"/>
    <x v="0"/>
    <s v="ok"/>
    <s v="Kankan"/>
    <x v="7"/>
    <x v="7"/>
    <s v="Bate Nafadji"/>
    <s v="GIN00400102"/>
    <m/>
    <m/>
    <m/>
    <x v="0"/>
    <m/>
    <m/>
    <m/>
    <m/>
  </r>
  <r>
    <s v="GIN00400102PSOBako1"/>
    <m/>
    <m/>
    <m/>
    <m/>
    <s v="Bakonko Cissela"/>
    <m/>
    <s v="Coord absent"/>
    <x v="0"/>
    <x v="0"/>
    <s v="ok"/>
    <s v="Kankan"/>
    <x v="7"/>
    <x v="7"/>
    <s v="Bate Nafadji"/>
    <s v="GIN00400102"/>
    <m/>
    <m/>
    <m/>
    <x v="0"/>
    <m/>
    <m/>
    <m/>
    <m/>
  </r>
  <r>
    <s v="GIN00400102PSOGben1"/>
    <n v="-9.1939095999999996"/>
    <n v="10.736100199999999"/>
    <s v="geonode"/>
    <s v="Gbenso"/>
    <s v="Gbenso"/>
    <s v="Gbenso"/>
    <s v="OK"/>
    <x v="0"/>
    <x v="0"/>
    <s v="Non"/>
    <s v="Kankan"/>
    <x v="7"/>
    <x v="7"/>
    <s v="Bate Nafadji"/>
    <s v="GIN00400102"/>
    <m/>
    <m/>
    <m/>
    <x v="0"/>
    <m/>
    <m/>
    <m/>
    <m/>
  </r>
  <r>
    <s v="GIN00200101PSOHafi1"/>
    <n v="-13.656299600000001"/>
    <n v="9.5670795000000002"/>
    <s v="geonode"/>
    <s v="Hafia"/>
    <s v="Hafia"/>
    <s v="Poste De Santé Hafia Ii"/>
    <s v="OK"/>
    <x v="0"/>
    <x v="0"/>
    <s v="Non"/>
    <s v="Conakry"/>
    <x v="18"/>
    <x v="18"/>
    <s v="Dixinn"/>
    <s v="GIN00200101"/>
    <s v="O"/>
    <m/>
    <m/>
    <x v="0"/>
    <m/>
    <m/>
    <m/>
    <m/>
  </r>
  <r>
    <s v="GIN00300404PSOSere1"/>
    <n v="-10.425999600000001"/>
    <n v="10.1273003"/>
    <s v="geonode"/>
    <s v="Serekoro Centre"/>
    <s v="Serekoro"/>
    <s v="Sèrèkoro-Centre"/>
    <s v="OK"/>
    <x v="0"/>
    <x v="0"/>
    <s v="ok"/>
    <s v="Faranah"/>
    <x v="13"/>
    <x v="13"/>
    <s v="Beindou"/>
    <s v="GIN00300404"/>
    <s v="O"/>
    <m/>
    <m/>
    <x v="0"/>
    <m/>
    <m/>
    <m/>
    <m/>
  </r>
  <r>
    <s v="GIN00300404PSOKoum1"/>
    <m/>
    <m/>
    <m/>
    <m/>
    <s v="Koumandikoura"/>
    <m/>
    <s v="Coord absent"/>
    <x v="0"/>
    <x v="0"/>
    <s v="ok"/>
    <s v="Faranah"/>
    <x v="13"/>
    <x v="13"/>
    <s v="Beindou"/>
    <s v="GIN00300404"/>
    <s v="O"/>
    <m/>
    <m/>
    <x v="0"/>
    <m/>
    <m/>
    <m/>
    <m/>
  </r>
  <r>
    <s v="GIN00200101PSOHafi2"/>
    <n v="-13.652899700000001"/>
    <n v="9.5615196000000005"/>
    <s v="geonode"/>
    <s v="Hafia"/>
    <s v="Hafia"/>
    <s v="Poste De Santé"/>
    <s v="OK"/>
    <x v="0"/>
    <x v="0"/>
    <s v="Non"/>
    <s v="Conakry"/>
    <x v="18"/>
    <x v="18"/>
    <s v="Dixinn"/>
    <s v="GIN00200101"/>
    <s v="O"/>
    <m/>
    <m/>
    <x v="0"/>
    <m/>
    <m/>
    <m/>
    <m/>
  </r>
  <r>
    <s v="GIN00300404PSODond1"/>
    <n v="-9.9471997999999999"/>
    <n v="9.0432701000000009"/>
    <s v="geonode"/>
    <s v="Dondian"/>
    <s v="Dondian"/>
    <s v="Maternité Dondian"/>
    <s v="OK"/>
    <x v="0"/>
    <x v="0"/>
    <s v="Non"/>
    <s v="Faranah"/>
    <x v="0"/>
    <x v="0"/>
    <s v="Beindou"/>
    <s v="GIN00300404"/>
    <s v="O"/>
    <m/>
    <m/>
    <x v="0"/>
    <m/>
    <m/>
    <m/>
    <m/>
  </r>
  <r>
    <s v="GIN00300404PSOFerm1"/>
    <n v="-9.9343900999999999"/>
    <n v="9.0698899999999991"/>
    <s v="geonode"/>
    <s v="Farmassadou"/>
    <s v="Fermessadouba "/>
    <s v="Fermessadouba"/>
    <s v="OK"/>
    <x v="0"/>
    <x v="0"/>
    <s v="ok"/>
    <s v="Faranah"/>
    <x v="0"/>
    <x v="0"/>
    <s v="Beindou"/>
    <s v="GIN00300404"/>
    <s v="O"/>
    <m/>
    <m/>
    <x v="0"/>
    <m/>
    <m/>
    <m/>
    <m/>
  </r>
  <r>
    <s v="GIN00300404PSOGban1"/>
    <n v="-10.039500200000001"/>
    <n v="9.0921000999999997"/>
    <s v="geonode"/>
    <s v="Gbangadou"/>
    <s v="Gbangadou"/>
    <s v="Gbangadou"/>
    <s v="OK"/>
    <x v="0"/>
    <x v="0"/>
    <s v="Non"/>
    <s v="Faranah"/>
    <x v="0"/>
    <x v="0"/>
    <s v="Beindou"/>
    <s v="GIN00300404"/>
    <s v="O"/>
    <m/>
    <m/>
    <x v="0"/>
    <m/>
    <m/>
    <m/>
    <m/>
  </r>
  <r>
    <s v="GIN00300404PSOKaor1"/>
    <n v="-9.9777202999999997"/>
    <n v="9.0184897999999993"/>
    <s v="geonode"/>
    <s v="Kaoro"/>
    <s v="Kaoro"/>
    <s v="Kaoro"/>
    <s v="OK"/>
    <x v="0"/>
    <x v="0"/>
    <s v="ok"/>
    <s v="Faranah"/>
    <x v="0"/>
    <x v="0"/>
    <s v="Beindou"/>
    <s v="GIN00300404"/>
    <s v="O"/>
    <m/>
    <m/>
    <x v="0"/>
    <m/>
    <m/>
    <m/>
    <m/>
  </r>
  <r>
    <s v="GIN00300404PSOKofo1"/>
    <n v="-10.0300999"/>
    <n v="9.1436796000000005"/>
    <s v="geonode"/>
    <s v="Kofoudou"/>
    <s v="Kofoudou"/>
    <s v="Komora"/>
    <s v="OK"/>
    <x v="0"/>
    <x v="0"/>
    <s v="Non"/>
    <s v="Faranah"/>
    <x v="0"/>
    <x v="0"/>
    <s v="Beindou"/>
    <s v="GIN00300404"/>
    <s v="O"/>
    <m/>
    <m/>
    <x v="0"/>
    <m/>
    <m/>
    <m/>
    <m/>
  </r>
  <r>
    <s v="GIN00300404PSOKola1"/>
    <n v="-9.9046000999999997"/>
    <n v="9.0938701999999996"/>
    <s v="geonode"/>
    <s v="Koladou"/>
    <s v="Koladou"/>
    <s v="Gbangbadou Ouéndé"/>
    <s v="OK"/>
    <x v="0"/>
    <x v="0"/>
    <s v="Non"/>
    <s v="Faranah"/>
    <x v="0"/>
    <x v="0"/>
    <s v="Beindou"/>
    <s v="GIN00300404"/>
    <s v="O"/>
    <m/>
    <m/>
    <x v="0"/>
    <m/>
    <m/>
    <m/>
    <m/>
  </r>
  <r>
    <s v="GIN00300404PSOKoma1"/>
    <n v="-10.059900300000001"/>
    <n v="9.1265297000000007"/>
    <s v="geonode"/>
    <s v="Komaro"/>
    <s v="Komaro"/>
    <s v="Polodou"/>
    <s v="OK"/>
    <x v="0"/>
    <x v="0"/>
    <s v="ok"/>
    <s v="Faranah"/>
    <x v="0"/>
    <x v="0"/>
    <s v="Beindou"/>
    <s v="GIN00300404"/>
    <s v="O"/>
    <m/>
    <m/>
    <x v="0"/>
    <m/>
    <m/>
    <m/>
    <m/>
  </r>
  <r>
    <s v="GIN00300404PSOLela1"/>
    <n v="-10.0497999"/>
    <n v="9.0105000000000004"/>
    <s v="geonode"/>
    <s v="Lela"/>
    <s v="Lela"/>
    <s v="Léla"/>
    <s v="OK"/>
    <x v="0"/>
    <x v="0"/>
    <s v="Non"/>
    <s v="Faranah"/>
    <x v="0"/>
    <x v="0"/>
    <s v="Beindou"/>
    <s v="GIN00300404"/>
    <s v="O"/>
    <m/>
    <m/>
    <x v="0"/>
    <m/>
    <m/>
    <m/>
    <m/>
  </r>
  <r>
    <s v="GIN00300404PSONiam1"/>
    <n v="-9.9790001000000004"/>
    <n v="9.1217003000000005"/>
    <s v="geonode"/>
    <s v="Niamandou"/>
    <s v="Niamandou"/>
    <s v="Gnamandou"/>
    <s v="OK"/>
    <x v="0"/>
    <x v="0"/>
    <s v="Non"/>
    <s v="Faranah"/>
    <x v="0"/>
    <x v="0"/>
    <s v="Beindou"/>
    <s v="GIN00300404"/>
    <s v="O"/>
    <m/>
    <m/>
    <x v="0"/>
    <m/>
    <m/>
    <m/>
    <m/>
  </r>
  <r>
    <s v="GIN00500302CSRBent1"/>
    <n v="-13.216799699999999"/>
    <n v="9.1637000999999998"/>
    <s v="geonode"/>
    <s v="Benty Centre"/>
    <s v="Benty"/>
    <s v="Centre de Santé Benty"/>
    <s v="OK"/>
    <x v="1"/>
    <x v="1"/>
    <s v="ok"/>
    <s v="Kindia"/>
    <x v="1"/>
    <x v="1"/>
    <s v="Benty"/>
    <s v="GIN00500302"/>
    <s v="O"/>
    <s v="ACF*Plan*UNOPS*MSF"/>
    <s v="Rehab en cours"/>
    <x v="3"/>
    <s v="MSF*tri/isopermanent*formationhygiène"/>
    <s v="ACF*inciné*fossecendre*rehablatrine*puitsneuf*PMHoupompesub? / UNOPS*lerestequeACFferaitpas"/>
    <s v="Plan veut rehabiliter le bâtiment (Dramé 22/4/15). Prioritaire pour UNOPS (Sonja 23/4/15)"/>
    <m/>
  </r>
  <r>
    <s v="GIN00500302PSODakh1"/>
    <n v="-13.106800099999999"/>
    <n v="9.0684795000000005"/>
    <s v="geonode"/>
    <s v="Dakagbe"/>
    <s v="Dakhagbè"/>
    <s v="Dakhagbé"/>
    <s v="OK"/>
    <x v="0"/>
    <x v="0"/>
    <s v="ok"/>
    <s v="Kindia"/>
    <x v="1"/>
    <x v="1"/>
    <s v="Benty"/>
    <s v="GIN00500302"/>
    <s v="O"/>
    <s v="ACF*MSF"/>
    <s v="evalué"/>
    <x v="0"/>
    <s v="MSF*tri/iso*formationhygiène"/>
    <s v="MSF*Fossedechets"/>
    <m/>
    <m/>
  </r>
  <r>
    <s v="GIN00500302PSOKako1"/>
    <n v="-13.2291002"/>
    <n v="9.1815204999999995"/>
    <s v="geonode"/>
    <s v="Kakoutoulaye"/>
    <s v="Kakoutoulaye"/>
    <s v="Kakoutoulaye"/>
    <s v="OK"/>
    <x v="0"/>
    <x v="0"/>
    <s v="ok"/>
    <s v="Kindia"/>
    <x v="1"/>
    <x v="1"/>
    <s v="Benty"/>
    <s v="GIN00500302"/>
    <s v="O"/>
    <m/>
    <m/>
    <x v="0"/>
    <m/>
    <m/>
    <s v="MSF en PCI"/>
    <m/>
  </r>
  <r>
    <s v="GIN00500302PSOTent1"/>
    <m/>
    <m/>
    <m/>
    <m/>
    <s v="Tentenyi"/>
    <s v="Tenteyi"/>
    <s v="Coord absent"/>
    <x v="0"/>
    <x v="0"/>
    <s v="ok"/>
    <s v="Kindia"/>
    <x v="1"/>
    <x v="1"/>
    <s v="Benty"/>
    <s v="GIN00500302"/>
    <s v="O"/>
    <m/>
    <m/>
    <x v="0"/>
    <m/>
    <s v="MSF*Fossedechets"/>
    <s v="accès impossible / MSF en PCI"/>
    <m/>
  </r>
  <r>
    <s v="GIN00500302PSOM'Bo1"/>
    <m/>
    <m/>
    <s v="geonode"/>
    <m/>
    <s v="M'Boro"/>
    <s v="M'Boro"/>
    <s v="Coord absent"/>
    <x v="0"/>
    <x v="0"/>
    <s v="Non"/>
    <s v="Kindia"/>
    <x v="1"/>
    <x v="1"/>
    <s v="Benty"/>
    <s v="GIN00500302"/>
    <s v="O"/>
    <s v="ACF"/>
    <s v="evalué"/>
    <x v="0"/>
    <m/>
    <s v="infra"/>
    <s v="MSF en PCI"/>
    <m/>
  </r>
  <r>
    <s v="GIN00500302PSOKigb1"/>
    <n v="-13.232899700000001"/>
    <n v="9.0955200000000005"/>
    <s v="geonode"/>
    <s v="Kaleyire"/>
    <s v="Kigbaly"/>
    <s v="Kigbaly"/>
    <s v="OK"/>
    <x v="0"/>
    <x v="0"/>
    <s v="ok"/>
    <s v="Kindia"/>
    <x v="1"/>
    <x v="1"/>
    <s v="Benty"/>
    <s v="GIN00500302"/>
    <s v="O"/>
    <s v="ACF*MSF"/>
    <s v="evalué"/>
    <x v="0"/>
    <m/>
    <s v="MSF*Fossedechets"/>
    <s v="MSF en PCI"/>
    <m/>
  </r>
  <r>
    <s v="GIN00500302PSOMori1"/>
    <n v="-13.118100200000001"/>
    <n v="9.0925303"/>
    <s v="geonode"/>
    <s v="Morekaniya"/>
    <s v="Morikaniah"/>
    <s v="Morkania"/>
    <s v="OK"/>
    <x v="0"/>
    <x v="0"/>
    <s v="ok"/>
    <s v="Kindia"/>
    <x v="1"/>
    <x v="1"/>
    <s v="Benty"/>
    <s v="GIN00500302"/>
    <s v="O"/>
    <s v="ACF*MSF"/>
    <s v="evalué"/>
    <x v="0"/>
    <s v="MSF*tri/iso*formationhygiène"/>
    <s v="MSF*Fossedechets"/>
    <m/>
    <m/>
  </r>
  <r>
    <s v="GIN00500302PSON'co1"/>
    <m/>
    <m/>
    <m/>
    <m/>
    <s v="N'compan"/>
    <m/>
    <s v="Coord absent"/>
    <x v="0"/>
    <x v="0"/>
    <s v="ok"/>
    <s v="Kindia"/>
    <x v="1"/>
    <x v="1"/>
    <s v="Benty"/>
    <s v="GIN00500302"/>
    <s v="O"/>
    <m/>
    <m/>
    <x v="0"/>
    <s v="MSF*tri/iso*formationhygiène"/>
    <s v="MSF*Fossedechets"/>
    <m/>
    <m/>
  </r>
  <r>
    <s v="GIN00500302PSOKoun1"/>
    <m/>
    <m/>
    <s v="geonode"/>
    <m/>
    <s v="Kounsoutah"/>
    <s v="Kounsoutah"/>
    <s v="Coord absent"/>
    <x v="0"/>
    <x v="0"/>
    <s v="Non"/>
    <s v="Kindia"/>
    <x v="1"/>
    <x v="1"/>
    <s v="Benty"/>
    <s v="GIN00500302"/>
    <s v="O"/>
    <s v="Plan"/>
    <s v="evalué"/>
    <x v="0"/>
    <m/>
    <s v="infra"/>
    <s v="Construction nouveau PS avec WASH complet (Dramé 22/4/15). Dramé confirme ou non intervention car dans email a Sonja c'était en discussion"/>
    <m/>
  </r>
  <r>
    <s v="GIN00800101CMCSink1"/>
    <n v="-8.2717170000000007"/>
    <n v="8.8765669999999997"/>
    <s v="geonode"/>
    <s v="Sinko (Senko)"/>
    <s v="Sinko"/>
    <s v="Centre Medical Communal Sinko"/>
    <s v="OK"/>
    <x v="1"/>
    <x v="3"/>
    <s v="ok"/>
    <s v="Nzerekore"/>
    <x v="19"/>
    <x v="19"/>
    <s v="Beyla Ctre"/>
    <s v="GIN00800101"/>
    <s v="O"/>
    <s v="WAHA"/>
    <s v="evalué"/>
    <x v="0"/>
    <m/>
    <m/>
    <m/>
    <m/>
  </r>
  <r>
    <s v="GIN00800101HPOBeyl1"/>
    <n v="-8.6486110000000007"/>
    <n v="8.6906940000000006"/>
    <s v="geonode"/>
    <s v="Beyla"/>
    <s v="Beyla"/>
    <s v="Hopital Préfectoral Beyla"/>
    <s v="OK"/>
    <x v="2"/>
    <x v="4"/>
    <s v="ok"/>
    <s v="Nzerekore"/>
    <x v="19"/>
    <x v="19"/>
    <s v="Beyla Ctre"/>
    <s v="GIN00800101"/>
    <s v="O"/>
    <s v="WAHA"/>
    <s v="evalué"/>
    <x v="0"/>
    <m/>
    <m/>
    <s v="évalué par TdH"/>
    <m/>
  </r>
  <r>
    <s v="GIN00800101PSOBeyl1"/>
    <n v="-8.6384896999999992"/>
    <n v="8.6848802999999997"/>
    <s v="geonode"/>
    <s v="Beyla"/>
    <s v="Beyla"/>
    <s v="Cité Administrative - Beyla Centre de Santé"/>
    <s v="OK"/>
    <x v="0"/>
    <x v="0"/>
    <s v="Non"/>
    <s v="Nzerekore"/>
    <x v="19"/>
    <x v="19"/>
    <s v="Beyla Ctre"/>
    <s v="GIN00800101"/>
    <s v="O"/>
    <m/>
    <s v="evalué"/>
    <x v="0"/>
    <m/>
    <m/>
    <s v="évalué par TdH"/>
    <m/>
  </r>
  <r>
    <s v="GIN00800101CSUBeyl1"/>
    <n v="-8.6483000000000008"/>
    <n v="8.6898999999999997"/>
    <s v="geonode"/>
    <s v="Beyla Sobakono"/>
    <s v="Beyla Sobakono"/>
    <s v="Centre de Santé Beyla Sobakono"/>
    <s v="OK"/>
    <x v="1"/>
    <x v="5"/>
    <s v="ok"/>
    <s v="Nzerekore"/>
    <x v="19"/>
    <x v="19"/>
    <s v="Beyla Ctre"/>
    <s v="GIN00800101"/>
    <s v="O"/>
    <m/>
    <s v="evalué"/>
    <x v="0"/>
    <m/>
    <m/>
    <s v="évalué par TdH"/>
    <m/>
  </r>
  <r>
    <s v="GIN00800101PSODiak1"/>
    <n v="-8.4702100999999992"/>
    <n v="8.4727201000000001"/>
    <s v="geonode"/>
    <s v="Dabadou"/>
    <s v="Diakoro"/>
    <s v="Diakoro"/>
    <s v="OK"/>
    <x v="0"/>
    <x v="0"/>
    <s v="ok"/>
    <s v="Nzerekore"/>
    <x v="19"/>
    <x v="19"/>
    <s v="Beyla Ctre"/>
    <s v="GIN00800101"/>
    <s v="O"/>
    <m/>
    <m/>
    <x v="0"/>
    <m/>
    <m/>
    <m/>
    <m/>
  </r>
  <r>
    <s v="GIN00800101PSODaba1"/>
    <n v="-8.5980196000000007"/>
    <n v="8.5559101000000002"/>
    <s v="geonode"/>
    <s v="Dabadougou"/>
    <s v="Dabadou"/>
    <s v="Dabadou"/>
    <s v="OK"/>
    <x v="0"/>
    <x v="0"/>
    <s v="ok"/>
    <s v="Nzerekore"/>
    <x v="19"/>
    <x v="19"/>
    <s v="Beyla Ctre"/>
    <s v="GIN00800101"/>
    <s v="O"/>
    <m/>
    <m/>
    <x v="0"/>
    <m/>
    <m/>
    <m/>
    <m/>
  </r>
  <r>
    <s v="GIN00800101PSOTsan1"/>
    <m/>
    <m/>
    <s v="geonode"/>
    <m/>
    <s v="Tsanti"/>
    <s v="Poste Tsanti Quartier"/>
    <s v="Coord absent"/>
    <x v="0"/>
    <x v="0"/>
    <s v="Non"/>
    <s v="Nzerekore"/>
    <x v="19"/>
    <x v="19"/>
    <s v="Beyla Ctre"/>
    <s v="GIN00800101"/>
    <s v="O"/>
    <m/>
    <m/>
    <x v="0"/>
    <m/>
    <m/>
    <m/>
    <m/>
  </r>
  <r>
    <s v="GIN00800101PSODouk1"/>
    <n v="-8.6952800000000003"/>
    <n v="8.6456900000000001"/>
    <s v="Ministere Plan"/>
    <m/>
    <s v="Doukourella"/>
    <m/>
    <s v="OK"/>
    <x v="0"/>
    <x v="0"/>
    <s v="ok"/>
    <s v="Nzerekore"/>
    <x v="19"/>
    <x v="19"/>
    <s v="Beyla Ctre"/>
    <s v="GIN00800101"/>
    <s v="O"/>
    <m/>
    <m/>
    <x v="0"/>
    <m/>
    <m/>
    <m/>
    <m/>
  </r>
  <r>
    <s v="GIN00800101CSUDiak1"/>
    <m/>
    <m/>
    <m/>
    <m/>
    <s v="Diakolidou"/>
    <m/>
    <s v="OK"/>
    <x v="1"/>
    <x v="5"/>
    <s v="ok"/>
    <s v="Nzerekore"/>
    <x v="19"/>
    <x v="19"/>
    <s v="Beyla Ctre"/>
    <s v="GIN00800101"/>
    <s v="O"/>
    <m/>
    <m/>
    <x v="0"/>
    <m/>
    <m/>
    <s v="d'apres liste officielle CS mais apparait pas dans inventaire officiel"/>
    <m/>
  </r>
  <r>
    <s v="GIN00800602CSRBhet1"/>
    <n v="-9.2011099000000005"/>
    <n v="7.4303001999999996"/>
    <s v="geonode"/>
    <s v="Bheta"/>
    <s v="Bhèta Centre"/>
    <s v="Centre de Santé Bhèta"/>
    <s v="OK"/>
    <x v="1"/>
    <x v="1"/>
    <s v="ok"/>
    <s v="Nzerekore"/>
    <x v="14"/>
    <x v="14"/>
    <s v="Bheeta"/>
    <s v="GIN00800602"/>
    <s v="O"/>
    <s v="TdH"/>
    <s v="evalué"/>
    <x v="1"/>
    <m/>
    <s v="infra"/>
    <s v="Francesca (email 22/4/15)"/>
    <m/>
  </r>
  <r>
    <s v="GIN00800603PSOGbam1"/>
    <n v="-9.0593299999999992"/>
    <n v="7.4655199000000003"/>
    <s v="geonode"/>
    <s v="Gbamou"/>
    <s v="Gbamou"/>
    <s v="Gbamou"/>
    <s v="OK"/>
    <x v="0"/>
    <x v="0"/>
    <s v="ok"/>
    <s v="Nzerekore"/>
    <x v="14"/>
    <x v="14"/>
    <s v="Bignamou"/>
    <s v="GIN00800603"/>
    <s v="O"/>
    <m/>
    <m/>
    <x v="0"/>
    <m/>
    <m/>
    <m/>
    <m/>
  </r>
  <r>
    <s v="GIN00800603CSRBign1"/>
    <n v="-9.0788001999999999"/>
    <n v="7.3441200000000002"/>
    <s v="geonode"/>
    <s v="Bignamou"/>
    <s v="Bignamou"/>
    <s v="Centre de Santé Bignamou"/>
    <s v="OK"/>
    <x v="1"/>
    <x v="1"/>
    <s v="ok"/>
    <s v="Nzerekore"/>
    <x v="14"/>
    <x v="14"/>
    <s v="Bignamou"/>
    <s v="GIN00800603"/>
    <s v="O"/>
    <s v="UNOPS"/>
    <s v="Rehab en cours"/>
    <x v="0"/>
    <m/>
    <s v="infra"/>
    <s v="évalué par TdH"/>
    <m/>
  </r>
  <r>
    <s v="GIN00800603PSOGala1"/>
    <n v="-9.1489896999999996"/>
    <n v="7.3507099"/>
    <s v="geonode"/>
    <s v="Galakpaye"/>
    <s v="Galakpaye"/>
    <s v="Galakpaye"/>
    <s v="OK"/>
    <x v="0"/>
    <x v="0"/>
    <s v="ok"/>
    <s v="Nzerekore"/>
    <x v="14"/>
    <x v="14"/>
    <s v="Bignamou"/>
    <s v="GIN00800603"/>
    <s v="O"/>
    <s v="TdH"/>
    <s v="evalué"/>
    <x v="1"/>
    <m/>
    <s v="infra"/>
    <s v="Francesca (email 22/4/15) / CS d'après TdH mais pas d'après Ministere"/>
    <m/>
  </r>
  <r>
    <s v="GIN00800402CSRBini1"/>
    <n v="-9.5377808000000002"/>
    <n v="8.7712155000000003"/>
    <s v="geonode"/>
    <s v="Binikala"/>
    <s v="Binikala"/>
    <s v="Centre de Santé Binikala"/>
    <s v="OK"/>
    <x v="1"/>
    <x v="1"/>
    <s v="Non"/>
    <s v="Nzerekore"/>
    <x v="10"/>
    <x v="10"/>
    <s v="Binikala"/>
    <s v="GIN00800402"/>
    <s v="O"/>
    <s v="CRF*CRS"/>
    <s v="evalué"/>
    <x v="2"/>
    <m/>
    <m/>
    <s v="CRFr a budget propal et matos pr tous les CS de Macenta et Kerouane"/>
    <m/>
  </r>
  <r>
    <s v="GIN00800402PSOKpav1"/>
    <n v="-9.6257895999999992"/>
    <n v="8.8178701000000004"/>
    <s v="geonode"/>
    <s v="Kpavele Gbaou"/>
    <s v="Kpavele Gbaou"/>
    <s v="Kpavélégbaou"/>
    <s v="OK"/>
    <x v="0"/>
    <x v="0"/>
    <s v="Non"/>
    <s v="Nzerekore"/>
    <x v="10"/>
    <x v="10"/>
    <s v="Binikala"/>
    <s v="GIN00800402"/>
    <s v="O"/>
    <s v="CRS"/>
    <m/>
    <x v="2"/>
    <m/>
    <m/>
    <m/>
    <m/>
  </r>
  <r>
    <s v="GIN00100201CSRBint1"/>
    <n v="-14.449700399999999"/>
    <n v="10.652899700000001"/>
    <s v="geonode"/>
    <s v="Bintimodia (Bintoumodia)Centre"/>
    <s v="Bintimodia centre"/>
    <s v="Bintimodia (Bintoumodia)"/>
    <s v="OK"/>
    <x v="1"/>
    <x v="1"/>
    <s v="ok"/>
    <s v="Boke"/>
    <x v="20"/>
    <x v="20"/>
    <s v="Bintimodia"/>
    <s v="GIN00100201"/>
    <s v="O"/>
    <m/>
    <m/>
    <x v="0"/>
    <m/>
    <m/>
    <m/>
    <m/>
  </r>
  <r>
    <s v="GIN00100201PSOKank1"/>
    <n v="-14.370877999999999"/>
    <n v="10.615824"/>
    <s v="geonode"/>
    <s v="Kankako 16"/>
    <s v="Kankako"/>
    <s v="Kankako Centre"/>
    <s v="OK"/>
    <x v="0"/>
    <x v="0"/>
    <s v="ok"/>
    <s v="Boke"/>
    <x v="20"/>
    <x v="20"/>
    <s v="Bintimodia"/>
    <s v="GIN00100201"/>
    <s v="O"/>
    <m/>
    <m/>
    <x v="0"/>
    <m/>
    <m/>
    <m/>
    <m/>
  </r>
  <r>
    <s v="GIN00100201PSOKata1"/>
    <n v="-14.472299599999999"/>
    <n v="10.631699599999999"/>
    <s v="geonode"/>
    <s v="Katako"/>
    <s v="Katako"/>
    <s v="Kataco"/>
    <s v="OK"/>
    <x v="0"/>
    <x v="0"/>
    <s v="Non"/>
    <s v="Boke"/>
    <x v="20"/>
    <x v="20"/>
    <s v="Bintimodia"/>
    <s v="GIN00100201"/>
    <s v="O"/>
    <m/>
    <m/>
    <x v="0"/>
    <m/>
    <m/>
    <m/>
    <m/>
  </r>
  <r>
    <s v="GIN00100201PSOKoil1"/>
    <n v="-14.3669996"/>
    <n v="10.671699500000001"/>
    <s v="geonode"/>
    <s v="Kolia"/>
    <s v="Koilia Sana mato"/>
    <s v="Kolia-Sana Mato"/>
    <s v="OK"/>
    <x v="0"/>
    <x v="0"/>
    <s v="ok"/>
    <s v="Boke"/>
    <x v="20"/>
    <x v="20"/>
    <s v="Bintimodia"/>
    <s v="GIN00100201"/>
    <s v="O"/>
    <m/>
    <m/>
    <x v="0"/>
    <m/>
    <m/>
    <m/>
    <m/>
  </r>
  <r>
    <s v="GIN00100201PSOLint1"/>
    <m/>
    <m/>
    <m/>
    <m/>
    <s v="Lintang"/>
    <m/>
    <s v="Coord absent"/>
    <x v="0"/>
    <x v="0"/>
    <s v="ok"/>
    <s v="Boke"/>
    <x v="20"/>
    <x v="20"/>
    <s v="Bintimodia"/>
    <s v="GIN00100201"/>
    <s v="O"/>
    <m/>
    <m/>
    <x v="0"/>
    <m/>
    <m/>
    <m/>
    <m/>
  </r>
  <r>
    <s v="GIN00300103PSOKool1"/>
    <n v="-11.457240000000001"/>
    <n v="10.63636"/>
    <s v="geonode"/>
    <s v="Koolo Hindé"/>
    <s v="Koolo Hindé"/>
    <s v="Mango e.V. OP-Zentrum"/>
    <s v="OK"/>
    <x v="0"/>
    <x v="0"/>
    <s v="Non"/>
    <s v="Faranah"/>
    <x v="2"/>
    <x v="2"/>
    <s v="Bissikrima"/>
    <s v="GIN00300103"/>
    <m/>
    <m/>
    <m/>
    <x v="0"/>
    <m/>
    <m/>
    <m/>
    <m/>
  </r>
  <r>
    <s v="GIN00300103CSRBiss1"/>
    <n v="-10.9368"/>
    <n v="10.8488998"/>
    <s v="geonode"/>
    <s v="Bissikrima"/>
    <s v="Bissicirima Centre"/>
    <s v="Bissikrima Centre de Santé"/>
    <s v="OK"/>
    <x v="1"/>
    <x v="1"/>
    <s v="ok"/>
    <s v="Faranah"/>
    <x v="2"/>
    <x v="2"/>
    <s v="Bissikrima"/>
    <s v="GIN00300103"/>
    <m/>
    <m/>
    <m/>
    <x v="0"/>
    <m/>
    <m/>
    <m/>
    <m/>
  </r>
  <r>
    <s v="GIN00300103PSOKamb1"/>
    <m/>
    <m/>
    <m/>
    <m/>
    <s v="Kambaya"/>
    <m/>
    <s v="Coord absent"/>
    <x v="0"/>
    <x v="0"/>
    <s v="ok"/>
    <s v="Faranah"/>
    <x v="2"/>
    <x v="2"/>
    <s v="Bissikrima"/>
    <s v="GIN00300103"/>
    <m/>
    <m/>
    <m/>
    <x v="0"/>
    <m/>
    <m/>
    <m/>
    <m/>
  </r>
  <r>
    <s v="GIN00700101CSRRoun1"/>
    <n v="-12.045299999999999"/>
    <n v="11.041550000000001"/>
    <s v="geonode"/>
    <s v="Rounde Dobodie"/>
    <s v="Rounde Dobodie"/>
    <s v="Centre Sante"/>
    <s v="OK"/>
    <x v="1"/>
    <x v="1"/>
    <s v="Non"/>
    <s v="Mamou"/>
    <x v="21"/>
    <x v="21"/>
    <s v="Bodie"/>
    <s v="GIN00700101"/>
    <m/>
    <m/>
    <m/>
    <x v="0"/>
    <m/>
    <m/>
    <m/>
    <s v="PS Sembékouya"/>
  </r>
  <r>
    <s v="GIN00700101CSRBodi1"/>
    <n v="-12.051600499999999"/>
    <n v="11.0334997"/>
    <s v="geonode"/>
    <s v="Bodie Centre"/>
    <s v="Bodie Centre"/>
    <s v="Bodié"/>
    <s v="OK"/>
    <x v="1"/>
    <x v="1"/>
    <s v="ok"/>
    <s v="Mamou"/>
    <x v="21"/>
    <x v="21"/>
    <s v="Bodie"/>
    <s v="GIN00700101"/>
    <m/>
    <m/>
    <m/>
    <x v="0"/>
    <m/>
    <m/>
    <m/>
    <m/>
  </r>
  <r>
    <s v="GIN00700101PSOMant1"/>
    <n v="-12.0072002"/>
    <n v="11.0347004"/>
    <s v="geonode"/>
    <s v="Bodie Centre"/>
    <s v="Manta"/>
    <s v="Manta"/>
    <s v="OK"/>
    <x v="0"/>
    <x v="0"/>
    <s v="ok"/>
    <s v="Mamou"/>
    <x v="21"/>
    <x v="21"/>
    <s v="Bodie"/>
    <s v="GIN00700101"/>
    <m/>
    <m/>
    <m/>
    <x v="0"/>
    <m/>
    <m/>
    <m/>
    <m/>
  </r>
  <r>
    <s v="GIN00700101PSOM'Bo1"/>
    <n v="-12.0939999"/>
    <n v="11.005100300000001"/>
    <s v="geonode"/>
    <s v="M'Bouro"/>
    <s v="M'Bouro"/>
    <s v="M'Bouro"/>
    <s v="OK"/>
    <x v="0"/>
    <x v="0"/>
    <s v="ok"/>
    <s v="Mamou"/>
    <x v="21"/>
    <x v="21"/>
    <s v="Bodie"/>
    <s v="GIN00700101"/>
    <m/>
    <m/>
    <m/>
    <x v="0"/>
    <m/>
    <m/>
    <m/>
    <m/>
  </r>
  <r>
    <s v="GIN00700101PSOBrou1"/>
    <m/>
    <m/>
    <m/>
    <m/>
    <s v="Brouwal Diawbhè"/>
    <m/>
    <s v="Coord absent"/>
    <x v="0"/>
    <x v="0"/>
    <s v="ok"/>
    <s v="Mamou"/>
    <x v="21"/>
    <x v="21"/>
    <s v="Bodie"/>
    <s v="GIN00700101"/>
    <m/>
    <m/>
    <m/>
    <x v="0"/>
    <m/>
    <m/>
    <m/>
    <m/>
  </r>
  <r>
    <s v="GIN00700101PSOYale1"/>
    <m/>
    <m/>
    <m/>
    <m/>
    <s v="Yalè"/>
    <m/>
    <s v="Coord absent"/>
    <x v="0"/>
    <x v="0"/>
    <s v="ok"/>
    <s v="Mamou"/>
    <x v="21"/>
    <x v="21"/>
    <s v="Bodie"/>
    <s v="GIN00700101"/>
    <m/>
    <m/>
    <m/>
    <x v="0"/>
    <m/>
    <m/>
    <m/>
    <m/>
  </r>
  <r>
    <s v="GIN00100101HPOHopi1"/>
    <n v="-14.0310001"/>
    <n v="10.1787004"/>
    <s v="geonode"/>
    <m/>
    <s v="Hopital Préfectoral Boffa"/>
    <s v="Hopital Préfectoral Boffa"/>
    <s v="OK"/>
    <x v="2"/>
    <x v="4"/>
    <s v="ok"/>
    <s v="Boke"/>
    <x v="22"/>
    <x v="22"/>
    <s v="Boffa Ctre"/>
    <s v="GIN00100101"/>
    <s v="O"/>
    <s v="IMC?"/>
    <s v="evalué"/>
    <x v="0"/>
    <m/>
    <m/>
    <s v="dixit email Celine de IMC du 31/3/15"/>
    <m/>
  </r>
  <r>
    <s v="GIN00100101CSUBolo1"/>
    <n v="-14.041399999999999"/>
    <n v="10.182900399999999"/>
    <s v="geonode"/>
    <s v="Boffa centre"/>
    <s v="Bolonde"/>
    <s v="Centre de Santé Boffa Centre"/>
    <s v="OK"/>
    <x v="1"/>
    <x v="5"/>
    <s v="ok"/>
    <s v="Boke"/>
    <x v="22"/>
    <x v="22"/>
    <s v="Boffa Ctre"/>
    <s v="GIN00100101"/>
    <s v="O"/>
    <m/>
    <m/>
    <x v="0"/>
    <m/>
    <m/>
    <s v="doublon?"/>
    <m/>
  </r>
  <r>
    <s v="GIN00100101PSODemb1"/>
    <n v="-13.882399599999999"/>
    <n v="10.0275002"/>
    <s v="geonode"/>
    <m/>
    <s v="Dembaya"/>
    <m/>
    <s v="OK"/>
    <x v="0"/>
    <x v="0"/>
    <s v="Non"/>
    <s v="Boke"/>
    <x v="22"/>
    <x v="22"/>
    <s v="Boffa Ctre"/>
    <s v="GIN00100101"/>
    <s v="O"/>
    <m/>
    <m/>
    <x v="1"/>
    <m/>
    <m/>
    <m/>
    <m/>
  </r>
  <r>
    <s v="GIN00100101PSOLakh1"/>
    <n v="-14.221819999999999"/>
    <n v="10.234334"/>
    <s v="geonode"/>
    <s v="Lakhata"/>
    <s v="Lakhata"/>
    <s v="Lakhata"/>
    <s v="OK"/>
    <x v="0"/>
    <x v="0"/>
    <s v="ok"/>
    <s v="Boke"/>
    <x v="22"/>
    <x v="22"/>
    <s v="Boffa Ctre"/>
    <s v="GIN00100101"/>
    <s v="O"/>
    <m/>
    <m/>
    <x v="1"/>
    <m/>
    <m/>
    <m/>
    <m/>
  </r>
  <r>
    <s v="GIN00100101PSOLonk1"/>
    <n v="-14.0120001"/>
    <n v="10.2918997"/>
    <s v="geonode"/>
    <s v="Lonking"/>
    <s v="Lonking"/>
    <s v="Lonking"/>
    <s v="OK"/>
    <x v="0"/>
    <x v="0"/>
    <s v="ok"/>
    <s v="Boke"/>
    <x v="22"/>
    <x v="22"/>
    <s v="Boffa Ctre"/>
    <s v="GIN00100101"/>
    <s v="O"/>
    <m/>
    <m/>
    <x v="1"/>
    <m/>
    <m/>
    <m/>
    <m/>
  </r>
  <r>
    <s v="GIN00100101PSOFare1"/>
    <m/>
    <m/>
    <m/>
    <m/>
    <s v="Farenyah"/>
    <m/>
    <s v="Coord absent"/>
    <x v="0"/>
    <x v="0"/>
    <s v="ok"/>
    <s v="Boke"/>
    <x v="22"/>
    <x v="22"/>
    <s v="Boffa Ctre"/>
    <s v="GIN00100101"/>
    <s v="O"/>
    <m/>
    <m/>
    <x v="0"/>
    <m/>
    <m/>
    <m/>
    <m/>
  </r>
  <r>
    <s v="GIN00100101PSOBako1"/>
    <m/>
    <m/>
    <m/>
    <m/>
    <s v="Bakoro"/>
    <m/>
    <s v="Coord absent"/>
    <x v="0"/>
    <x v="0"/>
    <s v="ok"/>
    <s v="Boke"/>
    <x v="22"/>
    <x v="22"/>
    <s v="Boffa Ctre"/>
    <s v="GIN00100101"/>
    <s v="O"/>
    <m/>
    <m/>
    <x v="0"/>
    <m/>
    <m/>
    <m/>
    <m/>
  </r>
  <r>
    <s v="GIN00100101PSOKath1"/>
    <m/>
    <m/>
    <m/>
    <m/>
    <s v="Kathia"/>
    <m/>
    <s v="Coord absent"/>
    <x v="0"/>
    <x v="0"/>
    <s v="ok"/>
    <s v="Boke"/>
    <x v="22"/>
    <x v="22"/>
    <s v="Boffa Ctre"/>
    <s v="GIN00100101"/>
    <s v="O"/>
    <m/>
    <m/>
    <x v="0"/>
    <m/>
    <m/>
    <m/>
    <m/>
  </r>
  <r>
    <s v="GIN00800403CSRBofo1"/>
    <n v="-9.6912202999999995"/>
    <n v="8.6594800999999997"/>
    <s v="geonode"/>
    <s v="Bofoussou"/>
    <s v="Bofossou"/>
    <s v="Centre de Santé Bofossou"/>
    <s v="OK"/>
    <x v="1"/>
    <x v="1"/>
    <s v="ok"/>
    <s v="Nzerekore"/>
    <x v="10"/>
    <x v="10"/>
    <s v="Bofossou"/>
    <s v="GIN00800403"/>
    <s v="O"/>
    <s v="CRF*CRS"/>
    <s v="evalué"/>
    <x v="2"/>
    <m/>
    <m/>
    <s v="CRFr a budget propal et matos pr tous les CS de Macenta et Kerouane"/>
    <m/>
  </r>
  <r>
    <s v="GIN00800403PSODoiz1"/>
    <n v="-9.6500901999999993"/>
    <n v="8.7141103999999991"/>
    <s v="geonode"/>
    <s v="Doizea"/>
    <s v="Doïzéa"/>
    <s v="Doïzéa"/>
    <s v="OK"/>
    <x v="0"/>
    <x v="0"/>
    <s v="ok"/>
    <s v="Nzerekore"/>
    <x v="10"/>
    <x v="10"/>
    <s v="Bofossou"/>
    <s v="GIN00800403"/>
    <s v="O"/>
    <s v="CRS"/>
    <m/>
    <x v="2"/>
    <m/>
    <m/>
    <m/>
    <m/>
  </r>
  <r>
    <s v="GIN00800403PSONian1"/>
    <n v="-9.7810097000000003"/>
    <n v="8.5905199000000003"/>
    <s v="geonode"/>
    <s v="Nianguezazou"/>
    <s v="Nianguézazou"/>
    <s v="Nianguézazou"/>
    <s v="OK"/>
    <x v="0"/>
    <x v="0"/>
    <s v="ok"/>
    <s v="Nzerekore"/>
    <x v="10"/>
    <x v="10"/>
    <s v="Bofossou"/>
    <s v="GIN00800403"/>
    <s v="O"/>
    <s v="CRS"/>
    <m/>
    <x v="2"/>
    <m/>
    <m/>
    <m/>
    <m/>
  </r>
  <r>
    <s v="GIN00800403PSOSoug1"/>
    <n v="-9.7103900999999997"/>
    <n v="8.7944899000000003"/>
    <s v="geonode"/>
    <s v="Sougourou"/>
    <s v="Sougourou"/>
    <s v="Niandan Centre"/>
    <s v="OK"/>
    <x v="0"/>
    <x v="0"/>
    <s v="Non"/>
    <s v="Nzerekore"/>
    <x v="10"/>
    <x v="10"/>
    <s v="Bofossou"/>
    <s v="GIN00800403"/>
    <s v="O"/>
    <m/>
    <m/>
    <x v="0"/>
    <m/>
    <m/>
    <m/>
    <m/>
  </r>
  <r>
    <s v="GIN00800403PSOBini1"/>
    <m/>
    <m/>
    <m/>
    <m/>
    <s v="Binikala centre"/>
    <m/>
    <s v="Coord absent"/>
    <x v="0"/>
    <x v="0"/>
    <s v="ok"/>
    <s v="Nzerekore"/>
    <x v="10"/>
    <x v="10"/>
    <s v="Bofossou"/>
    <s v="GIN00800403"/>
    <s v="O"/>
    <m/>
    <m/>
    <x v="0"/>
    <m/>
    <m/>
    <s v="dans inventaire officiel des H,CS,PS du Ministère"/>
    <m/>
  </r>
  <r>
    <s v="GIN00800403PSOKpaw1"/>
    <m/>
    <m/>
    <m/>
    <m/>
    <s v="Kpaweléghaou"/>
    <m/>
    <s v="Coord absent"/>
    <x v="0"/>
    <x v="0"/>
    <s v="ok"/>
    <s v="Nzerekore"/>
    <x v="10"/>
    <x v="10"/>
    <s v="Bofossou"/>
    <s v="GIN00800403"/>
    <s v="O"/>
    <m/>
    <m/>
    <x v="0"/>
    <m/>
    <m/>
    <s v="dans inventaire officiel des H,CS,PS du Ministère"/>
    <m/>
  </r>
  <r>
    <s v="GIN00800403PSOOzao1"/>
    <m/>
    <m/>
    <m/>
    <m/>
    <s v="Ozaolazou"/>
    <m/>
    <s v="Coord absent"/>
    <x v="0"/>
    <x v="0"/>
    <s v="ok"/>
    <s v="Nzerekore"/>
    <x v="10"/>
    <x v="10"/>
    <s v="Bofossou"/>
    <s v="GIN00800403"/>
    <s v="O"/>
    <s v="CRS"/>
    <m/>
    <x v="2"/>
    <m/>
    <m/>
    <s v="dans inventaire officiel des H,CS,PS du Ministère"/>
    <m/>
  </r>
  <r>
    <s v="GIN00100202CSUBoke1"/>
    <n v="-14.284800000000001"/>
    <n v="10.940899999999999"/>
    <s v="geonode"/>
    <s v="Boké Centre"/>
    <s v="Boké Centre"/>
    <s v="Centre de Santé Boké Centre"/>
    <s v="OK"/>
    <x v="1"/>
    <x v="5"/>
    <s v="Non"/>
    <s v="Boke"/>
    <x v="20"/>
    <x v="20"/>
    <s v="Boke Ctre"/>
    <s v="GIN00100202"/>
    <s v="O"/>
    <m/>
    <m/>
    <x v="0"/>
    <m/>
    <m/>
    <m/>
    <m/>
  </r>
  <r>
    <s v="GIN00100202CSUCorr1"/>
    <n v="-14.296699500000001"/>
    <n v="10.957300200000001"/>
    <s v="geonode"/>
    <s v="Boké Correrah"/>
    <s v="Correrah"/>
    <s v="Boké Correrah (Khorera)"/>
    <s v="OK"/>
    <x v="1"/>
    <x v="5"/>
    <s v="ok"/>
    <s v="Boke"/>
    <x v="20"/>
    <x v="20"/>
    <s v="Boke Ctre"/>
    <s v="GIN00100202"/>
    <s v="O"/>
    <m/>
    <m/>
    <x v="0"/>
    <m/>
    <m/>
    <s v="Boké Correrah"/>
    <m/>
  </r>
  <r>
    <s v="GIN00100202CSUDibi1"/>
    <n v="-14.2917004"/>
    <n v="10.9344997"/>
    <s v="geonode"/>
    <s v="Dibia"/>
    <s v="Dibia"/>
    <s v="Dibia"/>
    <s v="OK"/>
    <x v="1"/>
    <x v="5"/>
    <s v="ok"/>
    <s v="Boke"/>
    <x v="20"/>
    <x v="20"/>
    <s v="Boke Ctre"/>
    <s v="GIN00100202"/>
    <s v="O"/>
    <m/>
    <m/>
    <x v="0"/>
    <m/>
    <m/>
    <m/>
    <m/>
  </r>
  <r>
    <s v="GIN00100202HROBoke1"/>
    <n v="-14.294722"/>
    <n v="10.931592"/>
    <s v="geonode"/>
    <s v="Dibia-Gobi"/>
    <s v="Boké"/>
    <s v="Hopital Régional Boke"/>
    <s v="OK"/>
    <x v="3"/>
    <x v="6"/>
    <s v="ok"/>
    <s v="Boke"/>
    <x v="20"/>
    <x v="20"/>
    <s v="Boke Ctre"/>
    <s v="GIN00100202"/>
    <s v="O"/>
    <m/>
    <s v="evalué"/>
    <x v="0"/>
    <m/>
    <m/>
    <s v="évalué ou non par IMC? / Dibia-Gobi ?"/>
    <m/>
  </r>
  <r>
    <s v="GIN00100202CSUKoun1"/>
    <n v="-13.298508999999999"/>
    <n v="12.4851543"/>
    <s v="geonode"/>
    <s v="Koundara"/>
    <s v="Koundara"/>
    <s v="Hopital Préfectoral Koundara"/>
    <s v="OK"/>
    <x v="1"/>
    <x v="5"/>
    <s v="Non"/>
    <s v="Boke"/>
    <x v="20"/>
    <x v="20"/>
    <s v="Boke Ctre"/>
    <s v="GIN00100202"/>
    <s v="O"/>
    <m/>
    <s v="evalué"/>
    <x v="0"/>
    <m/>
    <m/>
    <s v="Y a-t-il un HP à Boké car apparait pas ds inventaire Nat de Mr Bah?  /  évalué ou non par IMC?"/>
    <m/>
  </r>
  <r>
    <s v="GIN00100202CSUKoul1"/>
    <m/>
    <m/>
    <m/>
    <m/>
    <s v="Koulifaniya"/>
    <m/>
    <s v="Coord absent"/>
    <x v="1"/>
    <x v="5"/>
    <s v="ok"/>
    <s v="Boke"/>
    <x v="20"/>
    <x v="20"/>
    <s v="Boke Ctre"/>
    <s v="GIN00100202"/>
    <s v="O"/>
    <m/>
    <m/>
    <x v="0"/>
    <m/>
    <m/>
    <m/>
    <m/>
  </r>
  <r>
    <s v="GIN00800201CSRBolo1"/>
    <n v="-10.3312998"/>
    <n v="8.8510703999999993"/>
    <s v="geonode"/>
    <s v="Bélodou"/>
    <s v="Bolodou"/>
    <s v="Centre de Santé Bolodou"/>
    <s v="OK"/>
    <x v="1"/>
    <x v="1"/>
    <s v="ok"/>
    <s v="Nzerekore"/>
    <x v="23"/>
    <x v="23"/>
    <s v="Bolodou"/>
    <s v="GIN00800201"/>
    <s v="O"/>
    <s v="Plan"/>
    <s v="evalué"/>
    <x v="0"/>
    <m/>
    <s v="4latrines*1forage"/>
    <s v="Construction 4 latrines et 1  forage terminées et formation par DPS et DMR sur assainissement/rôles et responsabilités et dotation du CoSaH en outils d'entretien/assainissement (Dramé 22/4/15)"/>
    <m/>
  </r>
  <r>
    <s v="GIN00800201PSOBeld1"/>
    <n v="-10.3252001"/>
    <n v="8.7880897999999998"/>
    <s v="geonode"/>
    <s v="Beddou"/>
    <s v="Beldou Carrefour "/>
    <s v="Beddou"/>
    <s v="OK"/>
    <x v="0"/>
    <x v="0"/>
    <s v="ok"/>
    <s v="Nzerekore"/>
    <x v="23"/>
    <x v="23"/>
    <s v="Bolodou"/>
    <s v="GIN00800201"/>
    <s v="O"/>
    <m/>
    <m/>
    <x v="0"/>
    <m/>
    <m/>
    <m/>
    <m/>
  </r>
  <r>
    <s v="GIN00800201PSOSoum1"/>
    <n v="-10.1941004"/>
    <n v="8.8689003"/>
    <s v="geonode"/>
    <s v="Soumdou"/>
    <s v="Soumtou"/>
    <s v="Soumtou"/>
    <s v="OK"/>
    <x v="0"/>
    <x v="0"/>
    <s v="ok"/>
    <s v="Nzerekore"/>
    <x v="23"/>
    <x v="23"/>
    <s v="Bolodou"/>
    <s v="GIN00800201"/>
    <s v="O"/>
    <m/>
    <m/>
    <x v="0"/>
    <m/>
    <m/>
    <m/>
    <m/>
  </r>
  <r>
    <s v="GIN00800201PSOKong1"/>
    <m/>
    <m/>
    <m/>
    <m/>
    <s v="Kongoma"/>
    <s v="Kongoma"/>
    <s v="Coord absent"/>
    <x v="0"/>
    <x v="0"/>
    <s v="ok"/>
    <s v="Nzerekore"/>
    <x v="23"/>
    <x v="23"/>
    <s v="Bolodou"/>
    <s v="GIN00800201"/>
    <s v="O"/>
    <m/>
    <m/>
    <x v="0"/>
    <m/>
    <m/>
    <m/>
    <m/>
  </r>
  <r>
    <s v="GIN00800102CSRBool1"/>
    <n v="-8.7110003999999996"/>
    <n v="8.3608998999999997"/>
    <s v="geonode"/>
    <s v="Boola"/>
    <s v="Boola"/>
    <s v="Boola"/>
    <s v="OK"/>
    <x v="1"/>
    <x v="1"/>
    <s v="ok"/>
    <s v="Nzerekore"/>
    <x v="19"/>
    <x v="19"/>
    <s v="Boola"/>
    <s v="GIN00800102"/>
    <s v="O"/>
    <m/>
    <s v="evalué"/>
    <x v="0"/>
    <m/>
    <m/>
    <s v="évalué par TdH"/>
    <m/>
  </r>
  <r>
    <s v="GIN00800102PSOYapa1"/>
    <n v="-8.7716103000000007"/>
    <n v="8.3411302999999997"/>
    <s v="geonode"/>
    <s v="Yapangaye"/>
    <s v="Yapangaye"/>
    <s v="Yapangaye"/>
    <s v="OK"/>
    <x v="0"/>
    <x v="0"/>
    <s v="ok"/>
    <s v="Nzerekore"/>
    <x v="19"/>
    <x v="19"/>
    <s v="Boola"/>
    <s v="GIN00800102"/>
    <s v="O"/>
    <m/>
    <m/>
    <x v="0"/>
    <m/>
    <m/>
    <m/>
    <m/>
  </r>
  <r>
    <s v="GIN00800301CSRBoss1"/>
    <n v="-8.5059795000000005"/>
    <n v="7.6464800999999998"/>
    <s v="geonode"/>
    <s v="Bossou Centre"/>
    <s v="Bossou"/>
    <s v="Bossou"/>
    <s v="OK"/>
    <x v="1"/>
    <x v="1"/>
    <s v="ok"/>
    <s v="Nzerekore"/>
    <x v="24"/>
    <x v="24"/>
    <s v="Bossou"/>
    <s v="GIN00800301"/>
    <s v="O"/>
    <s v="TdH*UNOPS"/>
    <s v="Rehab en cours"/>
    <x v="1"/>
    <m/>
    <s v="infra"/>
    <s v="Francesca (email 22/4/15).  GPS de l'ancien CS, le nouveau est a 500m"/>
    <m/>
  </r>
  <r>
    <s v="GIN00800301PSONyon1"/>
    <m/>
    <m/>
    <m/>
    <m/>
    <s v="Nyon/Thuo"/>
    <m/>
    <s v="Coord absent"/>
    <x v="0"/>
    <x v="0"/>
    <s v="ok"/>
    <s v="Nzerekore"/>
    <x v="24"/>
    <x v="24"/>
    <s v="Bossou"/>
    <s v="GIN00800301"/>
    <s v="O"/>
    <m/>
    <m/>
    <x v="0"/>
    <m/>
    <m/>
    <m/>
    <m/>
  </r>
  <r>
    <s v="GIN00800301PSOGbah1"/>
    <n v="-8.5385103000000004"/>
    <n v="7.6198702000000003"/>
    <s v="geonode"/>
    <s v="Gba"/>
    <s v="Gbah"/>
    <s v="Gbah"/>
    <s v="OK"/>
    <x v="0"/>
    <x v="0"/>
    <s v="ok"/>
    <s v="Nzerekore"/>
    <x v="24"/>
    <x v="24"/>
    <s v="Bossou"/>
    <s v="GIN00800301"/>
    <s v="O"/>
    <m/>
    <m/>
    <x v="0"/>
    <m/>
    <m/>
    <m/>
    <m/>
  </r>
  <r>
    <s v="GIN00400103CSRBoul1"/>
    <n v="-8.4935904000000004"/>
    <n v="9.7750901999999993"/>
    <s v="geonode"/>
    <s v="Boula"/>
    <s v="Boula centre"/>
    <s v="Boula Centre de Santé"/>
    <s v="OK"/>
    <x v="1"/>
    <x v="1"/>
    <s v="ok"/>
    <s v="Kankan"/>
    <x v="7"/>
    <x v="7"/>
    <s v="Boula"/>
    <s v="GIN00400103"/>
    <m/>
    <m/>
    <m/>
    <x v="0"/>
    <m/>
    <m/>
    <m/>
    <m/>
  </r>
  <r>
    <s v="GIN00400103PSOKala1"/>
    <n v="-8.1669903000000001"/>
    <n v="9.9254798999999991"/>
    <s v="geonode"/>
    <s v="Kalafilila"/>
    <s v="Kalafilila"/>
    <s v="Kalafilila"/>
    <s v="OK"/>
    <x v="0"/>
    <x v="0"/>
    <s v="ok"/>
    <s v="Kankan"/>
    <x v="7"/>
    <x v="7"/>
    <s v="Boula"/>
    <s v="GIN00400103"/>
    <m/>
    <m/>
    <m/>
    <x v="0"/>
    <m/>
    <m/>
    <m/>
    <m/>
  </r>
  <r>
    <s v="GIN00400103PSOMani1"/>
    <n v="-8.3427094999999998"/>
    <n v="9.9661302999999997"/>
    <s v="geonode"/>
    <s v="Kalafilila"/>
    <s v="Manianko"/>
    <s v="Manianko"/>
    <s v="OK"/>
    <x v="0"/>
    <x v="0"/>
    <s v="ok"/>
    <s v="Kankan"/>
    <x v="7"/>
    <x v="7"/>
    <s v="Boula"/>
    <s v="GIN00400103"/>
    <m/>
    <m/>
    <m/>
    <x v="0"/>
    <m/>
    <m/>
    <m/>
    <m/>
  </r>
  <r>
    <s v="GIN00400103PSOKodi1"/>
    <n v="-8.3352097999999994"/>
    <n v="9.8079204999999998"/>
    <s v="geonode"/>
    <s v="Kodiana"/>
    <s v="Kodiana"/>
    <s v="Kodiana"/>
    <s v="OK"/>
    <x v="0"/>
    <x v="0"/>
    <s v="ok"/>
    <s v="Kankan"/>
    <x v="7"/>
    <x v="7"/>
    <s v="Boula"/>
    <s v="GIN00400103"/>
    <m/>
    <m/>
    <m/>
    <x v="0"/>
    <m/>
    <m/>
    <m/>
    <m/>
  </r>
  <r>
    <s v="GIN00400103PSOKoss1"/>
    <n v="-8.5263100000000005"/>
    <n v="9.5205096999999999"/>
    <s v="geonode"/>
    <s v="Kossa"/>
    <s v="Kossa"/>
    <s v="Kossa"/>
    <s v="OK"/>
    <x v="0"/>
    <x v="0"/>
    <s v="ok"/>
    <s v="Kankan"/>
    <x v="7"/>
    <x v="7"/>
    <s v="Boula"/>
    <s v="GIN00400103"/>
    <m/>
    <m/>
    <m/>
    <x v="0"/>
    <m/>
    <m/>
    <m/>
    <m/>
  </r>
  <r>
    <s v="GIN00400103PSOMale1"/>
    <n v="-8.6514901999999996"/>
    <n v="9.8717003000000005"/>
    <s v="geonode"/>
    <m/>
    <s v="Maledou"/>
    <s v="Maledou"/>
    <s v="OK"/>
    <x v="0"/>
    <x v="0"/>
    <s v="Non"/>
    <s v="Kankan"/>
    <x v="7"/>
    <x v="7"/>
    <s v="Boula"/>
    <s v="GIN00400103"/>
    <m/>
    <m/>
    <m/>
    <x v="0"/>
    <m/>
    <m/>
    <m/>
    <m/>
  </r>
  <r>
    <s v="GIN00400103PSODjib1"/>
    <m/>
    <m/>
    <m/>
    <m/>
    <s v="Djibadou"/>
    <m/>
    <s v="Coord absent"/>
    <x v="0"/>
    <x v="0"/>
    <s v="ok"/>
    <s v="Kankan"/>
    <x v="7"/>
    <x v="7"/>
    <s v="Boula"/>
    <s v="GIN00400103"/>
    <m/>
    <m/>
    <m/>
    <x v="0"/>
    <m/>
    <m/>
    <m/>
    <m/>
  </r>
  <r>
    <s v="GIN00700201PSOBhaw1"/>
    <m/>
    <m/>
    <m/>
    <m/>
    <s v="Bhawo Fello"/>
    <m/>
    <s v="Coord absent"/>
    <x v="0"/>
    <x v="0"/>
    <s v="ok"/>
    <s v="Mamou"/>
    <x v="25"/>
    <x v="25"/>
    <s v="Bouliwel"/>
    <s v="GIN00700201"/>
    <s v="O"/>
    <m/>
    <m/>
    <x v="0"/>
    <m/>
    <m/>
    <m/>
    <m/>
  </r>
  <r>
    <s v="GIN00700201PSOKend1"/>
    <m/>
    <m/>
    <m/>
    <m/>
    <s v="Kendouma"/>
    <m/>
    <s v="Coord absent"/>
    <x v="0"/>
    <x v="0"/>
    <s v="ok"/>
    <s v="Mamou"/>
    <x v="25"/>
    <x v="25"/>
    <s v="Bouliwel"/>
    <s v="GIN00700201"/>
    <s v="O"/>
    <m/>
    <m/>
    <x v="0"/>
    <m/>
    <m/>
    <m/>
    <m/>
  </r>
  <r>
    <s v="GIN00700201CSRBoul1"/>
    <n v="-12.1843004"/>
    <n v="10.6108999"/>
    <s v="geonode"/>
    <s v="Bouliwel Centre"/>
    <s v="Bouliwel centre"/>
    <s v="Bouliwel"/>
    <s v="OK"/>
    <x v="1"/>
    <x v="1"/>
    <s v="ok"/>
    <s v="Mamou"/>
    <x v="25"/>
    <x v="25"/>
    <s v="Bouliwel"/>
    <s v="GIN00700201"/>
    <s v="O"/>
    <m/>
    <m/>
    <x v="0"/>
    <m/>
    <m/>
    <m/>
    <m/>
  </r>
  <r>
    <s v="GIN00700201PSOSenn1"/>
    <n v="-12.2701998"/>
    <n v="10.5538998"/>
    <s v="geonode"/>
    <s v="Sennade"/>
    <s v="Sennadè"/>
    <s v="Sennadè"/>
    <s v="OK"/>
    <x v="0"/>
    <x v="0"/>
    <s v="ok"/>
    <s v="Mamou"/>
    <x v="25"/>
    <x v="25"/>
    <s v="Bouliwel"/>
    <s v="GIN00700201"/>
    <s v="O"/>
    <m/>
    <m/>
    <x v="0"/>
    <m/>
    <m/>
    <m/>
    <m/>
  </r>
  <r>
    <s v="GIN00800501CSRBoun1"/>
    <n v="-8.7995005000000006"/>
    <n v="7.6403198000000003"/>
    <s v="geonode"/>
    <s v="Bounama Centre"/>
    <s v="Bounouma"/>
    <s v="Bounouma"/>
    <s v="OK"/>
    <x v="1"/>
    <x v="1"/>
    <s v="ok"/>
    <s v="Nzerekore"/>
    <x v="26"/>
    <x v="26"/>
    <s v="Bounouma"/>
    <s v="GIN00800501"/>
    <s v="O"/>
    <s v="TdH*UNICEF*CRS"/>
    <s v="evalué"/>
    <x v="2"/>
    <m/>
    <s v="infra"/>
    <s v="Evalué par UNICEF sur liste DPS (Salvatore+Ibrahimo)  (Ibrahimo 23/4/15)   / Francesca (email 22/4/15)"/>
    <m/>
  </r>
  <r>
    <s v="GIN00800501PSODour1"/>
    <n v="-7.4344299999999999"/>
    <n v="8.7970900000000007"/>
    <s v="Ministere Plan"/>
    <m/>
    <s v="Dourapa"/>
    <m/>
    <s v="OK"/>
    <x v="0"/>
    <x v="0"/>
    <s v="ok"/>
    <s v="Nzerekore"/>
    <x v="26"/>
    <x v="26"/>
    <s v="Bounouma"/>
    <s v="GIN00800501"/>
    <s v="O"/>
    <m/>
    <m/>
    <x v="0"/>
    <m/>
    <m/>
    <m/>
    <m/>
  </r>
  <r>
    <s v="GIN00800501PSOKpao1"/>
    <m/>
    <m/>
    <m/>
    <m/>
    <s v="Kpao"/>
    <m/>
    <s v="Coord absent"/>
    <x v="0"/>
    <x v="0"/>
    <s v="ok"/>
    <s v="Nzerekore"/>
    <x v="26"/>
    <x v="26"/>
    <s v="Bounouma"/>
    <s v="GIN00800501"/>
    <s v="O"/>
    <s v="CRS"/>
    <m/>
    <x v="2"/>
    <m/>
    <m/>
    <m/>
    <m/>
  </r>
  <r>
    <s v="GIN00800501PSOKank1"/>
    <n v="-8.7365103000000008"/>
    <n v="7.6275000999999998"/>
    <s v="geonode"/>
    <s v="Kankoré"/>
    <s v="Kankoré"/>
    <s v="Kankoré"/>
    <s v="OK"/>
    <x v="0"/>
    <x v="0"/>
    <s v="ok"/>
    <s v="Nzerekore"/>
    <x v="26"/>
    <x v="26"/>
    <s v="Bounouma"/>
    <s v="GIN00800501"/>
    <s v="O"/>
    <m/>
    <m/>
    <x v="0"/>
    <m/>
    <m/>
    <m/>
    <m/>
  </r>
  <r>
    <s v="GIN00800501PSOGoss1"/>
    <m/>
    <m/>
    <m/>
    <m/>
    <s v="Gossopa"/>
    <m/>
    <s v="Coord absent"/>
    <x v="0"/>
    <x v="0"/>
    <s v="ok"/>
    <s v="Nzerekore"/>
    <x v="26"/>
    <x v="26"/>
    <s v="Bounouma"/>
    <s v="GIN00800501"/>
    <s v="O"/>
    <m/>
    <m/>
    <x v="0"/>
    <m/>
    <m/>
    <m/>
    <m/>
  </r>
  <r>
    <s v="GIN00800501PSOKere1"/>
    <n v="-8.9032000999999994"/>
    <n v="7.7139300999999998"/>
    <s v="geonode"/>
    <s v="Kéréma"/>
    <s v="Kéréma"/>
    <s v="Kéréma"/>
    <s v="OK"/>
    <x v="0"/>
    <x v="0"/>
    <s v="ok"/>
    <s v="Nzerekore"/>
    <x v="26"/>
    <x v="26"/>
    <s v="Bounouma"/>
    <s v="GIN00800501"/>
    <s v="O"/>
    <s v="CRS"/>
    <m/>
    <x v="2"/>
    <m/>
    <m/>
    <m/>
    <m/>
  </r>
  <r>
    <s v="GIN00800501PSODoul1"/>
    <n v="-8.7974900999999992"/>
    <n v="7.4379301"/>
    <s v="geonode"/>
    <s v="Doulapa"/>
    <s v="Doulapa"/>
    <s v="Dourapa"/>
    <s v="OK"/>
    <x v="0"/>
    <x v="0"/>
    <s v="Non"/>
    <s v="Nzerekore"/>
    <x v="14"/>
    <x v="14"/>
    <s v="Bounouma"/>
    <s v="GIN00800501"/>
    <s v="O"/>
    <m/>
    <m/>
    <x v="0"/>
    <m/>
    <m/>
    <m/>
    <m/>
  </r>
  <r>
    <s v="GIN00800501PSOKpaa1"/>
    <n v="-8.7720900000000004"/>
    <n v="7.4849199999999998"/>
    <s v="geonode"/>
    <s v="Kpaala"/>
    <s v="Kpaala"/>
    <s v="Kpaala"/>
    <s v="OK"/>
    <x v="0"/>
    <x v="0"/>
    <s v="Non"/>
    <s v="Nzerekore"/>
    <x v="14"/>
    <x v="14"/>
    <s v="Bounouma"/>
    <s v="GIN00800501"/>
    <s v="O"/>
    <s v="CRS"/>
    <m/>
    <x v="2"/>
    <m/>
    <m/>
    <m/>
    <m/>
  </r>
  <r>
    <s v="GIN00500501CSRBour1"/>
    <n v="-12.3850002"/>
    <n v="10.9923"/>
    <s v="geonode"/>
    <s v="Brouwal Tape"/>
    <s v="Bourouwal"/>
    <s v="Centre de Santé Bourouwal_Tappe"/>
    <s v="OK"/>
    <x v="1"/>
    <x v="1"/>
    <s v="ok"/>
    <s v="Kindia"/>
    <x v="27"/>
    <x v="27"/>
    <s v="Bourouwal"/>
    <s v="GIN00500501"/>
    <m/>
    <m/>
    <m/>
    <x v="0"/>
    <m/>
    <m/>
    <s v="Brouwal Tape"/>
    <m/>
  </r>
  <r>
    <s v="GIN00500501PSODjin1"/>
    <n v="-13.0209999"/>
    <n v="11.1176996"/>
    <s v="geonode"/>
    <s v="Djindjima"/>
    <s v="Djindjima"/>
    <s v="Djindjima"/>
    <s v="OK"/>
    <x v="0"/>
    <x v="0"/>
    <s v="ok"/>
    <s v="Kindia"/>
    <x v="27"/>
    <x v="27"/>
    <s v="Bourouwal"/>
    <s v="GIN00500501"/>
    <m/>
    <m/>
    <m/>
    <x v="0"/>
    <m/>
    <m/>
    <m/>
    <m/>
  </r>
  <r>
    <s v="GIN00500501PSOBrou1"/>
    <n v="-12.898599600000001"/>
    <n v="11.0731001"/>
    <s v="geonode"/>
    <s v="Seleabe"/>
    <s v="Brouwal"/>
    <m/>
    <s v="OK"/>
    <x v="0"/>
    <x v="0"/>
    <s v="Non"/>
    <s v="Kindia"/>
    <x v="27"/>
    <x v="27"/>
    <s v="Bourouwal"/>
    <s v="GIN00500501"/>
    <m/>
    <m/>
    <m/>
    <x v="0"/>
    <m/>
    <m/>
    <m/>
    <m/>
  </r>
  <r>
    <s v="GIN00500501PSOToss1"/>
    <m/>
    <m/>
    <m/>
    <m/>
    <s v="Tossokorè"/>
    <m/>
    <s v="Coord absent"/>
    <x v="0"/>
    <x v="0"/>
    <s v="ok"/>
    <s v="Kindia"/>
    <x v="27"/>
    <x v="27"/>
    <s v="Bourouwal"/>
    <s v="GIN00500501"/>
    <m/>
    <m/>
    <m/>
    <x v="0"/>
    <m/>
    <m/>
    <m/>
    <m/>
  </r>
  <r>
    <s v="GIN00500501PSOKans1"/>
    <m/>
    <m/>
    <m/>
    <m/>
    <s v="Kansaghi"/>
    <m/>
    <s v="Coord absent"/>
    <x v="0"/>
    <x v="0"/>
    <s v="ok"/>
    <s v="Kindia"/>
    <x v="27"/>
    <x v="27"/>
    <s v="Bourouwal"/>
    <s v="GIN00500501"/>
    <m/>
    <m/>
    <m/>
    <x v="0"/>
    <m/>
    <m/>
    <m/>
    <m/>
  </r>
  <r>
    <s v="GIN00500501PSOKimb1"/>
    <m/>
    <m/>
    <m/>
    <m/>
    <s v="Kimbon"/>
    <m/>
    <s v="Coord absent"/>
    <x v="0"/>
    <x v="0"/>
    <s v="ok"/>
    <s v="Kindia"/>
    <x v="27"/>
    <x v="27"/>
    <s v="Bourouwal"/>
    <s v="GIN00500501"/>
    <m/>
    <m/>
    <m/>
    <x v="0"/>
    <m/>
    <m/>
    <m/>
    <m/>
  </r>
  <r>
    <s v="GIN00800604PSOBama1"/>
    <n v="-9.2675800000000006"/>
    <n v="7.7133197999999998"/>
    <s v="geonode"/>
    <s v="Bamakama"/>
    <s v="Bamakama"/>
    <s v="Bamakama"/>
    <s v="OK"/>
    <x v="0"/>
    <x v="0"/>
    <s v="ok"/>
    <s v="Nzerekore"/>
    <x v="14"/>
    <x v="14"/>
    <s v="Bowe"/>
    <s v="GIN00800604"/>
    <s v="O"/>
    <m/>
    <m/>
    <x v="0"/>
    <m/>
    <m/>
    <m/>
    <m/>
  </r>
  <r>
    <s v="GIN00800604CSRBowe1"/>
    <n v="-9.1652802999999992"/>
    <n v="7.7822899999999997"/>
    <s v="geonode"/>
    <s v="Bowé"/>
    <s v="Bowé"/>
    <s v="Centre de Santé Bowé"/>
    <s v="OK"/>
    <x v="1"/>
    <x v="1"/>
    <s v="ok"/>
    <s v="Nzerekore"/>
    <x v="14"/>
    <x v="14"/>
    <s v="Bowe"/>
    <s v="GIN00800604"/>
    <s v="O"/>
    <s v="TdH"/>
    <s v="evalué"/>
    <x v="1"/>
    <m/>
    <s v="infra"/>
    <s v="Francesca (email 22/4/15)"/>
    <m/>
  </r>
  <r>
    <s v="GIN00800604PSOLoho1"/>
    <n v="-9.1010103000000004"/>
    <n v="7.7885097999999999"/>
    <s v="geonode"/>
    <s v="Lohondia"/>
    <s v="Lohondia"/>
    <s v="Lonhondia"/>
    <s v="OK"/>
    <x v="0"/>
    <x v="0"/>
    <s v="ok"/>
    <s v="Nzerekore"/>
    <x v="14"/>
    <x v="14"/>
    <s v="Bowe"/>
    <s v="GIN00800604"/>
    <s v="O"/>
    <m/>
    <m/>
    <x v="0"/>
    <m/>
    <m/>
    <m/>
    <m/>
  </r>
  <r>
    <s v="GIN00800604PSOOuey1"/>
    <n v="-9.2111797000000006"/>
    <n v="7.7287001999999996"/>
    <s v="geonode"/>
    <s v="Ouéya"/>
    <s v="Ouéya"/>
    <s v="Ouéya"/>
    <s v="OK"/>
    <x v="0"/>
    <x v="0"/>
    <s v="ok"/>
    <s v="Nzerekore"/>
    <x v="14"/>
    <x v="14"/>
    <s v="Bowe"/>
    <s v="GIN00800604"/>
    <s v="O"/>
    <m/>
    <m/>
    <x v="0"/>
    <m/>
    <m/>
    <m/>
    <m/>
  </r>
  <r>
    <s v="GIN00200101PSOHafi3"/>
    <n v="-13.6548996"/>
    <n v="9.5582895000000008"/>
    <s v="geonode"/>
    <s v="Hafia"/>
    <s v="Hafia"/>
    <s v="Poste De Santé Hafia Mosquée"/>
    <s v="OK"/>
    <x v="0"/>
    <x v="0"/>
    <s v="Non"/>
    <s v="Conakry"/>
    <x v="18"/>
    <x v="18"/>
    <s v="Dixinn"/>
    <s v="GIN00200101"/>
    <s v="O"/>
    <m/>
    <m/>
    <x v="0"/>
    <m/>
    <m/>
    <m/>
    <m/>
  </r>
  <r>
    <s v="GIN00200104CSUDar 1"/>
    <n v="-13.633899700000001"/>
    <n v="9.5762900999999996"/>
    <s v="geonode"/>
    <s v="Dar Es Salam"/>
    <s v="Dar Es Salam"/>
    <s v="Dar-Es-Salam - 1"/>
    <s v="OK"/>
    <x v="1"/>
    <x v="5"/>
    <s v="Non"/>
    <s v="Conakry"/>
    <x v="18"/>
    <x v="18"/>
    <s v="Matoto"/>
    <s v="GIN00200104"/>
    <s v="O"/>
    <s v="ACF*IMC"/>
    <s v="evalué"/>
    <x v="0"/>
    <m/>
    <s v="infra"/>
    <s v="dixit email Celine de IMC du 31/3/15"/>
    <m/>
  </r>
  <r>
    <s v="GIN00800604PSOYala1"/>
    <n v="-9.2681903999999999"/>
    <n v="7.7628798000000003"/>
    <s v="geonode"/>
    <s v="Yarakpale"/>
    <s v="Yalakpalé"/>
    <s v="Yalakpalé"/>
    <s v="OK"/>
    <x v="0"/>
    <x v="0"/>
    <s v="ok"/>
    <s v="Nzerekore"/>
    <x v="14"/>
    <x v="14"/>
    <s v="Bowe"/>
    <s v="GIN00800604"/>
    <s v="O"/>
    <m/>
    <m/>
    <x v="0"/>
    <m/>
    <m/>
    <m/>
    <m/>
  </r>
  <r>
    <s v="GIN00700302PSOLey 1"/>
    <n v="-12.456000299999999"/>
    <n v="11.1511002"/>
    <s v="geonode"/>
    <s v="Ley Gnele"/>
    <s v="Ley Gnele"/>
    <s v="Gonkou"/>
    <s v="OK"/>
    <x v="0"/>
    <x v="0"/>
    <s v="ok"/>
    <s v="Mamou"/>
    <x v="17"/>
    <x v="17"/>
    <s v="Brouwal Tape"/>
    <s v="GIN00700302"/>
    <m/>
    <m/>
    <m/>
    <x v="0"/>
    <m/>
    <m/>
    <m/>
    <m/>
  </r>
  <r>
    <s v="GIN00700302PSOGadh1"/>
    <m/>
    <m/>
    <m/>
    <m/>
    <s v="Gadha Boundouwol"/>
    <m/>
    <s v="Coord absent"/>
    <x v="0"/>
    <x v="0"/>
    <s v="ok"/>
    <s v="Mamou"/>
    <x v="17"/>
    <x v="17"/>
    <s v="Brouwal Tape"/>
    <s v="GIN00700302"/>
    <m/>
    <m/>
    <m/>
    <x v="0"/>
    <m/>
    <m/>
    <m/>
    <m/>
  </r>
  <r>
    <s v="GIN00700302CSRBour1"/>
    <m/>
    <m/>
    <m/>
    <m/>
    <s v="Bourouwal Tape"/>
    <m/>
    <s v="Coord absent"/>
    <x v="1"/>
    <x v="1"/>
    <s v="ok"/>
    <s v="Mamou"/>
    <x v="17"/>
    <x v="17"/>
    <s v="Brouwal Tape"/>
    <s v="GIN00700302"/>
    <m/>
    <m/>
    <m/>
    <x v="0"/>
    <m/>
    <m/>
    <m/>
    <m/>
  </r>
  <r>
    <s v="GIN00400305CSRCiss1"/>
    <n v="-10.6106997"/>
    <n v="10.8276997"/>
    <s v="geonode"/>
    <s v="Cissela Centre"/>
    <s v="Cissela centre"/>
    <s v="Cissela Centre"/>
    <s v="OK"/>
    <x v="1"/>
    <x v="1"/>
    <s v="ok"/>
    <s v="Kankan"/>
    <x v="3"/>
    <x v="3"/>
    <s v="Cissela"/>
    <s v="GIN00400305"/>
    <m/>
    <s v="UNOPS"/>
    <s v="Rehab en cours"/>
    <x v="0"/>
    <m/>
    <m/>
    <m/>
    <m/>
  </r>
  <r>
    <s v="GIN00400305PSONono1"/>
    <m/>
    <m/>
    <m/>
    <m/>
    <s v="Nono"/>
    <m/>
    <s v="Coord absent"/>
    <x v="0"/>
    <x v="0"/>
    <s v="ok"/>
    <s v="Kankan"/>
    <x v="3"/>
    <x v="3"/>
    <s v="Cissela"/>
    <s v="GIN00400305"/>
    <m/>
    <m/>
    <m/>
    <x v="0"/>
    <m/>
    <m/>
    <m/>
    <m/>
  </r>
  <r>
    <s v="GIN00400305PSOKaki1"/>
    <m/>
    <m/>
    <m/>
    <m/>
    <s v="Kakidi"/>
    <m/>
    <s v="Coord absent"/>
    <x v="0"/>
    <x v="0"/>
    <s v="ok"/>
    <s v="Kankan"/>
    <x v="3"/>
    <x v="3"/>
    <s v="Cissela"/>
    <s v="GIN00400305"/>
    <m/>
    <m/>
    <m/>
    <x v="0"/>
    <m/>
    <m/>
    <m/>
    <m/>
  </r>
  <r>
    <s v="GIN00400305PSOCiss1"/>
    <m/>
    <m/>
    <m/>
    <m/>
    <s v="Cisséla Sokono"/>
    <m/>
    <s v="Coord absent"/>
    <x v="0"/>
    <x v="0"/>
    <s v="ok"/>
    <s v="Kankan"/>
    <x v="3"/>
    <x v="3"/>
    <s v="Cissela"/>
    <s v="GIN00400305"/>
    <m/>
    <m/>
    <m/>
    <x v="0"/>
    <m/>
    <m/>
    <m/>
    <m/>
  </r>
  <r>
    <s v="GIN00400305PSOFato1"/>
    <m/>
    <m/>
    <m/>
    <m/>
    <s v="Fatou Saba"/>
    <m/>
    <s v="Coord absent"/>
    <x v="0"/>
    <x v="0"/>
    <s v="ok"/>
    <s v="Kankan"/>
    <x v="3"/>
    <x v="3"/>
    <s v="Cissela"/>
    <s v="GIN00400305"/>
    <m/>
    <m/>
    <m/>
    <x v="0"/>
    <m/>
    <m/>
    <m/>
    <m/>
  </r>
  <r>
    <s v="GIN00400305PSOKour1"/>
    <m/>
    <m/>
    <m/>
    <m/>
    <s v="Kouroukoro"/>
    <m/>
    <s v="Coord absent"/>
    <x v="0"/>
    <x v="0"/>
    <s v="ok"/>
    <s v="Kankan"/>
    <x v="3"/>
    <x v="3"/>
    <s v="Cissela"/>
    <s v="GIN00400305"/>
    <m/>
    <m/>
    <m/>
    <x v="0"/>
    <m/>
    <m/>
    <m/>
    <m/>
  </r>
  <r>
    <s v="GIN00400305PSOLoro1"/>
    <m/>
    <m/>
    <m/>
    <m/>
    <s v="Lorombo"/>
    <m/>
    <s v="Coord absent"/>
    <x v="0"/>
    <x v="0"/>
    <s v="ok"/>
    <s v="Kankan"/>
    <x v="3"/>
    <x v="3"/>
    <s v="Cissela"/>
    <s v="GIN00400305"/>
    <m/>
    <m/>
    <m/>
    <x v="0"/>
    <m/>
    <m/>
    <m/>
    <m/>
  </r>
  <r>
    <s v="GIN00500101HPOCoya1"/>
    <n v="-13.3922005"/>
    <n v="9.7069101"/>
    <s v="geonode"/>
    <s v="Coyah Centre"/>
    <s v="Coyah Centre"/>
    <s v="Hopital Préfectoral Coyah"/>
    <s v="OK"/>
    <x v="2"/>
    <x v="4"/>
    <s v="ok"/>
    <s v="Kindia"/>
    <x v="28"/>
    <x v="28"/>
    <s v="Coyah Ctre"/>
    <s v="GIN00500101"/>
    <s v="O"/>
    <s v="OMS?*CRF*IMC"/>
    <m/>
    <x v="0"/>
    <m/>
    <s v="infra"/>
    <s v="OMS (abri fosse+incinérateur ou autoclave+clôture pr incinérateur+formation), IMC (WASH, triage et formation dixit email Celine de IMC du 31/3/15) "/>
    <m/>
  </r>
  <r>
    <s v="GIN00500101CSUDoum1"/>
    <n v="-13.3836002"/>
    <n v="9.6925001000000002"/>
    <s v="geonode"/>
    <s v="Doumbouya"/>
    <s v="Doumbouya"/>
    <s v="Centre de Santé Doumbouyah"/>
    <s v="OK"/>
    <x v="1"/>
    <x v="5"/>
    <s v="ok"/>
    <s v="Kindia"/>
    <x v="28"/>
    <x v="28"/>
    <s v="Coyah Ctre"/>
    <s v="GIN00500101"/>
    <s v="O"/>
    <s v="TdH*Plan"/>
    <s v="evalué"/>
    <x v="1"/>
    <m/>
    <s v="infra"/>
    <s v="Plan souhaite faire nouveau forage en plus de rehab bâtiment (CF Dramé 22/4/15) / Francesca (email 22/4/15)"/>
    <m/>
  </r>
  <r>
    <s v="GIN00500101PSOKoli1"/>
    <n v="-12.898491"/>
    <n v="12.009009000000001"/>
    <s v="geonode"/>
    <s v="Kolia"/>
    <s v="Kolia"/>
    <s v="Kolia - Poste de Santé"/>
    <s v="OK"/>
    <x v="0"/>
    <x v="0"/>
    <s v="Non"/>
    <s v="Kindia"/>
    <x v="28"/>
    <x v="28"/>
    <s v="Coyah Ctre"/>
    <s v="GIN00500101"/>
    <s v="O"/>
    <m/>
    <m/>
    <x v="0"/>
    <m/>
    <m/>
    <m/>
    <m/>
  </r>
  <r>
    <s v="GIN00500101PSOSoma1"/>
    <m/>
    <m/>
    <m/>
    <m/>
    <s v="Somayah"/>
    <s v="Somayah"/>
    <s v="Coord absent"/>
    <x v="0"/>
    <x v="0"/>
    <s v="ok"/>
    <s v="Kindia"/>
    <x v="28"/>
    <x v="28"/>
    <s v="Coyah Ctre"/>
    <s v="GIN00500101"/>
    <s v="O"/>
    <m/>
    <s v="evalué"/>
    <x v="0"/>
    <m/>
    <m/>
    <s v="évalué par PU-AMI en février 2015 (CF email PU-AMI)"/>
    <m/>
  </r>
  <r>
    <s v="GIN00500101CSUFily1"/>
    <n v="-13.379619999999999"/>
    <n v="9.7101419999999994"/>
    <s v="geonode"/>
    <m/>
    <s v="Fily"/>
    <s v="Fily"/>
    <s v="OK"/>
    <x v="1"/>
    <x v="5"/>
    <s v="ok"/>
    <s v="Kindia"/>
    <x v="28"/>
    <x v="28"/>
    <s v="Coyah Ctre"/>
    <s v="GIN00500101"/>
    <s v="O"/>
    <s v="Plan"/>
    <s v="evalué"/>
    <x v="1"/>
    <m/>
    <s v="infra"/>
    <s v="Plan rehabilite le Bâtiment mais pas de WASH (Cf Drame 22/4/15)"/>
    <m/>
  </r>
  <r>
    <s v="GIN00100203CSRDabi1"/>
    <n v="-14.54"/>
    <n v="11.191700000000001"/>
    <s v="geonode"/>
    <s v="Dabiss Centre"/>
    <s v="Dabiss centre"/>
    <s v="Dabiss"/>
    <s v="OK"/>
    <x v="1"/>
    <x v="1"/>
    <s v="ok"/>
    <s v="Boke"/>
    <x v="20"/>
    <x v="20"/>
    <s v="Dabiss"/>
    <s v="GIN00100203"/>
    <s v="O"/>
    <m/>
    <m/>
    <x v="0"/>
    <m/>
    <m/>
    <m/>
    <m/>
  </r>
  <r>
    <s v="GIN00300104PSODabo1"/>
    <n v="-11.1100998"/>
    <n v="10.7470999"/>
    <s v="geonode"/>
    <s v="Dabola"/>
    <s v="Dabola"/>
    <s v="Dabola-Centre"/>
    <s v="OK"/>
    <x v="0"/>
    <x v="0"/>
    <s v="Non"/>
    <s v="Faranah"/>
    <x v="2"/>
    <x v="2"/>
    <s v="Dabola Ctre"/>
    <s v="GIN00300104"/>
    <m/>
    <m/>
    <m/>
    <x v="0"/>
    <m/>
    <m/>
    <m/>
    <m/>
  </r>
  <r>
    <s v="GIN00300104HPODabo1"/>
    <n v="-11.1070004"/>
    <n v="10.7319002"/>
    <s v="geonode"/>
    <s v="Dabola"/>
    <s v="Dabola"/>
    <s v="Hôpital Préfectoral Dabola"/>
    <s v="OK"/>
    <x v="2"/>
    <x v="4"/>
    <s v="ok"/>
    <s v="Faranah"/>
    <x v="2"/>
    <x v="2"/>
    <s v="Dabola Ctre"/>
    <s v="GIN00300104"/>
    <m/>
    <m/>
    <m/>
    <x v="0"/>
    <m/>
    <m/>
    <m/>
    <m/>
  </r>
  <r>
    <s v="GIN00300104PSOKale1"/>
    <n v="-11.0298996"/>
    <n v="10.7784996"/>
    <s v="geonode"/>
    <s v="Kalela"/>
    <s v="Kaleta"/>
    <s v="Kalela 1"/>
    <s v="OK"/>
    <x v="0"/>
    <x v="0"/>
    <s v="ok"/>
    <s v="Faranah"/>
    <x v="2"/>
    <x v="2"/>
    <s v="Dabola Ctre"/>
    <s v="GIN00300104"/>
    <m/>
    <m/>
    <m/>
    <x v="0"/>
    <m/>
    <m/>
    <m/>
    <m/>
  </r>
  <r>
    <s v="GIN00300104CSUHamd1"/>
    <n v="-11.10646"/>
    <n v="10.74207"/>
    <s v="geonode"/>
    <s v="Dabola"/>
    <s v="Hamdallaye"/>
    <s v="Dabola"/>
    <s v="OK"/>
    <x v="1"/>
    <x v="5"/>
    <s v="ok"/>
    <s v="Faranah"/>
    <x v="2"/>
    <x v="2"/>
    <s v="Dabola Ctre"/>
    <s v="GIN00300104"/>
    <m/>
    <m/>
    <m/>
    <x v="0"/>
    <m/>
    <m/>
    <m/>
    <m/>
  </r>
  <r>
    <s v="GIN00700102PSODarE1"/>
    <n v="-11.991100299999999"/>
    <n v="10.6673002"/>
    <s v="geonode"/>
    <s v="Dar-Es-Salam"/>
    <s v="Dar-Es-Salam"/>
    <s v="Dar-Es Salam"/>
    <s v="OK"/>
    <x v="0"/>
    <x v="0"/>
    <s v="Non"/>
    <s v="Mamou"/>
    <x v="21"/>
    <x v="21"/>
    <s v="Dalaba Ctre"/>
    <s v="GIN00700102"/>
    <m/>
    <m/>
    <m/>
    <x v="0"/>
    <m/>
    <m/>
    <m/>
    <m/>
  </r>
  <r>
    <s v="GIN00700102HPODala1"/>
    <n v="-12.248379"/>
    <n v="10.692401800000001"/>
    <s v="geonode"/>
    <s v="Dalaba"/>
    <s v="Dalaba"/>
    <s v="Main Hospital"/>
    <s v="OK"/>
    <x v="2"/>
    <x v="4"/>
    <s v="ok"/>
    <s v="Mamou"/>
    <x v="21"/>
    <x v="21"/>
    <s v="Dalaba Ctre"/>
    <s v="GIN00700102"/>
    <m/>
    <m/>
    <m/>
    <x v="0"/>
    <m/>
    <m/>
    <m/>
    <m/>
  </r>
  <r>
    <s v="GIN00700102CSUPell1"/>
    <m/>
    <m/>
    <m/>
    <m/>
    <s v="Pellel Yèro"/>
    <m/>
    <s v="Coord absent"/>
    <x v="4"/>
    <x v="5"/>
    <s v="ok"/>
    <s v="Mamou"/>
    <x v="21"/>
    <x v="21"/>
    <s v="Dalaba Ctre"/>
    <s v="GIN00700102"/>
    <m/>
    <m/>
    <m/>
    <x v="0"/>
    <m/>
    <m/>
    <m/>
    <m/>
  </r>
  <r>
    <s v="GIN00700102PSODala1"/>
    <m/>
    <m/>
    <m/>
    <m/>
    <s v="Dalaba Missidè"/>
    <m/>
    <s v="Coord absent"/>
    <x v="0"/>
    <x v="0"/>
    <s v="ok"/>
    <s v="Mamou"/>
    <x v="21"/>
    <x v="21"/>
    <s v="Dalaba Ctre"/>
    <s v="GIN00700102"/>
    <m/>
    <m/>
    <m/>
    <x v="0"/>
    <m/>
    <m/>
    <m/>
    <m/>
  </r>
  <r>
    <s v="GIN00700102PSOKama1"/>
    <m/>
    <m/>
    <m/>
    <m/>
    <s v="Kamako"/>
    <m/>
    <s v="Coord absent"/>
    <x v="0"/>
    <x v="0"/>
    <s v="ok"/>
    <s v="Mamou"/>
    <x v="21"/>
    <x v="21"/>
    <s v="Dalaba Ctre"/>
    <s v="GIN00700102"/>
    <m/>
    <m/>
    <m/>
    <x v="0"/>
    <m/>
    <m/>
    <m/>
    <m/>
  </r>
  <r>
    <s v="GIN00600201CSRDale1"/>
    <n v="-12.3065996"/>
    <n v="11.5118999"/>
    <s v="geonode"/>
    <s v="Dalein"/>
    <s v="Dalein centre"/>
    <s v="Dalein Centre de Santé"/>
    <s v="OK"/>
    <x v="1"/>
    <x v="1"/>
    <s v="ok"/>
    <s v="Labe"/>
    <x v="29"/>
    <x v="29"/>
    <s v="Dalein"/>
    <s v="GIN00600201"/>
    <m/>
    <s v="ACF"/>
    <s v="evalué"/>
    <x v="2"/>
    <m/>
    <s v="rehab en cours"/>
    <m/>
    <m/>
  </r>
  <r>
    <s v="GIN00600201PSON'da1"/>
    <n v="-12.344499600000001"/>
    <n v="11.4855003"/>
    <s v="geonode"/>
    <s v="Ndantavi/Illabe"/>
    <s v="N'dantawi"/>
    <s v="Ndantawi"/>
    <s v="OK"/>
    <x v="0"/>
    <x v="0"/>
    <s v="ok"/>
    <s v="Labe"/>
    <x v="29"/>
    <x v="29"/>
    <s v="Dalein"/>
    <s v="GIN00600201"/>
    <m/>
    <s v="ACF"/>
    <m/>
    <x v="2"/>
    <m/>
    <m/>
    <m/>
    <m/>
  </r>
  <r>
    <s v="GIN00600201PSOSare1"/>
    <n v="-12.267499900000001"/>
    <n v="11.5986996"/>
    <s v="geonode"/>
    <s v="Sarekali"/>
    <s v="Saré kali"/>
    <s v="Sarékaly"/>
    <s v="OK"/>
    <x v="0"/>
    <x v="0"/>
    <s v="ok"/>
    <s v="Labe"/>
    <x v="29"/>
    <x v="29"/>
    <s v="Dalein"/>
    <s v="GIN00600201"/>
    <m/>
    <s v="ACF"/>
    <m/>
    <x v="2"/>
    <m/>
    <m/>
    <m/>
    <m/>
  </r>
  <r>
    <s v="GIN00600201PSOHind1"/>
    <m/>
    <m/>
    <m/>
    <m/>
    <s v="Hindè"/>
    <m/>
    <s v="Coord absent"/>
    <x v="0"/>
    <x v="0"/>
    <s v="ok"/>
    <s v="Labe"/>
    <x v="29"/>
    <x v="29"/>
    <s v="Dalein"/>
    <s v="GIN00600201"/>
    <m/>
    <s v="ACF"/>
    <m/>
    <x v="2"/>
    <m/>
    <m/>
    <m/>
    <m/>
  </r>
  <r>
    <s v="GIN00600201PSOHamd1"/>
    <m/>
    <m/>
    <m/>
    <m/>
    <s v="Hamdallaye"/>
    <m/>
    <s v="Coord absent"/>
    <x v="0"/>
    <x v="0"/>
    <s v="ok"/>
    <s v="Labe"/>
    <x v="29"/>
    <x v="29"/>
    <s v="Dalein"/>
    <s v="GIN00600201"/>
    <m/>
    <s v="ACF"/>
    <m/>
    <x v="2"/>
    <m/>
    <m/>
    <m/>
    <m/>
  </r>
  <r>
    <s v="GIN00400202CSRDama1"/>
    <n v="-8.9022798999999999"/>
    <n v="9.1306800999999993"/>
    <s v="geonode"/>
    <s v="Damaro"/>
    <s v="Damaro"/>
    <s v="Damaro Centre de Santé"/>
    <s v="OK"/>
    <x v="1"/>
    <x v="1"/>
    <s v="ok"/>
    <s v="Kankan"/>
    <x v="11"/>
    <x v="11"/>
    <s v="Damaro"/>
    <s v="GIN00400202"/>
    <s v="O"/>
    <m/>
    <s v="evalué"/>
    <x v="0"/>
    <m/>
    <s v="infra"/>
    <s v="Evalue par CRF, donne disponible aupres CRF ou WASH cluster"/>
    <m/>
  </r>
  <r>
    <s v="GIN00400202PSOAssa1"/>
    <n v="-8.7665997000000004"/>
    <n v="9.1397104000000002"/>
    <s v="geonode"/>
    <s v="Assaballadou"/>
    <s v="Assaballadou"/>
    <s v="Borne Fontaine Assaballadou"/>
    <s v="OK"/>
    <x v="0"/>
    <x v="0"/>
    <s v="Non"/>
    <s v="Kankan"/>
    <x v="11"/>
    <x v="11"/>
    <s v="Damaro"/>
    <s v="GIN00400202"/>
    <s v="O"/>
    <m/>
    <m/>
    <x v="0"/>
    <m/>
    <m/>
    <m/>
    <m/>
  </r>
  <r>
    <s v="GIN00400202PSOBall1"/>
    <m/>
    <m/>
    <m/>
    <m/>
    <s v="Ballagbédou"/>
    <m/>
    <s v="Coord absent"/>
    <x v="0"/>
    <x v="0"/>
    <s v="ok"/>
    <s v="Kankan"/>
    <x v="11"/>
    <x v="11"/>
    <s v="Damaro"/>
    <s v="GIN00400202"/>
    <s v="O"/>
    <m/>
    <m/>
    <x v="0"/>
    <m/>
    <m/>
    <m/>
    <m/>
  </r>
  <r>
    <s v="GIN00400202PSOFoun1"/>
    <m/>
    <m/>
    <m/>
    <m/>
    <s v="Foundou"/>
    <m/>
    <s v="Coord absent"/>
    <x v="0"/>
    <x v="0"/>
    <s v="ok"/>
    <s v="Kankan"/>
    <x v="11"/>
    <x v="11"/>
    <s v="Damaro"/>
    <s v="GIN00400202"/>
    <s v="O"/>
    <m/>
    <m/>
    <x v="0"/>
    <m/>
    <m/>
    <m/>
    <m/>
  </r>
  <r>
    <s v="GIN00400202PSODiom1"/>
    <m/>
    <m/>
    <m/>
    <m/>
    <s v="Diomandou"/>
    <m/>
    <s v="Coord absent"/>
    <x v="0"/>
    <x v="0"/>
    <s v="ok"/>
    <s v="Kankan"/>
    <x v="11"/>
    <x v="11"/>
    <s v="Damaro"/>
    <s v="GIN00400202"/>
    <s v="O"/>
    <m/>
    <m/>
    <x v="0"/>
    <m/>
    <m/>
    <m/>
    <m/>
  </r>
  <r>
    <s v="GIN00400202PSOSana1"/>
    <n v="-8.8157996999999995"/>
    <n v="9.0922899000000008"/>
    <s v="geonode"/>
    <s v="Sanankoroni"/>
    <s v="Sanankoroni"/>
    <s v="Mama Camara"/>
    <s v="OK"/>
    <x v="0"/>
    <x v="0"/>
    <s v="ok"/>
    <s v="Kankan"/>
    <x v="11"/>
    <x v="11"/>
    <s v="Damaro"/>
    <s v="GIN00400202"/>
    <s v="O"/>
    <m/>
    <m/>
    <x v="0"/>
    <m/>
    <m/>
    <m/>
    <m/>
  </r>
  <r>
    <s v="GIN00600202PSODara1"/>
    <n v="-12.321000099999999"/>
    <n v="11.169699700000001"/>
    <s v="geonode"/>
    <s v="Dara Kethioun"/>
    <s v="Darakéthioun"/>
    <s v="Darakehioun"/>
    <s v="OK"/>
    <x v="0"/>
    <x v="0"/>
    <s v="ok"/>
    <s v="Labe"/>
    <x v="29"/>
    <x v="29"/>
    <s v="Daralabe"/>
    <s v="GIN00600202"/>
    <m/>
    <s v="ACF"/>
    <m/>
    <x v="2"/>
    <m/>
    <m/>
    <m/>
    <m/>
  </r>
  <r>
    <s v="GIN00600202CSRDara1"/>
    <n v="-12.317099600000001"/>
    <n v="11.2235003"/>
    <s v="geonode"/>
    <m/>
    <s v="Daralabe centre"/>
    <s v="DaraLabe Centre de Santé"/>
    <s v="OK"/>
    <x v="1"/>
    <x v="1"/>
    <s v="ok"/>
    <s v="Labe"/>
    <x v="29"/>
    <x v="29"/>
    <s v="Daralabe"/>
    <s v="GIN00600202"/>
    <m/>
    <s v="ACF"/>
    <s v="evalué"/>
    <x v="2"/>
    <m/>
    <s v="rehab en cours"/>
    <m/>
    <m/>
  </r>
  <r>
    <s v="GIN00600202PSOKoko1"/>
    <n v="-12.3882999"/>
    <n v="11.1637001"/>
    <s v="geonode"/>
    <s v="Kokoulo"/>
    <s v="Kokoulo"/>
    <s v="Kokoulo"/>
    <s v="OK"/>
    <x v="0"/>
    <x v="0"/>
    <s v="Non"/>
    <s v="Labe"/>
    <x v="29"/>
    <x v="29"/>
    <s v="Daralabe"/>
    <s v="GIN00600202"/>
    <m/>
    <s v="ACF"/>
    <m/>
    <x v="2"/>
    <m/>
    <m/>
    <m/>
    <m/>
  </r>
  <r>
    <s v="GIN00600202PSOMiss1"/>
    <n v="-12.2173996"/>
    <n v="11.161299700000001"/>
    <s v="geonode"/>
    <s v="Missidé Kasagui"/>
    <s v="Missidé Kasagui"/>
    <s v="Cantre de Santé Dara-Labe, Kassagui"/>
    <s v="OK"/>
    <x v="0"/>
    <x v="0"/>
    <s v="Non"/>
    <s v="Labe"/>
    <x v="29"/>
    <x v="29"/>
    <s v="Daralabe"/>
    <s v="GIN00600202"/>
    <m/>
    <s v="ACF"/>
    <m/>
    <x v="2"/>
    <m/>
    <m/>
    <m/>
    <m/>
  </r>
  <r>
    <s v="GIN00600202PSOFell1"/>
    <m/>
    <m/>
    <m/>
    <m/>
    <s v="Fello Bantan"/>
    <m/>
    <s v="Coord absent"/>
    <x v="0"/>
    <x v="0"/>
    <s v="ok"/>
    <s v="Labe"/>
    <x v="29"/>
    <x v="29"/>
    <s v="Daralabe"/>
    <s v="GIN00600202"/>
    <m/>
    <s v="ACF"/>
    <m/>
    <x v="2"/>
    <m/>
    <m/>
    <m/>
    <m/>
  </r>
  <r>
    <s v="GIN00500502PSOBamb1"/>
    <n v="-13.6824999"/>
    <n v="10.9187002"/>
    <s v="geonode"/>
    <s v="Bambaya"/>
    <s v="Bambayah"/>
    <s v="Bambaya Missidé"/>
    <s v="OK"/>
    <x v="0"/>
    <x v="0"/>
    <s v="ok"/>
    <s v="Kindia"/>
    <x v="27"/>
    <x v="27"/>
    <s v="Daramagnaky"/>
    <s v="GIN00500502"/>
    <m/>
    <m/>
    <m/>
    <x v="0"/>
    <m/>
    <m/>
    <m/>
    <m/>
  </r>
  <r>
    <s v="GIN00500502CSRDara1"/>
    <n v="-13.795399700000001"/>
    <n v="10.873299599999999"/>
    <s v="geonode"/>
    <s v="Daramagnaky Centre"/>
    <s v="Daramagnaky centre"/>
    <s v="Dara Centre"/>
    <s v="OK"/>
    <x v="1"/>
    <x v="1"/>
    <s v="ok"/>
    <s v="Kindia"/>
    <x v="27"/>
    <x v="27"/>
    <s v="Daramagnaky"/>
    <s v="GIN00500502"/>
    <m/>
    <m/>
    <m/>
    <x v="0"/>
    <m/>
    <m/>
    <m/>
    <m/>
  </r>
  <r>
    <s v="GIN00500502PSOKour1"/>
    <n v="-13.791299800000001"/>
    <n v="10.937700299999999"/>
    <s v="geonode"/>
    <s v="Kourakoto"/>
    <s v="Kourakoto"/>
    <s v="Kourakoto"/>
    <s v="OK"/>
    <x v="0"/>
    <x v="0"/>
    <s v="Non"/>
    <s v="Kindia"/>
    <x v="27"/>
    <x v="27"/>
    <s v="Daramagnaky"/>
    <s v="GIN00500502"/>
    <m/>
    <m/>
    <m/>
    <x v="0"/>
    <m/>
    <m/>
    <m/>
    <m/>
  </r>
  <r>
    <s v="GIN00500502PSOSint1"/>
    <n v="-13.945099799999999"/>
    <n v="10.796699500000001"/>
    <s v="geonode"/>
    <s v="Sintiourou-Kolandyi"/>
    <s v="Sintiourou-Kolandyi"/>
    <s v="Lalifan"/>
    <s v="OK"/>
    <x v="0"/>
    <x v="0"/>
    <s v="Non"/>
    <s v="Kindia"/>
    <x v="27"/>
    <x v="27"/>
    <s v="Daramagnaky"/>
    <s v="GIN00500502"/>
    <m/>
    <m/>
    <m/>
    <x v="0"/>
    <m/>
    <m/>
    <m/>
    <m/>
  </r>
  <r>
    <s v="GIN00500502PSOBoub1"/>
    <m/>
    <m/>
    <m/>
    <m/>
    <s v="Boubéré"/>
    <m/>
    <s v="Coord absent"/>
    <x v="0"/>
    <x v="0"/>
    <s v="ok"/>
    <s v="Kindia"/>
    <x v="27"/>
    <x v="27"/>
    <s v="Daramagnaky"/>
    <s v="GIN00500502"/>
    <m/>
    <m/>
    <m/>
    <x v="0"/>
    <m/>
    <m/>
    <m/>
    <m/>
  </r>
  <r>
    <s v="GIN00500502PSOKaba1"/>
    <m/>
    <m/>
    <m/>
    <m/>
    <s v="Kabara"/>
    <m/>
    <s v="Coord absent"/>
    <x v="0"/>
    <x v="0"/>
    <s v="ok"/>
    <s v="Kindia"/>
    <x v="27"/>
    <x v="27"/>
    <s v="Daramagnaky"/>
    <s v="GIN00500502"/>
    <m/>
    <m/>
    <m/>
    <x v="0"/>
    <m/>
    <m/>
    <m/>
    <m/>
  </r>
  <r>
    <s v="GIN00500502PSODara1"/>
    <m/>
    <m/>
    <m/>
    <m/>
    <s v="Dara Centre"/>
    <m/>
    <s v="Coord absent"/>
    <x v="0"/>
    <x v="0"/>
    <s v="ok"/>
    <s v="Kindia"/>
    <x v="27"/>
    <x v="27"/>
    <s v="Daramagnaky"/>
    <s v="GIN00500502"/>
    <m/>
    <m/>
    <m/>
    <x v="0"/>
    <m/>
    <m/>
    <m/>
    <m/>
  </r>
  <r>
    <s v="GIN00500502PSOKawe1"/>
    <m/>
    <m/>
    <m/>
    <m/>
    <s v="Kawessy"/>
    <m/>
    <s v="Coord absent"/>
    <x v="0"/>
    <x v="0"/>
    <s v="ok"/>
    <s v="Kindia"/>
    <x v="27"/>
    <x v="27"/>
    <s v="Daramagnaky"/>
    <s v="GIN00500502"/>
    <m/>
    <m/>
    <m/>
    <x v="0"/>
    <m/>
    <m/>
    <m/>
    <m/>
  </r>
  <r>
    <s v="GIN00800404CSRDaro1"/>
    <n v="-9.5682281000000007"/>
    <n v="8.5182017000000005"/>
    <s v="geonode"/>
    <s v="Daro"/>
    <s v="Daro"/>
    <s v="Centre de Santé Daro"/>
    <s v="OK"/>
    <x v="1"/>
    <x v="1"/>
    <s v="ok"/>
    <s v="Nzerekore"/>
    <x v="10"/>
    <x v="10"/>
    <s v="Daro"/>
    <s v="GIN00800404"/>
    <s v="O"/>
    <s v="CRF*CRS"/>
    <s v="evalué"/>
    <x v="2"/>
    <m/>
    <m/>
    <s v="CRFr a budget propal et matos pr tous les CS de Macenta et Kerouane"/>
    <m/>
  </r>
  <r>
    <s v="GIN00800404PSOSakp1"/>
    <m/>
    <m/>
    <s v="CRS"/>
    <m/>
    <s v="Sakpaou"/>
    <m/>
    <s v="Coord absent"/>
    <x v="0"/>
    <x v="0"/>
    <s v="Non"/>
    <s v="Nzerekore"/>
    <x v="10"/>
    <x v="10"/>
    <s v="Daro"/>
    <s v="GIN00800404"/>
    <s v="O"/>
    <s v="CRS"/>
    <m/>
    <x v="2"/>
    <m/>
    <m/>
    <m/>
    <m/>
  </r>
  <r>
    <s v="GIN00800404PSOBadi1"/>
    <n v="-8.4983699999999995"/>
    <n v="9.6408500000000004"/>
    <s v="Ministere Plan"/>
    <m/>
    <s v="Badiaro"/>
    <m/>
    <s v="OK"/>
    <x v="0"/>
    <x v="0"/>
    <s v="ok"/>
    <s v="Nzerekore"/>
    <x v="10"/>
    <x v="10"/>
    <s v="Daro"/>
    <s v="GIN00800404"/>
    <s v="O"/>
    <s v="CRS"/>
    <m/>
    <x v="2"/>
    <m/>
    <m/>
    <m/>
    <m/>
  </r>
  <r>
    <s v="GIN00800404PSODiam1"/>
    <n v="-9.5883198000000007"/>
    <n v="8.4539203999999994"/>
    <s v="geonode"/>
    <s v="Diomandou"/>
    <s v="Diamandou"/>
    <s v="Diomandou"/>
    <s v="OK"/>
    <x v="0"/>
    <x v="0"/>
    <s v="ok"/>
    <s v="Nzerekore"/>
    <x v="10"/>
    <x v="10"/>
    <s v="Daro"/>
    <s v="GIN00800404"/>
    <s v="O"/>
    <s v="CRS"/>
    <m/>
    <x v="2"/>
    <m/>
    <m/>
    <m/>
    <m/>
  </r>
  <r>
    <s v="GIN00800404PSODiom1"/>
    <n v="-8.8855000000000004"/>
    <n v="8.9917002000000004"/>
    <s v="geonode"/>
    <s v="Diomandou"/>
    <s v="Diomandou"/>
    <s v="Diomandou"/>
    <s v="OK"/>
    <x v="0"/>
    <x v="0"/>
    <s v="Non"/>
    <s v="Nzerekore"/>
    <x v="10"/>
    <x v="10"/>
    <s v="Daro"/>
    <s v="GIN00800404"/>
    <s v="O"/>
    <s v="CRS"/>
    <m/>
    <x v="2"/>
    <m/>
    <m/>
    <m/>
    <m/>
  </r>
  <r>
    <s v="GIN00800404PSOKaro1"/>
    <m/>
    <m/>
    <s v="CRS"/>
    <m/>
    <s v="Karo"/>
    <m/>
    <s v="Coord absent"/>
    <x v="0"/>
    <x v="7"/>
    <s v="Non"/>
    <s v="Nzerekore"/>
    <x v="10"/>
    <x v="30"/>
    <s v="Daro"/>
    <s v="GIN00800404"/>
    <s v="O"/>
    <s v="CRS"/>
    <m/>
    <x v="2"/>
    <m/>
    <m/>
    <m/>
    <m/>
  </r>
  <r>
    <s v="GIN00800404PSOKove1"/>
    <m/>
    <m/>
    <s v="CRS"/>
    <m/>
    <s v="Koveledou"/>
    <m/>
    <s v="Coord absent"/>
    <x v="0"/>
    <x v="7"/>
    <s v="Non"/>
    <s v="Nzerekore"/>
    <x v="10"/>
    <x v="30"/>
    <s v="Daro"/>
    <s v="GIN00800404"/>
    <s v="O"/>
    <s v="CRS"/>
    <m/>
    <x v="2"/>
    <m/>
    <m/>
    <m/>
    <m/>
  </r>
  <r>
    <s v="GIN00800404PSON'De1"/>
    <n v="-9.6931800999999993"/>
    <n v="8.5068997999999993"/>
    <s v="geonode"/>
    <s v="N'Deleou"/>
    <s v="N'Deleou"/>
    <s v="N'Deleou"/>
    <s v="OK"/>
    <x v="0"/>
    <x v="0"/>
    <s v="ok"/>
    <s v="Nzerekore"/>
    <x v="10"/>
    <x v="10"/>
    <s v="Daro"/>
    <s v="GIN00800404"/>
    <s v="O"/>
    <s v="CRS"/>
    <m/>
    <x v="2"/>
    <m/>
    <m/>
    <m/>
    <m/>
  </r>
  <r>
    <s v="GIN00300202CSRDial1"/>
    <m/>
    <m/>
    <m/>
    <m/>
    <s v="Dialakoro"/>
    <m/>
    <s v="Coord absent"/>
    <x v="1"/>
    <x v="1"/>
    <s v="ok"/>
    <s v="Faranah"/>
    <x v="16"/>
    <x v="16"/>
    <s v="Dialakoro"/>
    <s v="GIN00300202"/>
    <m/>
    <s v="UNOPS"/>
    <s v="Rehab en cours"/>
    <x v="0"/>
    <m/>
    <m/>
    <m/>
    <m/>
  </r>
  <r>
    <s v="GIN00300202PSOMoss1"/>
    <m/>
    <m/>
    <m/>
    <m/>
    <s v="Mossoko"/>
    <m/>
    <s v="Coord absent"/>
    <x v="0"/>
    <x v="0"/>
    <s v="ok"/>
    <s v="Faranah"/>
    <x v="16"/>
    <x v="16"/>
    <s v="Dialakoro"/>
    <s v="GIN00300202"/>
    <m/>
    <m/>
    <m/>
    <x v="0"/>
    <m/>
    <m/>
    <m/>
    <m/>
  </r>
  <r>
    <s v="GIN00300202PSOSand1"/>
    <m/>
    <m/>
    <m/>
    <m/>
    <s v="Sandafara"/>
    <m/>
    <s v="Coord absent"/>
    <x v="0"/>
    <x v="0"/>
    <s v="ok"/>
    <s v="Faranah"/>
    <x v="16"/>
    <x v="16"/>
    <s v="Dialakoro"/>
    <s v="GIN00300202"/>
    <m/>
    <m/>
    <m/>
    <x v="0"/>
    <m/>
    <m/>
    <m/>
    <m/>
  </r>
  <r>
    <s v="GIN00300202PSOFell1"/>
    <m/>
    <m/>
    <m/>
    <m/>
    <s v="Fello Laamou"/>
    <m/>
    <s v="Coord absent"/>
    <x v="0"/>
    <x v="0"/>
    <s v="ok"/>
    <s v="Faranah"/>
    <x v="16"/>
    <x v="16"/>
    <s v="Dialakoro"/>
    <s v="GIN00300202"/>
    <m/>
    <m/>
    <m/>
    <x v="0"/>
    <m/>
    <m/>
    <m/>
    <m/>
  </r>
  <r>
    <s v="GIN00200104CSUDar 2"/>
    <n v="-13.646096200000001"/>
    <n v="9.5804986999999997"/>
    <s v="geonode"/>
    <s v="Coleah"/>
    <s v="Dar Es Salam"/>
    <s v="Centre De Santé"/>
    <s v="OK"/>
    <x v="1"/>
    <x v="5"/>
    <s v="Non"/>
    <s v="Conakry"/>
    <x v="18"/>
    <x v="18"/>
    <s v="Matoto"/>
    <s v="GIN00200104"/>
    <s v="O"/>
    <s v="IMC"/>
    <m/>
    <x v="0"/>
    <m/>
    <m/>
    <s v="dixit email Celine de IMC du 31/3/15"/>
    <m/>
  </r>
  <r>
    <s v="GIN00200104CSUTomb1"/>
    <n v="-13.564000099999999"/>
    <n v="9.6449002999999998"/>
    <s v="geonode"/>
    <s v="Tomboleya"/>
    <s v="Tombolia"/>
    <s v="Tombolia - Marché"/>
    <s v="OK"/>
    <x v="1"/>
    <x v="5"/>
    <s v="ok"/>
    <s v="Conakry"/>
    <x v="18"/>
    <x v="18"/>
    <s v="Matoto"/>
    <s v="GIN00200104"/>
    <s v="O"/>
    <s v="IMC*CRS"/>
    <m/>
    <x v="2"/>
    <m/>
    <m/>
    <s v="dixit email Celine de IMC du 31/3/15"/>
    <m/>
  </r>
  <r>
    <s v="GIN00400402PSODial1"/>
    <n v="-8.8875103000000006"/>
    <n v="11.438099899999999"/>
    <s v="geonode"/>
    <s v="Dialakoro"/>
    <s v="Dialakoro Alfa Yaya"/>
    <s v="Alpha Yaya"/>
    <s v="OK"/>
    <x v="0"/>
    <x v="0"/>
    <s v="ok"/>
    <s v="Kankan"/>
    <x v="8"/>
    <x v="8"/>
    <s v="Dialokoro"/>
    <s v="GIN00400402"/>
    <m/>
    <m/>
    <m/>
    <x v="0"/>
    <m/>
    <m/>
    <m/>
    <m/>
  </r>
  <r>
    <s v="GIN00400402CSRDial1"/>
    <n v="-11.053999900000001"/>
    <n v="10.9693003"/>
    <s v="geonode"/>
    <s v="Dialakoro (Dilakoro) Centre"/>
    <s v="Dialakoro centre"/>
    <s v="Dialakoro Centre de Santé"/>
    <s v="OK"/>
    <x v="1"/>
    <x v="1"/>
    <s v="ok"/>
    <s v="Kankan"/>
    <x v="8"/>
    <x v="8"/>
    <s v="Dialokoro"/>
    <s v="GIN00400402"/>
    <m/>
    <m/>
    <m/>
    <x v="0"/>
    <m/>
    <m/>
    <m/>
    <m/>
  </r>
  <r>
    <s v="GIN00400402PSOFara1"/>
    <n v="-8.8372202000000009"/>
    <n v="11.304900200000001"/>
    <s v="geonode"/>
    <s v="Farasababe"/>
    <s v="Farassababèn"/>
    <s v="Farassababèn"/>
    <s v="OK"/>
    <x v="0"/>
    <x v="0"/>
    <s v="ok"/>
    <s v="Kankan"/>
    <x v="8"/>
    <x v="8"/>
    <s v="Dialokoro"/>
    <s v="GIN00400402"/>
    <m/>
    <m/>
    <m/>
    <x v="0"/>
    <m/>
    <m/>
    <m/>
    <m/>
  </r>
  <r>
    <s v="GIN00400402PSOKant1"/>
    <m/>
    <m/>
    <m/>
    <m/>
    <s v="Kantédou Balandou"/>
    <m/>
    <s v="Coord absent"/>
    <x v="0"/>
    <x v="0"/>
    <s v="ok"/>
    <s v="Kankan"/>
    <x v="8"/>
    <x v="8"/>
    <s v="Dialokoro"/>
    <s v="GIN00400402"/>
    <m/>
    <m/>
    <m/>
    <x v="0"/>
    <m/>
    <m/>
    <m/>
    <m/>
  </r>
  <r>
    <s v="GIN00400402PSOKonk1"/>
    <n v="-8.8873900999999993"/>
    <n v="11.284500100000001"/>
    <s v="geonode"/>
    <s v="Konkoye"/>
    <s v="Konkoye"/>
    <s v="Konkoye"/>
    <s v="OK"/>
    <x v="0"/>
    <x v="0"/>
    <s v="ok"/>
    <s v="Kankan"/>
    <x v="8"/>
    <x v="8"/>
    <s v="Dialokoro"/>
    <s v="GIN00400402"/>
    <m/>
    <m/>
    <m/>
    <x v="0"/>
    <m/>
    <m/>
    <m/>
    <m/>
  </r>
  <r>
    <s v="GIN00400402PSOMaga1"/>
    <n v="-8.9805297999999993"/>
    <n v="11.415699999999999"/>
    <s v="geonode"/>
    <s v="Magali"/>
    <s v="Magali"/>
    <s v="Binikala Centre"/>
    <s v="OK"/>
    <x v="0"/>
    <x v="0"/>
    <s v="Non"/>
    <s v="Kankan"/>
    <x v="8"/>
    <x v="8"/>
    <s v="Dialokoro"/>
    <s v="GIN00400402"/>
    <m/>
    <m/>
    <m/>
    <x v="0"/>
    <m/>
    <m/>
    <m/>
    <m/>
  </r>
  <r>
    <s v="GIN00400402PSOMali1"/>
    <n v="-8.9722899999999992"/>
    <n v="11.409299900000001"/>
    <s v="geonode"/>
    <s v="Faraba"/>
    <s v="Mali Faraba"/>
    <s v="Faraba"/>
    <s v="OK"/>
    <x v="0"/>
    <x v="0"/>
    <s v="ok"/>
    <s v="Kankan"/>
    <x v="8"/>
    <x v="8"/>
    <s v="Dialokoro"/>
    <s v="GIN00400402"/>
    <m/>
    <m/>
    <m/>
    <x v="0"/>
    <m/>
    <m/>
    <m/>
    <m/>
  </r>
  <r>
    <s v="GIN00400402PSOSand1"/>
    <n v="-11.0207996"/>
    <n v="11.001899699999999"/>
    <s v="geonode"/>
    <s v="Sandanfara"/>
    <s v="Sandanfara"/>
    <s v="Sandanfara"/>
    <s v="OK"/>
    <x v="0"/>
    <x v="0"/>
    <s v="Non"/>
    <s v="Kankan"/>
    <x v="8"/>
    <x v="8"/>
    <s v="Dialokoro"/>
    <s v="GIN00400402"/>
    <m/>
    <m/>
    <m/>
    <x v="0"/>
    <m/>
    <m/>
    <m/>
    <m/>
  </r>
  <r>
    <s v="GIN00400402PSOZini1"/>
    <n v="-8.9373798000000004"/>
    <n v="11.2646999"/>
    <s v="geonode"/>
    <s v="Zinigorozou"/>
    <s v="Zinigorozou"/>
    <s v="Zinigorozou"/>
    <s v="OK"/>
    <x v="0"/>
    <x v="0"/>
    <s v="Non"/>
    <s v="Kankan"/>
    <x v="8"/>
    <x v="8"/>
    <s v="Dialokoro"/>
    <s v="GIN00400402"/>
    <m/>
    <m/>
    <m/>
    <x v="0"/>
    <m/>
    <m/>
    <m/>
    <m/>
  </r>
  <r>
    <s v="GIN00600203CSRDiar1"/>
    <n v="-12.494199800000001"/>
    <n v="11.3345003"/>
    <s v="geonode"/>
    <s v="Diari Centre"/>
    <s v="Diari centre"/>
    <s v="Diari Centre de Santé"/>
    <s v="OK"/>
    <x v="1"/>
    <x v="1"/>
    <s v="ok"/>
    <s v="Labe"/>
    <x v="29"/>
    <x v="29"/>
    <s v="Diari"/>
    <s v="GIN00600203"/>
    <m/>
    <s v="ACF"/>
    <s v="evalué"/>
    <x v="2"/>
    <m/>
    <s v="rehab en cours"/>
    <m/>
    <m/>
  </r>
  <r>
    <s v="GIN00600203PSODont1"/>
    <n v="-12.571000099999999"/>
    <n v="11.3832998"/>
    <s v="geonode"/>
    <s v="Donta"/>
    <s v="Donta"/>
    <s v="Donta"/>
    <s v="OK"/>
    <x v="0"/>
    <x v="0"/>
    <s v="ok"/>
    <s v="Labe"/>
    <x v="29"/>
    <x v="29"/>
    <s v="Diari"/>
    <s v="GIN00600203"/>
    <m/>
    <s v="ACF"/>
    <m/>
    <x v="2"/>
    <m/>
    <m/>
    <m/>
    <m/>
  </r>
  <r>
    <s v="GIN00200104CSUTomb2"/>
    <n v="-13.612373"/>
    <n v="9.5763940000000005"/>
    <s v="geonode"/>
    <s v="Tombolla"/>
    <s v="Tombolia"/>
    <s v="CENTRE DE SANTE DE OISEEN"/>
    <s v="OK"/>
    <x v="1"/>
    <x v="5"/>
    <s v="Non"/>
    <s v="Conakry"/>
    <x v="18"/>
    <x v="18"/>
    <s v="Matoto"/>
    <s v="GIN00200104"/>
    <s v="O"/>
    <s v="ACF*IMC"/>
    <s v="evalué"/>
    <x v="0"/>
    <m/>
    <s v="infra"/>
    <s v="dixit email Celine de IMC du 31/3/15"/>
    <m/>
  </r>
  <r>
    <s v="GIN00200105CSUKolo1"/>
    <n v="-13.6271"/>
    <n v="9.5969200000000008"/>
    <s v="geonode"/>
    <s v="Koloma"/>
    <s v="Koloma"/>
    <s v="Centre De Santé Soloprimo"/>
    <s v="OK"/>
    <x v="1"/>
    <x v="5"/>
    <s v="Non"/>
    <s v="Conakry"/>
    <x v="18"/>
    <x v="18"/>
    <s v="Ratoma"/>
    <s v="GIN00200105"/>
    <s v="O"/>
    <m/>
    <m/>
    <x v="0"/>
    <m/>
    <m/>
    <m/>
    <m/>
  </r>
  <r>
    <s v="GIN00600203PSODouk1"/>
    <m/>
    <m/>
    <m/>
    <m/>
    <s v="Douka Gnoguéyabhè"/>
    <m/>
    <s v="Coord absent"/>
    <x v="0"/>
    <x v="0"/>
    <s v="ok"/>
    <s v="Labe"/>
    <x v="29"/>
    <x v="29"/>
    <s v="Diari"/>
    <s v="GIN00600203"/>
    <m/>
    <s v="ACF"/>
    <m/>
    <x v="2"/>
    <m/>
    <m/>
    <m/>
    <m/>
  </r>
  <r>
    <s v="GIN00800103CSRDiar1"/>
    <n v="-8.5227097999999994"/>
    <n v="8.6395301999999994"/>
    <s v="geonode"/>
    <s v="Diarraguéréla"/>
    <s v="Diaraguéréla"/>
    <s v="Centre Santé Diarraguéréla"/>
    <s v="OK"/>
    <x v="1"/>
    <x v="1"/>
    <s v="ok"/>
    <s v="Nzerekore"/>
    <x v="19"/>
    <x v="19"/>
    <s v="Diaraguerela"/>
    <s v="GIN00800103"/>
    <s v="O"/>
    <m/>
    <s v="evalué"/>
    <x v="0"/>
    <m/>
    <m/>
    <s v="évalué par TdH"/>
    <m/>
  </r>
  <r>
    <s v="GIN00800103PSOFere1"/>
    <n v="-8.6478699999999993"/>
    <n v="8.4284400000000002"/>
    <s v="Ministere Plan"/>
    <m/>
    <s v="Féréborédou"/>
    <m/>
    <s v="OK"/>
    <x v="0"/>
    <x v="0"/>
    <s v="ok"/>
    <s v="Nzerekore"/>
    <x v="19"/>
    <x v="19"/>
    <s v="Diaraguerela"/>
    <s v="GIN00800103"/>
    <s v="O"/>
    <m/>
    <m/>
    <x v="0"/>
    <m/>
    <m/>
    <m/>
    <m/>
  </r>
  <r>
    <s v="GIN00800103PSODoli1"/>
    <m/>
    <m/>
    <m/>
    <m/>
    <s v="Doligbéla"/>
    <m/>
    <s v="Coord absent"/>
    <x v="0"/>
    <x v="0"/>
    <s v="ok"/>
    <s v="Nzerekore"/>
    <x v="19"/>
    <x v="19"/>
    <s v="Diaraguerela"/>
    <s v="GIN00800103"/>
    <s v="O"/>
    <m/>
    <m/>
    <x v="0"/>
    <m/>
    <m/>
    <m/>
    <m/>
  </r>
  <r>
    <s v="GIN00800103PSODoub1"/>
    <n v="-8.4783896999999993"/>
    <n v="8.6044903000000001"/>
    <s v="geonode"/>
    <s v="Doubadou"/>
    <s v="Doubadou"/>
    <s v="Doubadou"/>
    <s v="OK"/>
    <x v="0"/>
    <x v="0"/>
    <s v="Non"/>
    <s v="Nzerekore"/>
    <x v="19"/>
    <x v="19"/>
    <s v="Diaraguerela"/>
    <s v="GIN00800103"/>
    <s v="O"/>
    <m/>
    <m/>
    <x v="0"/>
    <m/>
    <m/>
    <m/>
    <m/>
  </r>
  <r>
    <s v="GIN00800103PSODoug1"/>
    <n v="-8.2629994999999994"/>
    <n v="8.5213003"/>
    <s v="geonode"/>
    <s v="Dougbela"/>
    <s v="Dougbela"/>
    <s v="Dougbéla"/>
    <s v="OK"/>
    <x v="0"/>
    <x v="0"/>
    <s v="Non"/>
    <s v="Nzerekore"/>
    <x v="19"/>
    <x v="19"/>
    <s v="Diaraguerela"/>
    <s v="GIN00800103"/>
    <s v="O"/>
    <m/>
    <m/>
    <x v="0"/>
    <m/>
    <m/>
    <m/>
    <m/>
  </r>
  <r>
    <s v="GIN00800104CSRDias1"/>
    <n v="-8.3374003999999999"/>
    <n v="9.1088895999999995"/>
    <s v="geonode"/>
    <s v="Diassoudo Centre"/>
    <s v="Diassoudou"/>
    <s v="Diassodou Centre"/>
    <s v="OK"/>
    <x v="1"/>
    <x v="1"/>
    <s v="ok"/>
    <s v="Nzerekore"/>
    <x v="19"/>
    <x v="19"/>
    <s v="Diassodou"/>
    <s v="GIN00800104"/>
    <s v="O"/>
    <m/>
    <s v="evalué"/>
    <x v="0"/>
    <m/>
    <m/>
    <s v="évalué par TdH"/>
    <m/>
  </r>
  <r>
    <s v="GIN00800104PSOTang1"/>
    <n v="-9.0976499999999998"/>
    <n v="8.4415300000000002"/>
    <s v="Ministere Plan"/>
    <m/>
    <s v="Tangodou"/>
    <m/>
    <s v="OK"/>
    <x v="0"/>
    <x v="0"/>
    <s v="ok"/>
    <s v="Nzerekore"/>
    <x v="19"/>
    <x v="19"/>
    <s v="Diassodou"/>
    <s v="GIN00800104"/>
    <s v="O"/>
    <m/>
    <m/>
    <x v="0"/>
    <m/>
    <m/>
    <m/>
    <m/>
  </r>
  <r>
    <s v="GIN00300203PSOSoub1"/>
    <n v="-10.5300999"/>
    <n v="11.5829"/>
    <s v="geonode"/>
    <s v="Soubekindi"/>
    <s v="Soubekindi"/>
    <s v="Soubekindi"/>
    <s v="OK"/>
    <x v="0"/>
    <x v="0"/>
    <s v="Non"/>
    <s v="Faranah"/>
    <x v="16"/>
    <x v="16"/>
    <s v="Diatifere"/>
    <s v="GIN00300203"/>
    <m/>
    <m/>
    <m/>
    <x v="0"/>
    <m/>
    <m/>
    <m/>
    <m/>
  </r>
  <r>
    <s v="GIN00300203CSRDiat1"/>
    <n v="-10.719799999999999"/>
    <n v="11.6978998"/>
    <s v="geonode"/>
    <m/>
    <s v="Diatifere centre"/>
    <s v="Diatifere Centre"/>
    <s v="OK"/>
    <x v="1"/>
    <x v="1"/>
    <s v="ok"/>
    <s v="Faranah"/>
    <x v="16"/>
    <x v="16"/>
    <s v="Diatifere"/>
    <s v="GIN00300203"/>
    <m/>
    <m/>
    <m/>
    <x v="0"/>
    <m/>
    <m/>
    <m/>
    <m/>
  </r>
  <r>
    <s v="GIN00300203PSORanh1"/>
    <m/>
    <m/>
    <m/>
    <m/>
    <s v="Ranhaya Centre"/>
    <m/>
    <s v="Coord absent"/>
    <x v="0"/>
    <x v="0"/>
    <s v="ok"/>
    <s v="Faranah"/>
    <x v="16"/>
    <x v="16"/>
    <s v="Diatifere"/>
    <s v="GIN00300203"/>
    <m/>
    <m/>
    <m/>
    <x v="0"/>
    <m/>
    <m/>
    <m/>
    <m/>
  </r>
  <r>
    <s v="GIN00300203PSOFand1"/>
    <m/>
    <m/>
    <m/>
    <m/>
    <s v="Fandanda"/>
    <m/>
    <s v="Coord absent"/>
    <x v="0"/>
    <x v="0"/>
    <s v="ok"/>
    <s v="Faranah"/>
    <x v="16"/>
    <x v="16"/>
    <s v="Diatifere"/>
    <s v="GIN00300203"/>
    <m/>
    <m/>
    <m/>
    <x v="0"/>
    <m/>
    <m/>
    <m/>
    <m/>
  </r>
  <r>
    <s v="GIN00800605PSOBaal1"/>
    <n v="-8.9888896999999996"/>
    <n v="7.2938799999999997"/>
    <s v="geonode"/>
    <s v="Baala"/>
    <s v="Baala"/>
    <s v="Baala"/>
    <s v="OK"/>
    <x v="0"/>
    <x v="0"/>
    <s v="Non"/>
    <s v="Nzerekore"/>
    <x v="14"/>
    <x v="14"/>
    <s v="Diecke"/>
    <s v="GIN00800605"/>
    <s v="O"/>
    <m/>
    <m/>
    <x v="0"/>
    <m/>
    <m/>
    <m/>
    <m/>
  </r>
  <r>
    <s v="GIN00800605CSADiec1"/>
    <n v="-8.9562998"/>
    <n v="7.3474697999999998"/>
    <s v="geonode"/>
    <s v="Diécké"/>
    <s v="Diecké Centre"/>
    <s v="Centre de Santé Diécké 1"/>
    <s v="OK"/>
    <x v="1"/>
    <x v="2"/>
    <s v="ok"/>
    <s v="Nzerekore"/>
    <x v="14"/>
    <x v="14"/>
    <s v="Diecke"/>
    <s v="GIN00800605"/>
    <s v="O"/>
    <m/>
    <s v="evalué"/>
    <x v="0"/>
    <m/>
    <m/>
    <s v="évalué par TdH"/>
    <m/>
  </r>
  <r>
    <s v="GIN00800605PSONapa1"/>
    <m/>
    <m/>
    <m/>
    <m/>
    <s v="Napa"/>
    <m/>
    <s v="Coord absent"/>
    <x v="0"/>
    <x v="0"/>
    <s v="ok"/>
    <s v="Nzerekore"/>
    <x v="14"/>
    <x v="14"/>
    <s v="Diecke"/>
    <s v="GIN00800605"/>
    <s v="O"/>
    <m/>
    <m/>
    <x v="0"/>
    <m/>
    <m/>
    <m/>
    <m/>
  </r>
  <r>
    <s v="GIN00800605PSOSaor1"/>
    <n v="-9.0244102000000002"/>
    <n v="7.4509300999999999"/>
    <s v="geonode"/>
    <s v="Saoro"/>
    <s v="Saoro"/>
    <s v="Saoro"/>
    <s v="OK"/>
    <x v="0"/>
    <x v="0"/>
    <s v="ok"/>
    <s v="Nzerekore"/>
    <x v="14"/>
    <x v="14"/>
    <s v="Diecke"/>
    <s v="GIN00800605"/>
    <s v="O"/>
    <m/>
    <m/>
    <x v="0"/>
    <m/>
    <m/>
    <m/>
    <m/>
  </r>
  <r>
    <s v="GIN00800605PSOSoop1"/>
    <n v="-9.0576801000000007"/>
    <n v="7.2562899999999999"/>
    <s v="geonode"/>
    <s v="Soopa"/>
    <s v="Soopa"/>
    <s v="Soopa"/>
    <s v="OK"/>
    <x v="0"/>
    <x v="0"/>
    <s v="ok"/>
    <s v="Nzerekore"/>
    <x v="14"/>
    <x v="14"/>
    <s v="Diecke"/>
    <s v="GIN00800605"/>
    <s v="O"/>
    <m/>
    <m/>
    <x v="0"/>
    <m/>
    <m/>
    <m/>
    <m/>
  </r>
  <r>
    <s v="GIN00300204PSOBilk1"/>
    <n v="-10.678099599999999"/>
    <n v="11.481699900000001"/>
    <s v="geonode"/>
    <s v="Bilikity"/>
    <s v="Bilkity"/>
    <s v="Bilkity"/>
    <s v="OK"/>
    <x v="0"/>
    <x v="0"/>
    <s v="ok"/>
    <s v="Faranah"/>
    <x v="16"/>
    <x v="16"/>
    <s v="Dinguiraye Ctre"/>
    <s v="GIN00300204"/>
    <m/>
    <m/>
    <m/>
    <x v="0"/>
    <m/>
    <m/>
    <m/>
    <m/>
  </r>
  <r>
    <s v="GIN00300204PSOTink1"/>
    <m/>
    <m/>
    <m/>
    <m/>
    <s v="Tinkisso"/>
    <m/>
    <s v="Coord absent"/>
    <x v="0"/>
    <x v="0"/>
    <s v="ok"/>
    <s v="Faranah"/>
    <x v="16"/>
    <x v="16"/>
    <s v="Dinguiraye Ctre"/>
    <s v="GIN00300204"/>
    <m/>
    <m/>
    <m/>
    <x v="0"/>
    <m/>
    <m/>
    <m/>
    <m/>
  </r>
  <r>
    <s v="GIN00300204HPODing1"/>
    <n v="-10.718365"/>
    <n v="11.289885"/>
    <s v="geonode"/>
    <s v="Dinguiraye"/>
    <s v="Dinguiraye"/>
    <s v="Hopital Préfectoral Dinguiraye"/>
    <s v="OK"/>
    <x v="2"/>
    <x v="4"/>
    <s v="ok"/>
    <s v="Faranah"/>
    <x v="16"/>
    <x v="16"/>
    <s v="Dinguiraye Ctre"/>
    <s v="GIN00300204"/>
    <m/>
    <m/>
    <m/>
    <x v="0"/>
    <m/>
    <m/>
    <m/>
    <m/>
  </r>
  <r>
    <s v="GIN00300204CSUDing1"/>
    <n v="-10.717499699999999"/>
    <n v="11.2904997"/>
    <s v="geonode"/>
    <s v="Dinguiraye-Centre"/>
    <s v="Dinguiraye Centre"/>
    <s v="Dinguiraye-Centre"/>
    <s v="OK"/>
    <x v="1"/>
    <x v="5"/>
    <s v="Non"/>
    <s v="Faranah"/>
    <x v="16"/>
    <x v="16"/>
    <s v="Dinguiraye Ctre"/>
    <s v="GIN00300204"/>
    <m/>
    <m/>
    <m/>
    <x v="0"/>
    <m/>
    <m/>
    <s v="le seul CSU de Dinguiraye centre est celui de Villa Syli d'après l'inventaire national"/>
    <m/>
  </r>
  <r>
    <s v="GIN00300204CSUVill1"/>
    <n v="-10.711099600000001"/>
    <n v="11.284299900000001"/>
    <s v="geonode"/>
    <s v="Villa Sily, Manden"/>
    <s v="Villa Syli"/>
    <s v="Secteur 5 Villa Sylli"/>
    <s v="OK"/>
    <x v="1"/>
    <x v="5"/>
    <s v="ok"/>
    <s v="Faranah"/>
    <x v="16"/>
    <x v="16"/>
    <s v="Dinguiraye Ctre"/>
    <s v="GIN00300204"/>
    <m/>
    <m/>
    <m/>
    <x v="0"/>
    <m/>
    <m/>
    <m/>
    <m/>
  </r>
  <r>
    <s v="GIN00600204CSRDion1"/>
    <n v="-12.0567999"/>
    <n v="11.3346996"/>
    <s v="geonode"/>
    <s v="Dionfo"/>
    <s v="Dionfo centre"/>
    <s v="Dionfo Centre de Santé"/>
    <s v="OK"/>
    <x v="1"/>
    <x v="1"/>
    <s v="ok"/>
    <s v="Labe"/>
    <x v="29"/>
    <x v="29"/>
    <s v="Dionfo"/>
    <s v="GIN00600204"/>
    <m/>
    <s v="ACF"/>
    <s v="evalué"/>
    <x v="2"/>
    <m/>
    <s v="rehab en cours"/>
    <m/>
    <m/>
  </r>
  <r>
    <s v="GIN00600204PSOTara1"/>
    <n v="-12.137800199999999"/>
    <n v="11.3706999"/>
    <s v="geonode"/>
    <s v="Tarambali"/>
    <s v="Tarambali"/>
    <s v="Tarambaly"/>
    <s v="OK"/>
    <x v="0"/>
    <x v="0"/>
    <s v="Non"/>
    <s v="Labe"/>
    <x v="29"/>
    <x v="29"/>
    <s v="Dionfo"/>
    <s v="GIN00600204"/>
    <m/>
    <s v="ACF"/>
    <m/>
    <x v="2"/>
    <m/>
    <m/>
    <m/>
    <m/>
  </r>
  <r>
    <s v="GIN00600204PSOBess1"/>
    <m/>
    <m/>
    <m/>
    <m/>
    <s v="Besséya"/>
    <m/>
    <s v="Coord absent"/>
    <x v="0"/>
    <x v="0"/>
    <s v="ok"/>
    <s v="Labe"/>
    <x v="29"/>
    <x v="29"/>
    <s v="Dionfo"/>
    <s v="GIN00600204"/>
    <m/>
    <s v="ACF"/>
    <m/>
    <x v="2"/>
    <m/>
    <m/>
    <m/>
    <m/>
  </r>
  <r>
    <s v="GIN00600204PSOBour1"/>
    <m/>
    <m/>
    <m/>
    <m/>
    <s v="Bourou Boto"/>
    <m/>
    <s v="Coord absent"/>
    <x v="0"/>
    <x v="0"/>
    <s v="ok"/>
    <s v="Labe"/>
    <x v="29"/>
    <x v="29"/>
    <s v="Dionfo"/>
    <s v="GIN00600204"/>
    <m/>
    <s v="ACF"/>
    <m/>
    <x v="2"/>
    <m/>
    <m/>
    <m/>
    <m/>
  </r>
  <r>
    <s v="GIN00600204PSOSeng1"/>
    <n v="-12.093400000000001"/>
    <n v="11.3556995"/>
    <s v="geonode"/>
    <s v="N'Deylal, Singouma"/>
    <s v="Sengouma"/>
    <s v="Sengouma"/>
    <s v="OK"/>
    <x v="0"/>
    <x v="0"/>
    <s v="ok"/>
    <s v="Labe"/>
    <x v="29"/>
    <x v="29"/>
    <s v="Dionfo"/>
    <s v="GIN00600204"/>
    <m/>
    <s v="ACF"/>
    <m/>
    <x v="2"/>
    <m/>
    <m/>
    <m/>
    <m/>
  </r>
  <r>
    <s v="GIN00600302CSRDion1"/>
    <n v="-12.5384998"/>
    <n v="11.4903002"/>
    <s v="geonode"/>
    <s v="Diountou Centre"/>
    <s v="Diontou centre"/>
    <s v="Diountou Centre de Santé"/>
    <s v="OK"/>
    <x v="1"/>
    <x v="1"/>
    <s v="ok"/>
    <s v="Labe"/>
    <x v="9"/>
    <x v="9"/>
    <s v="Diontou"/>
    <s v="GIN00600302"/>
    <m/>
    <s v="ACF"/>
    <m/>
    <x v="1"/>
    <m/>
    <m/>
    <m/>
    <m/>
  </r>
  <r>
    <s v="GIN00600302PSOGnan1"/>
    <n v="-12.5368996"/>
    <n v="11.516900100000001"/>
    <s v="geonode"/>
    <s v="Niagantou"/>
    <s v="Gnangantou"/>
    <s v="Gnangantou"/>
    <s v="OK"/>
    <x v="0"/>
    <x v="0"/>
    <s v="ok"/>
    <s v="Labe"/>
    <x v="9"/>
    <x v="9"/>
    <s v="Diontou"/>
    <s v="GIN00600302"/>
    <m/>
    <s v="ACF"/>
    <m/>
    <x v="1"/>
    <m/>
    <m/>
    <m/>
    <m/>
  </r>
  <r>
    <s v="GIN00600302PSOHore1"/>
    <n v="-12.507"/>
    <n v="11.512100200000001"/>
    <s v="geonode"/>
    <s v="Niagantou"/>
    <s v="Horè Fello"/>
    <s v="Horé Fello"/>
    <s v="OK"/>
    <x v="0"/>
    <x v="0"/>
    <s v="ok"/>
    <s v="Labe"/>
    <x v="9"/>
    <x v="9"/>
    <s v="Diontou"/>
    <s v="GIN00600302"/>
    <m/>
    <s v="ACF"/>
    <m/>
    <x v="1"/>
    <m/>
    <m/>
    <m/>
    <m/>
  </r>
  <r>
    <s v="GIN00600302PSOKour1"/>
    <m/>
    <m/>
    <m/>
    <m/>
    <s v="Kouragnaki"/>
    <m/>
    <s v="Coord absent"/>
    <x v="0"/>
    <x v="0"/>
    <s v="ok"/>
    <s v="Labe"/>
    <x v="9"/>
    <x v="9"/>
    <s v="Diontou"/>
    <s v="GIN00600302"/>
    <m/>
    <m/>
    <m/>
    <x v="0"/>
    <m/>
    <m/>
    <m/>
    <m/>
  </r>
  <r>
    <s v="GIN00600302PSOLabi1"/>
    <m/>
    <m/>
    <m/>
    <m/>
    <s v="Labiko"/>
    <m/>
    <s v="Coord absent"/>
    <x v="0"/>
    <x v="0"/>
    <s v="ok"/>
    <s v="Labe"/>
    <x v="9"/>
    <x v="9"/>
    <s v="Diontou"/>
    <s v="GIN00600302"/>
    <m/>
    <m/>
    <m/>
    <x v="0"/>
    <m/>
    <m/>
    <m/>
    <m/>
  </r>
  <r>
    <s v="GIN00600302PSOToss1"/>
    <n v="-12.8994999"/>
    <n v="11.1499004"/>
    <s v="geonode"/>
    <s v="Tossokéré"/>
    <s v="Tossokéré"/>
    <s v="Tossokéré"/>
    <s v="OK"/>
    <x v="0"/>
    <x v="0"/>
    <s v="Non"/>
    <s v="Labe"/>
    <x v="9"/>
    <x v="9"/>
    <s v="Diontou"/>
    <s v="GIN00600302"/>
    <m/>
    <s v="ACF"/>
    <m/>
    <x v="1"/>
    <m/>
    <m/>
    <m/>
    <m/>
  </r>
  <r>
    <s v="GIN00700103CSRDiti1"/>
    <n v="-12.1768"/>
    <n v="10.8825"/>
    <s v="geonode"/>
    <s v="Ditinn"/>
    <s v="Ditinn"/>
    <s v="Centre de Santé Ditinn"/>
    <s v="OK"/>
    <x v="1"/>
    <x v="1"/>
    <s v="ok"/>
    <s v="Mamou"/>
    <x v="21"/>
    <x v="21"/>
    <s v="Ditinn"/>
    <s v="GIN00700103"/>
    <m/>
    <m/>
    <m/>
    <x v="0"/>
    <m/>
    <m/>
    <m/>
    <m/>
  </r>
  <r>
    <s v="GIN00700103PSODiam1"/>
    <m/>
    <m/>
    <m/>
    <m/>
    <s v="Diambourouya"/>
    <m/>
    <s v="Coord absent"/>
    <x v="0"/>
    <x v="0"/>
    <s v="ok"/>
    <s v="Mamou"/>
    <x v="21"/>
    <x v="21"/>
    <s v="Ditinn"/>
    <s v="GIN00700103"/>
    <m/>
    <m/>
    <m/>
    <x v="0"/>
    <m/>
    <m/>
    <m/>
    <m/>
  </r>
  <r>
    <s v="GIN00700103PSOBoto1"/>
    <m/>
    <m/>
    <m/>
    <m/>
    <s v="Botobofel"/>
    <m/>
    <s v="Coord absent"/>
    <x v="0"/>
    <x v="0"/>
    <s v="ok"/>
    <s v="Mamou"/>
    <x v="21"/>
    <x v="21"/>
    <s v="Ditinn"/>
    <s v="GIN00700103"/>
    <m/>
    <m/>
    <m/>
    <x v="0"/>
    <m/>
    <m/>
    <m/>
    <m/>
  </r>
  <r>
    <s v="GIN00700103PSOSemp1"/>
    <m/>
    <m/>
    <m/>
    <m/>
    <s v="Sempiya"/>
    <m/>
    <s v="Coord absent"/>
    <x v="0"/>
    <x v="0"/>
    <s v="ok"/>
    <s v="Mamou"/>
    <x v="21"/>
    <x v="21"/>
    <s v="Ditinn"/>
    <s v="GIN00700103"/>
    <m/>
    <m/>
    <m/>
    <x v="0"/>
    <m/>
    <m/>
    <m/>
    <m/>
  </r>
  <r>
    <s v="GIN00700103PSOFoug1"/>
    <m/>
    <m/>
    <m/>
    <m/>
    <s v="Fougoumba"/>
    <m/>
    <s v="Coord absent"/>
    <x v="0"/>
    <x v="0"/>
    <s v="ok"/>
    <s v="Mamou"/>
    <x v="21"/>
    <x v="21"/>
    <s v="Ditinn"/>
    <s v="GIN00700103"/>
    <m/>
    <m/>
    <m/>
    <x v="0"/>
    <m/>
    <m/>
    <m/>
    <m/>
  </r>
  <r>
    <s v="GIN00700103PSOKour1"/>
    <m/>
    <m/>
    <m/>
    <m/>
    <s v="Kourou"/>
    <m/>
    <s v="Coord absent"/>
    <x v="0"/>
    <x v="0"/>
    <s v="ok"/>
    <s v="Mamou"/>
    <x v="21"/>
    <x v="21"/>
    <s v="Ditinn"/>
    <s v="GIN00700103"/>
    <m/>
    <m/>
    <m/>
    <x v="0"/>
    <m/>
    <m/>
    <m/>
    <m/>
  </r>
  <r>
    <s v="1"/>
    <m/>
    <m/>
    <s v="geonode"/>
    <s v="Conarky"/>
    <s v="Conarky"/>
    <s v="Hopital Préfectoral Dubreka"/>
    <s v="Coord absent"/>
    <x v="5"/>
    <x v="8"/>
    <s v="Non"/>
    <s v="Conakry"/>
    <x v="18"/>
    <x v="18"/>
    <s v="Dixinn"/>
    <s v="GIN00200101"/>
    <s v="O"/>
    <m/>
    <s v="evalué"/>
    <x v="0"/>
    <m/>
    <m/>
    <s v="évalué ou non par IMC?"/>
    <m/>
  </r>
  <r>
    <s v="1"/>
    <m/>
    <m/>
    <s v="geonode"/>
    <s v="Camayenne"/>
    <s v="Camayenne"/>
    <s v="Hafia minière FMG"/>
    <s v="OK"/>
    <x v="5"/>
    <x v="8"/>
    <s v="Non"/>
    <s v="Conakry"/>
    <x v="18"/>
    <x v="18"/>
    <s v="Dixinn"/>
    <s v="GIN00200101"/>
    <s v="O"/>
    <m/>
    <m/>
    <x v="0"/>
    <m/>
    <m/>
    <m/>
    <m/>
  </r>
  <r>
    <s v="1"/>
    <n v="-13.688127700000001"/>
    <n v="9.5342196999999995"/>
    <s v="geonode"/>
    <s v="Camayenne"/>
    <s v="Camayenne"/>
    <s v="Donka"/>
    <s v="OK"/>
    <x v="5"/>
    <x v="8"/>
    <s v="Non"/>
    <s v="Conakry"/>
    <x v="18"/>
    <x v="18"/>
    <s v="Dixinn"/>
    <s v="GIN00200101"/>
    <s v="O"/>
    <m/>
    <m/>
    <x v="0"/>
    <m/>
    <m/>
    <m/>
    <m/>
  </r>
  <r>
    <s v="GIN00200101CSUDixi1"/>
    <n v="-13.6714001"/>
    <n v="9.5477304000000007"/>
    <s v="geonode"/>
    <s v="Dixin Centre"/>
    <s v="Dixinn"/>
    <s v="Centre De Santé Dixinn"/>
    <s v="OK"/>
    <x v="1"/>
    <x v="5"/>
    <s v="ok"/>
    <s v="Conakry"/>
    <x v="18"/>
    <x v="18"/>
    <s v="Dixinn"/>
    <s v="GIN00200101"/>
    <s v="O"/>
    <s v="TdH*CRS"/>
    <s v="evalué"/>
    <x v="2"/>
    <m/>
    <s v="infra"/>
    <s v="Francesca (email 22/4/15)"/>
    <m/>
  </r>
  <r>
    <s v="GIN00200101CSUHafi1"/>
    <n v="-13.658900300000001"/>
    <n v="9.5623197999999991"/>
    <s v="geonode"/>
    <s v="Hafia"/>
    <s v="Hafia"/>
    <s v="Centre De Santé Hafia I"/>
    <s v="OK"/>
    <x v="1"/>
    <x v="5"/>
    <s v="ok"/>
    <s v="Conakry"/>
    <x v="18"/>
    <x v="18"/>
    <s v="Dixinn"/>
    <s v="GIN00200101"/>
    <s v="O"/>
    <s v="TdH*CRS"/>
    <s v="evalué"/>
    <x v="2"/>
    <m/>
    <s v="infra"/>
    <s v="Francesca (email 22/4/15)"/>
    <m/>
  </r>
  <r>
    <s v="GIN00200105CSUKolo2"/>
    <n v="-13.622400000000001"/>
    <n v="9.5898099999999999"/>
    <s v="geonode"/>
    <s v="Koloma"/>
    <s v="Koloma"/>
    <s v="Centre de Santé Koloma"/>
    <s v="OK"/>
    <x v="1"/>
    <x v="5"/>
    <s v="ok"/>
    <s v="Conakry"/>
    <x v="18"/>
    <x v="18"/>
    <s v="Ratoma"/>
    <s v="GIN00200105"/>
    <s v="O"/>
    <s v="TdH*CRS"/>
    <s v="evalué"/>
    <x v="2"/>
    <m/>
    <s v="infra"/>
    <s v="Francesca (email 22/4/15)"/>
    <m/>
  </r>
  <r>
    <s v="GIN00200105CSUSimb1"/>
    <n v="-13.6136999"/>
    <n v="9.6079101999999992"/>
    <s v="geonode"/>
    <s v="Simbaya"/>
    <s v="Simbaya"/>
    <s v="Centre De Santé Simbaya"/>
    <s v="OK"/>
    <x v="1"/>
    <x v="5"/>
    <s v="Non"/>
    <s v="Conakry"/>
    <x v="18"/>
    <x v="18"/>
    <s v="Ratoma"/>
    <s v="GIN00200105"/>
    <s v="O"/>
    <m/>
    <m/>
    <x v="0"/>
    <m/>
    <m/>
    <m/>
    <m/>
  </r>
  <r>
    <s v="GIN00200105CSUSimb2"/>
    <n v="-13.60267"/>
    <n v="9.6125699999999998"/>
    <s v="geonode"/>
    <s v="Simbaya Gare"/>
    <s v="Simbaya Gare"/>
    <s v="Centre de Santé Simbaya Gare"/>
    <s v="OK"/>
    <x v="1"/>
    <x v="5"/>
    <s v="ok"/>
    <s v="Conakry"/>
    <x v="18"/>
    <x v="18"/>
    <s v="Ratoma"/>
    <s v="GIN00200105"/>
    <s v="O"/>
    <s v="TdH*CRS"/>
    <s v="evalué"/>
    <x v="2"/>
    <m/>
    <s v="infra"/>
    <s v="Francesca (email 22/4/15)"/>
    <m/>
  </r>
  <r>
    <s v="GIN00200101CMCMini1"/>
    <n v="-13.658900300000001"/>
    <n v="9.5623197999999991"/>
    <s v="geonode"/>
    <s v="Hafia Minière"/>
    <s v="Minière"/>
    <s v="CMC Minière"/>
    <s v="OK"/>
    <x v="1"/>
    <x v="3"/>
    <s v="ok"/>
    <s v="Conakry"/>
    <x v="18"/>
    <x v="18"/>
    <s v="Dixinn"/>
    <s v="GIN00200101"/>
    <s v="O"/>
    <s v="TdH*CRS"/>
    <s v="evalué"/>
    <x v="2"/>
    <m/>
    <s v="infra"/>
    <s v="Francesca (email 22/4/15) / JHPIEGO en PCI et recherche financement pour gestion des déchets"/>
    <m/>
  </r>
  <r>
    <s v="GIN00200101CSUMaci1"/>
    <n v="-13.665399600000001"/>
    <n v="9.5501099000000007"/>
    <s v="geonode"/>
    <s v="Maciré"/>
    <s v="Maciré"/>
    <s v="Centre De Santé Maciré"/>
    <s v="OK"/>
    <x v="1"/>
    <x v="5"/>
    <s v="ok"/>
    <s v="Conakry"/>
    <x v="18"/>
    <x v="18"/>
    <s v="Dixinn"/>
    <s v="GIN00200101"/>
    <s v="O"/>
    <s v="TdH&amp;CRS"/>
    <s v="evalué"/>
    <x v="2"/>
    <m/>
    <s v="infra"/>
    <s v="Francesca (email 22/4/15)"/>
    <m/>
  </r>
  <r>
    <s v="GIN00200101HNODonk1"/>
    <n v="-13.68291"/>
    <n v="9.5362799999999996"/>
    <s v="geonode"/>
    <s v="Donka"/>
    <s v="Donka"/>
    <s v="Hopital National Donka"/>
    <s v="OK"/>
    <x v="6"/>
    <x v="9"/>
    <s v="ok"/>
    <s v="Conakry"/>
    <x v="18"/>
    <x v="18"/>
    <s v="Dixinn"/>
    <s v="GIN00200101"/>
    <s v="O"/>
    <s v="IMC*ACF*MSF"/>
    <s v="evalué"/>
    <x v="0"/>
    <m/>
    <s v="infra"/>
    <s v="ACF et MSF pour triage et isolement / dixit email Celine de IMC du 31/3/15"/>
    <m/>
  </r>
  <r>
    <s v="1"/>
    <m/>
    <m/>
    <s v="geonode"/>
    <s v="Camayenne"/>
    <s v="Camayenne"/>
    <s v="AGBEF Camayenne"/>
    <s v="OK"/>
    <x v="5"/>
    <x v="8"/>
    <s v="Non"/>
    <s v="Conakry"/>
    <x v="18"/>
    <x v="18"/>
    <s v="Dixinn"/>
    <s v="GIN00200101"/>
    <s v="O"/>
    <m/>
    <m/>
    <x v="0"/>
    <m/>
    <m/>
    <m/>
    <m/>
  </r>
  <r>
    <s v="GIN00300105PSODabo1"/>
    <n v="-11.439900400000001"/>
    <n v="10.810500100000001"/>
    <s v="geonode"/>
    <s v="Dabola Berete"/>
    <s v="Dabola Berete"/>
    <s v="Dabola-Bérété"/>
    <s v="OK"/>
    <x v="0"/>
    <x v="0"/>
    <s v="ok"/>
    <s v="Faranah"/>
    <x v="2"/>
    <x v="2"/>
    <s v="Dogomet"/>
    <s v="GIN00300105"/>
    <m/>
    <m/>
    <m/>
    <x v="0"/>
    <m/>
    <m/>
    <m/>
    <m/>
  </r>
  <r>
    <s v="GIN00300105PSOKool1"/>
    <m/>
    <m/>
    <m/>
    <m/>
    <s v="Koolo"/>
    <m/>
    <s v="Coord absent"/>
    <x v="0"/>
    <x v="0"/>
    <s v="ok"/>
    <s v="Faranah"/>
    <x v="2"/>
    <x v="2"/>
    <s v="Dogomet"/>
    <s v="GIN00300105"/>
    <m/>
    <m/>
    <m/>
    <x v="0"/>
    <m/>
    <m/>
    <m/>
    <m/>
  </r>
  <r>
    <s v="GIN00300105PSOCher1"/>
    <m/>
    <m/>
    <m/>
    <m/>
    <s v="Chérifla Bafing"/>
    <m/>
    <s v="Coord absent"/>
    <x v="0"/>
    <x v="0"/>
    <s v="ok"/>
    <s v="Faranah"/>
    <x v="2"/>
    <x v="2"/>
    <s v="Dogomet"/>
    <s v="GIN00300105"/>
    <m/>
    <m/>
    <m/>
    <x v="0"/>
    <m/>
    <m/>
    <m/>
    <m/>
  </r>
  <r>
    <s v="GIN00300105CSRDogo1"/>
    <n v="-11.442799600000001"/>
    <n v="10.7179003"/>
    <s v="geonode"/>
    <s v="Dogomet Centre"/>
    <s v="Dogomet Centre"/>
    <s v="Dogomet"/>
    <s v="OK"/>
    <x v="1"/>
    <x v="1"/>
    <s v="ok"/>
    <s v="Faranah"/>
    <x v="2"/>
    <x v="2"/>
    <s v="Dogomet"/>
    <s v="GIN00300105"/>
    <m/>
    <m/>
    <m/>
    <x v="0"/>
    <m/>
    <m/>
    <m/>
    <m/>
  </r>
  <r>
    <s v="GIN00400502PSOBoko1"/>
    <n v="-9.0750103000000006"/>
    <n v="11.6824999"/>
    <s v="geonode"/>
    <s v="Bokoko"/>
    <s v="Bokoko"/>
    <s v="Soumbarakoba"/>
    <s v="OK"/>
    <x v="0"/>
    <x v="0"/>
    <s v="Non"/>
    <s v="Kankan"/>
    <x v="15"/>
    <x v="15"/>
    <s v="Doko"/>
    <s v="GIN00400502"/>
    <m/>
    <m/>
    <m/>
    <x v="0"/>
    <m/>
    <m/>
    <m/>
    <m/>
  </r>
  <r>
    <s v="GIN00400502PSODala1"/>
    <n v="-9.1915302000000008"/>
    <n v="11.708700199999999"/>
    <s v="geonode"/>
    <s v="Dalamban Centre"/>
    <s v="Dalamban"/>
    <s v="Dalamban"/>
    <s v="OK"/>
    <x v="0"/>
    <x v="0"/>
    <s v="ok"/>
    <s v="Kankan"/>
    <x v="15"/>
    <x v="15"/>
    <s v="Doko"/>
    <s v="GIN00400502"/>
    <m/>
    <m/>
    <m/>
    <x v="0"/>
    <m/>
    <m/>
    <m/>
    <m/>
  </r>
  <r>
    <s v="GIN00400502CSRDoko1"/>
    <n v="-8.9683799999999998"/>
    <n v="11.782500300000001"/>
    <s v="geonode"/>
    <s v="Doko"/>
    <s v="Doko Centre"/>
    <s v="Doko Centre de Santé"/>
    <s v="OK"/>
    <x v="1"/>
    <x v="1"/>
    <s v="ok"/>
    <s v="Kankan"/>
    <x v="15"/>
    <x v="15"/>
    <s v="Doko"/>
    <s v="GIN00400502"/>
    <m/>
    <s v="UNOPS"/>
    <s v="Rehab en cours"/>
    <x v="0"/>
    <m/>
    <m/>
    <m/>
    <m/>
  </r>
  <r>
    <s v="GIN00400502PSOKini1"/>
    <n v="-9.0587797000000005"/>
    <n v="11.7109003"/>
    <s v="geonode"/>
    <s v="Kiniebakoura"/>
    <s v="Kiniebakoura"/>
    <s v="Soumbarakolen"/>
    <s v="OK"/>
    <x v="0"/>
    <x v="0"/>
    <s v="ok"/>
    <s v="Kankan"/>
    <x v="15"/>
    <x v="15"/>
    <s v="Doko"/>
    <s v="GIN00400502"/>
    <m/>
    <m/>
    <m/>
    <x v="0"/>
    <m/>
    <m/>
    <m/>
    <m/>
  </r>
  <r>
    <s v="GIN00400502PSOKoya1"/>
    <n v="-8.9013100000000005"/>
    <n v="11.246499999999999"/>
    <s v="geonode"/>
    <s v="Kodiarani"/>
    <s v="Koyarani"/>
    <s v="Kodiaraninda-Centre"/>
    <s v="OK"/>
    <x v="0"/>
    <x v="0"/>
    <s v="ok"/>
    <s v="Kankan"/>
    <x v="15"/>
    <x v="15"/>
    <s v="Doko"/>
    <s v="GIN00400502"/>
    <m/>
    <m/>
    <m/>
    <x v="0"/>
    <m/>
    <m/>
    <m/>
    <m/>
  </r>
  <r>
    <s v="GIN00300208PSOKoba1"/>
    <m/>
    <m/>
    <m/>
    <m/>
    <s v="Kobala"/>
    <m/>
    <s v="Coord absent"/>
    <x v="0"/>
    <x v="0"/>
    <s v="ok"/>
    <s v="Faranah"/>
    <x v="16"/>
    <x v="16"/>
    <s v="Selouma"/>
    <s v="GIN00300208"/>
    <m/>
    <m/>
    <m/>
    <x v="0"/>
    <m/>
    <m/>
    <m/>
    <m/>
  </r>
  <r>
    <s v="GIN00400502PSOSoul1"/>
    <m/>
    <m/>
    <s v="geonode"/>
    <m/>
    <s v="Souloukouni"/>
    <m/>
    <s v="Coord absent"/>
    <x v="0"/>
    <x v="0"/>
    <s v="Non"/>
    <s v="Kankan"/>
    <x v="15"/>
    <x v="15"/>
    <s v="Doko"/>
    <s v="GIN00400502"/>
    <m/>
    <m/>
    <m/>
    <x v="0"/>
    <m/>
    <m/>
    <m/>
    <m/>
  </r>
  <r>
    <s v="GIN00300208PSOKoba2"/>
    <m/>
    <m/>
    <m/>
    <m/>
    <s v="Kobala"/>
    <m/>
    <s v="Coord absent"/>
    <x v="0"/>
    <x v="0"/>
    <s v="ok"/>
    <s v="Faranah"/>
    <x v="16"/>
    <x v="16"/>
    <s v="Selouma"/>
    <s v="GIN00300208"/>
    <m/>
    <m/>
    <m/>
    <x v="0"/>
    <m/>
    <m/>
    <m/>
    <m/>
  </r>
  <r>
    <s v="GIN00300404CSRBein1"/>
    <n v="-10.5384998"/>
    <n v="10.1463003"/>
    <s v="geonode"/>
    <s v="Bendougou Bindougou"/>
    <s v="Beindou centre"/>
    <s v="Beindou"/>
    <s v="OK"/>
    <x v="1"/>
    <x v="1"/>
    <s v="ok"/>
    <s v="Faranah"/>
    <x v="13"/>
    <x v="13"/>
    <s v="Beindou"/>
    <s v="GIN00300404"/>
    <s v="O"/>
    <m/>
    <m/>
    <x v="0"/>
    <m/>
    <m/>
    <s v="Bendougou Bindougou"/>
    <m/>
  </r>
  <r>
    <s v="GIN00300404CSRBein2"/>
    <n v="-10.003100399999999"/>
    <n v="9.0991201000000004"/>
    <s v="geonode"/>
    <s v="Beindou"/>
    <s v="Beindou centre"/>
    <s v="Centre de Santé Beindou"/>
    <s v="OK"/>
    <x v="1"/>
    <x v="1"/>
    <s v="ok"/>
    <s v="Faranah"/>
    <x v="0"/>
    <x v="0"/>
    <s v="Beindou"/>
    <s v="GIN00300404"/>
    <s v="O"/>
    <m/>
    <m/>
    <x v="0"/>
    <m/>
    <m/>
    <m/>
    <m/>
  </r>
  <r>
    <s v="GIN00300405PSODemb1"/>
    <m/>
    <m/>
    <m/>
    <m/>
    <s v="Dembayara"/>
    <m/>
    <s v="Coord absent"/>
    <x v="0"/>
    <x v="0"/>
    <s v="ok"/>
    <s v="Faranah"/>
    <x v="0"/>
    <x v="0"/>
    <s v="Fermessadou"/>
    <s v="GIN00300405"/>
    <s v="O"/>
    <m/>
    <m/>
    <x v="0"/>
    <m/>
    <m/>
    <m/>
    <m/>
  </r>
  <r>
    <s v="GIN00400502CSRSigu1"/>
    <n v="-10.0452995"/>
    <n v="11.825499499999999"/>
    <s v="geonode"/>
    <s v="Siguiri Centre"/>
    <s v="Siguirini"/>
    <s v="Siguirini Centre de Santé"/>
    <s v="OK"/>
    <x v="1"/>
    <x v="1"/>
    <s v="Non"/>
    <s v="Kankan"/>
    <x v="15"/>
    <x v="15"/>
    <s v="Doko"/>
    <s v="GIN00400502"/>
    <m/>
    <m/>
    <m/>
    <x v="0"/>
    <m/>
    <m/>
    <m/>
    <m/>
  </r>
  <r>
    <s v="GIN00300405PSODemb2"/>
    <m/>
    <m/>
    <m/>
    <m/>
    <s v="Dembayara"/>
    <m/>
    <s v="Coord absent"/>
    <x v="0"/>
    <x v="0"/>
    <s v="ok"/>
    <s v="Faranah"/>
    <x v="0"/>
    <x v="0"/>
    <s v="Fermessadou"/>
    <s v="GIN00300405"/>
    <s v="O"/>
    <m/>
    <m/>
    <x v="0"/>
    <m/>
    <m/>
    <m/>
    <m/>
  </r>
  <r>
    <s v="GIN00400502PSOOudo1"/>
    <m/>
    <m/>
    <m/>
    <m/>
    <s v="Oudoula"/>
    <m/>
    <s v="Coord absent"/>
    <x v="0"/>
    <x v="0"/>
    <s v="ok"/>
    <s v="Kankan"/>
    <x v="15"/>
    <x v="15"/>
    <s v="Doko"/>
    <s v="GIN00400502"/>
    <m/>
    <m/>
    <m/>
    <x v="0"/>
    <m/>
    <m/>
    <m/>
    <m/>
  </r>
  <r>
    <s v="GIN00400502PSOKign1"/>
    <m/>
    <m/>
    <s v="geonode"/>
    <m/>
    <s v="Kignébakoura"/>
    <m/>
    <s v="Coord absent"/>
    <x v="0"/>
    <x v="0"/>
    <s v="Non"/>
    <s v="Kankan"/>
    <x v="15"/>
    <x v="15"/>
    <s v="Doko"/>
    <s v="GIN00400502"/>
    <m/>
    <m/>
    <m/>
    <x v="0"/>
    <m/>
    <m/>
    <m/>
    <m/>
  </r>
  <r>
    <s v="GIN00300405PSOMass1"/>
    <n v="-10.1875"/>
    <n v="9.1810904000000004"/>
    <s v="geonode"/>
    <s v="Massakoudou"/>
    <s v="Massakoudou"/>
    <s v="Massakondou"/>
    <s v="OK"/>
    <x v="0"/>
    <x v="0"/>
    <s v="Non"/>
    <s v="Faranah"/>
    <x v="0"/>
    <x v="0"/>
    <s v="Fermessadou"/>
    <s v="GIN00300405"/>
    <s v="O"/>
    <m/>
    <m/>
    <x v="0"/>
    <m/>
    <m/>
    <m/>
    <m/>
  </r>
  <r>
    <s v="GIN00300405PSOMass2"/>
    <m/>
    <m/>
    <m/>
    <m/>
    <s v="Massakondou"/>
    <m/>
    <s v="Coord absent"/>
    <x v="0"/>
    <x v="0"/>
    <s v="ok"/>
    <s v="Faranah"/>
    <x v="0"/>
    <x v="0"/>
    <s v="Fermessadou"/>
    <s v="GIN00300405"/>
    <s v="O"/>
    <m/>
    <m/>
    <x v="0"/>
    <m/>
    <m/>
    <m/>
    <m/>
  </r>
  <r>
    <s v="GIN00300410PSOBamb1"/>
    <n v="-9.7680100999999997"/>
    <n v="9.4083299999999994"/>
    <s v="geonode"/>
    <s v="Banbassiria"/>
    <s v="Bambassiria"/>
    <s v="Centre de Santé Dramela"/>
    <s v="OK"/>
    <x v="0"/>
    <x v="0"/>
    <s v="ok"/>
    <s v="Faranah"/>
    <x v="0"/>
    <x v="0"/>
    <s v="Manfran"/>
    <s v="GIN00300410"/>
    <s v="O"/>
    <m/>
    <m/>
    <x v="0"/>
    <m/>
    <m/>
    <m/>
    <m/>
  </r>
  <r>
    <s v="GIN00300410PSOBamb2"/>
    <m/>
    <m/>
    <m/>
    <m/>
    <s v="Bambadou"/>
    <m/>
    <s v="Coord absent"/>
    <x v="0"/>
    <x v="0"/>
    <s v="ok"/>
    <s v="Faranah"/>
    <x v="0"/>
    <x v="0"/>
    <s v="Manfran"/>
    <s v="GIN00300410"/>
    <s v="O"/>
    <m/>
    <m/>
    <x v="0"/>
    <m/>
    <m/>
    <m/>
    <m/>
  </r>
  <r>
    <s v="GIN00300411PSOBamb3"/>
    <n v="-10.339099900000001"/>
    <n v="9.2332801999999994"/>
    <s v="geonode"/>
    <s v="Bambadou"/>
    <s v="Bambadou"/>
    <s v="Carrefour"/>
    <s v="OK"/>
    <x v="0"/>
    <x v="0"/>
    <s v="Non"/>
    <s v="Faranah"/>
    <x v="0"/>
    <x v="0"/>
    <s v="Sangardo"/>
    <s v="GIN00300411"/>
    <s v="O"/>
    <m/>
    <m/>
    <x v="0"/>
    <m/>
    <m/>
    <m/>
    <m/>
  </r>
  <r>
    <s v="GIN00300411PSOBamb4"/>
    <n v="-10.063099899999999"/>
    <n v="9.3479004000000003"/>
    <s v="geonode"/>
    <s v="Bambaya"/>
    <s v="Bambaya"/>
    <s v="Bergué Centre"/>
    <s v="OK"/>
    <x v="0"/>
    <x v="0"/>
    <s v="Non"/>
    <s v="Faranah"/>
    <x v="0"/>
    <x v="0"/>
    <s v="Sangardo"/>
    <s v="GIN00300411"/>
    <s v="O"/>
    <m/>
    <m/>
    <x v="0"/>
    <m/>
    <m/>
    <m/>
    <m/>
  </r>
  <r>
    <s v="GIN00400105CSUSala1"/>
    <n v="-9.2938805000000002"/>
    <n v="10.3793001"/>
    <s v="geonode"/>
    <s v="Kankan"/>
    <s v="Salamani"/>
    <s v="Salamani (Kankan-Salamani) Centre de Santé"/>
    <s v="OK"/>
    <x v="1"/>
    <x v="5"/>
    <s v="ok"/>
    <s v="Kankan"/>
    <x v="7"/>
    <x v="7"/>
    <s v="Kankan Ctre"/>
    <s v="GIN00400105"/>
    <m/>
    <m/>
    <m/>
    <x v="0"/>
    <m/>
    <m/>
    <m/>
    <m/>
  </r>
  <r>
    <s v="GIN00400502PSOAlah1"/>
    <m/>
    <m/>
    <m/>
    <m/>
    <s v="Alahinè / Doko"/>
    <m/>
    <s v="Coord absent"/>
    <x v="0"/>
    <x v="0"/>
    <s v="ok"/>
    <s v="Kankan"/>
    <x v="15"/>
    <x v="15"/>
    <s v="Doko"/>
    <s v="GIN00400502"/>
    <m/>
    <m/>
    <m/>
    <x v="0"/>
    <m/>
    <m/>
    <m/>
    <m/>
  </r>
  <r>
    <s v="GIN00400105CSUSala2"/>
    <m/>
    <m/>
    <m/>
    <m/>
    <s v="Salamani"/>
    <m/>
    <s v="Coord absent"/>
    <x v="1"/>
    <x v="5"/>
    <s v="ok"/>
    <s v="Kankan"/>
    <x v="7"/>
    <x v="7"/>
    <s v="Kankan Ctre"/>
    <s v="GIN00400105"/>
    <m/>
    <m/>
    <m/>
    <x v="0"/>
    <m/>
    <m/>
    <m/>
    <m/>
  </r>
  <r>
    <s v="GIN00600402PSOFoug1"/>
    <m/>
    <m/>
    <m/>
    <m/>
    <s v="Fouga "/>
    <m/>
    <s v="Coord absent"/>
    <x v="0"/>
    <x v="0"/>
    <s v="ok"/>
    <s v="Labe"/>
    <x v="6"/>
    <x v="6"/>
    <s v="Donghol Sigon"/>
    <s v="GIN00600402"/>
    <m/>
    <m/>
    <m/>
    <x v="0"/>
    <m/>
    <m/>
    <m/>
    <m/>
  </r>
  <r>
    <s v="GIN00600402PSOBand1"/>
    <m/>
    <m/>
    <m/>
    <m/>
    <s v="Bandéa Missidè"/>
    <m/>
    <s v="Coord absent"/>
    <x v="0"/>
    <x v="0"/>
    <s v="ok"/>
    <s v="Labe"/>
    <x v="6"/>
    <x v="6"/>
    <s v="Donghol Sigon"/>
    <s v="GIN00600402"/>
    <m/>
    <m/>
    <m/>
    <x v="0"/>
    <m/>
    <m/>
    <m/>
    <m/>
  </r>
  <r>
    <s v="GIN00600402PSOSeri1"/>
    <n v="-12.218799600000001"/>
    <n v="11.741100299999999"/>
    <s v="geonode"/>
    <s v="Seria"/>
    <s v="Seria"/>
    <s v="Sériya"/>
    <s v="OK"/>
    <x v="0"/>
    <x v="0"/>
    <s v="ok"/>
    <s v="Labe"/>
    <x v="6"/>
    <x v="6"/>
    <s v="Donghol Sigon"/>
    <s v="GIN00600402"/>
    <m/>
    <s v="ACF"/>
    <m/>
    <x v="1"/>
    <m/>
    <m/>
    <m/>
    <m/>
  </r>
  <r>
    <s v="GIN00600402CSRDong1"/>
    <n v="-12.2110004"/>
    <n v="11.776900299999999"/>
    <s v="geonode"/>
    <s v="Sigon Centre"/>
    <s v="Donghol Sigon Centre"/>
    <s v="Sigon"/>
    <s v="OK"/>
    <x v="1"/>
    <x v="1"/>
    <s v="ok"/>
    <s v="Labe"/>
    <x v="6"/>
    <x v="6"/>
    <s v="Donghol Sigon"/>
    <s v="GIN00600402"/>
    <m/>
    <s v="ACF"/>
    <m/>
    <x v="1"/>
    <m/>
    <m/>
    <m/>
    <m/>
  </r>
  <r>
    <s v="GIN00700303CSRDong1"/>
    <n v="-12.6975002"/>
    <n v="10.996499999999999"/>
    <s v="geonode"/>
    <s v="Diresseleabe"/>
    <s v="Dongol Touma"/>
    <s v="Centre de Santé Donghol Touma"/>
    <s v="OK"/>
    <x v="1"/>
    <x v="1"/>
    <s v="ok"/>
    <s v="Mamou"/>
    <x v="17"/>
    <x v="17"/>
    <s v="Donghol Touma"/>
    <s v="GIN00700303"/>
    <m/>
    <m/>
    <m/>
    <x v="0"/>
    <m/>
    <m/>
    <s v="Diresseleabe"/>
    <m/>
  </r>
  <r>
    <s v="GIN00700303PSOSömö1"/>
    <m/>
    <m/>
    <m/>
    <m/>
    <s v="Sömö"/>
    <m/>
    <s v="Coord absent"/>
    <x v="0"/>
    <x v="0"/>
    <s v="ok"/>
    <s v="Mamou"/>
    <x v="17"/>
    <x v="17"/>
    <s v="Donghol Touma"/>
    <s v="GIN00700303"/>
    <m/>
    <m/>
    <m/>
    <x v="0"/>
    <m/>
    <m/>
    <m/>
    <m/>
  </r>
  <r>
    <s v="GIN00700303PSODouk1"/>
    <m/>
    <m/>
    <m/>
    <m/>
    <s v="Doukoukou"/>
    <m/>
    <s v="Coord absent"/>
    <x v="0"/>
    <x v="0"/>
    <s v="ok"/>
    <s v="Mamou"/>
    <x v="17"/>
    <x v="17"/>
    <s v="Donghol Touma"/>
    <s v="GIN00700303"/>
    <m/>
    <m/>
    <m/>
    <x v="0"/>
    <m/>
    <m/>
    <m/>
    <m/>
  </r>
  <r>
    <s v="GIN00700303PSOKali1"/>
    <m/>
    <m/>
    <m/>
    <m/>
    <s v="Kalilamban"/>
    <m/>
    <s v="Coord absent"/>
    <x v="0"/>
    <x v="0"/>
    <s v="ok"/>
    <s v="Mamou"/>
    <x v="17"/>
    <x v="17"/>
    <s v="Donghol Touma"/>
    <s v="GIN00700303"/>
    <m/>
    <m/>
    <m/>
    <x v="0"/>
    <m/>
    <m/>
    <m/>
    <m/>
  </r>
  <r>
    <s v="GIN00700303PSODara1"/>
    <m/>
    <m/>
    <m/>
    <m/>
    <s v="Dara "/>
    <m/>
    <s v="Coord absent"/>
    <x v="0"/>
    <x v="0"/>
    <s v="ok"/>
    <s v="Mamou"/>
    <x v="17"/>
    <x v="17"/>
    <s v="Donghol Touma"/>
    <s v="GIN00700303"/>
    <m/>
    <m/>
    <m/>
    <x v="0"/>
    <m/>
    <m/>
    <m/>
    <m/>
  </r>
  <r>
    <s v="GIN00700303PSOPell1"/>
    <m/>
    <m/>
    <m/>
    <m/>
    <s v="Pellal Mawndè"/>
    <m/>
    <s v="Coord absent"/>
    <x v="0"/>
    <x v="0"/>
    <s v="ok"/>
    <s v="Mamou"/>
    <x v="17"/>
    <x v="17"/>
    <s v="Donghol Touma"/>
    <s v="GIN00700303"/>
    <m/>
    <m/>
    <m/>
    <x v="0"/>
    <m/>
    <m/>
    <m/>
    <m/>
  </r>
  <r>
    <s v="GIN00400306CSRDoua1"/>
    <n v="-10.309900300000001"/>
    <n v="9.6368998999999995"/>
    <s v="geonode"/>
    <s v="Flowaro"/>
    <s v="Douako centre"/>
    <s v="Centre de Santé Flowaro-Douako"/>
    <s v="OK"/>
    <x v="1"/>
    <x v="1"/>
    <s v="ok"/>
    <s v="Kankan"/>
    <x v="3"/>
    <x v="3"/>
    <s v="Douako"/>
    <s v="GIN00400306"/>
    <m/>
    <m/>
    <m/>
    <x v="0"/>
    <m/>
    <m/>
    <s v="Flowaro"/>
    <m/>
  </r>
  <r>
    <s v="GIN00400306PSOKara1"/>
    <n v="-10.4151001"/>
    <n v="9.5761099000000005"/>
    <s v="geonode"/>
    <s v="Karako"/>
    <s v="Karako"/>
    <s v="Karako"/>
    <s v="OK"/>
    <x v="0"/>
    <x v="0"/>
    <s v="ok"/>
    <s v="Kankan"/>
    <x v="3"/>
    <x v="3"/>
    <s v="Douako"/>
    <s v="GIN00400306"/>
    <m/>
    <m/>
    <m/>
    <x v="0"/>
    <m/>
    <m/>
    <m/>
    <m/>
  </r>
  <r>
    <s v="GIN00400306PSOFlow1"/>
    <m/>
    <m/>
    <m/>
    <m/>
    <s v="Flowaro"/>
    <m/>
    <s v="Coord absent"/>
    <x v="0"/>
    <x v="0"/>
    <s v="ok"/>
    <s v="Kankan"/>
    <x v="3"/>
    <x v="3"/>
    <s v="Douako"/>
    <s v="GIN00400306"/>
    <m/>
    <m/>
    <m/>
    <x v="0"/>
    <m/>
    <m/>
    <m/>
    <m/>
  </r>
  <r>
    <s v="GIN00400306PSOSidi1"/>
    <m/>
    <m/>
    <m/>
    <m/>
    <s v="Sidia"/>
    <m/>
    <s v="Coord absent"/>
    <x v="0"/>
    <x v="0"/>
    <s v="ok"/>
    <s v="Kankan"/>
    <x v="3"/>
    <x v="3"/>
    <s v="Douako"/>
    <s v="GIN00400306"/>
    <m/>
    <m/>
    <m/>
    <x v="0"/>
    <m/>
    <m/>
    <m/>
    <m/>
  </r>
  <r>
    <s v="GIN00600403PSODoug1"/>
    <n v="-12.1742001"/>
    <n v="11.714699700000001"/>
    <s v="geonode"/>
    <s v="Dougountounny Centre"/>
    <s v="Dougountounny Centre"/>
    <s v="Missidé"/>
    <s v="OK"/>
    <x v="0"/>
    <x v="0"/>
    <s v="Non"/>
    <s v="Labe"/>
    <x v="6"/>
    <x v="6"/>
    <s v="Dougountouny"/>
    <s v="GIN00600403"/>
    <m/>
    <s v="ACF"/>
    <m/>
    <x v="1"/>
    <m/>
    <m/>
    <m/>
    <m/>
  </r>
  <r>
    <s v="GIN00600403PSOBoul1"/>
    <m/>
    <m/>
    <m/>
    <m/>
    <s v="Boullérè"/>
    <m/>
    <s v="Coord absent"/>
    <x v="0"/>
    <x v="0"/>
    <s v="ok"/>
    <s v="Labe"/>
    <x v="6"/>
    <x v="6"/>
    <s v="Dougountouny"/>
    <s v="GIN00600403"/>
    <m/>
    <m/>
    <m/>
    <x v="0"/>
    <m/>
    <m/>
    <m/>
    <m/>
  </r>
  <r>
    <s v="GIN00600403PSOBoud1"/>
    <m/>
    <m/>
    <m/>
    <m/>
    <s v="Boudougoula"/>
    <m/>
    <s v="Coord absent"/>
    <x v="0"/>
    <x v="0"/>
    <s v="ok"/>
    <s v="Labe"/>
    <x v="6"/>
    <x v="6"/>
    <s v="Dougountouny"/>
    <s v="GIN00600403"/>
    <m/>
    <m/>
    <m/>
    <x v="0"/>
    <m/>
    <m/>
    <m/>
    <m/>
  </r>
  <r>
    <s v="GIN00600403CSRDoug1"/>
    <n v="-12.6169004"/>
    <n v="11.863300300000001"/>
    <s v="geonode"/>
    <s v="Dougountouny"/>
    <s v="Dougountouny"/>
    <s v="Dougountouny"/>
    <s v="OK"/>
    <x v="1"/>
    <x v="1"/>
    <s v="ok"/>
    <s v="Labe"/>
    <x v="6"/>
    <x v="6"/>
    <s v="Dougountouny"/>
    <s v="GIN00600403"/>
    <m/>
    <s v="ACF"/>
    <m/>
    <x v="1"/>
    <m/>
    <m/>
    <m/>
    <m/>
  </r>
  <r>
    <s v="GIN00600403PSOWans1"/>
    <n v="-12.487500199999999"/>
    <n v="11.8675003"/>
    <s v="geonode"/>
    <s v="Wansan"/>
    <s v="Wansan"/>
    <s v="Wansan"/>
    <s v="OK"/>
    <x v="0"/>
    <x v="0"/>
    <s v="ok"/>
    <s v="Labe"/>
    <x v="6"/>
    <x v="6"/>
    <s v="Dougountouny"/>
    <s v="GIN00600403"/>
    <m/>
    <s v="ACF"/>
    <m/>
    <x v="1"/>
    <m/>
    <m/>
    <m/>
    <m/>
  </r>
  <r>
    <s v="GIN00700202PSODend1"/>
    <n v="-11.9701004"/>
    <n v="10.494500199999999"/>
    <s v="geonode"/>
    <s v="Dindeya"/>
    <s v="Dendeya"/>
    <s v="Dindeya"/>
    <s v="OK"/>
    <x v="0"/>
    <x v="0"/>
    <s v="ok"/>
    <s v="Mamou"/>
    <x v="25"/>
    <x v="25"/>
    <s v="Dounet"/>
    <s v="GIN00700202"/>
    <s v="O"/>
    <m/>
    <m/>
    <x v="0"/>
    <m/>
    <m/>
    <m/>
    <m/>
  </r>
  <r>
    <s v="GIN00700202PSOSoum1"/>
    <n v="-10.596500000000001"/>
    <n v="12.034560000000001"/>
    <s v="Ministere Plan"/>
    <m/>
    <s v="Soumbalako Maoudè"/>
    <m/>
    <s v="OK"/>
    <x v="0"/>
    <x v="0"/>
    <s v="ok"/>
    <s v="Mamou"/>
    <x v="25"/>
    <x v="25"/>
    <s v="Dounet"/>
    <s v="GIN00700202"/>
    <s v="O"/>
    <m/>
    <m/>
    <x v="0"/>
    <m/>
    <m/>
    <m/>
    <m/>
  </r>
  <r>
    <s v="GIN00700202PSOAlph1"/>
    <n v="-10.467129999999999"/>
    <n v="11.90714"/>
    <s v="Ministere Plan"/>
    <m/>
    <s v="Alphaya"/>
    <m/>
    <s v="OK"/>
    <x v="0"/>
    <x v="0"/>
    <s v="ok"/>
    <s v="Mamou"/>
    <x v="25"/>
    <x v="25"/>
    <s v="Dounet"/>
    <s v="GIN00700202"/>
    <s v="O"/>
    <m/>
    <m/>
    <x v="0"/>
    <m/>
    <m/>
    <m/>
    <m/>
  </r>
  <r>
    <s v="GIN00700202PSOSamb1"/>
    <n v="-10.596500000000001"/>
    <n v="12.034560000000001"/>
    <s v="Ministere Plan"/>
    <m/>
    <s v="Samba Maarè"/>
    <m/>
    <s v="OK"/>
    <x v="0"/>
    <x v="0"/>
    <s v="ok"/>
    <s v="Mamou"/>
    <x v="25"/>
    <x v="25"/>
    <s v="Dounet"/>
    <s v="GIN00700202"/>
    <s v="O"/>
    <m/>
    <m/>
    <x v="0"/>
    <m/>
    <m/>
    <m/>
    <m/>
  </r>
  <r>
    <s v="GIN00700202CSRDoun1"/>
    <n v="-11.923999800000001"/>
    <n v="10.510100400000001"/>
    <s v="geonode"/>
    <s v="Dounet Centre"/>
    <s v="Dounet centre"/>
    <s v="Dounet"/>
    <s v="OK"/>
    <x v="1"/>
    <x v="1"/>
    <s v="ok"/>
    <s v="Mamou"/>
    <x v="25"/>
    <x v="25"/>
    <s v="Dounet"/>
    <s v="GIN00700202"/>
    <s v="O"/>
    <m/>
    <m/>
    <x v="0"/>
    <m/>
    <m/>
    <m/>
    <m/>
  </r>
  <r>
    <s v="GIN00100102CSRDoup1"/>
    <n v="-14.3375998"/>
    <n v="10.2423"/>
    <s v="geonode"/>
    <s v="Douprou Centre"/>
    <s v="Doupourou"/>
    <s v="Douprou"/>
    <s v="OK"/>
    <x v="1"/>
    <x v="1"/>
    <s v="ok"/>
    <s v="Boke"/>
    <x v="22"/>
    <x v="22"/>
    <s v="Douprou"/>
    <s v="GIN00100102"/>
    <s v="O"/>
    <s v="ACF*UNOPS"/>
    <s v="Rehab en cours"/>
    <x v="4"/>
    <s v="ACF"/>
    <s v="ACF*inciné*fossecendre*rehabsuperstructurepuits*rehabimpluvium / UNOPS*lerestequeACFferaitpas"/>
    <s v="Prioritaire pr UNOPS."/>
    <m/>
  </r>
  <r>
    <s v="GIN00100102PSOKoun1"/>
    <n v="-14.425758"/>
    <n v="10.267258999999999"/>
    <s v="geonode"/>
    <s v="Koundinde"/>
    <s v="Koundindé"/>
    <s v="Koumbaya"/>
    <s v="OK"/>
    <x v="0"/>
    <x v="0"/>
    <s v="ok"/>
    <s v="Boke"/>
    <x v="22"/>
    <x v="22"/>
    <s v="Douprou"/>
    <s v="GIN00100102"/>
    <s v="O"/>
    <m/>
    <m/>
    <x v="1"/>
    <m/>
    <m/>
    <m/>
    <m/>
  </r>
  <r>
    <s v="GIN00100102PSOSaba1"/>
    <n v="-14.397100399999999"/>
    <n v="10.253100399999999"/>
    <s v="geonode"/>
    <s v="Sobanet"/>
    <s v="Sabanet"/>
    <s v="Bilnsadé"/>
    <s v="OK"/>
    <x v="0"/>
    <x v="0"/>
    <s v="ok"/>
    <s v="Boke"/>
    <x v="22"/>
    <x v="22"/>
    <s v="Douprou"/>
    <s v="GIN00100102"/>
    <s v="O"/>
    <m/>
    <m/>
    <x v="1"/>
    <m/>
    <m/>
    <m/>
    <m/>
  </r>
  <r>
    <s v="GIN00400307CSRDour1"/>
    <n v="-9.4918803999999994"/>
    <n v="10.8402996"/>
    <s v="geonode"/>
    <s v="Dogoura (Dougoura)"/>
    <s v="Doura centre"/>
    <s v="Doura Centre de Santé"/>
    <s v="OK"/>
    <x v="1"/>
    <x v="1"/>
    <s v="ok"/>
    <s v="Kankan"/>
    <x v="3"/>
    <x v="3"/>
    <s v="Doura"/>
    <s v="GIN00400307"/>
    <m/>
    <s v="UNOPS"/>
    <s v="Rehab en cours"/>
    <x v="0"/>
    <m/>
    <m/>
    <s v="Dogoura (Dougoura)"/>
    <m/>
  </r>
  <r>
    <s v="GIN00400307PSOYara1"/>
    <n v="-9.4680204000000003"/>
    <n v="10.8465004"/>
    <s v="geonode"/>
    <s v="Yarakuora"/>
    <s v="Yarakoura"/>
    <s v="Yakouda-Centre"/>
    <s v="OK"/>
    <x v="0"/>
    <x v="0"/>
    <s v="ok"/>
    <s v="Kankan"/>
    <x v="3"/>
    <x v="3"/>
    <s v="Doura"/>
    <s v="GIN00400307"/>
    <m/>
    <m/>
    <m/>
    <x v="0"/>
    <m/>
    <m/>
    <m/>
    <m/>
  </r>
  <r>
    <s v="GIN00400307PSOHere1"/>
    <m/>
    <m/>
    <m/>
    <m/>
    <s v="Hérémakono"/>
    <m/>
    <s v="Coord absent"/>
    <x v="0"/>
    <x v="0"/>
    <s v="ok"/>
    <s v="Kankan"/>
    <x v="3"/>
    <x v="3"/>
    <s v="Doura"/>
    <s v="GIN00400307"/>
    <m/>
    <m/>
    <m/>
    <x v="0"/>
    <m/>
    <m/>
    <m/>
    <m/>
  </r>
  <r>
    <s v="GIN00400307PSOFara1"/>
    <m/>
    <m/>
    <m/>
    <m/>
    <s v="Farakoba"/>
    <m/>
    <s v="Coord absent"/>
    <x v="0"/>
    <x v="0"/>
    <s v="ok"/>
    <s v="Kankan"/>
    <x v="3"/>
    <x v="3"/>
    <s v="Doura"/>
    <s v="GIN00400307"/>
    <m/>
    <m/>
    <m/>
    <x v="0"/>
    <m/>
    <m/>
    <m/>
    <m/>
  </r>
  <r>
    <s v="GIN00500202CSUMafo1"/>
    <n v="-13.51712"/>
    <n v="9.7889599999999994"/>
    <s v="geonode"/>
    <m/>
    <s v="Mafoudia"/>
    <s v="Centre de Santé Dubréka Centre (Mafoudia ?)"/>
    <s v="OK"/>
    <x v="1"/>
    <x v="5"/>
    <s v="ok"/>
    <s v="Kindia"/>
    <x v="4"/>
    <x v="4"/>
    <s v="Dubreka Ctre"/>
    <s v="GIN00500202"/>
    <s v="O"/>
    <s v="TdH"/>
    <s v="evalué"/>
    <x v="1"/>
    <m/>
    <s v="infra"/>
    <s v="Francesca (email 22/4/15)"/>
    <m/>
  </r>
  <r>
    <s v="GIN00500202PSOBail1"/>
    <n v="-13.522100399999999"/>
    <n v="9.6859102000000004"/>
    <s v="geonode"/>
    <s v="Baïlo-Bayah"/>
    <s v="Baïlo Bayah"/>
    <s v="Poste Santé Baïlo-Bayah"/>
    <s v="OK"/>
    <x v="0"/>
    <x v="0"/>
    <s v="ok"/>
    <s v="Kindia"/>
    <x v="4"/>
    <x v="4"/>
    <s v="Dubreka Ctre"/>
    <s v="GIN00500202"/>
    <s v="O"/>
    <m/>
    <m/>
    <x v="0"/>
    <m/>
    <m/>
    <m/>
    <m/>
  </r>
  <r>
    <s v="GIN00500202PSOBere1"/>
    <n v="-13.488400499999999"/>
    <n v="9.8173198999999993"/>
    <s v="geonode"/>
    <s v="Bereyire"/>
    <s v="Béréiré"/>
    <s v="Béréiré"/>
    <s v="OK"/>
    <x v="0"/>
    <x v="0"/>
    <s v="ok"/>
    <s v="Kindia"/>
    <x v="4"/>
    <x v="4"/>
    <s v="Dubreka Ctre"/>
    <s v="GIN00500202"/>
    <s v="O"/>
    <m/>
    <m/>
    <x v="0"/>
    <m/>
    <m/>
    <m/>
    <m/>
  </r>
  <r>
    <s v="GIN00500202CSUDogb1"/>
    <n v="-13.525899900000001"/>
    <n v="9.7905301999999992"/>
    <s v="geonode"/>
    <s v="Dogbéré"/>
    <s v="Dogbéré"/>
    <s v="Centre de Santé Dubréka Dogbéré"/>
    <s v="OK"/>
    <x v="1"/>
    <x v="5"/>
    <s v="ok"/>
    <s v="Kindia"/>
    <x v="4"/>
    <x v="4"/>
    <s v="Dubreka Ctre"/>
    <s v="GIN00500202"/>
    <s v="O"/>
    <m/>
    <s v="evalué"/>
    <x v="0"/>
    <m/>
    <m/>
    <s v="évalué par TdH"/>
    <m/>
  </r>
  <r>
    <s v="GIN00500202PSOTobo1"/>
    <n v="-13.5247002"/>
    <n v="9.7310800999999998"/>
    <s v="geonode"/>
    <s v="Kininde"/>
    <s v="Töbolon"/>
    <s v="Töbolon"/>
    <s v="OK"/>
    <x v="0"/>
    <x v="0"/>
    <s v="ok"/>
    <s v="Kindia"/>
    <x v="4"/>
    <x v="4"/>
    <s v="Dubreka Ctre"/>
    <s v="GIN00500202"/>
    <s v="O"/>
    <m/>
    <m/>
    <x v="0"/>
    <m/>
    <m/>
    <m/>
    <m/>
  </r>
  <r>
    <s v="GIN00500202PSONegu1"/>
    <n v="-13.488400499999999"/>
    <n v="9.7865000000000002"/>
    <s v="geonode"/>
    <s v="Négueyah"/>
    <s v="Nèguèyah"/>
    <s v="Négueyah"/>
    <s v="OK"/>
    <x v="0"/>
    <x v="0"/>
    <s v="ok"/>
    <s v="Kindia"/>
    <x v="4"/>
    <x v="4"/>
    <s v="Dubreka Ctre"/>
    <s v="GIN00500202"/>
    <s v="O"/>
    <m/>
    <m/>
    <x v="0"/>
    <m/>
    <m/>
    <m/>
    <m/>
  </r>
  <r>
    <s v="GIN00500202PSOTope1"/>
    <n v="-13.5030003"/>
    <n v="9.7896699999999992"/>
    <s v="geonode"/>
    <s v="Topetin"/>
    <s v="Topetin"/>
    <s v="Madina"/>
    <s v="OK"/>
    <x v="0"/>
    <x v="0"/>
    <s v="Non"/>
    <s v="Kindia"/>
    <x v="4"/>
    <x v="4"/>
    <s v="Dubreka Ctre"/>
    <s v="GIN00500202"/>
    <s v="O"/>
    <m/>
    <m/>
    <x v="0"/>
    <m/>
    <m/>
    <m/>
    <m/>
  </r>
  <r>
    <s v="GIN00500202PSOYoro1"/>
    <m/>
    <m/>
    <m/>
    <m/>
    <s v="Yorokogueyah"/>
    <m/>
    <s v="Coord absent"/>
    <x v="0"/>
    <x v="0"/>
    <s v="ok"/>
    <s v="Kindia"/>
    <x v="4"/>
    <x v="4"/>
    <s v="Dubreka Ctre"/>
    <s v="GIN00500202"/>
    <s v="O"/>
    <m/>
    <m/>
    <x v="0"/>
    <m/>
    <m/>
    <m/>
    <m/>
  </r>
  <r>
    <s v="GIN00500202PSOTaad1"/>
    <m/>
    <m/>
    <m/>
    <m/>
    <s v="Taadi"/>
    <m/>
    <s v="Coord absent"/>
    <x v="0"/>
    <x v="0"/>
    <s v="ok"/>
    <s v="Kindia"/>
    <x v="4"/>
    <x v="4"/>
    <s v="Dubreka Ctre"/>
    <s v="GIN00500202"/>
    <s v="O"/>
    <m/>
    <m/>
    <x v="0"/>
    <m/>
    <m/>
    <m/>
    <m/>
  </r>
  <r>
    <s v="GIN00500202HPOinco1"/>
    <n v="-13.515836999999999"/>
    <n v="9.7848439999999997"/>
    <s v="geonode"/>
    <m/>
    <s v="inconnu"/>
    <s v="Hôpital Préfectoral Dubreka Centre"/>
    <s v="OK"/>
    <x v="2"/>
    <x v="4"/>
    <s v="ok"/>
    <s v="Kindia"/>
    <x v="4"/>
    <x v="4"/>
    <s v="Dubreka Ctre"/>
    <s v="GIN00500202"/>
    <s v="O"/>
    <s v="OMS*IMC"/>
    <m/>
    <x v="0"/>
    <m/>
    <s v="infra"/>
    <s v="OMS (abri fosse+incinérateur ou autoclave+clôture pr incinérateur+formation), IMC (WASH, triage et formation dixit email Celine de IMC du 31/3/15)"/>
    <m/>
  </r>
  <r>
    <s v="GIN00500202CSUAnss1"/>
    <m/>
    <m/>
    <s v="geonode"/>
    <m/>
    <s v="Anssoumania plateau"/>
    <s v="Anssoumania Plateau"/>
    <s v="Coord absent"/>
    <x v="1"/>
    <x v="5"/>
    <s v="Non"/>
    <s v="Kindia"/>
    <x v="4"/>
    <x v="4"/>
    <s v="Dubreka Ctre"/>
    <s v="GIN00500202"/>
    <s v="O"/>
    <s v="Plan"/>
    <s v="evalué"/>
    <x v="0"/>
    <m/>
    <s v="infra"/>
    <s v="Plan construit un nouveau CS avec WASH complet (Dramé 22/4/15)"/>
    <m/>
  </r>
  <r>
    <s v="GIN00500202PSOSama1"/>
    <m/>
    <m/>
    <s v="geonode"/>
    <m/>
    <s v="Samatran village"/>
    <s v="Samatran village"/>
    <s v="Coord absent"/>
    <x v="0"/>
    <x v="0"/>
    <s v="Non"/>
    <s v="Kindia"/>
    <x v="4"/>
    <x v="4"/>
    <s v="Dubreka Ctre"/>
    <s v="GIN00500202"/>
    <s v="O"/>
    <s v="Plan"/>
    <s v="evalué"/>
    <x v="0"/>
    <m/>
    <s v="infra"/>
    <s v="Plan construit un nouveau PS avec WASH complet (Dramé 22/4/15)"/>
    <m/>
  </r>
  <r>
    <s v="GIN00600101CSRFafa1"/>
    <n v="-11.6925001"/>
    <n v="11.7079"/>
    <s v="geonode"/>
    <s v="Fafaya Centre"/>
    <s v="Fafaya"/>
    <s v="Fafaya Centre de Santé"/>
    <s v="OK"/>
    <x v="1"/>
    <x v="1"/>
    <s v="ok"/>
    <s v="Labe"/>
    <x v="30"/>
    <x v="31"/>
    <s v="Fafaya"/>
    <s v="GIN00600101"/>
    <m/>
    <s v="ACF"/>
    <m/>
    <x v="2"/>
    <m/>
    <m/>
    <m/>
    <m/>
  </r>
  <r>
    <s v="GIN00600101PSOHore1"/>
    <n v="-11.7038002"/>
    <n v="11.6601"/>
    <s v="geonode"/>
    <s v="Dore Liti/Doutou"/>
    <s v="Horè Lity"/>
    <s v="Dede Horè Sitty"/>
    <s v="OK"/>
    <x v="0"/>
    <x v="0"/>
    <s v="ok"/>
    <s v="Labe"/>
    <x v="30"/>
    <x v="31"/>
    <s v="Fafaya"/>
    <s v="GIN00600101"/>
    <m/>
    <s v="ACF"/>
    <m/>
    <x v="1"/>
    <m/>
    <m/>
    <s v="aussi appelé Dore Liti/Doutou?"/>
    <m/>
  </r>
  <r>
    <s v="GIN00600101PSOSoul1"/>
    <m/>
    <m/>
    <m/>
    <m/>
    <s v="Souloundè "/>
    <m/>
    <s v="Coord absent"/>
    <x v="0"/>
    <x v="0"/>
    <s v="ok"/>
    <s v="Labe"/>
    <x v="30"/>
    <x v="31"/>
    <s v="Fafaya"/>
    <s v="GIN00600101"/>
    <m/>
    <m/>
    <m/>
    <x v="0"/>
    <m/>
    <m/>
    <m/>
    <m/>
  </r>
  <r>
    <s v="GIN00600101PSOSimi1"/>
    <m/>
    <m/>
    <m/>
    <m/>
    <s v="Simili"/>
    <m/>
    <s v="Coord absent"/>
    <x v="0"/>
    <x v="0"/>
    <s v="ok"/>
    <s v="Labe"/>
    <x v="30"/>
    <x v="31"/>
    <s v="Fafaya"/>
    <s v="GIN00600101"/>
    <m/>
    <m/>
    <m/>
    <x v="0"/>
    <m/>
    <m/>
    <m/>
    <m/>
  </r>
  <r>
    <s v="GIN00600101PSOBass1"/>
    <m/>
    <m/>
    <m/>
    <m/>
    <s v="Bassara"/>
    <m/>
    <s v="Coord absent"/>
    <x v="0"/>
    <x v="0"/>
    <s v="ok"/>
    <s v="Labe"/>
    <x v="30"/>
    <x v="31"/>
    <s v="Fafaya"/>
    <s v="GIN00600101"/>
    <m/>
    <m/>
    <m/>
    <x v="0"/>
    <m/>
    <m/>
    <m/>
    <m/>
  </r>
  <r>
    <s v="GIN00600101PSOBour1"/>
    <m/>
    <m/>
    <m/>
    <m/>
    <s v="Bouroura"/>
    <m/>
    <s v="Coord absent"/>
    <x v="0"/>
    <x v="0"/>
    <s v="ok"/>
    <s v="Labe"/>
    <x v="30"/>
    <x v="31"/>
    <s v="Fafaya"/>
    <s v="GIN00600101"/>
    <m/>
    <m/>
    <m/>
    <x v="0"/>
    <m/>
    <m/>
    <m/>
    <m/>
  </r>
  <r>
    <s v="GIN00600101PSON'he1"/>
    <n v="-11.666399999999999"/>
    <n v="11.757100100000001"/>
    <s v="geonode"/>
    <s v="Nielloye"/>
    <s v="N'heloye"/>
    <s v="Nheloye"/>
    <s v="OK"/>
    <x v="0"/>
    <x v="0"/>
    <s v="ok"/>
    <s v="Labe"/>
    <x v="30"/>
    <x v="31"/>
    <s v="Fafaya"/>
    <s v="GIN00600101"/>
    <m/>
    <s v="ACF"/>
    <m/>
    <x v="1"/>
    <m/>
    <m/>
    <s v="aussi appelé Nielloye?"/>
    <m/>
  </r>
  <r>
    <s v="GIN00600101PSOMiss1"/>
    <m/>
    <m/>
    <s v="geonode"/>
    <m/>
    <s v="Missira Diakabhé"/>
    <s v="Missira Diakabhé"/>
    <s v="Coord absent"/>
    <x v="0"/>
    <x v="0"/>
    <s v="Non"/>
    <s v="Labe"/>
    <x v="30"/>
    <x v="31"/>
    <s v="Fafaya"/>
    <s v="GIN00600101"/>
    <m/>
    <s v="ACF"/>
    <m/>
    <x v="2"/>
    <m/>
    <m/>
    <m/>
    <m/>
  </r>
  <r>
    <s v="GIN00600101PSOSori1"/>
    <n v="-11.788200399999999"/>
    <n v="11.675900499999999"/>
    <s v="geonode"/>
    <s v="Soria"/>
    <s v="Soria"/>
    <s v="Bouroura"/>
    <s v="OK"/>
    <x v="0"/>
    <x v="0"/>
    <s v="Non"/>
    <s v="Labe"/>
    <x v="30"/>
    <x v="31"/>
    <s v="Fafaya"/>
    <s v="GIN00600101"/>
    <m/>
    <s v="ACF"/>
    <m/>
    <x v="1"/>
    <m/>
    <m/>
    <m/>
    <m/>
  </r>
  <r>
    <s v="GIN00600101PSOTiag1"/>
    <n v="-11.781200399999999"/>
    <n v="11.7509003"/>
    <s v="geonode"/>
    <s v="Tiagne"/>
    <s v="Tiagne"/>
    <s v="Simiby"/>
    <s v="OK"/>
    <x v="0"/>
    <x v="0"/>
    <s v="Non"/>
    <s v="Labe"/>
    <x v="30"/>
    <x v="31"/>
    <s v="Fafaya"/>
    <s v="GIN00600101"/>
    <m/>
    <s v="ACF"/>
    <m/>
    <x v="2"/>
    <m/>
    <m/>
    <m/>
    <m/>
  </r>
  <r>
    <s v="GIN00500203CSRFale1"/>
    <n v="-13.302"/>
    <n v="10.136500399999999"/>
    <s v="geonode"/>
    <s v="Falessade"/>
    <s v="Falessadé"/>
    <s v="Centre de Santé Faléssadé Centre"/>
    <s v="OK"/>
    <x v="1"/>
    <x v="1"/>
    <s v="ok"/>
    <s v="Kindia"/>
    <x v="4"/>
    <x v="4"/>
    <s v="Falessade"/>
    <s v="GIN00500203"/>
    <s v="O"/>
    <s v="TdH"/>
    <s v="evalué"/>
    <x v="1"/>
    <m/>
    <s v="infra"/>
    <s v="Francesca (email 22/4/15)"/>
    <m/>
  </r>
  <r>
    <s v="GIN00500203PSONing1"/>
    <n v="-13.215900400000001"/>
    <n v="10.0817003"/>
    <s v="geonode"/>
    <s v="Ninguety"/>
    <s v="Ninguéty"/>
    <s v="Ninguéty"/>
    <s v="OK"/>
    <x v="0"/>
    <x v="0"/>
    <s v="ok"/>
    <s v="Kindia"/>
    <x v="4"/>
    <x v="4"/>
    <s v="Falessade"/>
    <s v="GIN00500203"/>
    <s v="O"/>
    <m/>
    <m/>
    <x v="0"/>
    <m/>
    <m/>
    <m/>
    <m/>
  </r>
  <r>
    <s v="GIN00800202PSOBass1"/>
    <n v="-10.619000399999999"/>
    <n v="8.4397000999999996"/>
    <s v="geonode"/>
    <s v="Bassédou"/>
    <s v="Bassédou"/>
    <s v="Bassédou"/>
    <s v="OK"/>
    <x v="0"/>
    <x v="0"/>
    <s v="ok"/>
    <s v="Nzerekore"/>
    <x v="23"/>
    <x v="23"/>
    <s v="Fangamadou"/>
    <s v="GIN00800202"/>
    <s v="O"/>
    <m/>
    <m/>
    <x v="0"/>
    <m/>
    <m/>
    <m/>
    <m/>
  </r>
  <r>
    <s v="GIN00800202CSRFang1"/>
    <n v="-10.5935001"/>
    <n v="8.4954795999999995"/>
    <s v="geonode"/>
    <s v="Fangamadou"/>
    <s v="Fangamadou"/>
    <s v="Centre de Santé Fangamadou"/>
    <s v="OK"/>
    <x v="1"/>
    <x v="1"/>
    <s v="ok"/>
    <s v="Nzerekore"/>
    <x v="23"/>
    <x v="23"/>
    <s v="Fangamadou"/>
    <s v="GIN00800202"/>
    <s v="O"/>
    <s v="Plan"/>
    <s v="evalué"/>
    <x v="0"/>
    <m/>
    <s v="4latrines*1forage"/>
    <s v="Construction 4 latrines et 1  forage terminées et formation par DPS et DMR sur assainissement/rôles et responsabilités et dotation du CoSaH en outils d'entretien/assainissement (Dramé 22/4/15)"/>
    <m/>
  </r>
  <r>
    <s v="GIN00800202PSOKies1"/>
    <n v="-10.510999699999999"/>
    <n v="8.5407104"/>
    <s v="geonode"/>
    <s v="Kiesseneye"/>
    <s v="Kiéssène"/>
    <s v="Kiesseneye"/>
    <s v="OK"/>
    <x v="0"/>
    <x v="0"/>
    <s v="ok"/>
    <s v="Nzerekore"/>
    <x v="23"/>
    <x v="23"/>
    <s v="Fangamadou"/>
    <s v="GIN00800202"/>
    <s v="O"/>
    <m/>
    <m/>
    <x v="0"/>
    <m/>
    <m/>
    <m/>
    <m/>
  </r>
  <r>
    <s v="GIN00800202PSOKolo1"/>
    <n v="-10.6504002"/>
    <n v="8.3671302999999995"/>
    <s v="geonode"/>
    <s v="Kouloumba"/>
    <s v="Kolomba"/>
    <s v="Kolomba Fara"/>
    <s v="OK"/>
    <x v="0"/>
    <x v="0"/>
    <s v="ok"/>
    <s v="Nzerekore"/>
    <x v="23"/>
    <x v="23"/>
    <s v="Fangamadou"/>
    <s v="GIN00800202"/>
    <s v="O"/>
    <m/>
    <m/>
    <x v="0"/>
    <m/>
    <m/>
    <m/>
    <m/>
  </r>
  <r>
    <s v="GIN00800202PSOSowa1"/>
    <n v="-10.5380001"/>
    <n v="8.5811194999999998"/>
    <s v="geonode"/>
    <s v="Soadou"/>
    <s v="Sowadou"/>
    <s v="Sowadou"/>
    <s v="OK"/>
    <x v="0"/>
    <x v="0"/>
    <s v="ok"/>
    <s v="Nzerekore"/>
    <x v="23"/>
    <x v="23"/>
    <s v="Fangamadou"/>
    <s v="GIN00800202"/>
    <s v="O"/>
    <m/>
    <m/>
    <x v="0"/>
    <m/>
    <m/>
    <m/>
    <m/>
  </r>
  <r>
    <s v="GIN00400403PSODiar1"/>
    <n v="-8.5205096999999999"/>
    <n v="10.641900100000001"/>
    <s v="geonode"/>
    <s v="Diarakourou"/>
    <s v="Diarakourou"/>
    <s v="Diarakourou"/>
    <s v="OK"/>
    <x v="0"/>
    <x v="0"/>
    <s v="ok"/>
    <s v="Kankan"/>
    <x v="8"/>
    <x v="8"/>
    <s v="Faralako"/>
    <s v="GIN00400403"/>
    <m/>
    <s v="UNOPS"/>
    <s v="evalué"/>
    <x v="0"/>
    <m/>
    <m/>
    <m/>
    <m/>
  </r>
  <r>
    <s v="GIN00400403PSOFala1"/>
    <n v="-8.6308001999999995"/>
    <n v="10.737899799999999"/>
    <s v="geonode"/>
    <s v="Falama"/>
    <s v="Falama"/>
    <s v="Falama"/>
    <s v="OK"/>
    <x v="0"/>
    <x v="0"/>
    <s v="ok"/>
    <s v="Kankan"/>
    <x v="8"/>
    <x v="8"/>
    <s v="Faralako"/>
    <s v="GIN00400403"/>
    <m/>
    <m/>
    <m/>
    <x v="0"/>
    <m/>
    <m/>
    <m/>
    <m/>
  </r>
  <r>
    <s v="GIN00400403CSRFara1"/>
    <m/>
    <m/>
    <m/>
    <m/>
    <s v="Faralako centre"/>
    <m/>
    <s v="Coord absent"/>
    <x v="1"/>
    <x v="1"/>
    <s v="ok"/>
    <s v="Kankan"/>
    <x v="8"/>
    <x v="8"/>
    <s v="Faralako"/>
    <s v="GIN00400403"/>
    <m/>
    <m/>
    <m/>
    <x v="0"/>
    <m/>
    <m/>
    <m/>
    <m/>
  </r>
  <r>
    <s v="GIN00400403PSOKang1"/>
    <m/>
    <m/>
    <m/>
    <m/>
    <s v="Kangbéla"/>
    <m/>
    <s v="Coord absent"/>
    <x v="0"/>
    <x v="0"/>
    <s v="ok"/>
    <s v="Kankan"/>
    <x v="8"/>
    <x v="8"/>
    <s v="Faralako"/>
    <s v="GIN00400403"/>
    <m/>
    <m/>
    <m/>
    <x v="0"/>
    <m/>
    <m/>
    <m/>
    <m/>
  </r>
  <r>
    <s v="GIN00300303HROFara1"/>
    <n v="-10.740417000000001"/>
    <n v="10.042083"/>
    <s v="geonode"/>
    <s v="Faranah"/>
    <s v="Faranah"/>
    <s v="Hopital Régional Faranah"/>
    <s v="OK"/>
    <x v="3"/>
    <x v="6"/>
    <s v="ok"/>
    <s v="Faranah"/>
    <x v="13"/>
    <x v="13"/>
    <s v="Faranah Ctre"/>
    <s v="GIN00300303"/>
    <s v="O"/>
    <m/>
    <m/>
    <x v="0"/>
    <m/>
    <m/>
    <m/>
    <m/>
  </r>
  <r>
    <s v="GIN00300303CSUAbat1"/>
    <m/>
    <m/>
    <m/>
    <m/>
    <s v="Abattoir"/>
    <m/>
    <s v="Coord absent"/>
    <x v="1"/>
    <x v="5"/>
    <s v="ok"/>
    <s v="Faranah"/>
    <x v="13"/>
    <x v="13"/>
    <s v="Faranah Ctre"/>
    <s v="GIN00300303"/>
    <s v="O"/>
    <m/>
    <m/>
    <x v="0"/>
    <m/>
    <m/>
    <s v="dans liste officielle CS"/>
    <m/>
  </r>
  <r>
    <s v="GIN00300303CSUMarc1"/>
    <m/>
    <m/>
    <m/>
    <m/>
    <s v="Marché"/>
    <m/>
    <s v="Coord absent"/>
    <x v="1"/>
    <x v="5"/>
    <s v="ok"/>
    <s v="Faranah"/>
    <x v="13"/>
    <x v="13"/>
    <s v="Faranah Ctre"/>
    <s v="GIN00300303"/>
    <s v="O"/>
    <m/>
    <m/>
    <x v="0"/>
    <m/>
    <m/>
    <s v="dans liste officielle CS"/>
    <m/>
  </r>
  <r>
    <s v="GIN00500303CSRFarm1"/>
    <n v="-13.0288"/>
    <n v="9.2730703000000005"/>
    <s v="geonode"/>
    <s v="Farmoreyah"/>
    <s v="Farmoriah"/>
    <s v="Centre de Santé Farmoréah"/>
    <s v="OK"/>
    <x v="1"/>
    <x v="1"/>
    <s v="ok"/>
    <s v="Kindia"/>
    <x v="1"/>
    <x v="1"/>
    <s v="Farmoriah"/>
    <s v="GIN00500303"/>
    <s v="O"/>
    <s v="TdH*UNOPS*MSF"/>
    <s v="Rehab en cours"/>
    <x v="5"/>
    <s v="MSF*tri/isopermanent*formationhygiène"/>
    <s v="MSF*Fossedechets"/>
    <s v="Prioritaire pour UNOPS (Sonja 23/4/15) / Francesca (email 22/4/15)"/>
    <m/>
  </r>
  <r>
    <s v="GIN00500303PSOMool1"/>
    <n v="-12.912500400000001"/>
    <n v="9.3212899999999994"/>
    <s v="geonode"/>
    <s v="Mola"/>
    <s v="Moola"/>
    <s v="Moola"/>
    <s v="OK"/>
    <x v="0"/>
    <x v="0"/>
    <s v="ok"/>
    <s v="Kindia"/>
    <x v="1"/>
    <x v="1"/>
    <s v="Farmoriah"/>
    <s v="GIN00500303"/>
    <s v="O"/>
    <s v="ACF"/>
    <s v="evalué"/>
    <x v="0"/>
    <s v="MSF*tri/iso*formationhygiène"/>
    <s v="MSF*Fossedechets"/>
    <m/>
    <m/>
  </r>
  <r>
    <s v="GIN00500303PSOPame1"/>
    <n v="-9.1819000000000006"/>
    <n v="12.970940000000001"/>
    <s v="Ministere Plan"/>
    <m/>
    <s v="Pamelap"/>
    <s v="Pamelap"/>
    <s v="OK"/>
    <x v="0"/>
    <x v="0"/>
    <s v="ok"/>
    <s v="Kindia"/>
    <x v="1"/>
    <x v="1"/>
    <s v="Farmoriah"/>
    <s v="GIN00500303"/>
    <s v="O"/>
    <s v="ACF"/>
    <s v="evalué"/>
    <x v="0"/>
    <s v="MSF*tri/iso*formationhygiène"/>
    <s v="MSF*Fossedechets"/>
    <m/>
    <m/>
  </r>
  <r>
    <s v="GIN00500303PSOKafo1"/>
    <m/>
    <m/>
    <s v="geonode"/>
    <m/>
    <s v="Kafou"/>
    <s v="Kafou"/>
    <s v="Coord absent"/>
    <x v="0"/>
    <x v="0"/>
    <s v="Non"/>
    <s v="Kindia"/>
    <x v="1"/>
    <x v="1"/>
    <s v="Farmoriah"/>
    <s v="GIN00500303"/>
    <s v="O"/>
    <m/>
    <m/>
    <x v="0"/>
    <m/>
    <m/>
    <s v="MSF en PCI"/>
    <m/>
  </r>
  <r>
    <s v="GIN00500303PSOKont1"/>
    <m/>
    <m/>
    <s v="geonode"/>
    <m/>
    <s v="Konta"/>
    <s v="Konta"/>
    <s v="Coord absent"/>
    <x v="0"/>
    <x v="0"/>
    <s v="Non"/>
    <s v="Kindia"/>
    <x v="1"/>
    <x v="1"/>
    <s v="Farmoriah"/>
    <s v="GIN00500303"/>
    <s v="O"/>
    <s v="ACF"/>
    <s v="evalué"/>
    <x v="0"/>
    <s v="MSF*tri/iso*formationhygiène"/>
    <s v="MSF*Fossedechets"/>
    <m/>
    <m/>
  </r>
  <r>
    <s v="GIN00500303PSOMali1"/>
    <m/>
    <m/>
    <s v="geonode"/>
    <m/>
    <s v="Maligniabé"/>
    <s v="Maligniabé"/>
    <s v="Coord absent"/>
    <x v="0"/>
    <x v="0"/>
    <s v="Non"/>
    <s v="Kindia"/>
    <x v="1"/>
    <x v="1"/>
    <s v="Farmoriah"/>
    <s v="GIN00500303"/>
    <s v="O"/>
    <s v="ACF"/>
    <s v="evalué"/>
    <x v="0"/>
    <s v="MSF*tri/iso*formationhygiène"/>
    <s v="MSF*Fossedechets"/>
    <m/>
    <m/>
  </r>
  <r>
    <s v="GIN00800405CSRFass1"/>
    <n v="-9.3654203000000003"/>
    <n v="8.0333299999999994"/>
    <s v="geonode"/>
    <s v="Fassankoni"/>
    <s v="Fassankoni"/>
    <s v="Centre de Santé Fassankoni"/>
    <s v="OK"/>
    <x v="1"/>
    <x v="1"/>
    <s v="ok"/>
    <s v="Nzerekore"/>
    <x v="10"/>
    <x v="10"/>
    <s v="Fassankoni"/>
    <s v="GIN00800405"/>
    <s v="O"/>
    <s v="CRF*CRS*UNOPS"/>
    <s v="Rehab en cours"/>
    <x v="2"/>
    <m/>
    <m/>
    <m/>
    <m/>
  </r>
  <r>
    <s v="GIN00800405PSOTili1"/>
    <n v="-9.2487201999999993"/>
    <n v="8.0418701000000006"/>
    <s v="geonode"/>
    <s v="Tilibaye"/>
    <s v="Tilibaye"/>
    <s v="Communautaire"/>
    <s v="OK"/>
    <x v="0"/>
    <x v="0"/>
    <s v="ok"/>
    <s v="Nzerekore"/>
    <x v="10"/>
    <x v="10"/>
    <s v="Fassankoni"/>
    <s v="GIN00800405"/>
    <s v="O"/>
    <s v="CRS"/>
    <m/>
    <x v="2"/>
    <m/>
    <m/>
    <m/>
    <m/>
  </r>
  <r>
    <s v="GIN00800405PSOBaim1"/>
    <m/>
    <m/>
    <m/>
    <m/>
    <s v="Baimani"/>
    <m/>
    <s v="Coord absent"/>
    <x v="0"/>
    <x v="0"/>
    <s v="ok"/>
    <s v="Nzerekore"/>
    <x v="10"/>
    <x v="10"/>
    <s v="Fassankoni"/>
    <s v="GIN00800405"/>
    <s v="O"/>
    <s v="CRS"/>
    <m/>
    <x v="2"/>
    <m/>
    <m/>
    <m/>
    <m/>
  </r>
  <r>
    <s v="GIN00800405PSOZini1"/>
    <n v="-7.9982699999999998"/>
    <n v="9.3557299999999994"/>
    <s v="Ministere Plan"/>
    <m/>
    <s v="Zinigrozou"/>
    <m/>
    <s v="OK"/>
    <x v="0"/>
    <x v="0"/>
    <s v="ok"/>
    <s v="Nzerekore"/>
    <x v="10"/>
    <x v="10"/>
    <s v="Fassankoni"/>
    <s v="GIN00800405"/>
    <s v="O"/>
    <s v="CRS"/>
    <m/>
    <x v="2"/>
    <m/>
    <m/>
    <m/>
    <m/>
  </r>
  <r>
    <s v="GIN00800405PSOYezo1"/>
    <m/>
    <m/>
    <m/>
    <m/>
    <s v="Yézou"/>
    <m/>
    <s v="Coord absent"/>
    <x v="0"/>
    <x v="0"/>
    <s v="ok"/>
    <s v="Nzerekore"/>
    <x v="10"/>
    <x v="10"/>
    <s v="Fassankoni"/>
    <s v="GIN00800405"/>
    <s v="O"/>
    <s v="CRS"/>
    <m/>
    <x v="2"/>
    <m/>
    <m/>
    <m/>
    <m/>
  </r>
  <r>
    <s v="GIN00800405PSONobo1"/>
    <n v="-8.0503900000000002"/>
    <n v="9.3080099999999995"/>
    <s v="Ministere Plan"/>
    <m/>
    <s v="Noborotono"/>
    <m/>
    <s v="OK"/>
    <x v="0"/>
    <x v="0"/>
    <s v="ok"/>
    <s v="Nzerekore"/>
    <x v="10"/>
    <x v="10"/>
    <s v="Fassankoni"/>
    <s v="GIN00800405"/>
    <s v="O"/>
    <m/>
    <m/>
    <x v="0"/>
    <m/>
    <m/>
    <m/>
    <m/>
  </r>
  <r>
    <s v="GIN00600501CSRFata1"/>
    <n v="-11.8856001"/>
    <n v="11.210300399999999"/>
    <s v="geonode"/>
    <s v="Fatako Centre"/>
    <s v="Fatako"/>
    <s v="Fatako"/>
    <s v="OK"/>
    <x v="1"/>
    <x v="1"/>
    <s v="ok"/>
    <s v="Labe"/>
    <x v="31"/>
    <x v="32"/>
    <s v="Fatako"/>
    <s v="GIN00600501"/>
    <m/>
    <s v="ACF"/>
    <m/>
    <x v="1"/>
    <m/>
    <m/>
    <m/>
    <m/>
  </r>
  <r>
    <s v="GIN00600501PSOFogo1"/>
    <n v="-11.911600099999999"/>
    <n v="11.246499999999999"/>
    <s v="geonode"/>
    <s v="Fogo"/>
    <s v="Fogo Centre"/>
    <s v="Fogo Centre"/>
    <s v="OK"/>
    <x v="0"/>
    <x v="0"/>
    <s v="ok"/>
    <s v="Labe"/>
    <x v="31"/>
    <x v="32"/>
    <s v="Fatako"/>
    <s v="GIN00600501"/>
    <m/>
    <s v="ACF"/>
    <m/>
    <x v="1"/>
    <m/>
    <m/>
    <m/>
    <m/>
  </r>
  <r>
    <s v="GIN00600501PSOKorb1"/>
    <n v="-11.9834003"/>
    <n v="11.238499600000001"/>
    <s v="geonode"/>
    <s v="Korboya"/>
    <s v="Korbouya"/>
    <s v="Korbouya Centre"/>
    <s v="OK"/>
    <x v="0"/>
    <x v="0"/>
    <s v="ok"/>
    <s v="Labe"/>
    <x v="31"/>
    <x v="32"/>
    <s v="Fatako"/>
    <s v="GIN00600501"/>
    <m/>
    <s v="ACF"/>
    <m/>
    <x v="1"/>
    <m/>
    <m/>
    <m/>
    <m/>
  </r>
  <r>
    <s v="GIN00600502CSRFell1"/>
    <n v="-11.3439999"/>
    <n v="11.8309002"/>
    <s v="geonode"/>
    <s v="Felo-Koundouwa Centre"/>
    <s v="Fello Koundoua Centre"/>
    <s v="Niawély"/>
    <s v="OK"/>
    <x v="1"/>
    <x v="1"/>
    <s v="ok"/>
    <s v="Labe"/>
    <x v="31"/>
    <x v="32"/>
    <s v="Fello Koundoua"/>
    <s v="GIN00600502"/>
    <m/>
    <s v="ACF"/>
    <m/>
    <x v="1"/>
    <m/>
    <m/>
    <m/>
    <m/>
  </r>
  <r>
    <s v="GIN00300405PSOFara1"/>
    <n v="-10.2392998"/>
    <n v="9.0891103999999991"/>
    <s v="geonode"/>
    <s v="Farandala"/>
    <s v="Farandala"/>
    <s v="Korédou"/>
    <s v="OK"/>
    <x v="0"/>
    <x v="0"/>
    <s v="Non"/>
    <s v="Faranah"/>
    <x v="0"/>
    <x v="0"/>
    <s v="Fermessadou"/>
    <s v="GIN00300405"/>
    <s v="O"/>
    <m/>
    <m/>
    <x v="0"/>
    <m/>
    <m/>
    <m/>
    <m/>
  </r>
  <r>
    <s v="GIN00300405CSRFerm1"/>
    <n v="-10.150500299999999"/>
    <n v="9.1364698000000004"/>
    <s v="geonode"/>
    <m/>
    <s v="Fermessadou centre"/>
    <s v="Centre de Santé Fermessadou-Pombo"/>
    <s v="OK"/>
    <x v="1"/>
    <x v="1"/>
    <s v="ok"/>
    <s v="Faranah"/>
    <x v="0"/>
    <x v="0"/>
    <s v="Fermessadou"/>
    <s v="GIN00300405"/>
    <s v="O"/>
    <m/>
    <m/>
    <x v="0"/>
    <m/>
    <m/>
    <m/>
    <m/>
  </r>
  <r>
    <s v="GIN00400311PSOKour1"/>
    <n v="-9.8814095999999996"/>
    <n v="10.648699799999999"/>
    <s v="geonode"/>
    <s v="Koroussa Centre"/>
    <s v="Kouroussa"/>
    <s v="Centre de Santé Kouroussa"/>
    <s v="OK"/>
    <x v="0"/>
    <x v="0"/>
    <s v="Non"/>
    <s v="Kankan"/>
    <x v="3"/>
    <x v="3"/>
    <s v="Kouroussa Ctre"/>
    <s v="GIN00400311"/>
    <m/>
    <m/>
    <m/>
    <x v="0"/>
    <m/>
    <m/>
    <m/>
    <m/>
  </r>
  <r>
    <s v="GIN00300405PSOTrak1"/>
    <n v="-10.3451004"/>
    <n v="9.0488900999999995"/>
    <s v="geonode"/>
    <s v="Trakore"/>
    <s v="Trakore"/>
    <s v="Trakore"/>
    <s v="OK"/>
    <x v="0"/>
    <x v="0"/>
    <s v="Non"/>
    <s v="Faranah"/>
    <x v="0"/>
    <x v="0"/>
    <s v="Fermessadou"/>
    <s v="GIN00300405"/>
    <s v="O"/>
    <m/>
    <m/>
    <x v="0"/>
    <m/>
    <m/>
    <m/>
    <m/>
  </r>
  <r>
    <s v="GIN00400311PSOKour2"/>
    <m/>
    <m/>
    <m/>
    <m/>
    <s v="Kouroussa Koura"/>
    <m/>
    <s v="Coord absent"/>
    <x v="0"/>
    <x v="0"/>
    <s v="ok"/>
    <s v="Kankan"/>
    <x v="3"/>
    <x v="3"/>
    <s v="Kouroussa Ctre"/>
    <s v="GIN00400311"/>
    <m/>
    <m/>
    <m/>
    <x v="0"/>
    <m/>
    <m/>
    <m/>
    <m/>
  </r>
  <r>
    <s v="GIN00300405PSOBouy1"/>
    <m/>
    <m/>
    <m/>
    <m/>
    <s v="Bouyé"/>
    <m/>
    <s v="Coord absent"/>
    <x v="0"/>
    <x v="0"/>
    <s v="ok"/>
    <s v="Faranah"/>
    <x v="0"/>
    <x v="0"/>
    <s v="Fermessadou"/>
    <s v="GIN00300405"/>
    <s v="O"/>
    <m/>
    <m/>
    <x v="0"/>
    <m/>
    <m/>
    <m/>
    <m/>
  </r>
  <r>
    <s v="GIN00300405PSOOuen1"/>
    <m/>
    <m/>
    <m/>
    <m/>
    <s v="Ouendé Beindou"/>
    <m/>
    <s v="Coord absent"/>
    <x v="0"/>
    <x v="0"/>
    <s v="ok"/>
    <s v="Faranah"/>
    <x v="0"/>
    <x v="0"/>
    <s v="Fermessadou"/>
    <s v="GIN00300405"/>
    <s v="O"/>
    <m/>
    <m/>
    <x v="0"/>
    <m/>
    <m/>
    <m/>
    <m/>
  </r>
  <r>
    <s v="GIN00400402PSOBana1"/>
    <n v="-8.9274901999999994"/>
    <n v="11.2934999"/>
    <s v="geonode"/>
    <s v="Bananfara"/>
    <s v="Bananfara"/>
    <s v="Bananfara"/>
    <s v="OK"/>
    <x v="0"/>
    <x v="0"/>
    <s v="Non"/>
    <s v="Kankan"/>
    <x v="8"/>
    <x v="8"/>
    <s v="Dialokoro"/>
    <s v="GIN00400402"/>
    <m/>
    <m/>
    <m/>
    <x v="0"/>
    <m/>
    <m/>
    <m/>
    <m/>
  </r>
  <r>
    <s v="GIN00300405PSOTang1"/>
    <m/>
    <m/>
    <m/>
    <m/>
    <s v="Tangolto"/>
    <m/>
    <s v="Coord absent"/>
    <x v="0"/>
    <x v="0"/>
    <s v="ok"/>
    <s v="Faranah"/>
    <x v="0"/>
    <x v="0"/>
    <s v="Fermessadou"/>
    <s v="GIN00300405"/>
    <s v="O"/>
    <m/>
    <m/>
    <x v="0"/>
    <m/>
    <m/>
    <m/>
    <m/>
  </r>
  <r>
    <s v="GIN00300405PSOSald1"/>
    <m/>
    <m/>
    <m/>
    <m/>
    <s v="Saldou"/>
    <m/>
    <s v="Coord absent"/>
    <x v="0"/>
    <x v="0"/>
    <s v="ok"/>
    <s v="Faranah"/>
    <x v="0"/>
    <x v="0"/>
    <s v="Fermessadou"/>
    <s v="GIN00300405"/>
    <s v="O"/>
    <m/>
    <m/>
    <x v="0"/>
    <m/>
    <m/>
    <m/>
    <m/>
  </r>
  <r>
    <s v="GIN00300405PSOGben1"/>
    <m/>
    <m/>
    <m/>
    <m/>
    <s v="Gbénikoro"/>
    <m/>
    <s v="Coord absent"/>
    <x v="0"/>
    <x v="0"/>
    <s v="ok"/>
    <s v="Faranah"/>
    <x v="0"/>
    <x v="0"/>
    <s v="Fermessadou"/>
    <s v="GIN00300405"/>
    <s v="O"/>
    <m/>
    <m/>
    <x v="0"/>
    <m/>
    <m/>
    <m/>
    <m/>
  </r>
  <r>
    <s v="GIN00400402PSOBana2"/>
    <n v="-8.9166298000000008"/>
    <n v="11.186499599999999"/>
    <s v="geonode"/>
    <s v="Banankoro"/>
    <s v="Banankoro"/>
    <s v="Banakoro-Centre"/>
    <s v="OK"/>
    <x v="0"/>
    <x v="0"/>
    <s v="ok"/>
    <s v="Kankan"/>
    <x v="8"/>
    <x v="8"/>
    <s v="Dialokoro"/>
    <s v="GIN00400402"/>
    <m/>
    <m/>
    <m/>
    <x v="0"/>
    <m/>
    <m/>
    <m/>
    <m/>
  </r>
  <r>
    <s v="GIN00300406PSODand1"/>
    <n v="-9.8986797000000006"/>
    <n v="9.1898803999999998"/>
    <s v="geonode"/>
    <s v="Dandou"/>
    <s v="Dandou"/>
    <s v="Dandou"/>
    <s v="OK"/>
    <x v="0"/>
    <x v="0"/>
    <s v="Non"/>
    <s v="Faranah"/>
    <x v="0"/>
    <x v="0"/>
    <s v="Firawa"/>
    <s v="GIN00300406"/>
    <s v="O"/>
    <m/>
    <m/>
    <x v="0"/>
    <m/>
    <m/>
    <m/>
    <m/>
  </r>
  <r>
    <s v="GIN00300406PSOFira1"/>
    <m/>
    <m/>
    <m/>
    <m/>
    <s v="Firawa centre"/>
    <m/>
    <s v="Coord absent"/>
    <x v="0"/>
    <x v="0"/>
    <s v="ok"/>
    <s v="Faranah"/>
    <x v="0"/>
    <x v="0"/>
    <s v="Firawa"/>
    <s v="GIN00300406"/>
    <s v="O"/>
    <m/>
    <m/>
    <x v="0"/>
    <m/>
    <m/>
    <m/>
    <m/>
  </r>
  <r>
    <s v="GIN00300406PSODond1"/>
    <n v="-9.8411902999999992"/>
    <n v="9.2465200000000003"/>
    <s v="geonode"/>
    <s v="Dondian"/>
    <s v="Dondian"/>
    <s v="Dondian"/>
    <s v="OK"/>
    <x v="0"/>
    <x v="0"/>
    <s v="ok"/>
    <s v="Faranah"/>
    <x v="0"/>
    <x v="0"/>
    <s v="Firawa"/>
    <s v="GIN00300406"/>
    <s v="O"/>
    <m/>
    <m/>
    <x v="0"/>
    <m/>
    <m/>
    <m/>
    <m/>
  </r>
  <r>
    <s v="GIN00300406CSRFira1"/>
    <n v="-9.7857102999999999"/>
    <n v="9.2163094999999995"/>
    <s v="geonode"/>
    <s v="Firawa"/>
    <s v="Firawa Dandou"/>
    <s v="Centre de Santé Firawa"/>
    <s v="OK"/>
    <x v="1"/>
    <x v="1"/>
    <s v="ok"/>
    <s v="Faranah"/>
    <x v="0"/>
    <x v="0"/>
    <s v="Firawa"/>
    <s v="GIN00300406"/>
    <s v="O"/>
    <m/>
    <m/>
    <x v="0"/>
    <m/>
    <m/>
    <m/>
    <m/>
  </r>
  <r>
    <s v="GIN00500304CSUNass1"/>
    <n v="-13.087910000000001"/>
    <n v="9.4326255000000003"/>
    <s v="geonode"/>
    <s v="Forecariah Centre"/>
    <s v="Nasser"/>
    <s v="Centre de Santé Forecariah"/>
    <s v="OK"/>
    <x v="1"/>
    <x v="5"/>
    <s v="ok"/>
    <s v="Kindia"/>
    <x v="1"/>
    <x v="1"/>
    <s v="Forecariah Ctre"/>
    <s v="GIN00500304"/>
    <s v="O"/>
    <s v="ACF"/>
    <s v="evalué"/>
    <x v="0"/>
    <m/>
    <s v="infra"/>
    <m/>
    <m/>
  </r>
  <r>
    <s v="GIN00500304HPOFore1"/>
    <n v="-13.08052"/>
    <n v="9.4298699999999993"/>
    <s v="geonode"/>
    <s v="Forecariah"/>
    <s v="Forecariah"/>
    <s v="Hôpital Préfectoral Forécariah Centre"/>
    <s v="OK"/>
    <x v="2"/>
    <x v="4"/>
    <s v="ok"/>
    <s v="Kindia"/>
    <x v="1"/>
    <x v="1"/>
    <s v="Forecariah Ctre"/>
    <s v="GIN00500304"/>
    <s v="O"/>
    <s v="OMS*IMC?"/>
    <s v="evalué"/>
    <x v="0"/>
    <m/>
    <s v="infra"/>
    <s v="OMS (abri fosse+incinérateur ou autoclave+clôture pr incinérateur+formation)"/>
    <m/>
  </r>
  <r>
    <s v="GIN00500304PSOGber1"/>
    <n v="-9.3684999999999992"/>
    <n v="13.172499999999999"/>
    <s v="Ministere Plan"/>
    <m/>
    <s v="Gberika"/>
    <m/>
    <s v="OK"/>
    <x v="0"/>
    <x v="0"/>
    <s v="ok"/>
    <s v="Kindia"/>
    <x v="1"/>
    <x v="1"/>
    <s v="Forecariah Ctre"/>
    <s v="GIN00500304"/>
    <s v="O"/>
    <m/>
    <m/>
    <x v="0"/>
    <m/>
    <m/>
    <m/>
    <m/>
  </r>
  <r>
    <s v="GIN00500304PSOBoka1"/>
    <m/>
    <m/>
    <m/>
    <m/>
    <s v="Bokariah"/>
    <m/>
    <s v="Coord absent"/>
    <x v="0"/>
    <x v="0"/>
    <s v="ok"/>
    <s v="Kindia"/>
    <x v="1"/>
    <x v="1"/>
    <s v="Forecariah Ctre"/>
    <s v="GIN00500304"/>
    <s v="O"/>
    <m/>
    <m/>
    <x v="0"/>
    <m/>
    <m/>
    <m/>
    <m/>
  </r>
  <r>
    <s v="GIN00500304PSOTana1"/>
    <m/>
    <m/>
    <m/>
    <m/>
    <s v="Tanah"/>
    <m/>
    <s v="Coord absent"/>
    <x v="0"/>
    <x v="0"/>
    <s v="ok"/>
    <s v="Kindia"/>
    <x v="1"/>
    <x v="1"/>
    <s v="Forecariah Ctre"/>
    <s v="GIN00500304"/>
    <s v="O"/>
    <m/>
    <m/>
    <x v="0"/>
    <m/>
    <m/>
    <m/>
    <m/>
  </r>
  <r>
    <s v="GIN00500304PSOKali1"/>
    <m/>
    <m/>
    <m/>
    <m/>
    <s v="Kaliah"/>
    <m/>
    <s v="Coord absent"/>
    <x v="0"/>
    <x v="0"/>
    <s v="ok"/>
    <s v="Kindia"/>
    <x v="1"/>
    <x v="1"/>
    <s v="Forecariah Ctre"/>
    <s v="GIN00500304"/>
    <s v="O"/>
    <m/>
    <m/>
    <x v="0"/>
    <m/>
    <m/>
    <m/>
    <m/>
  </r>
  <r>
    <s v="GIN00500304PSOFore1"/>
    <n v="-13.074799499999999"/>
    <n v="9.4316998000000005"/>
    <s v="geonode"/>
    <s v="Forecariah Urb"/>
    <s v="Forecariah Urb"/>
    <s v="Le Proviseur"/>
    <s v="OK"/>
    <x v="0"/>
    <x v="0"/>
    <s v="Non"/>
    <s v="Kindia"/>
    <x v="1"/>
    <x v="1"/>
    <s v="Forecariah Ctre"/>
    <s v="GIN00500304"/>
    <s v="O"/>
    <m/>
    <m/>
    <x v="0"/>
    <m/>
    <m/>
    <s v="d'après ACF, n'existe pas"/>
    <m/>
  </r>
  <r>
    <s v="GIN00800105CSRFoua1"/>
    <n v="-8.3325796000000008"/>
    <n v="8.9707003000000007"/>
    <s v="geonode"/>
    <s v="Foualah Centre"/>
    <s v="Fouala"/>
    <s v="Loubakono Fouala"/>
    <s v="OK"/>
    <x v="1"/>
    <x v="1"/>
    <s v="ok"/>
    <s v="Nzerekore"/>
    <x v="19"/>
    <x v="19"/>
    <s v="Fouala"/>
    <s v="GIN00800105"/>
    <s v="O"/>
    <s v="UNOPS"/>
    <s v="evalué"/>
    <x v="0"/>
    <m/>
    <s v="infra"/>
    <s v="évalué par TdH"/>
    <m/>
  </r>
  <r>
    <s v="GIN00800105PSOFabo1"/>
    <n v="-8.4580096999999999"/>
    <n v="8.3443003000000004"/>
    <s v="geonode"/>
    <s v="Faboridougou"/>
    <s v="Faboridougou"/>
    <s v="Faboridou"/>
    <s v="OK"/>
    <x v="0"/>
    <x v="0"/>
    <s v="Non"/>
    <s v="Nzerekore"/>
    <x v="19"/>
    <x v="19"/>
    <s v="Fouala"/>
    <s v="GIN00800105"/>
    <s v="O"/>
    <m/>
    <m/>
    <x v="0"/>
    <m/>
    <m/>
    <s v="d'après inventaire officiel, Fouala a juste un CSR, pas de PS"/>
    <m/>
  </r>
  <r>
    <s v="GIN00600404CSRFoug1"/>
    <n v="-12.296099699999999"/>
    <n v="11.9078999"/>
    <s v="geonode"/>
    <s v="Fogou"/>
    <s v="Fougou centre"/>
    <s v="Dhakadi"/>
    <s v="OK"/>
    <x v="1"/>
    <x v="1"/>
    <s v="ok"/>
    <s v="Labe"/>
    <x v="6"/>
    <x v="6"/>
    <s v="Fougou"/>
    <s v="GIN00600404"/>
    <m/>
    <s v="ACF"/>
    <m/>
    <x v="1"/>
    <m/>
    <m/>
    <m/>
    <m/>
  </r>
  <r>
    <s v="GIN00600404PSOSama1"/>
    <m/>
    <m/>
    <m/>
    <m/>
    <s v="Samantan"/>
    <m/>
    <s v="Coord absent"/>
    <x v="0"/>
    <x v="0"/>
    <s v="ok"/>
    <s v="Labe"/>
    <x v="6"/>
    <x v="6"/>
    <s v="Fougou"/>
    <s v="GIN00600404"/>
    <m/>
    <m/>
    <m/>
    <x v="0"/>
    <m/>
    <m/>
    <m/>
    <m/>
  </r>
  <r>
    <s v="GIN00600404PSOBamb1"/>
    <m/>
    <m/>
    <m/>
    <m/>
    <s v="Bamba"/>
    <m/>
    <s v="Coord absent"/>
    <x v="0"/>
    <x v="0"/>
    <s v="ok"/>
    <s v="Labe"/>
    <x v="6"/>
    <x v="6"/>
    <s v="Fougou"/>
    <s v="GIN00600404"/>
    <m/>
    <m/>
    <m/>
    <x v="0"/>
    <m/>
    <m/>
    <m/>
    <m/>
  </r>
  <r>
    <s v="GIN00100301CSRFoul1"/>
    <n v="-13.840200400000001"/>
    <n v="12.1604996"/>
    <s v="geonode"/>
    <s v="Foula Mori"/>
    <s v="Foulamory centre"/>
    <s v="Poste Santé Foulamory"/>
    <s v="OK"/>
    <x v="1"/>
    <x v="1"/>
    <s v="ok"/>
    <s v="Boke"/>
    <x v="32"/>
    <x v="33"/>
    <s v="Foulamory"/>
    <s v="GIN00100301"/>
    <m/>
    <m/>
    <m/>
    <x v="0"/>
    <m/>
    <m/>
    <s v="inventaire officiel dit que c'est un CSR et pas un PS"/>
    <m/>
  </r>
  <r>
    <s v="GIN00100301PSOKith1"/>
    <n v="-13.6865997"/>
    <n v="12.1791"/>
    <s v="geonode"/>
    <s v="Kithiar"/>
    <s v="Kithir"/>
    <s v="Poste Santé Kithiar"/>
    <s v="OK"/>
    <x v="0"/>
    <x v="0"/>
    <s v="ok"/>
    <s v="Boke"/>
    <x v="32"/>
    <x v="33"/>
    <s v="Foulamory"/>
    <s v="GIN00100301"/>
    <m/>
    <m/>
    <m/>
    <x v="0"/>
    <m/>
    <m/>
    <m/>
    <m/>
  </r>
  <r>
    <s v="GIN00800302PSOFabo1"/>
    <n v="-8.3447499999999994"/>
    <n v="8.4552700000000005"/>
    <s v="Ministere Plan"/>
    <m/>
    <s v="Faboridou"/>
    <m/>
    <s v="OK"/>
    <x v="0"/>
    <x v="0"/>
    <s v="ok"/>
    <s v="Nzerekore"/>
    <x v="24"/>
    <x v="24"/>
    <s v="Foumbadou"/>
    <s v="GIN00800302"/>
    <s v="O"/>
    <m/>
    <m/>
    <x v="0"/>
    <m/>
    <m/>
    <m/>
    <m/>
  </r>
  <r>
    <s v="GIN00800302PSOFako1"/>
    <n v="-8.2810097000000003"/>
    <n v="8.3035297000000003"/>
    <s v="geonode"/>
    <s v="Fakouroudou"/>
    <s v="Fakouroudouba"/>
    <s v="Fakouroudouba"/>
    <s v="OK"/>
    <x v="0"/>
    <x v="0"/>
    <s v="ok"/>
    <s v="Nzerekore"/>
    <x v="24"/>
    <x v="24"/>
    <s v="Foumbadou"/>
    <s v="GIN00800302"/>
    <s v="O"/>
    <m/>
    <m/>
    <x v="0"/>
    <m/>
    <m/>
    <m/>
    <m/>
  </r>
  <r>
    <s v="GIN00800302PSOMori1"/>
    <n v="-8.3021201999999992"/>
    <n v="8.3845196000000008"/>
    <s v="geonode"/>
    <s v="Morigbedou"/>
    <s v="Morigbèdou"/>
    <s v="Morigbèdou"/>
    <s v="OK"/>
    <x v="0"/>
    <x v="0"/>
    <s v="ok"/>
    <s v="Nzerekore"/>
    <x v="24"/>
    <x v="24"/>
    <s v="Foumbadou"/>
    <s v="GIN00800302"/>
    <s v="O"/>
    <m/>
    <m/>
    <x v="0"/>
    <m/>
    <m/>
    <m/>
    <m/>
  </r>
  <r>
    <s v="GIN00800302CSRFoum1"/>
    <n v="-8.4113197"/>
    <n v="8.1915302000000008"/>
    <s v="geonode"/>
    <s v="Foumbadou Centre"/>
    <s v="Foumbadou centre"/>
    <s v="Foumbadou"/>
    <s v="OK"/>
    <x v="1"/>
    <x v="1"/>
    <s v="ok"/>
    <s v="Nzerekore"/>
    <x v="24"/>
    <x v="24"/>
    <s v="Foumbadou"/>
    <s v="GIN00800302"/>
    <s v="O"/>
    <s v="UNICEF"/>
    <s v="evalué"/>
    <x v="0"/>
    <m/>
    <s v="infra"/>
    <s v="Evalué par UNICEF sur liste DPS (Salvatore+Ibrahimo) (Ibrahimo 23/4/15)"/>
    <m/>
  </r>
  <r>
    <s v="GIN00800302PSOMana1"/>
    <n v="-8.5228300000000008"/>
    <n v="8.1773100000000003"/>
    <s v="geonode"/>
    <s v="Mananko"/>
    <s v="Mananko"/>
    <s v="Mananko"/>
    <s v="OK"/>
    <x v="0"/>
    <x v="0"/>
    <s v="ok"/>
    <s v="Nzerekore"/>
    <x v="24"/>
    <x v="24"/>
    <s v="Foumbadou"/>
    <s v="GIN00800302"/>
    <s v="O"/>
    <m/>
    <m/>
    <x v="0"/>
    <m/>
    <m/>
    <m/>
    <m/>
  </r>
  <r>
    <s v="GIN00400503PSOBoug1"/>
    <n v="-9.3261099000000005"/>
    <n v="11.7215004"/>
    <s v="geonode"/>
    <s v="Bougourou"/>
    <s v="Bougourou"/>
    <s v="Bougourou"/>
    <s v="OK"/>
    <x v="0"/>
    <x v="0"/>
    <s v="ok"/>
    <s v="Kankan"/>
    <x v="15"/>
    <x v="15"/>
    <s v="Franwalia"/>
    <s v="GIN00400503"/>
    <m/>
    <m/>
    <m/>
    <x v="0"/>
    <m/>
    <m/>
    <m/>
    <m/>
  </r>
  <r>
    <s v="GIN00400503CSRFran1"/>
    <n v="-9.3822001999999998"/>
    <n v="11.694899599999999"/>
    <s v="geonode"/>
    <s v="Franwaliyah Centre"/>
    <s v="Franwalia"/>
    <s v="Franwalia Centre de Santé"/>
    <s v="OK"/>
    <x v="1"/>
    <x v="1"/>
    <s v="ok"/>
    <s v="Kankan"/>
    <x v="15"/>
    <x v="15"/>
    <s v="Franwalia"/>
    <s v="GIN00400503"/>
    <m/>
    <m/>
    <m/>
    <x v="0"/>
    <m/>
    <m/>
    <m/>
    <m/>
  </r>
  <r>
    <s v="GIN00400503PSOKama1"/>
    <n v="-9.5816002000000005"/>
    <n v="11.806300200000001"/>
    <s v="geonode"/>
    <s v="Kamaya"/>
    <s v="Kamaya"/>
    <s v="Kamaya"/>
    <s v="OK"/>
    <x v="0"/>
    <x v="0"/>
    <s v="ok"/>
    <s v="Kankan"/>
    <x v="15"/>
    <x v="15"/>
    <s v="Franwalia"/>
    <s v="GIN00400503"/>
    <m/>
    <m/>
    <m/>
    <x v="0"/>
    <m/>
    <m/>
    <m/>
    <m/>
  </r>
  <r>
    <s v="GIN00100503CSUAvia1"/>
    <n v="-13.573900200000001"/>
    <n v="10.3583002"/>
    <s v="geonode"/>
    <s v="Aviation"/>
    <s v="Aviation"/>
    <s v="Aviation (N_F)"/>
    <s v="OK"/>
    <x v="1"/>
    <x v="5"/>
    <s v="ok"/>
    <s v="Kindia"/>
    <x v="5"/>
    <x v="5"/>
    <s v="Fria Ctre"/>
    <s v="GIN00100503"/>
    <m/>
    <m/>
    <m/>
    <x v="0"/>
    <m/>
    <m/>
    <m/>
    <m/>
  </r>
  <r>
    <s v="GIN00100503PSOFata1"/>
    <n v="-13.6947002"/>
    <n v="10.524299600000001"/>
    <s v="geonode"/>
    <s v="Fatala"/>
    <s v="Fatala"/>
    <s v="Fatala (N.F)"/>
    <s v="OK"/>
    <x v="0"/>
    <x v="0"/>
    <s v="ok"/>
    <s v="Kindia"/>
    <x v="5"/>
    <x v="5"/>
    <s v="Fria Ctre"/>
    <s v="GIN00100503"/>
    <m/>
    <m/>
    <m/>
    <x v="0"/>
    <m/>
    <m/>
    <m/>
    <m/>
  </r>
  <r>
    <s v="GIN00100503HPOFria1"/>
    <n v="-13.5824003"/>
    <n v="10.3656998"/>
    <s v="geonode"/>
    <s v="Fria"/>
    <s v="Fria"/>
    <s v="Hopital préfectoral  Fria"/>
    <s v="OK"/>
    <x v="2"/>
    <x v="4"/>
    <s v="ok"/>
    <s v="Kindia"/>
    <x v="5"/>
    <x v="5"/>
    <s v="Fria Ctre"/>
    <s v="GIN00100503"/>
    <m/>
    <s v="IMC"/>
    <s v="evalué"/>
    <x v="0"/>
    <m/>
    <m/>
    <s v="dixit email Celine de IMC du 31/3/15"/>
    <m/>
  </r>
  <r>
    <s v="GIN00100503PSOTabo1"/>
    <n v="-13.5913"/>
    <n v="10.402899700000001"/>
    <s v="geonode"/>
    <s v="Tabossi"/>
    <s v="Tabossy"/>
    <s v="Tabossy"/>
    <s v="OK"/>
    <x v="0"/>
    <x v="0"/>
    <s v="ok"/>
    <s v="Kindia"/>
    <x v="5"/>
    <x v="5"/>
    <s v="Fria Ctre"/>
    <s v="GIN00100503"/>
    <m/>
    <m/>
    <m/>
    <x v="0"/>
    <m/>
    <m/>
    <m/>
    <m/>
  </r>
  <r>
    <s v="GIN00100503PSOTigu1"/>
    <n v="-13.5838003"/>
    <n v="10.3704996"/>
    <s v="geonode"/>
    <s v="Tigué"/>
    <s v="Tigué"/>
    <s v="Tigué"/>
    <s v="OK"/>
    <x v="0"/>
    <x v="0"/>
    <s v="Non"/>
    <s v="Kindia"/>
    <x v="5"/>
    <x v="5"/>
    <s v="Fria Ctre"/>
    <s v="GIN00100503"/>
    <m/>
    <m/>
    <m/>
    <x v="0"/>
    <m/>
    <m/>
    <m/>
    <m/>
  </r>
  <r>
    <s v="GIN00100503CSUSabe1"/>
    <n v="-13.583038999999999"/>
    <n v="10.365802"/>
    <s v="geonode"/>
    <m/>
    <s v="Sabèndè"/>
    <s v="CS Sabèndè"/>
    <s v="OK"/>
    <x v="1"/>
    <x v="5"/>
    <s v="ok"/>
    <s v="Kindia"/>
    <x v="5"/>
    <x v="5"/>
    <s v="Fria Ctre"/>
    <s v="GIN00100503"/>
    <m/>
    <m/>
    <m/>
    <x v="0"/>
    <m/>
    <m/>
    <m/>
    <m/>
  </r>
  <r>
    <s v="GIN00500403PSOFoul1"/>
    <n v="-12.910300299999999"/>
    <n v="9.9957303999999993"/>
    <s v="geonode"/>
    <s v="Kinyaya"/>
    <s v="Foulayah"/>
    <s v="Poste de Santé Foulaya"/>
    <s v="OK"/>
    <x v="0"/>
    <x v="0"/>
    <s v="ok"/>
    <s v="Kindia"/>
    <x v="12"/>
    <x v="12"/>
    <s v="Friguiagbe"/>
    <s v="GIN00500403"/>
    <s v="O"/>
    <m/>
    <s v="souhaite évaluer"/>
    <x v="0"/>
    <m/>
    <m/>
    <s v="OIE souhaite évaluer"/>
    <m/>
  </r>
  <r>
    <s v="GIN00500403PSOKoli1"/>
    <n v="-12.9932003"/>
    <n v="9.9517202000000005"/>
    <s v="geonode"/>
    <s v="Koliagbe"/>
    <s v="Koliagbè"/>
    <s v="Barrage Kalé Cité"/>
    <s v="OK"/>
    <x v="0"/>
    <x v="0"/>
    <s v="ok"/>
    <s v="Kindia"/>
    <x v="12"/>
    <x v="12"/>
    <s v="Friguiagbe"/>
    <s v="GIN00500403"/>
    <s v="O"/>
    <m/>
    <s v="souhaite évaluer"/>
    <x v="0"/>
    <m/>
    <m/>
    <s v="OIE souhaite évaluer"/>
    <m/>
  </r>
  <r>
    <s v="GIN00500403CSRFrig1"/>
    <n v="-10.060099599999999"/>
    <n v="11.984499899999999"/>
    <s v="geonode"/>
    <s v="Friguiagbé"/>
    <s v="Friguiagbé"/>
    <s v="Friguiagbé"/>
    <s v="OK"/>
    <x v="1"/>
    <x v="1"/>
    <s v="ok"/>
    <s v="Kindia"/>
    <x v="12"/>
    <x v="12"/>
    <s v="Friguiagbe"/>
    <s v="GIN00500403"/>
    <s v="O"/>
    <m/>
    <s v="evalué"/>
    <x v="0"/>
    <m/>
    <m/>
    <s v="évalué par TdH"/>
    <m/>
  </r>
  <r>
    <s v="GIN00500403CSRSabo1"/>
    <n v="-12.910188"/>
    <n v="9.9807249999999996"/>
    <s v="geonode"/>
    <s v="Sabouyah"/>
    <s v="Sabouyah"/>
    <s v="CS Moriady (Sabouyah)"/>
    <s v="OK"/>
    <x v="1"/>
    <x v="1"/>
    <s v="Non"/>
    <s v="Kindia"/>
    <x v="12"/>
    <x v="12"/>
    <s v="Friguiagbe"/>
    <s v="GIN00500403"/>
    <s v="O"/>
    <m/>
    <m/>
    <x v="0"/>
    <m/>
    <m/>
    <s v="évalué par TdH ???"/>
    <m/>
  </r>
  <r>
    <s v="GIN00600102CSRGhad1"/>
    <n v="-11.5669003"/>
    <n v="11.8228998"/>
    <s v="geonode"/>
    <s v="Koukoume"/>
    <s v="Ghada Woundou"/>
    <s v="Gadha Woundou Centre de Santé"/>
    <s v="OK"/>
    <x v="1"/>
    <x v="1"/>
    <s v="ok"/>
    <s v="Labe"/>
    <x v="30"/>
    <x v="31"/>
    <s v="Gadha Woundou"/>
    <s v="GIN00600102"/>
    <m/>
    <s v="ACF"/>
    <m/>
    <x v="1"/>
    <m/>
    <m/>
    <s v="appelé aussi Koukoumé ?"/>
    <m/>
  </r>
  <r>
    <s v="GIN00600102PSOLey 1"/>
    <m/>
    <m/>
    <m/>
    <m/>
    <s v="Ley - Sérè"/>
    <m/>
    <s v="Coord absent"/>
    <x v="0"/>
    <x v="0"/>
    <s v="ok"/>
    <s v="Labe"/>
    <x v="30"/>
    <x v="31"/>
    <s v="Gadha Woundou"/>
    <s v="GIN00600102"/>
    <m/>
    <m/>
    <m/>
    <x v="0"/>
    <m/>
    <m/>
    <m/>
    <m/>
  </r>
  <r>
    <s v="GIN00300205CSRGagn1"/>
    <n v="-10.9706001"/>
    <n v="11.5193005"/>
    <s v="geonode"/>
    <s v="Soribafinguia"/>
    <s v="Gagnakaly centre"/>
    <s v="Gognakaly"/>
    <s v="OK"/>
    <x v="1"/>
    <x v="1"/>
    <s v="ok"/>
    <s v="Faranah"/>
    <x v="16"/>
    <x v="16"/>
    <s v="Gagnakaly"/>
    <s v="GIN00300205"/>
    <m/>
    <m/>
    <m/>
    <x v="0"/>
    <m/>
    <m/>
    <s v="aussi appelé Soribafinguia???"/>
    <m/>
  </r>
  <r>
    <s v="GIN00800303PSOFanh1"/>
    <n v="-8.2904099999999996"/>
    <n v="7.8017000999999997"/>
    <s v="geonode"/>
    <s v="Fahan"/>
    <s v="Fanhan"/>
    <s v="Fanhan"/>
    <s v="OK"/>
    <x v="0"/>
    <x v="0"/>
    <s v="ok"/>
    <s v="Nzerekore"/>
    <x v="24"/>
    <x v="24"/>
    <s v="Gama Berema"/>
    <s v="GIN00800303"/>
    <s v="O"/>
    <m/>
    <m/>
    <x v="0"/>
    <m/>
    <m/>
    <m/>
    <m/>
  </r>
  <r>
    <s v="GIN00800303CSRGama1"/>
    <n v="-8.2410897999999992"/>
    <n v="7.8967299000000004"/>
    <s v="geonode"/>
    <s v="Gama"/>
    <s v="Gama - Bèréma Centre"/>
    <s v="Gama - Bèréma"/>
    <s v="OK"/>
    <x v="1"/>
    <x v="1"/>
    <s v="ok"/>
    <s v="Nzerekore"/>
    <x v="24"/>
    <x v="24"/>
    <s v="Gama Berema"/>
    <s v="GIN00800303"/>
    <s v="O"/>
    <s v="TdH"/>
    <s v="evalué"/>
    <x v="1"/>
    <m/>
    <s v="infra"/>
    <s v="Francesca (email 22/4/15).  GPS de l'ancien CS, le nouveau est a 500m"/>
    <m/>
  </r>
  <r>
    <s v="GIN00800303PSOGuel1"/>
    <n v="-8.2777100000000008"/>
    <n v="7.9007000999999999"/>
    <s v="geonode"/>
    <s v="Guelemata"/>
    <s v="Guélémata"/>
    <s v="Guélémata"/>
    <s v="OK"/>
    <x v="0"/>
    <x v="0"/>
    <s v="ok"/>
    <s v="Nzerekore"/>
    <x v="24"/>
    <x v="24"/>
    <s v="Gama Berema"/>
    <s v="GIN00800303"/>
    <s v="O"/>
    <m/>
    <m/>
    <x v="0"/>
    <m/>
    <m/>
    <m/>
    <m/>
  </r>
  <r>
    <s v="GIN00800303PSOPine1"/>
    <n v="-8.8143902000000001"/>
    <n v="7.9324998999999998"/>
    <s v="geonode"/>
    <s v="Pine"/>
    <s v="Pinè"/>
    <s v="Pinè"/>
    <s v="OK"/>
    <x v="0"/>
    <x v="0"/>
    <s v="ok"/>
    <s v="Nzerekore"/>
    <x v="24"/>
    <x v="24"/>
    <s v="Gama Berema"/>
    <s v="GIN00800303"/>
    <s v="O"/>
    <m/>
    <m/>
    <x v="0"/>
    <m/>
    <m/>
    <m/>
    <m/>
  </r>
  <r>
    <s v="GIN00100302HPOGaou1"/>
    <n v="-13.200400399999999"/>
    <n v="11.762100200000001"/>
    <s v="geonode"/>
    <s v="Gaoual"/>
    <s v="Gaoual"/>
    <s v="Hôpital Préfectoral Gaoual"/>
    <s v="OK"/>
    <x v="2"/>
    <x v="4"/>
    <s v="ok"/>
    <s v="Boke"/>
    <x v="32"/>
    <x v="33"/>
    <s v="Gaoual Ctre"/>
    <s v="GIN00100302"/>
    <m/>
    <m/>
    <m/>
    <x v="0"/>
    <m/>
    <m/>
    <m/>
    <m/>
  </r>
  <r>
    <s v="GIN00100302CSUHoum1"/>
    <n v="-13.2"/>
    <n v="11.756899799999999"/>
    <s v="geonode"/>
    <s v="Gaoual Centre"/>
    <s v="Houmbaya"/>
    <s v="Centre de Santé Gaoual"/>
    <s v="OK"/>
    <x v="1"/>
    <x v="5"/>
    <s v="ok"/>
    <s v="Boke"/>
    <x v="32"/>
    <x v="33"/>
    <s v="Gaoual Ctre"/>
    <s v="GIN00100302"/>
    <m/>
    <m/>
    <m/>
    <x v="0"/>
    <m/>
    <m/>
    <s v="lequel est doublon? Car inventaire Nat ne parle que du CSU de Houmbaya"/>
    <m/>
  </r>
  <r>
    <s v="GIN00600205CSRGara1"/>
    <n v="-12.3423996"/>
    <n v="11.277899700000001"/>
    <s v="geonode"/>
    <s v="Garambe"/>
    <s v="Garambé"/>
    <s v="Garambé Centre de Santé"/>
    <s v="OK"/>
    <x v="1"/>
    <x v="1"/>
    <s v="ok"/>
    <s v="Labe"/>
    <x v="29"/>
    <x v="29"/>
    <s v="Garambe"/>
    <s v="GIN00600205"/>
    <m/>
    <s v="ACF"/>
    <s v="evalué"/>
    <x v="2"/>
    <m/>
    <s v="rehab en cours"/>
    <m/>
    <m/>
  </r>
  <r>
    <s v="GIN00600205PSOLabe1"/>
    <n v="-12.397100399999999"/>
    <n v="11.2591"/>
    <s v="geonode"/>
    <m/>
    <s v="Labe Dheppèrè"/>
    <s v="Labe Dheppèrè"/>
    <s v="OK"/>
    <x v="0"/>
    <x v="0"/>
    <s v="ok"/>
    <s v="Labe"/>
    <x v="29"/>
    <x v="29"/>
    <s v="Garambe"/>
    <s v="GIN00600205"/>
    <m/>
    <s v="ACF"/>
    <m/>
    <x v="2"/>
    <m/>
    <m/>
    <m/>
    <m/>
  </r>
  <r>
    <s v="GIN00600205PSON'do1"/>
    <n v="-12.3949003"/>
    <n v="11.2775002"/>
    <s v="geonode"/>
    <s v="Seghen"/>
    <s v="N'dounsy Seghen"/>
    <s v="Ndounsy"/>
    <s v="OK"/>
    <x v="0"/>
    <x v="0"/>
    <s v="ok"/>
    <s v="Labe"/>
    <x v="29"/>
    <x v="29"/>
    <s v="Garambe"/>
    <s v="GIN00600205"/>
    <m/>
    <s v="ACF"/>
    <m/>
    <x v="2"/>
    <m/>
    <m/>
    <m/>
    <m/>
  </r>
  <r>
    <s v="GIN00600405PSOBamb1"/>
    <n v="-12.484199500000001"/>
    <n v="11.801500300000001"/>
    <s v="geonode"/>
    <s v="Boullere"/>
    <s v="Bamba Galatiri"/>
    <s v="Boulléré"/>
    <s v="OK"/>
    <x v="0"/>
    <x v="0"/>
    <s v="Non"/>
    <s v="Labe"/>
    <x v="6"/>
    <x v="6"/>
    <s v="Gayah"/>
    <s v="GIN00600405"/>
    <m/>
    <s v="ACF"/>
    <m/>
    <x v="1"/>
    <m/>
    <m/>
    <m/>
    <m/>
  </r>
  <r>
    <s v="GIN00600405PSODara1"/>
    <m/>
    <m/>
    <m/>
    <m/>
    <s v="Darabeli"/>
    <m/>
    <s v="Coord absent"/>
    <x v="0"/>
    <x v="0"/>
    <s v="ok"/>
    <s v="Labe"/>
    <x v="6"/>
    <x v="6"/>
    <s v="Gayah"/>
    <s v="GIN00600405"/>
    <m/>
    <m/>
    <m/>
    <x v="0"/>
    <m/>
    <m/>
    <m/>
    <m/>
  </r>
  <r>
    <s v="GIN00600405PSODemo1"/>
    <n v="-12.3667002"/>
    <n v="11.9975004"/>
    <s v="geonode"/>
    <s v="Demougaya"/>
    <s v="Demougayah"/>
    <s v="Dèmou Yahah"/>
    <s v="OK"/>
    <x v="0"/>
    <x v="0"/>
    <s v="ok"/>
    <s v="Labe"/>
    <x v="6"/>
    <x v="6"/>
    <s v="Gayah"/>
    <s v="GIN00600405"/>
    <m/>
    <s v="ACF"/>
    <m/>
    <x v="1"/>
    <m/>
    <m/>
    <m/>
    <m/>
  </r>
  <r>
    <s v="GIN00600405CSRGaya1"/>
    <n v="-12.4268999"/>
    <n v="12.013500199999999"/>
    <s v="geonode"/>
    <s v="Gayah"/>
    <s v="Gayah"/>
    <s v="Gayah"/>
    <s v="OK"/>
    <x v="1"/>
    <x v="1"/>
    <s v="ok"/>
    <s v="Labe"/>
    <x v="6"/>
    <x v="6"/>
    <s v="Gayah"/>
    <s v="GIN00600405"/>
    <m/>
    <s v="ACF"/>
    <m/>
    <x v="1"/>
    <m/>
    <m/>
    <m/>
    <m/>
  </r>
  <r>
    <s v="GIN00800106CSRGbac1"/>
    <n v="-8.4124803999999997"/>
    <n v="8.7423096000000005"/>
    <s v="geonode"/>
    <s v="Gbakedou Centre"/>
    <s v="Gbackédou"/>
    <s v="Gbakédou Centre"/>
    <s v="OK"/>
    <x v="1"/>
    <x v="1"/>
    <s v="ok"/>
    <s v="Nzerekore"/>
    <x v="19"/>
    <x v="19"/>
    <s v="Gbakedou"/>
    <s v="GIN00800106"/>
    <s v="O"/>
    <m/>
    <s v="evalué"/>
    <x v="0"/>
    <m/>
    <m/>
    <s v="évalué par TdH"/>
    <m/>
  </r>
  <r>
    <s v="GIN00800106PSODiam1"/>
    <n v="-8.3060904000000004"/>
    <n v="8.6254901999999998"/>
    <s v="geonode"/>
    <s v="Diamodougou"/>
    <s v="Diamodougou"/>
    <s v="Diamodou"/>
    <s v="OK"/>
    <x v="0"/>
    <x v="0"/>
    <s v="Non"/>
    <s v="Nzerekore"/>
    <x v="19"/>
    <x v="19"/>
    <s v="Gbakedou"/>
    <s v="GIN00800106"/>
    <s v="O"/>
    <m/>
    <m/>
    <x v="0"/>
    <m/>
    <m/>
    <m/>
    <m/>
  </r>
  <r>
    <s v="GIN00800106PSOFass1"/>
    <n v="-8.3389301000000007"/>
    <n v="8.6745005000000006"/>
    <s v="geonode"/>
    <s v="Fassinadougou"/>
    <s v="Fassinadougou"/>
    <s v="Point Référencé"/>
    <s v="OK"/>
    <x v="0"/>
    <x v="0"/>
    <s v="Non"/>
    <s v="Nzerekore"/>
    <x v="19"/>
    <x v="19"/>
    <s v="Gbakedou"/>
    <s v="GIN00800106"/>
    <s v="O"/>
    <m/>
    <m/>
    <x v="0"/>
    <m/>
    <m/>
    <m/>
    <m/>
  </r>
  <r>
    <s v="GIN00800106PSOBrom1"/>
    <m/>
    <m/>
    <m/>
    <m/>
    <s v="Bromadou"/>
    <m/>
    <s v="Coord absent"/>
    <x v="0"/>
    <x v="0"/>
    <s v="ok"/>
    <s v="Nzerekore"/>
    <x v="19"/>
    <x v="19"/>
    <s v="Gbakedou"/>
    <s v="GIN00800106"/>
    <s v="O"/>
    <m/>
    <m/>
    <x v="0"/>
    <m/>
    <m/>
    <m/>
    <m/>
  </r>
  <r>
    <s v="GIN00800106PSOKafo1"/>
    <m/>
    <m/>
    <m/>
    <m/>
    <s v="Kafobaro"/>
    <m/>
    <s v="Coord absent"/>
    <x v="0"/>
    <x v="0"/>
    <s v="ok"/>
    <s v="Nzerekore"/>
    <x v="19"/>
    <x v="19"/>
    <s v="Gbakedou"/>
    <s v="GIN00800106"/>
    <s v="O"/>
    <m/>
    <m/>
    <x v="0"/>
    <m/>
    <m/>
    <m/>
    <m/>
  </r>
  <r>
    <s v="GIN00800106PSOFoua1"/>
    <n v="-8.4011803"/>
    <n v="8.8247099000000002"/>
    <s v="geonode"/>
    <s v="Fouaro"/>
    <s v="Fouaro"/>
    <s v="Fouaro"/>
    <s v="OK"/>
    <x v="0"/>
    <x v="0"/>
    <s v="ok"/>
    <s v="Nzerekore"/>
    <x v="19"/>
    <x v="19"/>
    <s v="Gbakedou"/>
    <s v="GIN00800106"/>
    <s v="O"/>
    <m/>
    <m/>
    <x v="0"/>
    <m/>
    <m/>
    <m/>
    <m/>
  </r>
  <r>
    <s v="GIN00300407PSOKiss1"/>
    <n v="-9.9716796999999993"/>
    <n v="9.2899198999999992"/>
    <s v="geonode"/>
    <s v="Kissi-Yalankoro"/>
    <s v="Kissi-Yalankoro"/>
    <s v="Kissi-Yalankoro"/>
    <s v="OK"/>
    <x v="0"/>
    <x v="0"/>
    <s v="ok"/>
    <s v="Faranah"/>
    <x v="0"/>
    <x v="0"/>
    <s v="Gbangbadou"/>
    <s v="GIN00300407"/>
    <s v="O"/>
    <m/>
    <m/>
    <x v="0"/>
    <m/>
    <m/>
    <m/>
    <m/>
  </r>
  <r>
    <s v="GIN00300407PSOBaya1"/>
    <n v="-10.033399599999999"/>
    <n v="9.2158803999999996"/>
    <s v="geonode"/>
    <s v="Bayan"/>
    <s v="Bayan"/>
    <s v="Botobofel (Forest ?)"/>
    <s v="OK"/>
    <x v="0"/>
    <x v="0"/>
    <s v="Non"/>
    <s v="Faranah"/>
    <x v="0"/>
    <x v="0"/>
    <s v="Gbangbadou"/>
    <s v="GIN00300407"/>
    <s v="O"/>
    <m/>
    <m/>
    <x v="0"/>
    <m/>
    <m/>
    <m/>
    <m/>
  </r>
  <r>
    <s v="GIN00300407PSOYard1"/>
    <m/>
    <m/>
    <m/>
    <m/>
    <s v="Yardo"/>
    <m/>
    <s v="Coord absent"/>
    <x v="0"/>
    <x v="0"/>
    <s v="ok"/>
    <s v="Faranah"/>
    <x v="0"/>
    <x v="0"/>
    <s v="Gbangbadou"/>
    <s v="GIN00300407"/>
    <s v="O"/>
    <m/>
    <m/>
    <x v="0"/>
    <m/>
    <m/>
    <m/>
    <m/>
  </r>
  <r>
    <s v="GIN00300407CSRGban1"/>
    <n v="-10.0334997"/>
    <n v="9.2244902"/>
    <s v="geonode"/>
    <s v="Gbangbadou Centre"/>
    <s v="Gbangbadou Centre"/>
    <s v="Banga"/>
    <s v="OK"/>
    <x v="1"/>
    <x v="1"/>
    <s v="ok"/>
    <s v="Faranah"/>
    <x v="0"/>
    <x v="0"/>
    <s v="Gbangbadou"/>
    <s v="GIN00300407"/>
    <s v="O"/>
    <m/>
    <m/>
    <x v="0"/>
    <m/>
    <m/>
    <m/>
    <m/>
  </r>
  <r>
    <s v="GIN00300407PSOKene1"/>
    <n v="-10.062000299999999"/>
    <n v="9.2475003999999998"/>
    <s v="geonode"/>
    <s v="Kenema"/>
    <s v="Kenema"/>
    <s v="Kènèma-Bomba"/>
    <s v="OK"/>
    <x v="0"/>
    <x v="0"/>
    <s v="Non"/>
    <s v="Faranah"/>
    <x v="0"/>
    <x v="0"/>
    <s v="Gbangbadou"/>
    <s v="GIN00300407"/>
    <s v="O"/>
    <m/>
    <m/>
    <x v="0"/>
    <m/>
    <m/>
    <m/>
    <m/>
  </r>
  <r>
    <s v="GIN00300407CSRSaab1"/>
    <n v="-10.0270996"/>
    <n v="9.2431002000000007"/>
    <s v="geonode"/>
    <s v="Saabou?"/>
    <s v="Saabou?"/>
    <s v="Saabou"/>
    <s v="OK"/>
    <x v="1"/>
    <x v="1"/>
    <s v="Non"/>
    <s v="Faranah"/>
    <x v="0"/>
    <x v="0"/>
    <s v="Gbangbadou"/>
    <s v="GIN00300407"/>
    <s v="O"/>
    <m/>
    <m/>
    <x v="0"/>
    <m/>
    <m/>
    <m/>
    <m/>
  </r>
  <r>
    <s v="GIN00400104CSRGber1"/>
    <n v="-9.5482797999999995"/>
    <n v="10.3662996"/>
    <s v="geonode"/>
    <s v="Baranama (Branama)"/>
    <s v="Gberedou Gbaranama"/>
    <s v="Gberedou-Baranama Centre de Santé"/>
    <s v="OK"/>
    <x v="1"/>
    <x v="1"/>
    <s v="ok"/>
    <s v="Kankan"/>
    <x v="7"/>
    <x v="7"/>
    <s v="Gberedou Baranama"/>
    <s v="GIN00400104"/>
    <m/>
    <m/>
    <m/>
    <x v="0"/>
    <m/>
    <m/>
    <s v="Baranama (Branama)"/>
    <m/>
  </r>
  <r>
    <s v="GIN00400104PSODala1"/>
    <m/>
    <m/>
    <m/>
    <m/>
    <s v="Dalabani"/>
    <m/>
    <s v="Coord absent"/>
    <x v="0"/>
    <x v="0"/>
    <s v="ok"/>
    <s v="Kankan"/>
    <x v="7"/>
    <x v="7"/>
    <s v="Gberedou Baranama"/>
    <s v="GIN00400104"/>
    <m/>
    <m/>
    <m/>
    <x v="0"/>
    <m/>
    <m/>
    <m/>
    <m/>
  </r>
  <r>
    <s v="GIN00400104PSOSana1"/>
    <m/>
    <m/>
    <m/>
    <m/>
    <s v="Sanana"/>
    <m/>
    <s v="Coord absent"/>
    <x v="0"/>
    <x v="0"/>
    <s v="ok"/>
    <s v="Kankan"/>
    <x v="7"/>
    <x v="7"/>
    <s v="Gberedou Baranama"/>
    <s v="GIN00400104"/>
    <m/>
    <m/>
    <m/>
    <x v="0"/>
    <m/>
    <m/>
    <m/>
    <m/>
  </r>
  <r>
    <s v="GIN00400104PSOFado1"/>
    <m/>
    <m/>
    <m/>
    <m/>
    <s v="Fadou"/>
    <m/>
    <s v="Coord absent"/>
    <x v="0"/>
    <x v="0"/>
    <s v="ok"/>
    <s v="Kankan"/>
    <x v="7"/>
    <x v="7"/>
    <s v="Gberedou Baranama"/>
    <s v="GIN00400104"/>
    <m/>
    <m/>
    <m/>
    <x v="0"/>
    <m/>
    <m/>
    <m/>
    <m/>
  </r>
  <r>
    <s v="GIN00400104PSOTako1"/>
    <m/>
    <m/>
    <m/>
    <m/>
    <s v="Takoura"/>
    <m/>
    <s v="Coord absent"/>
    <x v="0"/>
    <x v="0"/>
    <s v="ok"/>
    <s v="Kankan"/>
    <x v="7"/>
    <x v="7"/>
    <s v="Gberedou Baranama"/>
    <s v="GIN00400104"/>
    <m/>
    <m/>
    <m/>
    <x v="0"/>
    <m/>
    <m/>
    <m/>
    <m/>
  </r>
  <r>
    <s v="GIN00800107CSRGbes1"/>
    <n v="-8.7527200000000001"/>
    <n v="8.0855200000000007"/>
    <s v="Ministere Plan"/>
    <m/>
    <s v="Gbessoba"/>
    <m/>
    <s v="OK"/>
    <x v="1"/>
    <x v="1"/>
    <s v="ok"/>
    <s v="Nzerekore"/>
    <x v="19"/>
    <x v="19"/>
    <s v="Gbessoba"/>
    <s v="GIN00800107"/>
    <s v="O"/>
    <m/>
    <s v="evalué"/>
    <x v="0"/>
    <m/>
    <m/>
    <s v="évalué par TdH"/>
    <m/>
  </r>
  <r>
    <s v="GIN00800107PSODjif1"/>
    <n v="-8.0213003"/>
    <n v="8.6204795999999995"/>
    <s v="geonode"/>
    <s v="Djifa Centre"/>
    <s v="Djiffa"/>
    <s v="Djiffa Centre"/>
    <s v="OK"/>
    <x v="0"/>
    <x v="0"/>
    <s v="ok"/>
    <s v="Nzerekore"/>
    <x v="19"/>
    <x v="19"/>
    <s v="Gbessoba"/>
    <s v="GIN00800107"/>
    <s v="O"/>
    <m/>
    <s v="evalué"/>
    <x v="0"/>
    <m/>
    <m/>
    <s v="évalué par TdH.  CS d'après TdH mais PS d'apres DNHP"/>
    <m/>
  </r>
  <r>
    <s v="GIN00800107PSOFand1"/>
    <n v="-8.2282104"/>
    <n v="8.1282996999999995"/>
    <s v="geonode"/>
    <s v="Fandougou"/>
    <s v="Fandougou"/>
    <s v="Fandou"/>
    <s v="OK"/>
    <x v="0"/>
    <x v="0"/>
    <s v="Non"/>
    <s v="Nzerekore"/>
    <x v="19"/>
    <x v="19"/>
    <s v="Gbessoba"/>
    <s v="GIN00800107"/>
    <s v="O"/>
    <m/>
    <m/>
    <x v="0"/>
    <m/>
    <m/>
    <m/>
    <m/>
  </r>
  <r>
    <s v="GIN00800107PSOFono1"/>
    <n v="-8.5401799999999994"/>
    <n v="7.8354600000000003"/>
    <s v="Ministere Plan"/>
    <m/>
    <s v="Fonodou"/>
    <m/>
    <s v="OK"/>
    <x v="0"/>
    <x v="0"/>
    <s v="ok"/>
    <s v="Nzerekore"/>
    <x v="19"/>
    <x v="19"/>
    <s v="Gbessoba"/>
    <s v="GIN00800107"/>
    <s v="O"/>
    <m/>
    <m/>
    <x v="0"/>
    <m/>
    <m/>
    <m/>
    <m/>
  </r>
  <r>
    <s v="GIN00300304CSRNial1"/>
    <n v="-10.5572996"/>
    <n v="9.9357299999999995"/>
    <s v="geonode"/>
    <s v="Nialia (Nialeaya) Centre"/>
    <s v="Nialia centre"/>
    <s v="Nialia (Nialeaya) Centre de Santé"/>
    <s v="OK"/>
    <x v="1"/>
    <x v="1"/>
    <s v="ok"/>
    <s v="Faranah"/>
    <x v="13"/>
    <x v="13"/>
    <s v="Gnaleah"/>
    <s v="GIN00300304"/>
    <s v="O"/>
    <m/>
    <m/>
    <x v="0"/>
    <m/>
    <m/>
    <m/>
    <m/>
  </r>
  <r>
    <s v="GIN00300304PSOBant1"/>
    <m/>
    <m/>
    <m/>
    <m/>
    <s v="Bantou"/>
    <m/>
    <s v="Coord absent"/>
    <x v="0"/>
    <x v="0"/>
    <s v="ok"/>
    <s v="Faranah"/>
    <x v="13"/>
    <x v="13"/>
    <s v="Gnaleah"/>
    <s v="GIN00300304"/>
    <s v="O"/>
    <m/>
    <m/>
    <x v="0"/>
    <m/>
    <m/>
    <m/>
    <m/>
  </r>
  <r>
    <s v="GIN00400502PSOKole1"/>
    <n v="-8.8021201999999992"/>
    <n v="11.832099899999999"/>
    <s v="geonode"/>
    <s v="Kolenda"/>
    <s v="Kolenda"/>
    <s v="Kolenda"/>
    <s v="OK"/>
    <x v="0"/>
    <x v="0"/>
    <s v="Non"/>
    <s v="Kankan"/>
    <x v="15"/>
    <x v="15"/>
    <s v="Doko"/>
    <s v="GIN00400502"/>
    <m/>
    <m/>
    <m/>
    <x v="0"/>
    <m/>
    <m/>
    <m/>
    <m/>
  </r>
  <r>
    <s v="GIN00700304PSOKour1"/>
    <n v="-11.977000200000001"/>
    <n v="10.844499600000001"/>
    <s v="geonode"/>
    <s v="Kourou"/>
    <s v="Kourou"/>
    <s v="Kourou"/>
    <s v="OK"/>
    <x v="0"/>
    <x v="0"/>
    <s v="ok"/>
    <s v="Mamou"/>
    <x v="25"/>
    <x v="25"/>
    <s v="Gongoret"/>
    <s v="GIN00700304"/>
    <s v="O"/>
    <m/>
    <m/>
    <x v="0"/>
    <m/>
    <m/>
    <m/>
    <m/>
  </r>
  <r>
    <s v="GIN00400502PSOKole2"/>
    <m/>
    <m/>
    <m/>
    <m/>
    <s v="Kolenda"/>
    <m/>
    <s v="Coord absent"/>
    <x v="0"/>
    <x v="0"/>
    <s v="ok"/>
    <s v="Kankan"/>
    <x v="15"/>
    <x v="15"/>
    <s v="Doko"/>
    <s v="GIN00400502"/>
    <m/>
    <m/>
    <m/>
    <x v="0"/>
    <m/>
    <m/>
    <m/>
    <m/>
  </r>
  <r>
    <s v="GIN00400502PSOKoli1"/>
    <n v="-9.1451998000000003"/>
    <n v="11.7545004"/>
    <s v="geonode"/>
    <s v="Kolita"/>
    <s v="Kolita"/>
    <s v="Kolita"/>
    <s v="OK"/>
    <x v="0"/>
    <x v="0"/>
    <s v="Non"/>
    <s v="Kankan"/>
    <x v="15"/>
    <x v="15"/>
    <s v="Doko"/>
    <s v="GIN00400502"/>
    <m/>
    <m/>
    <m/>
    <x v="0"/>
    <m/>
    <m/>
    <m/>
    <m/>
  </r>
  <r>
    <s v="GIN00700304PSODoug1"/>
    <m/>
    <m/>
    <m/>
    <m/>
    <s v="Dougouwoulen"/>
    <m/>
    <s v="Coord absent"/>
    <x v="0"/>
    <x v="0"/>
    <s v="ok"/>
    <s v="Mamou"/>
    <x v="25"/>
    <x v="25"/>
    <s v="Gongoret"/>
    <s v="GIN00700304"/>
    <s v="O"/>
    <m/>
    <m/>
    <x v="0"/>
    <m/>
    <m/>
    <m/>
    <m/>
  </r>
  <r>
    <s v="GIN00400502PSOKoli2"/>
    <m/>
    <m/>
    <m/>
    <m/>
    <s v="Kolita"/>
    <m/>
    <s v="Coord absent"/>
    <x v="0"/>
    <x v="0"/>
    <s v="ok"/>
    <s v="Kankan"/>
    <x v="15"/>
    <x v="15"/>
    <s v="Doko"/>
    <s v="GIN00400502"/>
    <m/>
    <m/>
    <m/>
    <x v="0"/>
    <m/>
    <m/>
    <m/>
    <m/>
  </r>
  <r>
    <s v="GIN00400502PSOKour1"/>
    <n v="-9.0316801000000009"/>
    <n v="11.900699599999999"/>
    <s v="geonode"/>
    <m/>
    <s v="Kourako"/>
    <m/>
    <s v="OK"/>
    <x v="0"/>
    <x v="0"/>
    <s v="ok"/>
    <s v="Kankan"/>
    <x v="15"/>
    <x v="15"/>
    <s v="Doko"/>
    <s v="GIN00400502"/>
    <m/>
    <m/>
    <m/>
    <x v="0"/>
    <m/>
    <m/>
    <m/>
    <m/>
  </r>
  <r>
    <s v="GIN00700304PSOYorg1"/>
    <m/>
    <m/>
    <m/>
    <m/>
    <s v="Yorgo Boussoura"/>
    <m/>
    <s v="Coord absent"/>
    <x v="0"/>
    <x v="0"/>
    <s v="ok"/>
    <s v="Mamou"/>
    <x v="17"/>
    <x v="17"/>
    <s v="Gongoret"/>
    <s v="GIN00700304"/>
    <m/>
    <m/>
    <m/>
    <x v="0"/>
    <m/>
    <m/>
    <m/>
    <m/>
  </r>
  <r>
    <s v="GIN00700304PSOHamd1"/>
    <m/>
    <m/>
    <m/>
    <m/>
    <s v="Hamdallaye"/>
    <m/>
    <s v="Coord absent"/>
    <x v="0"/>
    <x v="0"/>
    <s v="ok"/>
    <s v="Mamou"/>
    <x v="17"/>
    <x v="17"/>
    <s v="Gongoret"/>
    <s v="GIN00700304"/>
    <m/>
    <m/>
    <m/>
    <x v="0"/>
    <m/>
    <m/>
    <m/>
    <m/>
  </r>
  <r>
    <s v="GIN00700304PSOThie1"/>
    <m/>
    <m/>
    <m/>
    <m/>
    <s v="Thiéhel"/>
    <m/>
    <s v="Coord absent"/>
    <x v="0"/>
    <x v="0"/>
    <s v="ok"/>
    <s v="Mamou"/>
    <x v="17"/>
    <x v="17"/>
    <s v="Gongoret"/>
    <s v="GIN00700304"/>
    <m/>
    <m/>
    <m/>
    <x v="0"/>
    <m/>
    <m/>
    <m/>
    <m/>
  </r>
  <r>
    <s v="GIN00700304PSODian1"/>
    <m/>
    <m/>
    <m/>
    <m/>
    <s v="Dianfou"/>
    <m/>
    <s v="Coord absent"/>
    <x v="0"/>
    <x v="0"/>
    <s v="ok"/>
    <s v="Mamou"/>
    <x v="17"/>
    <x v="17"/>
    <s v="Gongoret"/>
    <s v="GIN00700304"/>
    <m/>
    <m/>
    <m/>
    <x v="0"/>
    <m/>
    <m/>
    <m/>
    <m/>
  </r>
  <r>
    <s v="GIN00700304PSOBamb1"/>
    <m/>
    <m/>
    <m/>
    <m/>
    <s v="Bambéto"/>
    <m/>
    <s v="Coord absent"/>
    <x v="0"/>
    <x v="0"/>
    <s v="ok"/>
    <s v="Mamou"/>
    <x v="17"/>
    <x v="17"/>
    <s v="Gongoret"/>
    <s v="GIN00700304"/>
    <m/>
    <m/>
    <m/>
    <x v="0"/>
    <m/>
    <m/>
    <m/>
    <m/>
  </r>
  <r>
    <s v="GIN00400502PSOKour2"/>
    <m/>
    <m/>
    <m/>
    <m/>
    <s v="Kouremalé"/>
    <m/>
    <s v="Coord absent"/>
    <x v="0"/>
    <x v="0"/>
    <s v="ok"/>
    <s v="Kankan"/>
    <x v="15"/>
    <x v="15"/>
    <s v="Doko"/>
    <s v="GIN00400502"/>
    <m/>
    <m/>
    <m/>
    <x v="0"/>
    <m/>
    <m/>
    <m/>
    <m/>
  </r>
  <r>
    <s v="GIN00700304PSOKoko1"/>
    <n v="-12.4097004"/>
    <n v="10.790900199999999"/>
    <s v="geonode"/>
    <s v="Kokolabe"/>
    <s v="Kokolabe"/>
    <s v="Yirgo Boussara"/>
    <s v="OK"/>
    <x v="0"/>
    <x v="0"/>
    <s v="Non"/>
    <s v="Mamou"/>
    <x v="17"/>
    <x v="21"/>
    <s v="Gongoret"/>
    <s v="GIN00700304"/>
    <m/>
    <m/>
    <m/>
    <x v="0"/>
    <m/>
    <m/>
    <m/>
    <m/>
  </r>
  <r>
    <s v="GIN00800502PSOBanz1"/>
    <n v="-8.7565898999999998"/>
    <n v="7.9946899"/>
    <s v="geonode"/>
    <s v="Banzou Nord"/>
    <s v="Banzou Nord"/>
    <s v="Banzou Nord"/>
    <s v="OK"/>
    <x v="0"/>
    <x v="0"/>
    <s v="ok"/>
    <s v="Nzerekore"/>
    <x v="26"/>
    <x v="26"/>
    <s v="Gouecke"/>
    <s v="GIN00800502"/>
    <s v="O"/>
    <s v="CRS"/>
    <m/>
    <x v="2"/>
    <m/>
    <m/>
    <m/>
    <m/>
  </r>
  <r>
    <s v="GIN00800502CSRGoue1"/>
    <n v="-8.7222399999999993"/>
    <n v="8.0295100000000001"/>
    <s v="geonode"/>
    <s v="Gouecke"/>
    <s v="Gouecké centre"/>
    <s v="Centre de Santé Gouecke"/>
    <s v="OK"/>
    <x v="1"/>
    <x v="1"/>
    <s v="ok"/>
    <s v="Nzerekore"/>
    <x v="26"/>
    <x v="26"/>
    <s v="Gouecke"/>
    <s v="GIN00800502"/>
    <s v="O"/>
    <s v="TdH*CRS"/>
    <s v="evalué"/>
    <x v="1"/>
    <m/>
    <s v="infra"/>
    <s v="Francesca (email 22/4/15)"/>
    <m/>
  </r>
  <r>
    <s v="GIN00800502PSONona1"/>
    <n v="-8.8019999999999996"/>
    <n v="7.9439101000000001"/>
    <s v="geonode"/>
    <s v="Nona"/>
    <s v="Nona"/>
    <s v="Nona"/>
    <s v="OK"/>
    <x v="0"/>
    <x v="0"/>
    <s v="ok"/>
    <s v="Nzerekore"/>
    <x v="26"/>
    <x v="26"/>
    <s v="Gouecke"/>
    <s v="GIN00800502"/>
    <s v="O"/>
    <s v="CRS"/>
    <m/>
    <x v="2"/>
    <m/>
    <m/>
    <m/>
    <m/>
  </r>
  <r>
    <s v="GIN00800502PSOTamo1"/>
    <n v="-8.7983998999999997"/>
    <n v="8.0123300999999998"/>
    <s v="geonode"/>
    <s v="Tamoe"/>
    <s v="Tamoé"/>
    <s v="Tamoé"/>
    <s v="OK"/>
    <x v="0"/>
    <x v="0"/>
    <s v="ok"/>
    <s v="Nzerekore"/>
    <x v="26"/>
    <x v="26"/>
    <s v="Gouecke"/>
    <s v="GIN00800502"/>
    <s v="O"/>
    <s v="CRS"/>
    <m/>
    <x v="2"/>
    <m/>
    <m/>
    <m/>
    <m/>
  </r>
  <r>
    <s v="GIN00800502PSOGoue1"/>
    <n v="-8.7244902"/>
    <n v="8.0241097999999997"/>
    <s v="geonode"/>
    <s v="Goueke"/>
    <s v="Goueke"/>
    <s v="Cedba"/>
    <s v="OK"/>
    <x v="0"/>
    <x v="0"/>
    <s v="Non"/>
    <s v="Nzerekore"/>
    <x v="26"/>
    <x v="26"/>
    <s v="Gouecke"/>
    <s v="GIN00800502"/>
    <s v="O"/>
    <s v="CRS"/>
    <m/>
    <x v="2"/>
    <m/>
    <m/>
    <m/>
    <m/>
  </r>
  <r>
    <s v="GIN00500503CSRGoug1"/>
    <n v="-12.9896002"/>
    <n v="10.8197002"/>
    <s v="geonode"/>
    <s v="Gougoudie Centre"/>
    <s v="Gougoudjé"/>
    <s v="Gougoudjé"/>
    <s v="OK"/>
    <x v="1"/>
    <x v="1"/>
    <s v="ok"/>
    <s v="Kindia"/>
    <x v="27"/>
    <x v="27"/>
    <s v="Gougoudje"/>
    <s v="GIN00500503"/>
    <m/>
    <m/>
    <m/>
    <x v="0"/>
    <m/>
    <m/>
    <m/>
    <m/>
  </r>
  <r>
    <s v="GIN00500503PSODjis1"/>
    <n v="-12.927599900000001"/>
    <n v="10.977899600000001"/>
    <s v="geonode"/>
    <m/>
    <s v="Djissouma"/>
    <s v="Djissouma"/>
    <s v="OK"/>
    <x v="0"/>
    <x v="0"/>
    <s v="Non"/>
    <s v="Kindia"/>
    <x v="27"/>
    <x v="27"/>
    <s v="Gougoudje"/>
    <s v="GIN00500503"/>
    <m/>
    <m/>
    <m/>
    <x v="0"/>
    <m/>
    <m/>
    <m/>
    <m/>
  </r>
  <r>
    <s v="GIN00500503PSOMiss1"/>
    <n v="-13.021800000000001"/>
    <n v="10.788900399999999"/>
    <s v="geonode"/>
    <s v="Kébou"/>
    <s v="Missidè Kébou"/>
    <s v="Missidé Kébou"/>
    <s v="OK"/>
    <x v="0"/>
    <x v="0"/>
    <s v="ok"/>
    <s v="Kindia"/>
    <x v="27"/>
    <x v="27"/>
    <s v="Gougoudje"/>
    <s v="GIN00500503"/>
    <m/>
    <m/>
    <m/>
    <x v="0"/>
    <m/>
    <m/>
    <m/>
    <m/>
  </r>
  <r>
    <s v="GIN00500503PSOKous1"/>
    <n v="-12.932000199999999"/>
    <n v="10.930100400000001"/>
    <s v="geonode"/>
    <s v="Koussi"/>
    <s v="Koussi"/>
    <s v="Koussi"/>
    <s v="OK"/>
    <x v="0"/>
    <x v="0"/>
    <s v="ok"/>
    <s v="Kindia"/>
    <x v="27"/>
    <x v="27"/>
    <s v="Gougoudje"/>
    <s v="GIN00500503"/>
    <m/>
    <m/>
    <m/>
    <x v="0"/>
    <m/>
    <m/>
    <m/>
    <m/>
  </r>
  <r>
    <s v="GIN00800304CSRGuea1"/>
    <n v="-8.2321796000000003"/>
    <n v="8.0278901999999999"/>
    <s v="geonode"/>
    <s v="Gueasso"/>
    <s v="Guéasso Centre"/>
    <s v="Guéasso"/>
    <s v="OK"/>
    <x v="1"/>
    <x v="1"/>
    <s v="ok"/>
    <s v="Nzerekore"/>
    <x v="24"/>
    <x v="24"/>
    <s v="Gueasso"/>
    <s v="GIN00800304"/>
    <s v="O"/>
    <s v="TdH"/>
    <s v="evalué"/>
    <x v="1"/>
    <m/>
    <s v="infra"/>
    <s v="Francesca (email 22/4/15).  GPS de l'ancien CS, le nouveau est a 500m"/>
    <m/>
  </r>
  <r>
    <s v="GIN00800304PSODang1"/>
    <n v="-8.3129901999999998"/>
    <n v="7.9990801999999999"/>
    <s v="geonode"/>
    <s v="Dangbassou"/>
    <s v="Dangbassou"/>
    <s v="Dangbèssou"/>
    <s v="OK"/>
    <x v="0"/>
    <x v="0"/>
    <s v="Non"/>
    <s v="Nzerekore"/>
    <x v="24"/>
    <x v="24"/>
    <s v="Gueasso"/>
    <s v="GIN00800304"/>
    <s v="O"/>
    <m/>
    <m/>
    <x v="0"/>
    <m/>
    <m/>
    <m/>
    <m/>
  </r>
  <r>
    <s v="GIN00800304PSOFand1"/>
    <m/>
    <m/>
    <m/>
    <m/>
    <s v="Fandou"/>
    <m/>
    <s v="Coord absent"/>
    <x v="0"/>
    <x v="0"/>
    <s v="ok"/>
    <s v="Nzerekore"/>
    <x v="24"/>
    <x v="24"/>
    <s v="Gueasso"/>
    <s v="GIN00800304"/>
    <s v="O"/>
    <m/>
    <m/>
    <x v="0"/>
    <m/>
    <m/>
    <m/>
    <m/>
  </r>
  <r>
    <s v="GIN00800304PSOGbot1"/>
    <m/>
    <m/>
    <m/>
    <m/>
    <s v="Gbotoro"/>
    <m/>
    <s v="Coord absent"/>
    <x v="0"/>
    <x v="0"/>
    <s v="ok"/>
    <s v="Nzerekore"/>
    <x v="24"/>
    <x v="24"/>
    <s v="Gueasso"/>
    <s v="GIN00800304"/>
    <s v="O"/>
    <m/>
    <m/>
    <x v="0"/>
    <m/>
    <m/>
    <m/>
    <m/>
  </r>
  <r>
    <s v="GIN00800304PSOGono1"/>
    <n v="-8.1867104000000008"/>
    <n v="8.0283203000000007"/>
    <s v="geonode"/>
    <s v="Gondota"/>
    <s v="Gonota"/>
    <s v="Gonota"/>
    <s v="OK"/>
    <x v="0"/>
    <x v="0"/>
    <s v="ok"/>
    <s v="Nzerekore"/>
    <x v="24"/>
    <x v="24"/>
    <s v="Gueasso"/>
    <s v="GIN00800304"/>
    <s v="O"/>
    <m/>
    <m/>
    <x v="0"/>
    <m/>
    <m/>
    <m/>
    <m/>
  </r>
  <r>
    <s v="GIN00800304PSOSamo1"/>
    <m/>
    <m/>
    <m/>
    <m/>
    <s v="Samoukadou"/>
    <m/>
    <s v="Coord absent"/>
    <x v="0"/>
    <x v="0"/>
    <s v="ok"/>
    <s v="Nzerekore"/>
    <x v="24"/>
    <x v="24"/>
    <s v="Gueasso"/>
    <s v="GIN00800304"/>
    <s v="O"/>
    <m/>
    <m/>
    <x v="0"/>
    <m/>
    <m/>
    <m/>
    <m/>
  </r>
  <r>
    <s v="GIN00800304PSOZess1"/>
    <n v="-8.3414897999999997"/>
    <n v="7.9995098000000002"/>
    <s v="geonode"/>
    <s v="Zeassou"/>
    <s v="Zessou"/>
    <s v="Zèssou"/>
    <s v="OK"/>
    <x v="0"/>
    <x v="0"/>
    <s v="ok"/>
    <s v="Nzerekore"/>
    <x v="24"/>
    <x v="24"/>
    <s v="Gueasso"/>
    <s v="GIN00800304"/>
    <s v="O"/>
    <m/>
    <m/>
    <x v="0"/>
    <m/>
    <m/>
    <m/>
    <m/>
  </r>
  <r>
    <s v="GIN00800304PSOOuen1"/>
    <n v="-7.9966998"/>
    <n v="8.1696796000000003"/>
    <s v="geonode"/>
    <s v="Oueno"/>
    <s v="Oueno"/>
    <s v="Moussa Chérif"/>
    <s v="OK"/>
    <x v="0"/>
    <x v="0"/>
    <s v="Non"/>
    <s v="Nzerekore"/>
    <x v="24"/>
    <x v="24"/>
    <s v="Gueasso"/>
    <s v="GIN00800304"/>
    <s v="O"/>
    <m/>
    <m/>
    <x v="0"/>
    <m/>
    <m/>
    <m/>
    <m/>
  </r>
  <r>
    <s v="GIN00800304PSOMori1"/>
    <m/>
    <m/>
    <m/>
    <m/>
    <s v="Moribadou"/>
    <m/>
    <s v="Coord absent"/>
    <x v="0"/>
    <x v="0"/>
    <s v="ok"/>
    <s v="Nzerekore"/>
    <x v="24"/>
    <x v="24"/>
    <s v="Gueasso"/>
    <s v="GIN00800304"/>
    <s v="O"/>
    <m/>
    <m/>
    <x v="0"/>
    <m/>
    <m/>
    <m/>
    <m/>
  </r>
  <r>
    <s v="GIN00800304PSOTono1"/>
    <n v="-8.1505098"/>
    <n v="8.0902700000000003"/>
    <s v="geonode"/>
    <s v="Tonon"/>
    <s v="Tonon"/>
    <s v="Tonon"/>
    <s v="OK"/>
    <x v="0"/>
    <x v="0"/>
    <s v="ok"/>
    <s v="Nzerekore"/>
    <x v="24"/>
    <x v="24"/>
    <s v="Gueasso"/>
    <s v="GIN00800304"/>
    <s v="O"/>
    <m/>
    <m/>
    <x v="0"/>
    <m/>
    <m/>
    <m/>
    <m/>
  </r>
  <r>
    <s v="GIN00400502PSOKour3"/>
    <m/>
    <m/>
    <m/>
    <m/>
    <s v="Kourako"/>
    <m/>
    <s v="Coord absent"/>
    <x v="0"/>
    <x v="0"/>
    <s v="ok"/>
    <s v="Kankan"/>
    <x v="15"/>
    <x v="15"/>
    <s v="Doko"/>
    <s v="GIN00400502"/>
    <m/>
    <m/>
    <m/>
    <x v="0"/>
    <m/>
    <m/>
    <m/>
    <m/>
  </r>
  <r>
    <s v="GIN00800203CSUMadi1"/>
    <n v="-10.130999600000001"/>
    <n v="8.5705004000000002"/>
    <s v="geonode"/>
    <s v="Madina"/>
    <s v="Madina"/>
    <s v="Centre de Santé Gueckdou Madina"/>
    <s v="OK"/>
    <x v="1"/>
    <x v="5"/>
    <s v="ok"/>
    <s v="Nzerekore"/>
    <x v="23"/>
    <x v="23"/>
    <s v="Gueckedou Ctre"/>
    <s v="GIN00800203"/>
    <s v="O"/>
    <m/>
    <m/>
    <x v="0"/>
    <m/>
    <m/>
    <m/>
    <m/>
  </r>
  <r>
    <s v="GIN00800203CSUMang1"/>
    <n v="-10.120799999999999"/>
    <n v="8.5532798999999997"/>
    <s v="geonode"/>
    <s v="Mangalla"/>
    <s v="Mangalla"/>
    <s v="Centre de Santé Mangalla"/>
    <s v="OK"/>
    <x v="1"/>
    <x v="5"/>
    <s v="ok"/>
    <s v="Nzerekore"/>
    <x v="23"/>
    <x v="23"/>
    <s v="Gueckedou Ctre"/>
    <s v="GIN00800203"/>
    <s v="O"/>
    <s v="Plan"/>
    <s v="evalué"/>
    <x v="0"/>
    <m/>
    <s v="1forage"/>
    <s v="Construction 1  forage terminée et formation par DPS et DMR sur assainissement/rôles et responsabilités et dotation du CoSaH en outils d'entretien/assainissement (Dramé 22/4/15)"/>
    <m/>
  </r>
  <r>
    <s v="GIN00800203PSONong1"/>
    <n v="-10.125800099999999"/>
    <n v="8.6030902999999999"/>
    <s v="geonode"/>
    <s v="Nongolo"/>
    <s v="Nongolo"/>
    <s v="Poste de Santé Nongolo"/>
    <s v="OK"/>
    <x v="0"/>
    <x v="0"/>
    <s v="ok"/>
    <s v="Nzerekore"/>
    <x v="23"/>
    <x v="23"/>
    <s v="Gueckedou Ctre"/>
    <s v="GIN00800203"/>
    <s v="O"/>
    <m/>
    <m/>
    <x v="0"/>
    <m/>
    <m/>
    <m/>
    <m/>
  </r>
  <r>
    <s v="GIN00800203CSUSoko1"/>
    <n v="-10.1393995"/>
    <n v="8.5584697999999992"/>
    <s v="geonode"/>
    <s v="Sokoro"/>
    <s v="Sokoro"/>
    <s v="Centre de Santé Gueckdou Sokoro"/>
    <s v="OK"/>
    <x v="1"/>
    <x v="5"/>
    <s v="ok"/>
    <s v="Nzerekore"/>
    <x v="23"/>
    <x v="23"/>
    <s v="Gueckedou Ctre"/>
    <s v="GIN00800203"/>
    <s v="O"/>
    <m/>
    <m/>
    <x v="0"/>
    <m/>
    <m/>
    <m/>
    <m/>
  </r>
  <r>
    <s v="GIN00800203HPOGuec1"/>
    <n v="-10.1318959"/>
    <n v="8.5616418999999997"/>
    <s v="geonode"/>
    <s v="Gueckedou"/>
    <s v="Gueckedou"/>
    <s v="Hopital Préfectoral Gueckedou"/>
    <s v="OK"/>
    <x v="2"/>
    <x v="4"/>
    <s v="ok"/>
    <s v="Nzerekore"/>
    <x v="23"/>
    <x v="23"/>
    <s v="Gueckedou Ctre"/>
    <s v="GIN00800203"/>
    <s v="O"/>
    <m/>
    <m/>
    <x v="0"/>
    <m/>
    <m/>
    <m/>
    <m/>
  </r>
  <r>
    <s v="GIN00400502PSOKour4"/>
    <n v="-8.7844200000000008"/>
    <n v="11.9495001"/>
    <s v="geonode"/>
    <s v="Kouremale"/>
    <s v="Kouremale"/>
    <s v="Kouremale"/>
    <s v="OK"/>
    <x v="0"/>
    <x v="0"/>
    <s v="Non"/>
    <s v="Kankan"/>
    <x v="15"/>
    <x v="15"/>
    <s v="Doko"/>
    <s v="GIN00400502"/>
    <m/>
    <m/>
    <m/>
    <x v="0"/>
    <m/>
    <m/>
    <m/>
    <m/>
  </r>
  <r>
    <s v="1"/>
    <n v="-10.120623"/>
    <n v="8.5522290000000005"/>
    <s v="geonode"/>
    <s v="Gueckedougou"/>
    <s v="Gueckedougou"/>
    <s v="Centre Medical Communal Gueckedou MSF"/>
    <s v="OK"/>
    <x v="5"/>
    <x v="8"/>
    <s v="Non"/>
    <s v="Nzerekore"/>
    <x v="23"/>
    <x v="23"/>
    <s v="Gueckedou Ctre"/>
    <s v="GIN00800203"/>
    <s v="O"/>
    <m/>
    <m/>
    <x v="0"/>
    <m/>
    <m/>
    <m/>
    <m/>
  </r>
  <r>
    <s v="GIN00800204CSRGuen1"/>
    <n v="-9.9931002000000007"/>
    <n v="8.7664804000000007"/>
    <s v="geonode"/>
    <s v="Guendembo"/>
    <s v="Guendembou"/>
    <s v="Centre de Santé Guedembou"/>
    <s v="OK"/>
    <x v="1"/>
    <x v="1"/>
    <s v="ok"/>
    <s v="Nzerekore"/>
    <x v="23"/>
    <x v="23"/>
    <s v="Guendembou"/>
    <s v="GIN00800204"/>
    <s v="O"/>
    <s v="Plan"/>
    <s v="evalué"/>
    <x v="0"/>
    <m/>
    <s v="1forage"/>
    <s v="Construction 1  forage en cours (Dramé 22/4/15)"/>
    <m/>
  </r>
  <r>
    <s v="GIN00800204PSOBada1"/>
    <n v="-10.127700000000001"/>
    <n v="8.7645999999999997"/>
    <s v="geonode"/>
    <s v="Badalla"/>
    <s v="Badalla"/>
    <s v="Poste de Santé Badalla"/>
    <s v="OK"/>
    <x v="0"/>
    <x v="0"/>
    <s v="Non"/>
    <s v="Nzerekore"/>
    <x v="23"/>
    <x v="23"/>
    <s v="Guendembou"/>
    <s v="GIN00800204"/>
    <s v="O"/>
    <m/>
    <m/>
    <x v="0"/>
    <m/>
    <m/>
    <m/>
    <m/>
  </r>
  <r>
    <s v="GIN00800204PSOGuel1"/>
    <n v="-10.0615997"/>
    <n v="8.8010902000000009"/>
    <s v="geonode"/>
    <s v="Guelo"/>
    <s v="Guelo"/>
    <s v="Poste de Santé Guelo"/>
    <s v="OK"/>
    <x v="0"/>
    <x v="0"/>
    <s v="ok"/>
    <s v="Nzerekore"/>
    <x v="23"/>
    <x v="23"/>
    <s v="Guendembou"/>
    <s v="GIN00800204"/>
    <s v="O"/>
    <m/>
    <m/>
    <x v="0"/>
    <m/>
    <m/>
    <m/>
    <m/>
  </r>
  <r>
    <s v="GIN00800204PSOBouk1"/>
    <n v="-9.9219998999999994"/>
    <n v="8.7642802999999994"/>
    <s v="geonode"/>
    <s v="Guendembo"/>
    <s v="Boukoussou"/>
    <s v="Poste de Santé Boukoussou"/>
    <s v="OK"/>
    <x v="0"/>
    <x v="0"/>
    <s v="ok"/>
    <s v="Nzerekore"/>
    <x v="23"/>
    <x v="23"/>
    <s v="Guendembou"/>
    <s v="GIN00800204"/>
    <s v="O"/>
    <m/>
    <m/>
    <x v="0"/>
    <m/>
    <m/>
    <m/>
    <m/>
  </r>
  <r>
    <s v="GIN00800204PSONyae1"/>
    <n v="-8.7658900000000006"/>
    <n v="10.127190000000001"/>
    <s v="Ministere Plan"/>
    <m/>
    <s v="Nyaédou"/>
    <s v="Nyaédou"/>
    <s v="OK"/>
    <x v="0"/>
    <x v="0"/>
    <s v="ok"/>
    <s v="Nzerekore"/>
    <x v="23"/>
    <x v="23"/>
    <s v="Guendembou"/>
    <s v="GIN00800204"/>
    <s v="O"/>
    <m/>
    <m/>
    <x v="0"/>
    <m/>
    <m/>
    <m/>
    <m/>
  </r>
  <r>
    <s v="GIN00800204PSOWass1"/>
    <n v="-8.6542399999999997"/>
    <n v="10.1052"/>
    <s v="Ministere Plan"/>
    <m/>
    <s v="Wassaya"/>
    <s v="Wassaya"/>
    <s v="OK"/>
    <x v="0"/>
    <x v="0"/>
    <s v="ok"/>
    <s v="Nzerekore"/>
    <x v="23"/>
    <x v="23"/>
    <s v="Guendembou"/>
    <s v="GIN00800204"/>
    <s v="O"/>
    <m/>
    <m/>
    <x v="0"/>
    <m/>
    <m/>
    <m/>
    <m/>
  </r>
  <r>
    <s v="GIN00800204PSOBand1"/>
    <n v="-10.3443003"/>
    <n v="8.7294903000000001"/>
    <s v="geonode"/>
    <s v="Bandou"/>
    <s v="Bandou"/>
    <s v="Poste de Santé Dandou Bendo"/>
    <s v="OK"/>
    <x v="0"/>
    <x v="0"/>
    <s v="Non"/>
    <s v="Nzerekore"/>
    <x v="23"/>
    <x v="23"/>
    <s v="Guendembou"/>
    <s v="GIN00800204"/>
    <s v="O"/>
    <m/>
    <m/>
    <x v="0"/>
    <m/>
    <m/>
    <m/>
    <m/>
  </r>
  <r>
    <s v="GIN00100401CSRGuin1"/>
    <n v="-12.9619999"/>
    <n v="12.387299499999999"/>
    <s v="geonode"/>
    <s v="Enisian"/>
    <s v="Guingan"/>
    <s v="Guingan"/>
    <s v="OK"/>
    <x v="1"/>
    <x v="1"/>
    <s v="ok"/>
    <s v="Boke"/>
    <x v="33"/>
    <x v="34"/>
    <s v="Guinguan"/>
    <s v="GIN00100401"/>
    <m/>
    <m/>
    <m/>
    <x v="0"/>
    <m/>
    <m/>
    <s v="Enisian"/>
    <m/>
  </r>
  <r>
    <s v="GIN00100401PSOKiff1"/>
    <n v="-13.065799699999999"/>
    <n v="12.1774998"/>
    <s v="geonode"/>
    <s v="Kifaya"/>
    <s v="Kiffaya"/>
    <s v="Kiffaya"/>
    <s v="OK"/>
    <x v="0"/>
    <x v="0"/>
    <s v="ok"/>
    <s v="Boke"/>
    <x v="33"/>
    <x v="34"/>
    <s v="Guinguan"/>
    <s v="GIN00100401"/>
    <m/>
    <m/>
    <m/>
    <x v="0"/>
    <m/>
    <m/>
    <m/>
    <m/>
  </r>
  <r>
    <s v="GIN00100401PSOKoud1"/>
    <m/>
    <m/>
    <m/>
    <m/>
    <s v="Koudian"/>
    <m/>
    <s v="Coord absent"/>
    <x v="0"/>
    <x v="0"/>
    <s v="ok"/>
    <s v="Boke"/>
    <x v="33"/>
    <x v="34"/>
    <s v="Guinguan"/>
    <s v="GIN00100401"/>
    <m/>
    <m/>
    <m/>
    <x v="0"/>
    <m/>
    <m/>
    <m/>
    <m/>
  </r>
  <r>
    <s v="GIN00600206CSRHafi1"/>
    <m/>
    <m/>
    <m/>
    <m/>
    <s v="Hafia"/>
    <m/>
    <s v="Coord absent"/>
    <x v="1"/>
    <x v="1"/>
    <s v="ok"/>
    <s v="Labe"/>
    <x v="29"/>
    <x v="29"/>
    <s v="Hafia"/>
    <s v="GIN00600206"/>
    <m/>
    <m/>
    <m/>
    <x v="0"/>
    <m/>
    <m/>
    <m/>
    <m/>
  </r>
  <r>
    <s v="GIN00600206PSOBagn1"/>
    <n v="-12.4882002"/>
    <n v="11.232700299999999"/>
    <s v="geonode"/>
    <s v="Baniang"/>
    <s v="Bagnan"/>
    <s v="Bagnan"/>
    <s v="OK"/>
    <x v="0"/>
    <x v="0"/>
    <s v="ok"/>
    <s v="Labe"/>
    <x v="29"/>
    <x v="29"/>
    <s v="Hafia"/>
    <s v="GIN00600206"/>
    <m/>
    <s v="ACF"/>
    <m/>
    <x v="2"/>
    <m/>
    <m/>
    <m/>
    <m/>
  </r>
  <r>
    <s v="GIN00600206PSOHans1"/>
    <n v="-12.478199999999999"/>
    <n v="11.2018995"/>
    <s v="geonode"/>
    <s v="Hansaghèrè"/>
    <s v="Hansaghèrè"/>
    <s v="Hansaghèrè ((en chantier))"/>
    <s v="OK"/>
    <x v="0"/>
    <x v="0"/>
    <s v="ok"/>
    <s v="Labe"/>
    <x v="29"/>
    <x v="29"/>
    <s v="Hafia"/>
    <s v="GIN00600206"/>
    <m/>
    <s v="ACF"/>
    <m/>
    <x v="2"/>
    <m/>
    <m/>
    <m/>
    <m/>
  </r>
  <r>
    <s v="GIN00600206PSOLabe1"/>
    <n v="-12.400447"/>
    <n v="11.267170999999999"/>
    <s v="geonode"/>
    <s v="Labedepere"/>
    <s v="Labedepere"/>
    <s v="Afia"/>
    <s v="OK"/>
    <x v="0"/>
    <x v="0"/>
    <s v="Non"/>
    <s v="Labe"/>
    <x v="29"/>
    <x v="29"/>
    <s v="Hafia"/>
    <s v="GIN00600206"/>
    <m/>
    <s v="ACF"/>
    <s v="evalué"/>
    <x v="2"/>
    <m/>
    <s v="rehab en cours"/>
    <m/>
    <m/>
  </r>
  <r>
    <s v="GIN00600206PSOGoun1"/>
    <m/>
    <m/>
    <m/>
    <m/>
    <s v="Gounkou"/>
    <m/>
    <s v="Coord absent"/>
    <x v="0"/>
    <x v="0"/>
    <s v="ok"/>
    <s v="Labe"/>
    <x v="29"/>
    <x v="29"/>
    <s v="Hafia"/>
    <s v="GIN00600206"/>
    <m/>
    <s v="ACF"/>
    <m/>
    <x v="2"/>
    <m/>
    <m/>
    <m/>
    <m/>
  </r>
  <r>
    <s v="GIN00600206PSOSemp1"/>
    <n v="-12.4375"/>
    <n v="11.2490997"/>
    <s v="geonode"/>
    <s v="Simpetin"/>
    <s v="Sempeten"/>
    <s v="Sempeten"/>
    <s v="OK"/>
    <x v="0"/>
    <x v="0"/>
    <s v="ok"/>
    <s v="Labe"/>
    <x v="29"/>
    <x v="29"/>
    <s v="Hafia"/>
    <s v="GIN00600206"/>
    <m/>
    <s v="ACF"/>
    <m/>
    <x v="2"/>
    <m/>
    <m/>
    <m/>
    <m/>
  </r>
  <r>
    <s v="GIN00300305PSODant1"/>
    <n v="-10.9505997"/>
    <n v="9.9397000999999996"/>
    <s v="geonode"/>
    <s v="Dantilia"/>
    <s v="Dantilia"/>
    <s v="Dantilia"/>
    <s v="OK"/>
    <x v="0"/>
    <x v="0"/>
    <s v="ok"/>
    <s v="Faranah"/>
    <x v="13"/>
    <x v="13"/>
    <s v="Heremakono"/>
    <s v="GIN00300305"/>
    <s v="O"/>
    <m/>
    <m/>
    <x v="0"/>
    <m/>
    <m/>
    <m/>
    <m/>
  </r>
  <r>
    <s v="GIN00300305CSRHere1"/>
    <n v="-11.0698004"/>
    <n v="9.8884896999999992"/>
    <s v="geonode"/>
    <s v="Heremakono Centre"/>
    <s v="Hèrèmakono centre"/>
    <s v="Hérémakonon"/>
    <s v="OK"/>
    <x v="1"/>
    <x v="1"/>
    <s v="ok"/>
    <s v="Faranah"/>
    <x v="13"/>
    <x v="13"/>
    <s v="Heremakono"/>
    <s v="GIN00300305"/>
    <s v="O"/>
    <m/>
    <m/>
    <x v="0"/>
    <m/>
    <m/>
    <m/>
    <m/>
  </r>
  <r>
    <s v="GIN00300305PSOSoul1"/>
    <n v="-10.8332005"/>
    <n v="10.0177002"/>
    <s v="geonode"/>
    <s v="Soulemania"/>
    <s v="Soulemania"/>
    <s v="Souleymania Centre"/>
    <s v="OK"/>
    <x v="0"/>
    <x v="0"/>
    <s v="ok"/>
    <s v="Faranah"/>
    <x v="13"/>
    <x v="13"/>
    <s v="Heremakono"/>
    <s v="GIN00300305"/>
    <s v="O"/>
    <m/>
    <m/>
    <x v="0"/>
    <m/>
    <m/>
    <s v="La liste officielle le place dans centre"/>
    <m/>
  </r>
  <r>
    <s v="GIN00300305PSOYati1"/>
    <m/>
    <m/>
    <m/>
    <m/>
    <s v="Yatiya"/>
    <m/>
    <s v="Coord absent"/>
    <x v="0"/>
    <x v="0"/>
    <s v="ok"/>
    <s v="Faranah"/>
    <x v="13"/>
    <x v="13"/>
    <s v="Heremakono"/>
    <s v="GIN00300305"/>
    <s v="O"/>
    <m/>
    <m/>
    <x v="0"/>
    <m/>
    <m/>
    <m/>
    <m/>
  </r>
  <r>
    <s v="GIN00600303CSRHeri1"/>
    <m/>
    <m/>
    <m/>
    <m/>
    <s v="Herico centre"/>
    <m/>
    <s v="Coord absent"/>
    <x v="1"/>
    <x v="1"/>
    <s v="ok"/>
    <s v="Labe"/>
    <x v="9"/>
    <x v="9"/>
    <s v="Herico"/>
    <s v="GIN00600303"/>
    <m/>
    <m/>
    <m/>
    <x v="0"/>
    <m/>
    <m/>
    <m/>
    <m/>
  </r>
  <r>
    <s v="GIN00600303PSOWend1"/>
    <n v="-12.847299599999999"/>
    <n v="11.1259003"/>
    <s v="geonode"/>
    <s v="Wendou Feto"/>
    <s v="Wendou Feto"/>
    <s v="Wendou Feto Centre"/>
    <s v="OK"/>
    <x v="0"/>
    <x v="0"/>
    <s v="ok"/>
    <s v="Labe"/>
    <x v="9"/>
    <x v="9"/>
    <s v="Herico"/>
    <s v="GIN00600303"/>
    <m/>
    <s v="ACF"/>
    <m/>
    <x v="1"/>
    <m/>
    <m/>
    <m/>
    <m/>
  </r>
  <r>
    <s v="GIN00600303PSOMadi1"/>
    <m/>
    <m/>
    <m/>
    <m/>
    <s v="Madina Bourouwal"/>
    <m/>
    <s v="Coord absent"/>
    <x v="0"/>
    <x v="0"/>
    <s v="ok"/>
    <s v="Labe"/>
    <x v="9"/>
    <x v="9"/>
    <s v="Herico"/>
    <s v="GIN00600303"/>
    <m/>
    <m/>
    <m/>
    <x v="0"/>
    <m/>
    <m/>
    <m/>
    <m/>
  </r>
  <r>
    <s v="GIN00600406CSRHida1"/>
    <m/>
    <m/>
    <m/>
    <m/>
    <s v="Hidayatou centre"/>
    <m/>
    <s v="Coord absent"/>
    <x v="1"/>
    <x v="1"/>
    <s v="ok"/>
    <s v="Labe"/>
    <x v="6"/>
    <x v="6"/>
    <s v="Hidayatou"/>
    <s v="GIN00600406"/>
    <m/>
    <m/>
    <m/>
    <x v="0"/>
    <m/>
    <m/>
    <m/>
    <m/>
  </r>
  <r>
    <s v="GIN00600406PSOWoun1"/>
    <n v="-12.2419996"/>
    <n v="11.974300400000001"/>
    <s v="geonode"/>
    <s v="Wounduya/Kinseya"/>
    <s v="Wounduya"/>
    <s v="Wounduya"/>
    <s v="OK"/>
    <x v="0"/>
    <x v="0"/>
    <s v="ok"/>
    <s v="Labe"/>
    <x v="6"/>
    <x v="6"/>
    <s v="Hidayatou"/>
    <s v="GIN00600406"/>
    <m/>
    <s v="ACF"/>
    <m/>
    <x v="1"/>
    <m/>
    <m/>
    <m/>
    <m/>
  </r>
  <r>
    <s v="GIN00600406PSOHima1"/>
    <n v="-12.2215004"/>
    <n v="11.9321003"/>
    <s v="geonode"/>
    <s v="Himaya?"/>
    <s v="Himaya?"/>
    <s v="Himdya"/>
    <s v="OK"/>
    <x v="0"/>
    <x v="0"/>
    <s v="Non"/>
    <s v="Labe"/>
    <x v="6"/>
    <x v="6"/>
    <s v="Hidayatou"/>
    <s v="GIN00600406"/>
    <m/>
    <s v="ACF"/>
    <m/>
    <x v="1"/>
    <m/>
    <m/>
    <m/>
    <m/>
  </r>
  <r>
    <s v="GIN00600406PSOKoun1"/>
    <n v="-12.1063004"/>
    <n v="11.968700399999999"/>
    <s v="geonode"/>
    <s v="Kounkoure"/>
    <s v="Kounkoure"/>
    <s v="Kounkouré"/>
    <s v="OK"/>
    <x v="0"/>
    <x v="0"/>
    <s v="ok"/>
    <s v="Labe"/>
    <x v="6"/>
    <x v="6"/>
    <s v="Hidayatou"/>
    <s v="GIN00600406"/>
    <m/>
    <s v="ACF"/>
    <m/>
    <x v="1"/>
    <m/>
    <m/>
    <m/>
    <m/>
  </r>
  <r>
    <s v="GIN00700104CSRKaal1"/>
    <n v="-12.206"/>
    <n v="10.801500000000001"/>
    <s v="geonode"/>
    <s v="Kaala"/>
    <s v="Kaala centre"/>
    <s v="Centre de Sante Kaala"/>
    <s v="OK"/>
    <x v="1"/>
    <x v="1"/>
    <s v="ok"/>
    <s v="Mamou"/>
    <x v="21"/>
    <x v="21"/>
    <s v="Kaala"/>
    <s v="GIN00700104"/>
    <m/>
    <m/>
    <m/>
    <x v="0"/>
    <m/>
    <m/>
    <m/>
    <m/>
  </r>
  <r>
    <s v="GIN00700104PSOHeri1"/>
    <m/>
    <m/>
    <m/>
    <m/>
    <s v="Hérico"/>
    <m/>
    <s v="Coord absent"/>
    <x v="0"/>
    <x v="0"/>
    <s v="ok"/>
    <s v="Mamou"/>
    <x v="21"/>
    <x v="21"/>
    <s v="Kaala"/>
    <s v="GIN00700104"/>
    <m/>
    <m/>
    <m/>
    <x v="0"/>
    <m/>
    <m/>
    <m/>
    <m/>
  </r>
  <r>
    <s v="GIN00700104PSOPell1"/>
    <m/>
    <m/>
    <m/>
    <m/>
    <s v="Pellal"/>
    <m/>
    <s v="Coord absent"/>
    <x v="0"/>
    <x v="0"/>
    <s v="ok"/>
    <s v="Mamou"/>
    <x v="21"/>
    <x v="21"/>
    <s v="Kaala"/>
    <s v="GIN00700104"/>
    <m/>
    <m/>
    <m/>
    <x v="0"/>
    <m/>
    <m/>
    <m/>
    <m/>
  </r>
  <r>
    <s v="GIN00600207PSORoun1"/>
    <n v="-12.2229996"/>
    <n v="11.3586998"/>
    <s v="geonode"/>
    <s v="Rounde Sebere"/>
    <s v="Rounde Sebere"/>
    <s v="Tounory"/>
    <s v="OK"/>
    <x v="0"/>
    <x v="0"/>
    <s v="Non"/>
    <s v="Labe"/>
    <x v="29"/>
    <x v="29"/>
    <s v="Kaalan"/>
    <s v="GIN00600207"/>
    <m/>
    <s v="ACF"/>
    <m/>
    <x v="2"/>
    <m/>
    <m/>
    <m/>
    <m/>
  </r>
  <r>
    <s v="GIN00600207CSRKaal1"/>
    <n v="-12.1577997"/>
    <n v="11.308299999999999"/>
    <s v="geonode"/>
    <s v="Kalan"/>
    <s v="Kaalan centre"/>
    <s v="Kalan Centre de Santé"/>
    <s v="OK"/>
    <x v="1"/>
    <x v="1"/>
    <s v="ok"/>
    <s v="Labe"/>
    <x v="29"/>
    <x v="29"/>
    <s v="Kaalan"/>
    <s v="GIN00600207"/>
    <m/>
    <s v="ACF"/>
    <s v="evalué"/>
    <x v="2"/>
    <m/>
    <s v="rehab en cours"/>
    <m/>
    <m/>
  </r>
  <r>
    <s v="GIN00600207PSOMiss1"/>
    <n v="-12.216199899999999"/>
    <n v="11.325699800000001"/>
    <s v="geonode"/>
    <s v="Missidé -Tiga"/>
    <s v="Missidé Tiga"/>
    <s v="Missidé -Tiga"/>
    <s v="OK"/>
    <x v="0"/>
    <x v="0"/>
    <s v="ok"/>
    <s v="Labe"/>
    <x v="29"/>
    <x v="29"/>
    <s v="Kaalan"/>
    <s v="GIN00600207"/>
    <m/>
    <s v="ACF"/>
    <m/>
    <x v="2"/>
    <m/>
    <m/>
    <m/>
    <m/>
  </r>
  <r>
    <s v="GIN00500305CSRKaba1"/>
    <n v="-9.3414187000000002"/>
    <n v="13.402059700000001"/>
    <s v="geonode"/>
    <s v="Kaback"/>
    <s v="Kaback"/>
    <s v="Centre de Santé Kaback"/>
    <s v="OK"/>
    <x v="1"/>
    <x v="1"/>
    <s v="ok"/>
    <s v="Kindia"/>
    <x v="1"/>
    <x v="1"/>
    <s v="Kaback"/>
    <s v="GIN00500305"/>
    <s v="O"/>
    <s v="TdH"/>
    <s v="evalué"/>
    <x v="1"/>
    <m/>
    <s v="infra"/>
    <s v="Francesca (email 22/4/15)"/>
    <m/>
  </r>
  <r>
    <s v="GIN00500305PSOSeyd1"/>
    <m/>
    <m/>
    <m/>
    <m/>
    <s v="Seydouyah"/>
    <m/>
    <s v="Coord absent"/>
    <x v="0"/>
    <x v="0"/>
    <s v="ok"/>
    <s v="Kindia"/>
    <x v="1"/>
    <x v="1"/>
    <s v="Kaback"/>
    <s v="GIN00500305"/>
    <s v="O"/>
    <m/>
    <m/>
    <x v="0"/>
    <m/>
    <m/>
    <m/>
    <m/>
  </r>
  <r>
    <s v="GIN00500305PSOMang1"/>
    <n v="-13.402899700000001"/>
    <n v="9.3312998"/>
    <s v="geonode"/>
    <s v="Mangue"/>
    <s v="Mangue"/>
    <s v="Manké"/>
    <s v="OK"/>
    <x v="0"/>
    <x v="0"/>
    <s v="Non"/>
    <s v="Kindia"/>
    <x v="1"/>
    <x v="1"/>
    <s v="Kaback"/>
    <s v="GIN00500305"/>
    <s v="O"/>
    <m/>
    <m/>
    <x v="0"/>
    <m/>
    <m/>
    <m/>
    <m/>
  </r>
  <r>
    <s v="GIN00500305PSOKoun1"/>
    <m/>
    <m/>
    <s v="geonode"/>
    <m/>
    <s v="Koungni"/>
    <s v="Koungni"/>
    <s v="Coord absent"/>
    <x v="0"/>
    <x v="0"/>
    <s v="Non"/>
    <s v="Kindia"/>
    <x v="1"/>
    <x v="1"/>
    <s v="Kaback"/>
    <s v="GIN00500305"/>
    <s v="O"/>
    <m/>
    <m/>
    <x v="0"/>
    <m/>
    <m/>
    <s v="accès seulement en moto"/>
    <m/>
  </r>
  <r>
    <s v="GIN00500305PSOMata1"/>
    <n v="-13.4254999"/>
    <n v="9.2761201999999994"/>
    <s v="geonode"/>
    <s v="Matakong"/>
    <s v="Matakang"/>
    <s v="Matakan"/>
    <s v="OK"/>
    <x v="0"/>
    <x v="0"/>
    <s v="ok"/>
    <s v="Kindia"/>
    <x v="1"/>
    <x v="1"/>
    <s v="Kaback"/>
    <s v="GIN00500305"/>
    <s v="O"/>
    <s v="ACF"/>
    <s v="evalué"/>
    <x v="0"/>
    <m/>
    <s v="infra"/>
    <m/>
    <m/>
  </r>
  <r>
    <s v="GIN00500305PSOYati1"/>
    <n v="-13.4094"/>
    <n v="9.3729200000000006"/>
    <s v="geonode"/>
    <s v="Yatia"/>
    <s v="Yatia"/>
    <s v="Yétiya"/>
    <s v="OK"/>
    <x v="0"/>
    <x v="0"/>
    <s v="Non"/>
    <s v="Kindia"/>
    <x v="1"/>
    <x v="1"/>
    <s v="Kaback"/>
    <s v="GIN00500305"/>
    <s v="O"/>
    <s v="ACF"/>
    <s v="evalué"/>
    <x v="0"/>
    <m/>
    <s v="infra"/>
    <m/>
    <m/>
  </r>
  <r>
    <s v="GIN00100303CSRKako1"/>
    <n v="-13.175000199999999"/>
    <n v="11.311699900000001"/>
    <s v="geonode"/>
    <s v="Kakony"/>
    <s v="Kakoni centre"/>
    <s v="Poste Santé Kakony"/>
    <s v="OK"/>
    <x v="1"/>
    <x v="1"/>
    <s v="ok"/>
    <s v="Boke"/>
    <x v="32"/>
    <x v="33"/>
    <s v="Kakony"/>
    <s v="GIN00100303"/>
    <m/>
    <m/>
    <m/>
    <x v="0"/>
    <m/>
    <m/>
    <s v="inventaire officiel dit que c'est un CSR et pas un PS"/>
    <m/>
  </r>
  <r>
    <s v="GIN00100303PSOSint1"/>
    <n v="-13.090200400000001"/>
    <n v="11.4202995"/>
    <s v="geonode"/>
    <s v="Sinthiou-Wara"/>
    <s v="Sinthiou-Wara"/>
    <s v="Sinthiou-Wara"/>
    <s v="OK"/>
    <x v="0"/>
    <x v="0"/>
    <s v="ok"/>
    <s v="Boke"/>
    <x v="32"/>
    <x v="33"/>
    <s v="Kakony"/>
    <s v="GIN00100303"/>
    <m/>
    <m/>
    <m/>
    <x v="0"/>
    <m/>
    <m/>
    <m/>
    <m/>
  </r>
  <r>
    <s v="GIN00100303PSOMoto1"/>
    <m/>
    <m/>
    <m/>
    <m/>
    <s v="Moto"/>
    <m/>
    <s v="Coord absent"/>
    <x v="0"/>
    <x v="0"/>
    <s v="ok"/>
    <s v="Boke"/>
    <x v="32"/>
    <x v="33"/>
    <s v="Kakony"/>
    <s v="GIN00100303"/>
    <m/>
    <m/>
    <m/>
    <x v="0"/>
    <m/>
    <m/>
    <m/>
    <m/>
  </r>
  <r>
    <s v="GIN00100303PSON'da1"/>
    <m/>
    <m/>
    <m/>
    <m/>
    <s v="N'dantary"/>
    <m/>
    <s v="Coord absent"/>
    <x v="0"/>
    <x v="0"/>
    <s v="ok"/>
    <s v="Boke"/>
    <x v="32"/>
    <x v="33"/>
    <s v="Kakony"/>
    <s v="GIN00100303"/>
    <m/>
    <m/>
    <m/>
    <x v="0"/>
    <m/>
    <m/>
    <m/>
    <m/>
  </r>
  <r>
    <s v="GIN00100303PSOKarf1"/>
    <n v="-13.174699800000001"/>
    <n v="11.153699899999999"/>
    <s v="geonode"/>
    <s v="Karmafassa"/>
    <s v="Karfamassa"/>
    <s v="Karmafassa"/>
    <s v="OK"/>
    <x v="0"/>
    <x v="0"/>
    <s v="ok"/>
    <s v="Boke"/>
    <x v="32"/>
    <x v="33"/>
    <s v="Kakony"/>
    <s v="GIN00100303"/>
    <m/>
    <m/>
    <m/>
    <x v="0"/>
    <m/>
    <m/>
    <m/>
    <m/>
  </r>
  <r>
    <s v="GIN00500306CSRKako1"/>
    <n v="-13.316667000000001"/>
    <n v="9.4332879999999992"/>
    <s v="geonode"/>
    <s v="Kakossa"/>
    <s v="Kakossa"/>
    <s v="Centre de Santé Kakossa"/>
    <s v="OK"/>
    <x v="1"/>
    <x v="1"/>
    <s v="ok"/>
    <s v="Kindia"/>
    <x v="1"/>
    <x v="1"/>
    <s v="Kakossa"/>
    <s v="GIN00500306"/>
    <s v="O"/>
    <s v="TdH"/>
    <s v="evalué"/>
    <x v="1"/>
    <m/>
    <s v="infra"/>
    <s v="Francesca (email 22/4/15)"/>
    <m/>
  </r>
  <r>
    <s v="GIN00500306PSOMane1"/>
    <n v="-13.4663"/>
    <n v="9.4528798999999992"/>
    <s v="geonode"/>
    <s v="Moroire"/>
    <s v="Manéah"/>
    <s v="Manéah"/>
    <s v="OK"/>
    <x v="0"/>
    <x v="0"/>
    <s v="ok"/>
    <s v="Kindia"/>
    <x v="1"/>
    <x v="1"/>
    <s v="Kakossa"/>
    <s v="GIN00500306"/>
    <s v="O"/>
    <s v="ACF"/>
    <s v="evalué"/>
    <x v="0"/>
    <m/>
    <s v="infra"/>
    <s v="appelé aussi Moroire"/>
    <m/>
  </r>
  <r>
    <s v="GIN00500306PSOMeny1"/>
    <m/>
    <m/>
    <s v="geonode"/>
    <m/>
    <s v="Menyiré"/>
    <s v="Menyiré"/>
    <s v="Coord absent"/>
    <x v="0"/>
    <x v="0"/>
    <s v="Non"/>
    <s v="Kindia"/>
    <x v="1"/>
    <x v="1"/>
    <s v="Kakossa"/>
    <s v="GIN00500306"/>
    <s v="O"/>
    <s v="ACF"/>
    <s v="evalué"/>
    <x v="0"/>
    <m/>
    <s v="infra"/>
    <m/>
    <m/>
  </r>
  <r>
    <s v="GIN00500306PSOKain1"/>
    <m/>
    <m/>
    <s v="geonode"/>
    <m/>
    <s v="Kainté"/>
    <s v="Kainté"/>
    <s v="Coord absent"/>
    <x v="0"/>
    <x v="0"/>
    <s v="Non"/>
    <s v="Kindia"/>
    <x v="1"/>
    <x v="1"/>
    <s v="Kakossa"/>
    <s v="GIN00500306"/>
    <s v="O"/>
    <s v="ACF"/>
    <s v="evalué"/>
    <x v="0"/>
    <m/>
    <s v="infra"/>
    <m/>
    <m/>
  </r>
  <r>
    <s v="GIN00500306PSOTimb1"/>
    <n v="-13.291999799999999"/>
    <n v="11.1653004"/>
    <s v="geonode"/>
    <s v="Koba Centre"/>
    <s v="Timboima"/>
    <s v="Koba"/>
    <s v="OK"/>
    <x v="0"/>
    <x v="0"/>
    <s v="Non"/>
    <s v="Kindia"/>
    <x v="1"/>
    <x v="1"/>
    <s v="Kakossa"/>
    <s v="GIN00500306"/>
    <s v="O"/>
    <m/>
    <m/>
    <x v="0"/>
    <m/>
    <m/>
    <s v="coordo GPS douteuse"/>
    <m/>
  </r>
  <r>
    <s v="GIN00500306PSOYeni1"/>
    <n v="-13.4419003"/>
    <n v="9.4487304999999999"/>
    <s v="geonode"/>
    <s v="Yeniya"/>
    <s v="Yeniya"/>
    <s v="Yéniah Centre"/>
    <s v="OK"/>
    <x v="0"/>
    <x v="0"/>
    <s v="Non"/>
    <s v="Kindia"/>
    <x v="1"/>
    <x v="1"/>
    <s v="Kakossa"/>
    <s v="GIN00500306"/>
    <s v="O"/>
    <m/>
    <m/>
    <x v="0"/>
    <m/>
    <m/>
    <m/>
    <m/>
  </r>
  <r>
    <s v="GIN00500307CSRKali1"/>
    <n v="-13.066000000000001"/>
    <n v="9.3986797000000006"/>
    <s v="geonode"/>
    <m/>
    <s v="Kaliah"/>
    <s v="Centre de Santé Kaliah Centre (Kalea) aussi appelé Nasser ?"/>
    <s v="OK"/>
    <x v="1"/>
    <x v="1"/>
    <s v="Non"/>
    <s v="Kindia"/>
    <x v="1"/>
    <x v="1"/>
    <s v="Kaliah"/>
    <s v="GIN00500307"/>
    <s v="O"/>
    <s v="TdH"/>
    <s v="evalué"/>
    <x v="1"/>
    <s v="MSF ds CS ou PS?"/>
    <m/>
    <s v="Francesca (email 22/4/15)"/>
    <m/>
  </r>
  <r>
    <s v="GIN00500307PSOKali1"/>
    <m/>
    <m/>
    <s v="geonode"/>
    <m/>
    <s v="Kaliah"/>
    <m/>
    <s v="Coord absent"/>
    <x v="0"/>
    <x v="0"/>
    <s v="Non"/>
    <s v="Kindia"/>
    <x v="1"/>
    <x v="1"/>
    <s v="Kaliah"/>
    <s v="GIN00500307"/>
    <s v="O"/>
    <m/>
    <m/>
    <x v="0"/>
    <s v="MSF ds CS ou PS?"/>
    <m/>
    <m/>
    <m/>
  </r>
  <r>
    <s v="GIN00500307CSRBoka1"/>
    <m/>
    <m/>
    <s v="geonode"/>
    <m/>
    <s v="Bokariah"/>
    <m/>
    <s v="Coord absent"/>
    <x v="1"/>
    <x v="1"/>
    <s v="Non"/>
    <s v="Kindia"/>
    <x v="1"/>
    <x v="1"/>
    <s v="Kaliah"/>
    <s v="GIN00500307"/>
    <s v="O"/>
    <s v="Plan"/>
    <s v="evalué"/>
    <x v="0"/>
    <m/>
    <s v="infra"/>
    <s v="Plan rehab bâtiment et WASH complet (Dramé 22/4/15)"/>
    <m/>
  </r>
  <r>
    <s v="GIN00500307PSOBoka1"/>
    <m/>
    <m/>
    <s v="geonode"/>
    <m/>
    <s v="Bokariah"/>
    <m/>
    <s v="Coord absent"/>
    <x v="0"/>
    <x v="0"/>
    <s v="Non"/>
    <s v="Kindia"/>
    <x v="1"/>
    <x v="1"/>
    <s v="Kaliah"/>
    <s v="GIN00500307"/>
    <s v="O"/>
    <m/>
    <m/>
    <x v="0"/>
    <m/>
    <m/>
    <m/>
    <m/>
  </r>
  <r>
    <s v="GIN00500307PSOKond1"/>
    <n v="-13.355400100000001"/>
    <n v="9.9818697000000007"/>
    <s v="geonode"/>
    <s v="Kondeyiré"/>
    <s v="Kondeyiré"/>
    <s v="Kondeyiré"/>
    <s v="OK"/>
    <x v="0"/>
    <x v="0"/>
    <s v="Non"/>
    <s v="Kindia"/>
    <x v="1"/>
    <x v="1"/>
    <s v="Kaliah"/>
    <s v="GIN00500307"/>
    <s v="O"/>
    <m/>
    <m/>
    <x v="0"/>
    <m/>
    <m/>
    <m/>
    <m/>
  </r>
  <r>
    <s v="GIN00500307PSOTana1"/>
    <n v="-13.1531"/>
    <n v="9.3270903000000001"/>
    <s v="geonode"/>
    <m/>
    <s v="Tanah"/>
    <s v="Tanah Marche"/>
    <s v="OK"/>
    <x v="0"/>
    <x v="0"/>
    <s v="Non"/>
    <s v="Kindia"/>
    <x v="1"/>
    <x v="1"/>
    <s v="Kaliah"/>
    <s v="GIN00500307"/>
    <s v="O"/>
    <s v="ACF"/>
    <s v="evalué"/>
    <x v="0"/>
    <m/>
    <s v="infra"/>
    <m/>
    <m/>
  </r>
  <r>
    <s v="GIN00500307PSOSink1"/>
    <m/>
    <m/>
    <s v="geonode"/>
    <m/>
    <s v="Sinkinet"/>
    <s v="Sinkinet"/>
    <s v="Coord absent"/>
    <x v="0"/>
    <x v="0"/>
    <s v="Non"/>
    <s v="Kindia"/>
    <x v="1"/>
    <x v="1"/>
    <s v="Kaliah"/>
    <s v="GIN00500307"/>
    <s v="O"/>
    <s v="ACF"/>
    <s v="evalué"/>
    <x v="0"/>
    <m/>
    <s v="infra"/>
    <m/>
    <m/>
  </r>
  <r>
    <s v="GIN00500307PSOMala1"/>
    <m/>
    <m/>
    <s v="geonode"/>
    <m/>
    <s v="Malaba"/>
    <s v="Malaba"/>
    <s v="Coord absent"/>
    <x v="0"/>
    <x v="0"/>
    <s v="Non"/>
    <s v="Kindia"/>
    <x v="1"/>
    <x v="1"/>
    <s v="Kaliah"/>
    <s v="GIN00500307"/>
    <s v="O"/>
    <m/>
    <m/>
    <x v="0"/>
    <m/>
    <m/>
    <s v="île a 4-6 heures de pirogue"/>
    <m/>
  </r>
  <r>
    <s v="GIN00500307PSOKola1"/>
    <m/>
    <m/>
    <s v="geonode"/>
    <m/>
    <s v="Kolagbéli"/>
    <s v="Kolagbéli"/>
    <s v="Coord absent"/>
    <x v="0"/>
    <x v="0"/>
    <s v="Non"/>
    <s v="Kindia"/>
    <x v="1"/>
    <x v="1"/>
    <s v="Kaliah"/>
    <s v="GIN00500307"/>
    <s v="O"/>
    <s v="ACF"/>
    <s v="evalué"/>
    <x v="0"/>
    <m/>
    <s v="infra"/>
    <m/>
    <m/>
  </r>
  <r>
    <s v="GIN00500307PSOGber1"/>
    <n v="-13.172900200000001"/>
    <n v="9.3679199000000004"/>
    <s v="geonode"/>
    <s v="Bérika"/>
    <s v="Gbérika"/>
    <s v="Bérika"/>
    <s v="OK"/>
    <x v="0"/>
    <x v="0"/>
    <s v="Non"/>
    <s v="Kindia"/>
    <x v="1"/>
    <x v="1"/>
    <s v="Kaliah"/>
    <s v="GIN00500307"/>
    <s v="O"/>
    <s v="ACF"/>
    <s v="evalué"/>
    <x v="0"/>
    <m/>
    <s v="infra"/>
    <m/>
    <m/>
  </r>
  <r>
    <s v="GIN00300206CSRKali1"/>
    <m/>
    <m/>
    <m/>
    <m/>
    <s v="Kalinko"/>
    <m/>
    <s v="Coord absent"/>
    <x v="1"/>
    <x v="1"/>
    <s v="ok"/>
    <s v="Faranah"/>
    <x v="16"/>
    <x v="16"/>
    <s v="Kalinko"/>
    <s v="GIN00300206"/>
    <m/>
    <s v="UNOPS"/>
    <s v="Rehab en cours"/>
    <x v="0"/>
    <m/>
    <m/>
    <m/>
    <m/>
  </r>
  <r>
    <s v="GIN00300206PSONiog1"/>
    <n v="-11.1239004"/>
    <n v="11.3245001"/>
    <s v="geonode"/>
    <s v="Niogo"/>
    <s v="Niogo"/>
    <s v="Niogo Centre"/>
    <s v="OK"/>
    <x v="0"/>
    <x v="0"/>
    <s v="ok"/>
    <s v="Faranah"/>
    <x v="16"/>
    <x v="16"/>
    <s v="Kalinko"/>
    <s v="GIN00300206"/>
    <m/>
    <m/>
    <m/>
    <x v="0"/>
    <m/>
    <m/>
    <m/>
    <m/>
  </r>
  <r>
    <s v="GIN00300206PSOKans1"/>
    <m/>
    <m/>
    <m/>
    <m/>
    <s v="Kansato"/>
    <m/>
    <s v="Coord absent"/>
    <x v="0"/>
    <x v="0"/>
    <s v="ok"/>
    <s v="Faranah"/>
    <x v="16"/>
    <x v="16"/>
    <s v="Kalinko"/>
    <s v="GIN00300206"/>
    <m/>
    <m/>
    <m/>
    <x v="0"/>
    <m/>
    <m/>
    <m/>
    <m/>
  </r>
  <r>
    <s v="GIN00300206PSOFode1"/>
    <m/>
    <m/>
    <m/>
    <m/>
    <s v="Fodékariah"/>
    <m/>
    <s v="Coord absent"/>
    <x v="0"/>
    <x v="0"/>
    <s v="ok"/>
    <s v="Faranah"/>
    <x v="16"/>
    <x v="16"/>
    <s v="Kalinko"/>
    <s v="GIN00300206"/>
    <m/>
    <m/>
    <m/>
    <x v="0"/>
    <m/>
    <m/>
    <m/>
    <m/>
  </r>
  <r>
    <s v="GIN00200102HNOIgna1"/>
    <n v="-13.704987600000001"/>
    <n v="9.5065618000000001"/>
    <s v="geonode"/>
    <s v="Conakry"/>
    <s v="Ignace Deen"/>
    <s v="Hopital National Ignace Deen (Ballay Hospital)"/>
    <s v="OK"/>
    <x v="6"/>
    <x v="9"/>
    <s v="ok"/>
    <s v="Conakry"/>
    <x v="18"/>
    <x v="18"/>
    <s v="Kaloum"/>
    <s v="GIN00200102"/>
    <s v="O"/>
    <s v="JHPIEGO*WAHA"/>
    <s v="evalué"/>
    <x v="0"/>
    <m/>
    <m/>
    <s v="IMC était positionné mais ce retire car WAHA s'est positionné (dixit Osée de IMC le 24/4/15)"/>
    <m/>
  </r>
  <r>
    <s v="GIN00200102CSUBoul1"/>
    <n v="-13.716099699999999"/>
    <n v="9.5081196000000006"/>
    <s v="geonode"/>
    <s v="Boulbinet"/>
    <s v="Boulbinet"/>
    <s v="Centre De Santé De Boulbinet"/>
    <s v="OK"/>
    <x v="1"/>
    <x v="5"/>
    <s v="ok"/>
    <s v="Conakry"/>
    <x v="18"/>
    <x v="18"/>
    <s v="Kaloum"/>
    <s v="GIN00200102"/>
    <s v="O"/>
    <s v="TdH*CRS"/>
    <s v="evalué"/>
    <x v="2"/>
    <m/>
    <s v="infra"/>
    <s v="Francesca (email 22/4/15)"/>
    <m/>
  </r>
  <r>
    <s v="GIN00200102CSUCoro1"/>
    <m/>
    <m/>
    <s v="CRS"/>
    <m/>
    <s v="Coronthine"/>
    <m/>
    <s v="Coord absent"/>
    <x v="7"/>
    <x v="3"/>
    <s v="Non"/>
    <s v="Conakry"/>
    <x v="18"/>
    <x v="30"/>
    <s v="Kaloum"/>
    <s v="GIN00200102"/>
    <m/>
    <s v="CRS"/>
    <m/>
    <x v="2"/>
    <m/>
    <m/>
    <m/>
    <m/>
  </r>
  <r>
    <s v="GIN00200102CSUKass1"/>
    <n v="-13.7478538"/>
    <n v="9.4770211"/>
    <s v="geonode"/>
    <s v="Cité de Kassa"/>
    <s v="Kassa"/>
    <s v="Centre de santé Kassa"/>
    <s v="OK"/>
    <x v="1"/>
    <x v="5"/>
    <s v="ok"/>
    <s v="Conakry"/>
    <x v="18"/>
    <x v="18"/>
    <s v="Kaloum"/>
    <s v="GIN00200102"/>
    <s v="O"/>
    <s v="TdH*CRS"/>
    <s v="evalué"/>
    <x v="2"/>
    <m/>
    <s v="infra"/>
    <s v="Francesca (email 22/4/15) / aussi appelé cité de kassa ?"/>
    <m/>
  </r>
  <r>
    <s v="GIN00200102PSORoom1"/>
    <n v="-13.8311996"/>
    <n v="9.4707003000000007"/>
    <s v="geonode"/>
    <m/>
    <s v="Room"/>
    <s v="Poste de santé de Room"/>
    <s v="OK"/>
    <x v="0"/>
    <x v="0"/>
    <s v="ok"/>
    <s v="Conakry"/>
    <x v="18"/>
    <x v="18"/>
    <s v="Kaloum"/>
    <s v="GIN00200102"/>
    <s v="O"/>
    <s v="TdH*CRS"/>
    <m/>
    <x v="2"/>
    <m/>
    <m/>
    <s v="PS d'après inventaire officiel et pas CS comme indiqué ds BdD géoref"/>
    <m/>
  </r>
  <r>
    <s v="GIN00200102PSOKass1"/>
    <m/>
    <m/>
    <s v="CRS"/>
    <m/>
    <s v="Kassa Rogbane"/>
    <s v="Poste de santé de la gare"/>
    <s v="Coord absent"/>
    <x v="0"/>
    <x v="0"/>
    <s v="Non"/>
    <s v="Conakry"/>
    <x v="18"/>
    <x v="30"/>
    <s v="Kaloum"/>
    <s v="GIN00200102"/>
    <s v="O"/>
    <s v="CRS"/>
    <m/>
    <x v="2"/>
    <m/>
    <m/>
    <m/>
    <m/>
  </r>
  <r>
    <s v="GIN00200102PSOTama1"/>
    <m/>
    <m/>
    <s v="CRS"/>
    <m/>
    <s v="Tamara"/>
    <s v="Poste de santé de la gare"/>
    <s v="Coord absent"/>
    <x v="0"/>
    <x v="0"/>
    <s v="Non"/>
    <s v="Conakry"/>
    <x v="18"/>
    <x v="30"/>
    <s v="Kaloum"/>
    <s v="GIN00200102"/>
    <s v="O"/>
    <s v="CRS"/>
    <m/>
    <x v="2"/>
    <m/>
    <m/>
    <m/>
    <m/>
  </r>
  <r>
    <s v="GIN00200102PSOlaga1"/>
    <m/>
    <m/>
    <s v="CRS"/>
    <m/>
    <s v="la gare"/>
    <s v="Poste de santé de la gare"/>
    <s v="Coord absent"/>
    <x v="0"/>
    <x v="0"/>
    <s v="Non"/>
    <s v="Conakry"/>
    <x v="18"/>
    <x v="30"/>
    <s v="Kaloum"/>
    <s v="GIN00200102"/>
    <s v="O"/>
    <s v="CRS"/>
    <m/>
    <x v="2"/>
    <m/>
    <m/>
    <m/>
    <m/>
  </r>
  <r>
    <s v="GIN00200102PSOFoto1"/>
    <n v="-13.802599900000001"/>
    <n v="9.5056800999999993"/>
    <s v="geonode"/>
    <m/>
    <s v="Fotoba"/>
    <s v="Poste de santé de Fotoba"/>
    <s v="OK"/>
    <x v="0"/>
    <x v="0"/>
    <s v="ok"/>
    <s v="Conakry"/>
    <x v="18"/>
    <x v="18"/>
    <s v="Kaloum"/>
    <s v="GIN00200102"/>
    <s v="O"/>
    <s v="CRS"/>
    <m/>
    <x v="2"/>
    <m/>
    <m/>
    <s v="PS d'après inventaire officiel et pas CS comme indiqué ds BdD géoref"/>
    <m/>
  </r>
  <r>
    <s v="GIN00200102CSUKoul1"/>
    <n v="-13.705699900000001"/>
    <n v="9.5092801999999992"/>
    <s v="geonode"/>
    <s v="Koulewondy"/>
    <s v="Koulewondy"/>
    <s v="Centre De Santé De Kouléwondy"/>
    <s v="OK"/>
    <x v="1"/>
    <x v="5"/>
    <s v="ok"/>
    <s v="Conakry"/>
    <x v="18"/>
    <x v="18"/>
    <s v="Kaloum"/>
    <s v="GIN00200102"/>
    <s v="O"/>
    <s v="CRS"/>
    <m/>
    <x v="2"/>
    <m/>
    <m/>
    <m/>
    <m/>
  </r>
  <r>
    <s v="GIN00200102CSUPort1"/>
    <n v="-13.66006"/>
    <n v="9.5444379999999995"/>
    <s v="geonode"/>
    <s v="Port de Boussoura?"/>
    <s v="Port"/>
    <s v="Centre de santé Port"/>
    <s v="OK"/>
    <x v="1"/>
    <x v="5"/>
    <s v="ok"/>
    <s v="Conakry"/>
    <x v="18"/>
    <x v="18"/>
    <s v="Kaloum"/>
    <s v="GIN00200102"/>
    <s v="O"/>
    <s v="CRS"/>
    <m/>
    <x v="2"/>
    <m/>
    <m/>
    <s v="Port de Boussoura?. Évalué par TdH"/>
    <m/>
  </r>
  <r>
    <s v="GIN00100402CSRKama1"/>
    <n v="-13.408200300000001"/>
    <n v="12.397899600000001"/>
    <s v="geonode"/>
    <s v="Kamaby"/>
    <s v="Kamabi"/>
    <s v="Kamaby 2"/>
    <s v="OK"/>
    <x v="1"/>
    <x v="1"/>
    <s v="ok"/>
    <s v="Boke"/>
    <x v="33"/>
    <x v="34"/>
    <s v="Kamabi"/>
    <s v="GIN00100402"/>
    <m/>
    <m/>
    <m/>
    <x v="0"/>
    <m/>
    <m/>
    <m/>
    <m/>
  </r>
  <r>
    <s v="GIN00100402PSOSint1"/>
    <n v="-13.3334999"/>
    <n v="12.3757"/>
    <s v="geonode"/>
    <s v="Sare Pate"/>
    <s v="Sinthian-Pathè"/>
    <s v="Sinthian-Pathé"/>
    <s v="OK"/>
    <x v="0"/>
    <x v="0"/>
    <s v="ok"/>
    <s v="Boke"/>
    <x v="33"/>
    <x v="34"/>
    <s v="Kamabi"/>
    <s v="GIN00100402"/>
    <m/>
    <m/>
    <m/>
    <x v="0"/>
    <m/>
    <m/>
    <m/>
    <m/>
  </r>
  <r>
    <s v="GIN00100402PSOTaba1"/>
    <m/>
    <m/>
    <m/>
    <m/>
    <s v="Tabadel"/>
    <m/>
    <s v="Coord absent"/>
    <x v="0"/>
    <x v="0"/>
    <s v="ok"/>
    <s v="Boke"/>
    <x v="33"/>
    <x v="34"/>
    <s v="Kamabi"/>
    <s v="GIN00100402"/>
    <m/>
    <m/>
    <m/>
    <x v="0"/>
    <m/>
    <m/>
    <m/>
    <m/>
  </r>
  <r>
    <s v="GIN00100204PSOKass1"/>
    <n v="-14.594434"/>
    <n v="10.671065"/>
    <s v="geonode"/>
    <m/>
    <s v="Kassopo"/>
    <s v="CS Kassopo ou PS ??"/>
    <s v="OK"/>
    <x v="0"/>
    <x v="0"/>
    <s v="ok"/>
    <s v="Boke"/>
    <x v="20"/>
    <x v="20"/>
    <s v="Kamsar"/>
    <s v="GIN00100204"/>
    <s v="O"/>
    <m/>
    <m/>
    <x v="0"/>
    <m/>
    <m/>
    <s v="CS selon un registre et PS pour Mr Bah"/>
    <m/>
  </r>
  <r>
    <s v="GIN00100204CSRKams1"/>
    <m/>
    <m/>
    <m/>
    <m/>
    <s v="Kamsar centre"/>
    <m/>
    <s v="Coord absent"/>
    <x v="1"/>
    <x v="1"/>
    <s v="ok"/>
    <s v="Boke"/>
    <x v="20"/>
    <x v="20"/>
    <s v="Kamsar"/>
    <s v="GIN00100204"/>
    <s v="O"/>
    <m/>
    <m/>
    <x v="0"/>
    <m/>
    <m/>
    <m/>
    <m/>
  </r>
  <r>
    <s v="GIN00100204PSOBoka1"/>
    <n v="-14.485799800000001"/>
    <n v="10.7292995"/>
    <s v="geonode"/>
    <s v="Bokarya"/>
    <s v="Bokarya"/>
    <s v="Bocarea"/>
    <s v="OK"/>
    <x v="0"/>
    <x v="0"/>
    <s v="ok"/>
    <s v="Boke"/>
    <x v="20"/>
    <x v="20"/>
    <s v="Kamsar"/>
    <s v="GIN00100204"/>
    <s v="O"/>
    <m/>
    <m/>
    <x v="0"/>
    <m/>
    <m/>
    <s v="Officiellement taguee dans la sspref de Kolabouyi"/>
    <m/>
  </r>
  <r>
    <s v="GIN00100204PSOKama1"/>
    <n v="-14.522100399999999"/>
    <n v="10.7168999"/>
    <s v="geonode"/>
    <s v="Kamakouloun"/>
    <s v="Kamakouloun"/>
    <s v="Kamakouloun"/>
    <s v="OK"/>
    <x v="0"/>
    <x v="0"/>
    <s v="ok"/>
    <s v="Boke"/>
    <x v="20"/>
    <x v="20"/>
    <s v="Kamsar"/>
    <s v="GIN00100204"/>
    <s v="O"/>
    <m/>
    <m/>
    <x v="0"/>
    <m/>
    <m/>
    <m/>
    <m/>
  </r>
  <r>
    <s v="GIN00100204PSOCite1"/>
    <m/>
    <m/>
    <m/>
    <m/>
    <s v="Cité CBG"/>
    <m/>
    <s v="Coord absent"/>
    <x v="0"/>
    <x v="0"/>
    <s v="ok"/>
    <s v="Boke"/>
    <x v="20"/>
    <x v="20"/>
    <s v="Kamsar"/>
    <s v="GIN00100204"/>
    <s v="O"/>
    <m/>
    <m/>
    <x v="0"/>
    <m/>
    <m/>
    <m/>
    <m/>
  </r>
  <r>
    <s v="GIN00100204CSRKaye1"/>
    <n v="-14.5375996"/>
    <n v="10.673299800000001"/>
    <s v="geonode"/>
    <s v="Kayenguissa"/>
    <s v="Kayenguissa"/>
    <s v="Kayenguissa"/>
    <s v="OK"/>
    <x v="1"/>
    <x v="1"/>
    <s v="Non"/>
    <s v="Boke"/>
    <x v="20"/>
    <x v="20"/>
    <s v="Kamsar"/>
    <s v="GIN00100204"/>
    <s v="O"/>
    <m/>
    <m/>
    <x v="0"/>
    <m/>
    <m/>
    <m/>
    <m/>
  </r>
  <r>
    <s v="GIN00100204PSOKouf1"/>
    <n v="-14.564356999999999"/>
    <n v="10.543013999999999"/>
    <s v="geonode"/>
    <s v="Kouffin"/>
    <s v="Kouffin"/>
    <s v="Kouffin"/>
    <s v="OK"/>
    <x v="0"/>
    <x v="0"/>
    <s v="ok"/>
    <s v="Boke"/>
    <x v="20"/>
    <x v="20"/>
    <s v="Kamsar"/>
    <s v="GIN00100204"/>
    <s v="O"/>
    <m/>
    <m/>
    <x v="0"/>
    <m/>
    <m/>
    <m/>
    <m/>
  </r>
  <r>
    <s v="GIN00100204PSOMiss1"/>
    <n v="-14.469799999999999"/>
    <n v="10.6875"/>
    <s v="geonode"/>
    <m/>
    <s v="Missira"/>
    <s v="Missira-Nerebounyi"/>
    <s v="OK"/>
    <x v="0"/>
    <x v="0"/>
    <s v="ok"/>
    <s v="Boke"/>
    <x v="20"/>
    <x v="20"/>
    <s v="Kamsar"/>
    <s v="GIN00100204"/>
    <s v="O"/>
    <m/>
    <m/>
    <x v="0"/>
    <m/>
    <m/>
    <m/>
    <m/>
  </r>
  <r>
    <s v="GIN00100204CSRPort1"/>
    <n v="-14.603199999999999"/>
    <n v="10.6738997"/>
    <s v="geonode"/>
    <s v="Port de Kamsar"/>
    <s v="Port de Kamsar"/>
    <s v="Mohame 6 (Kamsar) Centre de Santé"/>
    <s v="OK"/>
    <x v="1"/>
    <x v="1"/>
    <s v="Non"/>
    <s v="Boke"/>
    <x v="20"/>
    <x v="20"/>
    <s v="Kamsar"/>
    <s v="GIN00100204"/>
    <s v="O"/>
    <m/>
    <m/>
    <x v="0"/>
    <m/>
    <m/>
    <m/>
    <m/>
  </r>
  <r>
    <s v="GIN00100204PSOTaig1"/>
    <n v="-14.5998001"/>
    <n v="10.6169004"/>
    <s v="geonode"/>
    <s v="Taigbe"/>
    <s v="Taïgbé"/>
    <s v="Taïgbé"/>
    <s v="OK"/>
    <x v="0"/>
    <x v="0"/>
    <s v="ok"/>
    <s v="Boke"/>
    <x v="20"/>
    <x v="20"/>
    <s v="Kamsar"/>
    <s v="GIN00100204"/>
    <s v="O"/>
    <m/>
    <m/>
    <x v="0"/>
    <m/>
    <m/>
    <m/>
    <m/>
  </r>
  <r>
    <s v="GIN00100205PSOKadi1"/>
    <n v="-14.030500399999999"/>
    <n v="10.912699699999999"/>
    <s v="geonode"/>
    <s v="Kadigne"/>
    <s v="Kadignet"/>
    <s v="Kadignet"/>
    <s v="OK"/>
    <x v="0"/>
    <x v="0"/>
    <s v="ok"/>
    <s v="Boke"/>
    <x v="20"/>
    <x v="20"/>
    <s v="Kanfarande"/>
    <s v="GIN00100205"/>
    <s v="O"/>
    <m/>
    <m/>
    <x v="0"/>
    <m/>
    <m/>
    <m/>
    <m/>
  </r>
  <r>
    <s v="GIN00100205CSRKanf1"/>
    <n v="-14.5438995"/>
    <n v="10.8325005"/>
    <s v="geonode"/>
    <s v="Kanfarande"/>
    <s v="Kanfarandé"/>
    <s v="Kanfarandé"/>
    <s v="OK"/>
    <x v="1"/>
    <x v="1"/>
    <s v="ok"/>
    <s v="Boke"/>
    <x v="20"/>
    <x v="20"/>
    <s v="Kanfarande"/>
    <s v="GIN00100205"/>
    <s v="O"/>
    <m/>
    <m/>
    <x v="0"/>
    <m/>
    <m/>
    <m/>
    <m/>
  </r>
  <r>
    <s v="GIN00100205PSOKapk1"/>
    <n v="-14.881899799999999"/>
    <n v="10.8421001"/>
    <s v="geonode"/>
    <s v="Kapkin"/>
    <s v="Kapkin"/>
    <s v="Kapkin"/>
    <s v="OK"/>
    <x v="0"/>
    <x v="0"/>
    <s v="ok"/>
    <s v="Boke"/>
    <x v="20"/>
    <x v="20"/>
    <s v="Kanfarande"/>
    <s v="GIN00100205"/>
    <s v="O"/>
    <m/>
    <m/>
    <x v="0"/>
    <m/>
    <m/>
    <m/>
    <m/>
  </r>
  <r>
    <s v="GIN00100205PSOKatf1"/>
    <n v="-15.021900199999999"/>
    <n v="10.807700199999999"/>
    <s v="geonode"/>
    <s v="Katfoura"/>
    <s v="Katfoura"/>
    <s v="Katfoura"/>
    <s v="OK"/>
    <x v="0"/>
    <x v="0"/>
    <s v="ok"/>
    <s v="Boke"/>
    <x v="20"/>
    <x v="20"/>
    <s v="Kanfarande"/>
    <s v="GIN00100205"/>
    <s v="O"/>
    <m/>
    <m/>
    <x v="0"/>
    <m/>
    <m/>
    <m/>
    <m/>
  </r>
  <r>
    <s v="GIN00700105CSRKank1"/>
    <n v="-11.9983997"/>
    <n v="11.1480999"/>
    <s v="geonode"/>
    <s v="Kankalabé Centre"/>
    <s v="Kankalabé"/>
    <s v="Kankalabé"/>
    <s v="OK"/>
    <x v="1"/>
    <x v="1"/>
    <s v="ok"/>
    <s v="Mamou"/>
    <x v="21"/>
    <x v="21"/>
    <s v="Kankalabe"/>
    <s v="GIN00700105"/>
    <m/>
    <m/>
    <m/>
    <x v="0"/>
    <m/>
    <m/>
    <m/>
    <m/>
  </r>
  <r>
    <s v="GIN00700105PSOSefo1"/>
    <m/>
    <m/>
    <m/>
    <m/>
    <s v="Séfouré"/>
    <m/>
    <s v="Coord absent"/>
    <x v="0"/>
    <x v="0"/>
    <s v="ok"/>
    <s v="Mamou"/>
    <x v="21"/>
    <x v="21"/>
    <s v="Kankalabe"/>
    <s v="GIN00700105"/>
    <m/>
    <m/>
    <m/>
    <x v="0"/>
    <m/>
    <m/>
    <m/>
    <m/>
  </r>
  <r>
    <s v="GIN00700105PSOGobi1"/>
    <m/>
    <m/>
    <m/>
    <m/>
    <s v="Gobiré"/>
    <m/>
    <s v="Coord absent"/>
    <x v="0"/>
    <x v="0"/>
    <s v="ok"/>
    <s v="Mamou"/>
    <x v="21"/>
    <x v="21"/>
    <s v="Kankalabe"/>
    <s v="GIN00700105"/>
    <m/>
    <m/>
    <m/>
    <x v="0"/>
    <m/>
    <m/>
    <m/>
    <m/>
  </r>
  <r>
    <s v="GIN00700105PSOKouf1"/>
    <m/>
    <m/>
    <m/>
    <m/>
    <s v="Koufa"/>
    <m/>
    <s v="Coord absent"/>
    <x v="0"/>
    <x v="0"/>
    <s v="ok"/>
    <s v="Mamou"/>
    <x v="21"/>
    <x v="21"/>
    <s v="Kankalabe"/>
    <s v="GIN00700105"/>
    <m/>
    <m/>
    <m/>
    <x v="0"/>
    <m/>
    <m/>
    <m/>
    <m/>
  </r>
  <r>
    <s v="GIN00700105PSOThio1"/>
    <m/>
    <m/>
    <m/>
    <m/>
    <s v="Thioro"/>
    <m/>
    <s v="Coord absent"/>
    <x v="0"/>
    <x v="0"/>
    <s v="ok"/>
    <s v="Mamou"/>
    <x v="21"/>
    <x v="21"/>
    <s v="Kankalabe"/>
    <s v="GIN00700105"/>
    <m/>
    <m/>
    <m/>
    <x v="0"/>
    <m/>
    <m/>
    <m/>
    <m/>
  </r>
  <r>
    <s v="GIN00700105PSOTeli1"/>
    <m/>
    <m/>
    <m/>
    <m/>
    <s v="Téliwal"/>
    <m/>
    <s v="Coord absent"/>
    <x v="0"/>
    <x v="0"/>
    <s v="ok"/>
    <s v="Mamou"/>
    <x v="21"/>
    <x v="21"/>
    <s v="Kankalabe"/>
    <s v="GIN00700105"/>
    <m/>
    <m/>
    <m/>
    <x v="0"/>
    <m/>
    <m/>
    <m/>
    <m/>
  </r>
  <r>
    <s v="GIN00300106CSRKank1"/>
    <n v="-11.114100499999999"/>
    <n v="10.926099799999999"/>
    <s v="geonode"/>
    <s v="Kankama"/>
    <s v="Kankama Centre"/>
    <s v="Kignero"/>
    <s v="OK"/>
    <x v="1"/>
    <x v="1"/>
    <s v="ok"/>
    <s v="Faranah"/>
    <x v="2"/>
    <x v="2"/>
    <s v="Kankama"/>
    <s v="GIN00300106"/>
    <m/>
    <m/>
    <m/>
    <x v="0"/>
    <m/>
    <m/>
    <m/>
    <m/>
  </r>
  <r>
    <s v="GIN00300106PSOBouk1"/>
    <m/>
    <m/>
    <m/>
    <m/>
    <s v="Bouka"/>
    <m/>
    <s v="Coord absent"/>
    <x v="0"/>
    <x v="0"/>
    <s v="ok"/>
    <s v="Faranah"/>
    <x v="2"/>
    <x v="2"/>
    <s v="Kankama"/>
    <s v="GIN00300106"/>
    <m/>
    <m/>
    <m/>
    <x v="0"/>
    <m/>
    <m/>
    <m/>
    <m/>
  </r>
  <r>
    <s v="GIN00400105CSUBala1"/>
    <n v="-9.2573203999999993"/>
    <n v="10.391900100000001"/>
    <s v="geonode"/>
    <s v="Balandougou"/>
    <s v="Balandou"/>
    <s v="Balandou Centre de Santé"/>
    <s v="OK"/>
    <x v="1"/>
    <x v="5"/>
    <s v="Non"/>
    <s v="Kankan"/>
    <x v="7"/>
    <x v="7"/>
    <s v="Kankan Ctre"/>
    <s v="GIN00400105"/>
    <m/>
    <s v="UNOPS"/>
    <s v="Rehab en cours"/>
    <x v="0"/>
    <m/>
    <m/>
    <s v="aussi appelé Balandougou ?"/>
    <m/>
  </r>
  <r>
    <s v="GIN00400105CSUKank1"/>
    <n v="-9.2901001000000001"/>
    <n v="10.3552999"/>
    <s v="geonode"/>
    <s v="Kankan"/>
    <s v="KankanKoura"/>
    <s v="Centre de Santé Kankan-koura"/>
    <s v="OK"/>
    <x v="1"/>
    <x v="5"/>
    <s v="ok"/>
    <s v="Kankan"/>
    <x v="7"/>
    <x v="7"/>
    <s v="Kankan Ctre"/>
    <s v="GIN00400105"/>
    <m/>
    <m/>
    <m/>
    <x v="0"/>
    <m/>
    <m/>
    <m/>
    <m/>
  </r>
  <r>
    <s v="GIN00400502PSOMans1"/>
    <n v="-9.1199998999999998"/>
    <n v="11.775899900000001"/>
    <s v="geonode"/>
    <s v="Mansala Centre"/>
    <s v="Mansala Centre"/>
    <s v="Mansala"/>
    <s v="OK"/>
    <x v="0"/>
    <x v="0"/>
    <s v="Non"/>
    <s v="Kankan"/>
    <x v="15"/>
    <x v="15"/>
    <s v="Doko"/>
    <s v="GIN00400502"/>
    <m/>
    <m/>
    <m/>
    <x v="0"/>
    <m/>
    <m/>
    <m/>
    <m/>
  </r>
  <r>
    <s v="GIN00400105CSUKaba1"/>
    <n v="-9.30762"/>
    <n v="10.3827"/>
    <s v="geonode"/>
    <s v="Kankan"/>
    <s v="Kabada"/>
    <s v="Kabada (Kankan-kabada) Centre de Santé"/>
    <s v="OK"/>
    <x v="1"/>
    <x v="5"/>
    <s v="ok"/>
    <s v="Kankan"/>
    <x v="7"/>
    <x v="7"/>
    <s v="Kankan Ctre"/>
    <s v="GIN00400105"/>
    <m/>
    <m/>
    <m/>
    <x v="0"/>
    <m/>
    <m/>
    <m/>
    <m/>
  </r>
  <r>
    <s v="GIN00400105PSOKank1"/>
    <n v="-9.3128098999999995"/>
    <n v="10.3824997"/>
    <s v="geonode"/>
    <s v="Kankan"/>
    <s v="Kankan"/>
    <s v="Hèrèmakonon"/>
    <s v="OK"/>
    <x v="0"/>
    <x v="0"/>
    <s v="Non"/>
    <s v="Kankan"/>
    <x v="7"/>
    <x v="7"/>
    <s v="Kankan Ctre"/>
    <s v="GIN00400105"/>
    <m/>
    <m/>
    <m/>
    <x v="0"/>
    <m/>
    <m/>
    <m/>
    <m/>
  </r>
  <r>
    <s v="GIN00400105CSUSent1"/>
    <m/>
    <m/>
    <m/>
    <m/>
    <s v="Sentéfara"/>
    <m/>
    <s v="Coord absent"/>
    <x v="1"/>
    <x v="5"/>
    <s v="ok"/>
    <s v="Kankan"/>
    <x v="7"/>
    <x v="7"/>
    <s v="Kankan Ctre"/>
    <s v="GIN00400105"/>
    <m/>
    <m/>
    <m/>
    <x v="0"/>
    <m/>
    <m/>
    <m/>
    <m/>
  </r>
  <r>
    <s v="GIN00400105CSUBriq1"/>
    <m/>
    <m/>
    <m/>
    <m/>
    <s v="Briqueterie"/>
    <m/>
    <s v="Coord absent"/>
    <x v="1"/>
    <x v="5"/>
    <s v="ok"/>
    <s v="Kankan"/>
    <x v="7"/>
    <x v="7"/>
    <s v="Kankan Ctre"/>
    <s v="GIN00400105"/>
    <m/>
    <m/>
    <m/>
    <x v="0"/>
    <m/>
    <m/>
    <m/>
    <m/>
  </r>
  <r>
    <s v="GIN00400502PSOMans2"/>
    <m/>
    <m/>
    <m/>
    <m/>
    <s v="Mansala"/>
    <m/>
    <s v="Coord absent"/>
    <x v="0"/>
    <x v="0"/>
    <s v="ok"/>
    <s v="Kankan"/>
    <x v="15"/>
    <x v="15"/>
    <s v="Doko"/>
    <s v="GIN00400502"/>
    <m/>
    <m/>
    <m/>
    <x v="0"/>
    <m/>
    <m/>
    <m/>
    <m/>
  </r>
  <r>
    <s v="GIN00400105PSOMiss1"/>
    <n v="-9.3167104999999992"/>
    <n v="10.3941002"/>
    <s v="geonode"/>
    <m/>
    <s v="Missira"/>
    <s v="Missira (Kankan-missira)"/>
    <s v="OK"/>
    <x v="0"/>
    <x v="0"/>
    <s v="ok"/>
    <s v="Kankan"/>
    <x v="7"/>
    <x v="7"/>
    <s v="Kankan Ctre"/>
    <s v="GIN00400105"/>
    <m/>
    <m/>
    <m/>
    <x v="0"/>
    <m/>
    <m/>
    <s v="PS d'après BdD Mr Bah mais CS d'après liste des CS"/>
    <m/>
  </r>
  <r>
    <s v="GIN00400105PSODar 1"/>
    <m/>
    <m/>
    <m/>
    <m/>
    <s v="Dar Es Salam"/>
    <m/>
    <s v="Coord absent"/>
    <x v="0"/>
    <x v="0"/>
    <s v="ok"/>
    <s v="Kankan"/>
    <x v="7"/>
    <x v="7"/>
    <s v="Kankan Ctre"/>
    <s v="GIN00400105"/>
    <m/>
    <m/>
    <m/>
    <x v="0"/>
    <m/>
    <m/>
    <m/>
    <m/>
  </r>
  <r>
    <s v="GIN00400105HROKank1"/>
    <n v="-9.3084439999999997"/>
    <n v="10.382194"/>
    <s v="geonode"/>
    <s v="Kankan"/>
    <s v="Kankan"/>
    <s v="Hopital Régional Kankan"/>
    <s v="OK"/>
    <x v="3"/>
    <x v="6"/>
    <s v="ok"/>
    <s v="Kankan"/>
    <x v="7"/>
    <x v="7"/>
    <s v="Kankan Ctre"/>
    <s v="GIN00400105"/>
    <m/>
    <m/>
    <m/>
    <x v="0"/>
    <m/>
    <m/>
    <m/>
    <m/>
  </r>
  <r>
    <s v="GIN00600503CSRKans1"/>
    <n v="-11.7952995"/>
    <n v="11.1511002"/>
    <s v="geonode"/>
    <s v="Kansangui"/>
    <s v="Kansangui centre"/>
    <s v="Kansangui"/>
    <s v="OK"/>
    <x v="1"/>
    <x v="1"/>
    <s v="ok"/>
    <s v="Labe"/>
    <x v="31"/>
    <x v="32"/>
    <s v="Kansangui"/>
    <s v="GIN00600503"/>
    <m/>
    <s v="ACF"/>
    <m/>
    <x v="1"/>
    <m/>
    <m/>
    <m/>
    <m/>
  </r>
  <r>
    <s v="GIN00600503PSOSang1"/>
    <n v="-11.768199900000001"/>
    <n v="11.0974998"/>
    <s v="geonode"/>
    <s v="Sangouyah"/>
    <s v="Sangouya"/>
    <s v="Sangouya Centre"/>
    <s v="OK"/>
    <x v="0"/>
    <x v="0"/>
    <s v="ok"/>
    <s v="Labe"/>
    <x v="31"/>
    <x v="32"/>
    <s v="Kansangui"/>
    <s v="GIN00600503"/>
    <m/>
    <s v="ACF"/>
    <m/>
    <x v="1"/>
    <m/>
    <m/>
    <m/>
    <m/>
  </r>
  <r>
    <s v="GIN00600503PSOKema1"/>
    <n v="-11.6993999"/>
    <n v="11.1494999"/>
    <s v="geonode"/>
    <s v="Kemaya"/>
    <s v="Kémaya"/>
    <s v="Kèmaya Centre"/>
    <s v="OK"/>
    <x v="0"/>
    <x v="0"/>
    <s v="ok"/>
    <s v="Labe"/>
    <x v="31"/>
    <x v="32"/>
    <s v="Kansangui"/>
    <s v="GIN00600503"/>
    <m/>
    <s v="ACF"/>
    <m/>
    <x v="1"/>
    <m/>
    <m/>
    <m/>
    <m/>
  </r>
  <r>
    <s v="GIN00600503PSOKond1"/>
    <n v="-11.735799800000001"/>
    <n v="11.195099799999999"/>
    <s v="geonode"/>
    <s v="Kondéya"/>
    <s v="Kondéya"/>
    <s v="Kondéya"/>
    <s v="OK"/>
    <x v="0"/>
    <x v="0"/>
    <s v="ok"/>
    <s v="Labe"/>
    <x v="31"/>
    <x v="32"/>
    <s v="Kansangui"/>
    <s v="GIN00600503"/>
    <m/>
    <s v="ACF"/>
    <m/>
    <x v="1"/>
    <m/>
    <m/>
    <m/>
    <m/>
  </r>
  <r>
    <s v="GIN00400404CSRKant1"/>
    <n v="-8.6635103000000004"/>
    <n v="10.4749002"/>
    <s v="geonode"/>
    <s v="Kantoumania"/>
    <s v="Kantoumania Centre"/>
    <s v="Kantoumania Centre de Santé"/>
    <s v="OK"/>
    <x v="1"/>
    <x v="1"/>
    <s v="ok"/>
    <s v="Kankan"/>
    <x v="8"/>
    <x v="8"/>
    <s v="Kantoumanina"/>
    <s v="GIN00400404"/>
    <m/>
    <m/>
    <m/>
    <x v="0"/>
    <m/>
    <m/>
    <m/>
    <m/>
  </r>
  <r>
    <s v="GIN00400404PSOMous1"/>
    <n v="-8.7905902999999999"/>
    <n v="10.3223"/>
    <s v="geonode"/>
    <s v="Moussadou"/>
    <s v="Moussadou"/>
    <s v="Moussadou"/>
    <s v="OK"/>
    <x v="0"/>
    <x v="0"/>
    <s v="ok"/>
    <s v="Kankan"/>
    <x v="8"/>
    <x v="8"/>
    <s v="Kantoumanina"/>
    <s v="GIN00400404"/>
    <m/>
    <m/>
    <m/>
    <x v="0"/>
    <m/>
    <m/>
    <m/>
    <m/>
  </r>
  <r>
    <s v="GIN00400404PSOOria1"/>
    <n v="-8.6182899000000006"/>
    <n v="10.453499799999999"/>
    <s v="geonode"/>
    <s v="Ouriale"/>
    <s v="Orialen"/>
    <s v="Orialen"/>
    <s v="OK"/>
    <x v="0"/>
    <x v="0"/>
    <s v="ok"/>
    <s v="Kankan"/>
    <x v="8"/>
    <x v="8"/>
    <s v="Kantoumanina"/>
    <s v="GIN00400404"/>
    <m/>
    <m/>
    <m/>
    <x v="0"/>
    <m/>
    <m/>
    <m/>
    <s v="PS Bougoula"/>
  </r>
  <r>
    <s v="GIN00400404PSOSoko1"/>
    <m/>
    <m/>
    <m/>
    <m/>
    <s v="Sokouraba"/>
    <m/>
    <s v="Coord absent"/>
    <x v="0"/>
    <x v="0"/>
    <s v="ok"/>
    <s v="Kankan"/>
    <x v="8"/>
    <x v="8"/>
    <s v="Kantoumanina"/>
    <s v="GIN00400404"/>
    <m/>
    <m/>
    <m/>
    <x v="0"/>
    <m/>
    <m/>
    <m/>
    <m/>
  </r>
  <r>
    <s v="GIN00800108CSRKara1"/>
    <n v="-8.3734102000000004"/>
    <n v="9.3828697000000005"/>
    <s v="geonode"/>
    <s v="Karala Centre"/>
    <s v="Karala"/>
    <s v="Nafaya"/>
    <s v="OK"/>
    <x v="1"/>
    <x v="1"/>
    <s v="ok"/>
    <s v="Nzerekore"/>
    <x v="19"/>
    <x v="19"/>
    <s v="Karala"/>
    <s v="GIN00800108"/>
    <s v="O"/>
    <m/>
    <s v="evalué"/>
    <x v="0"/>
    <m/>
    <m/>
    <s v="évalué par TdH"/>
    <m/>
  </r>
  <r>
    <s v="GIN00400106PSODian1"/>
    <n v="-9.2357797999999995"/>
    <n v="10.4719"/>
    <s v="geonode"/>
    <s v="Diankana"/>
    <s v="Diankana"/>
    <s v="Diankana"/>
    <s v="OK"/>
    <x v="0"/>
    <x v="0"/>
    <s v="ok"/>
    <s v="Kankan"/>
    <x v="7"/>
    <x v="7"/>
    <s v="Karifamoriah"/>
    <s v="GIN00400106"/>
    <m/>
    <m/>
    <m/>
    <x v="0"/>
    <m/>
    <m/>
    <m/>
    <m/>
  </r>
  <r>
    <s v="GIN00400106CSRKari1"/>
    <n v="-9.2520103000000002"/>
    <n v="10.432900399999999"/>
    <s v="geonode"/>
    <s v="Karfamoriah Centre"/>
    <s v="Karifamoria centre"/>
    <s v="Foussen"/>
    <s v="OK"/>
    <x v="1"/>
    <x v="1"/>
    <s v="ok"/>
    <s v="Kankan"/>
    <x v="7"/>
    <x v="7"/>
    <s v="Karifamoriah"/>
    <s v="GIN00400106"/>
    <m/>
    <m/>
    <m/>
    <x v="0"/>
    <m/>
    <m/>
    <m/>
    <m/>
  </r>
  <r>
    <s v="GIN00400106PSOFous1"/>
    <n v="-9.2520103000000002"/>
    <n v="10.432900399999999"/>
    <s v="geonode"/>
    <m/>
    <s v="Foussen"/>
    <m/>
    <s v="OK"/>
    <x v="0"/>
    <x v="0"/>
    <s v="ok"/>
    <s v="Kankan"/>
    <x v="7"/>
    <x v="7"/>
    <s v="Karifamoriah"/>
    <s v="GIN00400106"/>
    <m/>
    <m/>
    <m/>
    <x v="0"/>
    <m/>
    <m/>
    <m/>
    <m/>
  </r>
  <r>
    <s v="GIN00400106PSOSoum1"/>
    <n v="-9.3178101000000009"/>
    <n v="10.512100200000001"/>
    <s v="geonode"/>
    <s v="Soumankoue"/>
    <s v="Soumankoï"/>
    <s v="Soumankoi"/>
    <s v="OK"/>
    <x v="0"/>
    <x v="0"/>
    <s v="ok"/>
    <s v="Kankan"/>
    <x v="7"/>
    <x v="7"/>
    <s v="Karifamoriah"/>
    <s v="GIN00400106"/>
    <m/>
    <m/>
    <m/>
    <x v="0"/>
    <m/>
    <m/>
    <m/>
    <m/>
  </r>
  <r>
    <s v="GIN00400106PSOSofo1"/>
    <m/>
    <m/>
    <m/>
    <m/>
    <s v="Sofonko"/>
    <m/>
    <s v="Coord absent"/>
    <x v="0"/>
    <x v="0"/>
    <s v="ok"/>
    <s v="Kankan"/>
    <x v="7"/>
    <x v="7"/>
    <s v="Karifamoriah"/>
    <s v="GIN00400106"/>
    <m/>
    <m/>
    <m/>
    <x v="0"/>
    <m/>
    <m/>
    <m/>
    <m/>
  </r>
  <r>
    <s v="GIN00400106PSOBank1"/>
    <m/>
    <m/>
    <m/>
    <m/>
    <s v="Bankalan"/>
    <m/>
    <s v="Coord absent"/>
    <x v="0"/>
    <x v="0"/>
    <s v="ok"/>
    <s v="Kankan"/>
    <x v="7"/>
    <x v="7"/>
    <s v="Karifamoriah"/>
    <s v="GIN00400106"/>
    <m/>
    <m/>
    <m/>
    <x v="0"/>
    <m/>
    <m/>
    <m/>
    <m/>
  </r>
  <r>
    <s v="GIN00800205PSOKoun1"/>
    <m/>
    <m/>
    <m/>
    <m/>
    <s v="Kounté"/>
    <m/>
    <s v="Coord absent"/>
    <x v="0"/>
    <x v="0"/>
    <s v="ok"/>
    <s v="Nzerekore"/>
    <x v="23"/>
    <x v="23"/>
    <s v="Kassadou"/>
    <s v="GIN00800205"/>
    <s v="O"/>
    <m/>
    <m/>
    <x v="0"/>
    <m/>
    <m/>
    <m/>
    <m/>
  </r>
  <r>
    <s v="GIN00800205PSOKoid1"/>
    <m/>
    <m/>
    <m/>
    <m/>
    <s v="Koïdou"/>
    <m/>
    <s v="Coord absent"/>
    <x v="0"/>
    <x v="0"/>
    <s v="ok"/>
    <s v="Nzerekore"/>
    <x v="23"/>
    <x v="23"/>
    <s v="Kassadou"/>
    <s v="GIN00800205"/>
    <s v="O"/>
    <m/>
    <m/>
    <x v="0"/>
    <m/>
    <m/>
    <m/>
    <m/>
  </r>
  <r>
    <s v="GIN00800205PSOKolo1"/>
    <m/>
    <m/>
    <m/>
    <m/>
    <s v="Kolonkala"/>
    <m/>
    <s v="Coord absent"/>
    <x v="0"/>
    <x v="0"/>
    <s v="ok"/>
    <s v="Nzerekore"/>
    <x v="23"/>
    <x v="23"/>
    <s v="Kassadou"/>
    <s v="GIN00800205"/>
    <s v="O"/>
    <m/>
    <m/>
    <x v="0"/>
    <m/>
    <m/>
    <m/>
    <m/>
  </r>
  <r>
    <s v="GIN00800205PSOOula1"/>
    <n v="-10.402899700000001"/>
    <n v="8.9481201000000006"/>
    <s v="geonode"/>
    <s v="Oulako"/>
    <s v="Oulako"/>
    <s v="Sianfran"/>
    <s v="OK"/>
    <x v="0"/>
    <x v="0"/>
    <s v="ok"/>
    <s v="Nzerekore"/>
    <x v="23"/>
    <x v="23"/>
    <s v="Kassadou"/>
    <s v="GIN00800205"/>
    <s v="O"/>
    <m/>
    <m/>
    <x v="0"/>
    <m/>
    <m/>
    <m/>
    <m/>
  </r>
  <r>
    <s v="GIN00800205PSOYoma1"/>
    <n v="-10.4659996"/>
    <n v="8.9484901000000008"/>
    <s v="geonode"/>
    <s v="Yomadou"/>
    <s v="Yomadou"/>
    <s v="Yomadou 2"/>
    <s v="OK"/>
    <x v="0"/>
    <x v="0"/>
    <s v="ok"/>
    <s v="Nzerekore"/>
    <x v="23"/>
    <x v="23"/>
    <s v="Kassadou"/>
    <s v="GIN00800205"/>
    <s v="O"/>
    <m/>
    <m/>
    <x v="0"/>
    <m/>
    <m/>
    <m/>
    <m/>
  </r>
  <r>
    <s v="GIN00700106CSRKeba1"/>
    <n v="-12.200699800000001"/>
    <n v="10.9626999"/>
    <s v="geonode"/>
    <s v="Kebaly Centre"/>
    <s v="Kebaly"/>
    <s v="Kébaly"/>
    <s v="OK"/>
    <x v="1"/>
    <x v="1"/>
    <s v="ok"/>
    <s v="Mamou"/>
    <x v="21"/>
    <x v="21"/>
    <s v="Kebali"/>
    <s v="GIN00700106"/>
    <m/>
    <m/>
    <m/>
    <x v="0"/>
    <m/>
    <m/>
    <m/>
    <m/>
  </r>
  <r>
    <s v="GIN00700106PSON'Di1"/>
    <n v="-12.3115997"/>
    <n v="10.9500999"/>
    <s v="geonode"/>
    <s v="N'Diouriah"/>
    <s v="N'Diouriah"/>
    <s v="N'Diouriah"/>
    <s v="OK"/>
    <x v="0"/>
    <x v="0"/>
    <s v="ok"/>
    <s v="Mamou"/>
    <x v="21"/>
    <x v="21"/>
    <s v="Kebali"/>
    <s v="GIN00700106"/>
    <m/>
    <m/>
    <m/>
    <x v="0"/>
    <m/>
    <m/>
    <m/>
    <m/>
  </r>
  <r>
    <s v="GIN00700106PSOBang1"/>
    <m/>
    <m/>
    <m/>
    <m/>
    <s v="Banga"/>
    <m/>
    <s v="Coord absent"/>
    <x v="0"/>
    <x v="0"/>
    <s v="ok"/>
    <s v="Mamou"/>
    <x v="21"/>
    <x v="21"/>
    <s v="Kebali"/>
    <s v="GIN00700106"/>
    <m/>
    <m/>
    <m/>
    <x v="0"/>
    <m/>
    <m/>
    <m/>
    <m/>
  </r>
  <r>
    <s v="GIN00700106PSOKahe1"/>
    <m/>
    <m/>
    <m/>
    <m/>
    <s v="Kahel"/>
    <m/>
    <s v="Coord absent"/>
    <x v="0"/>
    <x v="0"/>
    <s v="ok"/>
    <s v="Mamou"/>
    <x v="21"/>
    <x v="21"/>
    <s v="Kebali"/>
    <s v="GIN00700106"/>
    <m/>
    <m/>
    <m/>
    <x v="0"/>
    <m/>
    <m/>
    <m/>
    <m/>
  </r>
  <r>
    <s v="GIN00700204CSRKegn1"/>
    <n v="-11.7793999"/>
    <n v="10.5417004"/>
    <s v="geonode"/>
    <s v="Kegneko Centre"/>
    <s v="Kègnèko"/>
    <s v="Kégnéko"/>
    <s v="OK"/>
    <x v="1"/>
    <x v="1"/>
    <s v="ok"/>
    <s v="Mamou"/>
    <x v="25"/>
    <x v="25"/>
    <s v="Kegneko"/>
    <s v="GIN00700204"/>
    <s v="O"/>
    <m/>
    <m/>
    <x v="0"/>
    <m/>
    <m/>
    <m/>
    <m/>
  </r>
  <r>
    <s v="GIN00700204PSOBani1"/>
    <m/>
    <m/>
    <m/>
    <m/>
    <s v="Banirè Hafia"/>
    <m/>
    <s v="Coord absent"/>
    <x v="0"/>
    <x v="0"/>
    <s v="ok"/>
    <s v="Mamou"/>
    <x v="25"/>
    <x v="25"/>
    <s v="Kegneko"/>
    <s v="GIN00700204"/>
    <s v="O"/>
    <m/>
    <m/>
    <x v="0"/>
    <m/>
    <m/>
    <m/>
    <m/>
  </r>
  <r>
    <s v="GIN00700204PSON'di1"/>
    <m/>
    <m/>
    <m/>
    <m/>
    <s v="N'dirè Mawndè"/>
    <m/>
    <s v="Coord absent"/>
    <x v="0"/>
    <x v="0"/>
    <s v="ok"/>
    <s v="Mamou"/>
    <x v="25"/>
    <x v="25"/>
    <s v="Kegneko"/>
    <s v="GIN00700204"/>
    <s v="O"/>
    <m/>
    <m/>
    <x v="0"/>
    <m/>
    <m/>
    <m/>
    <m/>
  </r>
  <r>
    <s v="GIN00400203CSUNass1"/>
    <n v="-9.0084800999999999"/>
    <n v="9.2683096000000003"/>
    <s v="geonode"/>
    <s v="Kérouané"/>
    <s v="Nasser Marche"/>
    <s v="Kerouane Centre de Santé"/>
    <s v="OK"/>
    <x v="1"/>
    <x v="5"/>
    <s v="ok"/>
    <s v="Kankan"/>
    <x v="11"/>
    <x v="11"/>
    <s v="Kerouane Ctre"/>
    <s v="GIN00400203"/>
    <s v="O"/>
    <m/>
    <m/>
    <x v="0"/>
    <m/>
    <m/>
    <s v="CRFr a budget propal et matos pr tous les CS de Macenta et Kerouane"/>
    <m/>
  </r>
  <r>
    <s v="GIN00400203HPOKero1"/>
    <n v="-9.0076195999999999"/>
    <n v="9.2705687000000001"/>
    <s v="geonode"/>
    <s v="Kérouané"/>
    <s v="Kérouané"/>
    <s v="Hopital Préfectoral Kerouane"/>
    <s v="OK"/>
    <x v="2"/>
    <x v="4"/>
    <s v="ok"/>
    <s v="Kankan"/>
    <x v="11"/>
    <x v="11"/>
    <s v="Kerouane Ctre"/>
    <s v="GIN00400203"/>
    <s v="O"/>
    <m/>
    <m/>
    <x v="0"/>
    <m/>
    <m/>
    <m/>
    <m/>
  </r>
  <r>
    <s v="GIN00500204CSRKhor1"/>
    <n v="-13.4920998"/>
    <n v="9.8818997999999993"/>
    <s v="geonode"/>
    <s v="Khorira Centre"/>
    <s v="Khorira"/>
    <s v="Centre de Santé Khorira"/>
    <s v="OK"/>
    <x v="1"/>
    <x v="1"/>
    <s v="ok"/>
    <s v="Kindia"/>
    <x v="4"/>
    <x v="4"/>
    <s v="Khorira"/>
    <s v="GIN00500204"/>
    <s v="O"/>
    <s v="TdH*Plan"/>
    <s v="evalué"/>
    <x v="1"/>
    <m/>
    <s v="infra"/>
    <s v="Réhab bâtiment et nouveau forage et latrines (Dramé 22/4/15) / Francesca (email 22/4/15)"/>
    <m/>
  </r>
  <r>
    <s v="GIN00500204PSOGban1"/>
    <n v="-13.5738001"/>
    <n v="9.8925199999999993"/>
    <s v="geonode"/>
    <s v="Khorira"/>
    <s v="Gbantama"/>
    <s v="Gbantama"/>
    <s v="OK"/>
    <x v="0"/>
    <x v="0"/>
    <s v="ok"/>
    <s v="Kindia"/>
    <x v="4"/>
    <x v="4"/>
    <s v="Khorira"/>
    <s v="GIN00500204"/>
    <s v="O"/>
    <m/>
    <m/>
    <x v="0"/>
    <m/>
    <m/>
    <m/>
    <m/>
  </r>
  <r>
    <s v="GIN00500204PSOMagn1"/>
    <m/>
    <m/>
    <m/>
    <m/>
    <s v="Magnakoun"/>
    <m/>
    <s v="Coord absent"/>
    <x v="0"/>
    <x v="0"/>
    <s v="ok"/>
    <s v="Kindia"/>
    <x v="4"/>
    <x v="4"/>
    <s v="Khorira"/>
    <s v="GIN00500204"/>
    <s v="O"/>
    <m/>
    <m/>
    <x v="0"/>
    <m/>
    <m/>
    <m/>
    <m/>
  </r>
  <r>
    <s v="GIN00500204PSOKond1"/>
    <m/>
    <m/>
    <m/>
    <m/>
    <s v="Kondeyiré"/>
    <m/>
    <s v="Coord absent"/>
    <x v="0"/>
    <x v="0"/>
    <s v="ok"/>
    <s v="Kindia"/>
    <x v="4"/>
    <x v="4"/>
    <s v="Khorira"/>
    <s v="GIN00500204"/>
    <s v="O"/>
    <m/>
    <m/>
    <x v="0"/>
    <m/>
    <m/>
    <m/>
    <m/>
  </r>
  <r>
    <s v="GIN00500204PSOYoro1"/>
    <n v="-13.481699900000001"/>
    <n v="9.8297100000000004"/>
    <s v="geonode"/>
    <s v="Tersey"/>
    <s v="Yorokoguéah"/>
    <m/>
    <s v="OK"/>
    <x v="0"/>
    <x v="0"/>
    <s v="Non"/>
    <s v="Kindia"/>
    <x v="4"/>
    <x v="4"/>
    <s v="Khorira"/>
    <s v="GIN00500204"/>
    <s v="O"/>
    <m/>
    <m/>
    <x v="0"/>
    <m/>
    <m/>
    <m/>
    <m/>
  </r>
  <r>
    <s v="GIN00500204PSOKhol1"/>
    <n v="-13.60591"/>
    <n v="9.9328439999999993"/>
    <s v="geonode"/>
    <m/>
    <s v="Kholayah"/>
    <s v="Kholayah"/>
    <s v="Coord absent"/>
    <x v="0"/>
    <x v="0"/>
    <s v="Non"/>
    <s v="Kindia"/>
    <x v="4"/>
    <x v="4"/>
    <s v="Khorira"/>
    <s v="GIN00500204"/>
    <s v="O"/>
    <m/>
    <s v="evalué"/>
    <x v="0"/>
    <m/>
    <m/>
    <s v="évalué par PU-AMI fin février 2015"/>
    <m/>
  </r>
  <r>
    <s v="GIN00400502PSOSoum1"/>
    <m/>
    <m/>
    <m/>
    <m/>
    <s v="Soumbarakolen"/>
    <m/>
    <s v="Coord absent"/>
    <x v="0"/>
    <x v="0"/>
    <s v="ok"/>
    <s v="Kankan"/>
    <x v="15"/>
    <x v="15"/>
    <s v="Doko"/>
    <s v="GIN00400502"/>
    <m/>
    <m/>
    <m/>
    <x v="0"/>
    <m/>
    <m/>
    <m/>
    <m/>
  </r>
  <r>
    <s v="GIN00400502PSOSoum2"/>
    <m/>
    <m/>
    <m/>
    <m/>
    <s v="Soumbarakoba"/>
    <m/>
    <s v="Coord absent"/>
    <x v="0"/>
    <x v="0"/>
    <s v="ok"/>
    <s v="Kankan"/>
    <x v="15"/>
    <x v="15"/>
    <s v="Doko"/>
    <s v="GIN00400502"/>
    <m/>
    <m/>
    <m/>
    <x v="0"/>
    <m/>
    <m/>
    <m/>
    <m/>
  </r>
  <r>
    <s v="GIN00500404CSUKind1"/>
    <n v="-12.86013"/>
    <n v="10.04725"/>
    <s v="geonode"/>
    <s v="Kindia"/>
    <s v="Kindia"/>
    <s v="Centre PMI"/>
    <s v="OK"/>
    <x v="1"/>
    <x v="5"/>
    <s v="Non"/>
    <s v="Kindia"/>
    <x v="12"/>
    <x v="12"/>
    <s v="Kindia Ctre"/>
    <s v="GIN00500404"/>
    <s v="O"/>
    <m/>
    <s v="souhaite évaluer"/>
    <x v="0"/>
    <m/>
    <m/>
    <s v="OIE souhaite évaluer"/>
    <m/>
  </r>
  <r>
    <s v="GIN00500404PSOSang1"/>
    <n v="-12.4813995"/>
    <n v="10.4495001"/>
    <s v="geonode"/>
    <s v="Bambaya"/>
    <s v="Sangoya"/>
    <s v="Sangoya"/>
    <s v="OK"/>
    <x v="0"/>
    <x v="0"/>
    <s v="Non"/>
    <s v="Kindia"/>
    <x v="12"/>
    <x v="12"/>
    <s v="Kindia Ctre"/>
    <s v="GIN00500404"/>
    <s v="O"/>
    <m/>
    <s v="souhaite évaluer"/>
    <x v="0"/>
    <m/>
    <m/>
    <s v="OIE souhaite évaluer"/>
    <m/>
  </r>
  <r>
    <s v="GIN00400502PSOTomb1"/>
    <m/>
    <m/>
    <m/>
    <m/>
    <s v="Tomboni"/>
    <m/>
    <s v="Coord absent"/>
    <x v="0"/>
    <x v="0"/>
    <s v="ok"/>
    <s v="Kankan"/>
    <x v="15"/>
    <x v="15"/>
    <s v="Doko"/>
    <s v="GIN00400502"/>
    <m/>
    <m/>
    <m/>
    <x v="0"/>
    <m/>
    <m/>
    <m/>
    <m/>
  </r>
  <r>
    <s v="GIN00500404PSOBend1"/>
    <n v="-12.8235998"/>
    <n v="9.9644803999999993"/>
    <s v="geonode"/>
    <s v="Bendougou"/>
    <s v="Bendougou"/>
    <s v="Kilissi"/>
    <s v="OK"/>
    <x v="0"/>
    <x v="0"/>
    <s v="ok"/>
    <s v="Kindia"/>
    <x v="12"/>
    <x v="12"/>
    <s v="Kindia Ctre"/>
    <s v="GIN00500404"/>
    <s v="O"/>
    <m/>
    <s v="souhaite évaluer"/>
    <x v="0"/>
    <m/>
    <m/>
    <s v="OIE souhaite évaluer"/>
    <m/>
  </r>
  <r>
    <s v="GIN00500404PSOBoka1"/>
    <n v="-12.6911001"/>
    <n v="10.010899500000001"/>
    <s v="geonode"/>
    <s v="Bokaria"/>
    <s v="Bokaria"/>
    <s v="Bokaria Centre"/>
    <s v="OK"/>
    <x v="0"/>
    <x v="0"/>
    <s v="Non"/>
    <s v="Kindia"/>
    <x v="12"/>
    <x v="12"/>
    <s v="Kindia Ctre"/>
    <s v="GIN00500404"/>
    <s v="O"/>
    <s v="OIE"/>
    <s v="evalué"/>
    <x v="0"/>
    <m/>
    <m/>
    <s v="Evalué par PU-AMI fin février 2015"/>
    <m/>
  </r>
  <r>
    <s v="GIN00500404CSUCaci1"/>
    <n v="-12.850000400000001"/>
    <n v="10.0593004"/>
    <s v="geonode"/>
    <s v="Cacia"/>
    <s v="Cacia"/>
    <s v="Centre de Santé Cacia (Kindia-kassia ?)"/>
    <s v="OK"/>
    <x v="1"/>
    <x v="5"/>
    <s v="ok"/>
    <s v="Kindia"/>
    <x v="12"/>
    <x v="12"/>
    <s v="Kindia Ctre"/>
    <s v="GIN00500404"/>
    <s v="O"/>
    <m/>
    <s v="evalué"/>
    <x v="0"/>
    <m/>
    <m/>
    <s v="évalué par TdH"/>
    <m/>
  </r>
  <r>
    <s v="GIN00500404CSUGang1"/>
    <n v="-12.8794003"/>
    <n v="10.0421"/>
    <s v="geonode"/>
    <s v="Gangan"/>
    <s v="Gangan"/>
    <s v="Gangan"/>
    <s v="OK"/>
    <x v="1"/>
    <x v="5"/>
    <s v="ok"/>
    <s v="Kindia"/>
    <x v="12"/>
    <x v="12"/>
    <s v="Kindia Ctre"/>
    <s v="GIN00500404"/>
    <s v="O"/>
    <m/>
    <s v="souhaite évaluer"/>
    <x v="0"/>
    <m/>
    <m/>
    <s v="OIE souhaite évaluer"/>
    <m/>
  </r>
  <r>
    <s v="GIN00500404CSUBiba1"/>
    <n v="-12.8541328"/>
    <n v="10.0486343"/>
    <s v="geonode"/>
    <s v="Kindia-Binaé"/>
    <s v="Bibane"/>
    <s v="Centre de Santé Kindia-Bibané"/>
    <s v="OK"/>
    <x v="1"/>
    <x v="5"/>
    <s v="Non"/>
    <s v="Kindia"/>
    <x v="12"/>
    <x v="12"/>
    <s v="Kindia Ctre"/>
    <s v="GIN00500404"/>
    <s v="O"/>
    <m/>
    <s v="evalué"/>
    <x v="0"/>
    <m/>
    <m/>
    <s v="évalué par TdH et aussi par PU-AMI fin février 2015 qui donne les coordo GPS:  10° 2'31.60&quot;N et  12°52'45.53&quot;O /  aussi appelé kindia-Binaé"/>
    <m/>
  </r>
  <r>
    <s v="GIN00500404CSUManq1"/>
    <n v="-12.8541328"/>
    <n v="10.0486343"/>
    <s v="geonode"/>
    <s v="Kindia-Manquepas"/>
    <s v="Manquepas"/>
    <s v="Centre de Santé Kindia-Manquepas"/>
    <s v="OK"/>
    <x v="1"/>
    <x v="5"/>
    <s v="ok"/>
    <s v="Kindia"/>
    <x v="12"/>
    <x v="12"/>
    <s v="Kindia Ctre"/>
    <s v="GIN00500404"/>
    <s v="O"/>
    <m/>
    <s v="evalué"/>
    <x v="0"/>
    <m/>
    <m/>
    <s v="évalué par TdH.  aussi appelé kindia-manquepas"/>
    <m/>
  </r>
  <r>
    <s v="GIN00400502PSOTomb2"/>
    <n v="-8.9486103000000004"/>
    <n v="11.836099600000001"/>
    <s v="geonode"/>
    <s v="Tomboko"/>
    <s v="Tomboko"/>
    <s v="Tomboko"/>
    <s v="OK"/>
    <x v="0"/>
    <x v="0"/>
    <s v="ok"/>
    <s v="Kankan"/>
    <x v="15"/>
    <x v="15"/>
    <s v="Doko"/>
    <s v="GIN00400502"/>
    <m/>
    <m/>
    <m/>
    <x v="0"/>
    <m/>
    <m/>
    <m/>
    <m/>
  </r>
  <r>
    <s v="GIN00500404PSODadi1"/>
    <n v="-12.876899699999999"/>
    <n v="10.040900199999999"/>
    <s v="geonode"/>
    <s v="Tafory"/>
    <s v="Dadiya"/>
    <s v="Dadiya"/>
    <s v="OK"/>
    <x v="0"/>
    <x v="0"/>
    <s v="Non"/>
    <s v="Kindia"/>
    <x v="12"/>
    <x v="12"/>
    <s v="Kindia Ctre"/>
    <s v="GIN00500404"/>
    <s v="O"/>
    <m/>
    <s v="souhaite évaluer"/>
    <x v="0"/>
    <m/>
    <m/>
    <s v="OIE souhaite évaluer"/>
    <m/>
  </r>
  <r>
    <s v="GIN00500404CSUWond1"/>
    <n v="-12.845700300000001"/>
    <n v="10.0434999"/>
    <s v="geonode"/>
    <s v="Wondima"/>
    <s v="Wondy"/>
    <s v="Centre de Santé Kindia-Wondima"/>
    <s v="OK"/>
    <x v="1"/>
    <x v="5"/>
    <s v="ok"/>
    <s v="Kindia"/>
    <x v="12"/>
    <x v="12"/>
    <s v="Kindia Ctre"/>
    <s v="GIN00500404"/>
    <s v="O"/>
    <m/>
    <s v="evalué"/>
    <x v="0"/>
    <m/>
    <m/>
    <s v="Evalué par PU-AMI fin février 2015 qui donne les coordo GPS suivantes:  10° 2'36.85&quot;N et  12°50'43.91&quot;O.    Aussi appelé wondyma ???"/>
    <m/>
  </r>
  <r>
    <s v="GIN00500404PSOYanf1"/>
    <n v="-12.8683996"/>
    <n v="10.0879002"/>
    <s v="geonode"/>
    <s v="Yanfou"/>
    <s v="Yanfou"/>
    <s v="Dianfou"/>
    <s v="OK"/>
    <x v="0"/>
    <x v="0"/>
    <s v="Non"/>
    <s v="Kindia"/>
    <x v="12"/>
    <x v="12"/>
    <s v="Kindia Ctre"/>
    <s v="GIN00500404"/>
    <s v="O"/>
    <m/>
    <s v="souhaite évaluer"/>
    <x v="0"/>
    <m/>
    <m/>
    <s v="OIE souhaite évaluer"/>
    <m/>
  </r>
  <r>
    <s v="GIN00500404HROKind1"/>
    <n v="-12.85027"/>
    <n v="10.06495"/>
    <s v="geonode"/>
    <m/>
    <s v="Kindia"/>
    <s v="Hôpital Régional Kindia"/>
    <s v="OK"/>
    <x v="3"/>
    <x v="6"/>
    <s v="ok"/>
    <s v="Kindia"/>
    <x v="12"/>
    <x v="12"/>
    <s v="Kindia Ctre"/>
    <s v="GIN00500404"/>
    <s v="O"/>
    <s v="IMC"/>
    <s v="evalué"/>
    <x v="0"/>
    <m/>
    <m/>
    <s v="dixit email Celine de IMC du 31/3/15"/>
    <m/>
  </r>
  <r>
    <s v="GIN00500404PSOLefo1"/>
    <n v="-12.6499004"/>
    <n v="9.7136803"/>
    <s v="geonode"/>
    <s v="Léfouré"/>
    <s v="Léfouré"/>
    <s v="Léfouré"/>
    <s v="OK"/>
    <x v="0"/>
    <x v="0"/>
    <s v="Non"/>
    <s v="Kindia"/>
    <x v="12"/>
    <x v="12"/>
    <s v="Kindia Ctre"/>
    <s v="GIN00500404"/>
    <s v="O"/>
    <m/>
    <s v="souhaite évaluer"/>
    <x v="0"/>
    <m/>
    <m/>
    <s v="OIE souhaite évaluer"/>
    <m/>
  </r>
  <r>
    <s v="GIN00500404CSUKene1"/>
    <m/>
    <m/>
    <m/>
    <m/>
    <s v="Kènèndé"/>
    <m/>
    <s v="Coord absent"/>
    <x v="1"/>
    <x v="5"/>
    <s v="ok"/>
    <s v="Kindia"/>
    <x v="12"/>
    <x v="12"/>
    <s v="Kindia Ctre"/>
    <s v="GIN00500404"/>
    <s v="O"/>
    <m/>
    <s v="evalué"/>
    <x v="0"/>
    <m/>
    <m/>
    <s v="évalué par TdH"/>
    <m/>
  </r>
  <r>
    <s v="GIN00300107CSRKind1"/>
    <n v="-11.3024998"/>
    <n v="10.443099999999999"/>
    <s v="geonode"/>
    <s v="Kindoye"/>
    <s v="Kindoye Centre"/>
    <s v="Kindoye"/>
    <s v="OK"/>
    <x v="1"/>
    <x v="1"/>
    <s v="ok"/>
    <s v="Faranah"/>
    <x v="2"/>
    <x v="2"/>
    <s v="Kindoye"/>
    <s v="GIN00300107"/>
    <m/>
    <m/>
    <m/>
    <x v="0"/>
    <m/>
    <m/>
    <m/>
    <m/>
  </r>
  <r>
    <s v="GIN00400504CSRKign1"/>
    <n v="-9.1425800000000006"/>
    <n v="11.2923002"/>
    <s v="geonode"/>
    <s v="Kiniebakoura"/>
    <s v="Kignebakoura"/>
    <s v="Kiniebakoura Centre de Santé"/>
    <s v="OK"/>
    <x v="1"/>
    <x v="1"/>
    <s v="ok"/>
    <s v="Kankan"/>
    <x v="15"/>
    <x v="15"/>
    <s v="Kiniebakoura"/>
    <s v="GIN00400504"/>
    <m/>
    <m/>
    <m/>
    <x v="0"/>
    <m/>
    <m/>
    <s v="Kiniebakoura"/>
    <m/>
  </r>
  <r>
    <s v="GIN00400504PSOFren1"/>
    <m/>
    <m/>
    <m/>
    <m/>
    <s v="Frenkamaya"/>
    <m/>
    <s v="Coord absent"/>
    <x v="0"/>
    <x v="0"/>
    <s v="ok"/>
    <s v="Kankan"/>
    <x v="15"/>
    <x v="15"/>
    <s v="Kiniebakoura"/>
    <s v="GIN00400504"/>
    <m/>
    <m/>
    <m/>
    <x v="0"/>
    <m/>
    <m/>
    <m/>
    <m/>
  </r>
  <r>
    <s v="GIN00400504PSOKono1"/>
    <m/>
    <m/>
    <m/>
    <m/>
    <s v="Kononmakoura"/>
    <m/>
    <s v="Coord absent"/>
    <x v="0"/>
    <x v="0"/>
    <s v="ok"/>
    <s v="Kankan"/>
    <x v="15"/>
    <x v="15"/>
    <s v="Kiniebakoura"/>
    <s v="GIN00400504"/>
    <m/>
    <m/>
    <m/>
    <x v="0"/>
    <m/>
    <m/>
    <m/>
    <m/>
  </r>
  <r>
    <s v="GIN00400504PSODiey1"/>
    <m/>
    <m/>
    <m/>
    <m/>
    <s v="Dièya"/>
    <m/>
    <s v="Coord absent"/>
    <x v="0"/>
    <x v="0"/>
    <s v="ok"/>
    <s v="Kankan"/>
    <x v="15"/>
    <x v="15"/>
    <s v="Kiniebakoura"/>
    <s v="GIN00400504"/>
    <m/>
    <m/>
    <m/>
    <x v="0"/>
    <m/>
    <m/>
    <m/>
    <m/>
  </r>
  <r>
    <s v="GIN00400504PSOToug1"/>
    <m/>
    <m/>
    <m/>
    <m/>
    <s v="Touguinwoulen"/>
    <m/>
    <s v="Coord absent"/>
    <x v="0"/>
    <x v="0"/>
    <s v="ok"/>
    <s v="Kankan"/>
    <x v="15"/>
    <x v="15"/>
    <s v="Kiniebakoura"/>
    <s v="GIN00400504"/>
    <m/>
    <m/>
    <m/>
    <x v="0"/>
    <m/>
    <m/>
    <m/>
    <m/>
  </r>
  <r>
    <s v="GIN00400504PSOTogu1"/>
    <n v="-9.1157798999999997"/>
    <n v="11.2915001"/>
    <s v="geonode"/>
    <s v="Togui-fing"/>
    <s v="Toguifing"/>
    <s v="Togui-Fing"/>
    <s v="OK"/>
    <x v="0"/>
    <x v="0"/>
    <s v="ok"/>
    <s v="Kankan"/>
    <x v="15"/>
    <x v="15"/>
    <s v="Kiniebakoura"/>
    <s v="GIN00400504"/>
    <m/>
    <m/>
    <m/>
    <x v="0"/>
    <m/>
    <m/>
    <m/>
    <m/>
  </r>
  <r>
    <s v="GIN00400504PSOBala1"/>
    <n v="-9.6411104000000005"/>
    <n v="8.5003098999999995"/>
    <s v="geonode"/>
    <s v="Baladou"/>
    <s v="Baladou"/>
    <s v="Badiaro"/>
    <s v="OK"/>
    <x v="0"/>
    <x v="0"/>
    <s v="ok"/>
    <s v="Kankan"/>
    <x v="15"/>
    <x v="15"/>
    <s v="Kiniebakoura"/>
    <s v="GIN00400504"/>
    <m/>
    <m/>
    <m/>
    <x v="0"/>
    <m/>
    <m/>
    <m/>
    <m/>
  </r>
  <r>
    <s v="GIN00400405PSOBana1"/>
    <m/>
    <m/>
    <m/>
    <m/>
    <s v="Banakoro"/>
    <m/>
    <s v="Coord absent"/>
    <x v="0"/>
    <x v="0"/>
    <s v="ok"/>
    <s v="Kankan"/>
    <x v="8"/>
    <x v="8"/>
    <s v="Kinieran"/>
    <s v="GIN00400405"/>
    <m/>
    <m/>
    <m/>
    <x v="0"/>
    <m/>
    <m/>
    <m/>
    <m/>
  </r>
  <r>
    <s v="GIN00400405PSOBoro1"/>
    <m/>
    <m/>
    <m/>
    <m/>
    <s v="Boroboro"/>
    <m/>
    <s v="Coord absent"/>
    <x v="0"/>
    <x v="0"/>
    <s v="ok"/>
    <s v="Kankan"/>
    <x v="8"/>
    <x v="8"/>
    <s v="Kinieran"/>
    <s v="GIN00400405"/>
    <m/>
    <m/>
    <m/>
    <x v="0"/>
    <m/>
    <m/>
    <m/>
    <m/>
  </r>
  <r>
    <s v="GIN00400405PSOFila1"/>
    <m/>
    <m/>
    <m/>
    <m/>
    <s v="Filanidialakoro"/>
    <m/>
    <s v="Coord absent"/>
    <x v="0"/>
    <x v="0"/>
    <s v="ok"/>
    <s v="Kankan"/>
    <x v="8"/>
    <x v="8"/>
    <s v="Kinieran"/>
    <s v="GIN00400405"/>
    <m/>
    <m/>
    <m/>
    <x v="0"/>
    <m/>
    <m/>
    <m/>
    <m/>
  </r>
  <r>
    <s v="GIN00400405CSRKini1"/>
    <n v="-8.8338003"/>
    <n v="11.080699900000001"/>
    <s v="geonode"/>
    <s v="Kanieran (Kéniéran, Kinieran)"/>
    <s v="Kinieran centre"/>
    <s v="M'Balia - Kinieran Centre de Santé"/>
    <s v="OK"/>
    <x v="1"/>
    <x v="1"/>
    <s v="ok"/>
    <s v="Kankan"/>
    <x v="8"/>
    <x v="8"/>
    <s v="Kinieran"/>
    <s v="GIN00400405"/>
    <m/>
    <m/>
    <m/>
    <x v="0"/>
    <m/>
    <m/>
    <s v="Kanieran (Kéniéran, Kinieran)"/>
    <m/>
  </r>
  <r>
    <s v="GIN00400405PSOKodi1"/>
    <m/>
    <m/>
    <m/>
    <m/>
    <s v="Kodiaranindah"/>
    <m/>
    <s v="Coord absent"/>
    <x v="0"/>
    <x v="0"/>
    <s v="ok"/>
    <s v="Kankan"/>
    <x v="8"/>
    <x v="8"/>
    <s v="Kinieran"/>
    <s v="GIN00400405"/>
    <m/>
    <m/>
    <m/>
    <x v="0"/>
    <m/>
    <m/>
    <m/>
    <m/>
  </r>
  <r>
    <s v="GIN00400308CSRKini1"/>
    <m/>
    <m/>
    <m/>
    <m/>
    <s v="Kiniero centre"/>
    <m/>
    <s v="Coord absent"/>
    <x v="1"/>
    <x v="1"/>
    <s v="ok"/>
    <s v="Kankan"/>
    <x v="3"/>
    <x v="3"/>
    <s v="Kiniero"/>
    <s v="GIN00400308"/>
    <m/>
    <m/>
    <m/>
    <x v="0"/>
    <m/>
    <m/>
    <m/>
    <m/>
  </r>
  <r>
    <s v="GIN00400308PSOBall1"/>
    <n v="-9.7759999999999998"/>
    <n v="10.4715004"/>
    <s v="geonode"/>
    <s v="Balan"/>
    <s v="Ballan"/>
    <s v="Ballan"/>
    <s v="OK"/>
    <x v="0"/>
    <x v="0"/>
    <s v="ok"/>
    <s v="Kankan"/>
    <x v="3"/>
    <x v="3"/>
    <s v="Kiniero"/>
    <s v="GIN00400308"/>
    <m/>
    <m/>
    <m/>
    <x v="0"/>
    <m/>
    <m/>
    <m/>
    <m/>
  </r>
  <r>
    <s v="GIN00400505PSOAlah1"/>
    <n v="-9.5662804000000001"/>
    <n v="11.597299599999999"/>
    <s v="geonode"/>
    <s v="Alahina"/>
    <s v="Alahina"/>
    <s v="Alahine"/>
    <s v="OK"/>
    <x v="0"/>
    <x v="0"/>
    <s v="Non"/>
    <s v="Kankan"/>
    <x v="15"/>
    <x v="15"/>
    <s v="Kintinian"/>
    <s v="GIN00400505"/>
    <m/>
    <m/>
    <m/>
    <x v="0"/>
    <m/>
    <m/>
    <m/>
    <s v="Touba"/>
  </r>
  <r>
    <s v="GIN00400505PSOAlah2"/>
    <n v="-8.9652100000000008"/>
    <n v="11.6653004"/>
    <s v="geonode"/>
    <s v="Alahiné"/>
    <s v="Alahinè / Kintinian"/>
    <s v="Alahinè"/>
    <s v="OK"/>
    <x v="0"/>
    <x v="0"/>
    <s v="ok"/>
    <s v="Kankan"/>
    <x v="15"/>
    <x v="15"/>
    <s v="Kintinian"/>
    <s v="GIN00400505"/>
    <m/>
    <m/>
    <m/>
    <x v="0"/>
    <m/>
    <m/>
    <m/>
    <m/>
  </r>
  <r>
    <s v="GIN00400505PSOBala1"/>
    <n v="-9.3242797999999993"/>
    <n v="11.568300199999999"/>
    <s v="geonode"/>
    <s v="Balato"/>
    <s v="Balato"/>
    <s v="Balato"/>
    <s v="OK"/>
    <x v="0"/>
    <x v="0"/>
    <s v="ok"/>
    <s v="Kankan"/>
    <x v="15"/>
    <x v="15"/>
    <s v="Kintinian"/>
    <s v="GIN00400505"/>
    <m/>
    <m/>
    <m/>
    <x v="0"/>
    <m/>
    <m/>
    <m/>
    <m/>
  </r>
  <r>
    <s v="GIN00400505PSOBouk1"/>
    <n v="-9.3629798999999991"/>
    <n v="11.5518999"/>
    <s v="geonode"/>
    <s v="Boukaria"/>
    <s v="Boukaria"/>
    <s v="Boukaria"/>
    <s v="OK"/>
    <x v="0"/>
    <x v="0"/>
    <s v="ok"/>
    <s v="Kankan"/>
    <x v="15"/>
    <x v="15"/>
    <s v="Kintinian"/>
    <s v="GIN00400505"/>
    <m/>
    <m/>
    <m/>
    <x v="0"/>
    <m/>
    <m/>
    <m/>
    <m/>
  </r>
  <r>
    <s v="GIN00400505PSODidi1"/>
    <n v="-9.6046104000000003"/>
    <n v="11.552300499999999"/>
    <s v="geonode"/>
    <s v="Didi"/>
    <s v="Didi"/>
    <s v="Didi"/>
    <s v="OK"/>
    <x v="0"/>
    <x v="0"/>
    <s v="ok"/>
    <s v="Kankan"/>
    <x v="15"/>
    <x v="15"/>
    <s v="Kintinian"/>
    <s v="GIN00400505"/>
    <m/>
    <m/>
    <m/>
    <x v="0"/>
    <m/>
    <m/>
    <m/>
    <m/>
  </r>
  <r>
    <s v="GIN00400505PSODoub1"/>
    <n v="-9.2470102000000001"/>
    <n v="11.5790997"/>
    <s v="geonode"/>
    <s v="Doubaya"/>
    <s v="Doubaya"/>
    <s v="Doubaya"/>
    <s v="OK"/>
    <x v="0"/>
    <x v="0"/>
    <s v="ok"/>
    <s v="Kankan"/>
    <x v="15"/>
    <x v="15"/>
    <s v="Kintinian"/>
    <s v="GIN00400505"/>
    <m/>
    <m/>
    <m/>
    <x v="0"/>
    <m/>
    <m/>
    <m/>
    <m/>
  </r>
  <r>
    <s v="GIN00400505PSOFato1"/>
    <n v="-9.3366097999999997"/>
    <n v="11.567299800000001"/>
    <s v="geonode"/>
    <s v="Fatoya"/>
    <s v="Fatoya"/>
    <s v="Fatoya"/>
    <s v="OK"/>
    <x v="0"/>
    <x v="0"/>
    <s v="ok"/>
    <s v="Kankan"/>
    <x v="15"/>
    <x v="15"/>
    <s v="Kintinian"/>
    <s v="GIN00400505"/>
    <m/>
    <m/>
    <m/>
    <x v="0"/>
    <m/>
    <m/>
    <m/>
    <m/>
  </r>
  <r>
    <s v="GIN00400505PSOFifa1"/>
    <m/>
    <m/>
    <m/>
    <m/>
    <s v="Fifa"/>
    <m/>
    <s v="Coord absent"/>
    <x v="0"/>
    <x v="0"/>
    <s v="ok"/>
    <s v="Kankan"/>
    <x v="15"/>
    <x v="15"/>
    <s v="Kintinian"/>
    <s v="GIN00400505"/>
    <m/>
    <m/>
    <m/>
    <x v="0"/>
    <m/>
    <m/>
    <m/>
    <m/>
  </r>
  <r>
    <s v="GIN00400505CSRKint1"/>
    <n v="-9.3858004000000008"/>
    <n v="11.600899699999999"/>
    <s v="geonode"/>
    <s v="Kintinian Centre"/>
    <s v="Kintinian"/>
    <s v="Kintinian Centre de Santé"/>
    <s v="OK"/>
    <x v="1"/>
    <x v="1"/>
    <s v="ok"/>
    <s v="Kankan"/>
    <x v="15"/>
    <x v="15"/>
    <s v="Kintinian"/>
    <s v="GIN00400505"/>
    <m/>
    <m/>
    <m/>
    <x v="0"/>
    <m/>
    <m/>
    <m/>
    <m/>
  </r>
  <r>
    <s v="GIN00400505PSOMank1"/>
    <n v="-9.6323899999999991"/>
    <n v="11.468700399999999"/>
    <s v="geonode"/>
    <s v="Mankiti"/>
    <s v="Mankiti"/>
    <s v="Mankiti"/>
    <s v="OK"/>
    <x v="0"/>
    <x v="0"/>
    <s v="ok"/>
    <s v="Kankan"/>
    <x v="15"/>
    <x v="15"/>
    <s v="Kintinian"/>
    <s v="GIN00400505"/>
    <m/>
    <m/>
    <m/>
    <x v="0"/>
    <m/>
    <m/>
    <m/>
    <m/>
  </r>
  <r>
    <s v="GIN00300408CSUDarE1"/>
    <n v="-10.0895996"/>
    <n v="9.1969004000000005"/>
    <s v="geonode"/>
    <s v="Dar Es Salam"/>
    <s v="Dar-Es-Salam"/>
    <s v="Centre de Santé Kissi-Dar-Es-Salam"/>
    <s v="OK"/>
    <x v="1"/>
    <x v="5"/>
    <s v="ok"/>
    <s v="Faranah"/>
    <x v="0"/>
    <x v="0"/>
    <s v="Kissidougou Ctre"/>
    <s v="GIN00300408"/>
    <s v="O"/>
    <m/>
    <m/>
    <x v="0"/>
    <m/>
    <m/>
    <m/>
    <m/>
  </r>
  <r>
    <s v="GIN00300408CSUHere1"/>
    <n v="-10.101300200000001"/>
    <n v="9.1920795000000002"/>
    <s v="geonode"/>
    <s v="Hermakono"/>
    <s v="Hèrèmakono"/>
    <s v="Kissi-Hermakono Centre de Santé"/>
    <s v="OK"/>
    <x v="1"/>
    <x v="5"/>
    <s v="ok"/>
    <s v="Faranah"/>
    <x v="0"/>
    <x v="0"/>
    <s v="Kissidougou Ctre"/>
    <s v="GIN00300408"/>
    <s v="O"/>
    <m/>
    <m/>
    <x v="0"/>
    <m/>
    <m/>
    <m/>
    <m/>
  </r>
  <r>
    <s v="GIN00300408CSUMadi1"/>
    <n v="-10.0985003"/>
    <n v="9.1862803"/>
    <s v="geonode"/>
    <s v="Madina"/>
    <s v="Madina"/>
    <s v="Centre de Santé Kissi-Madina"/>
    <s v="OK"/>
    <x v="1"/>
    <x v="5"/>
    <s v="ok"/>
    <s v="Faranah"/>
    <x v="0"/>
    <x v="0"/>
    <s v="Kissidougou Ctre"/>
    <s v="GIN00300408"/>
    <s v="O"/>
    <m/>
    <m/>
    <x v="0"/>
    <m/>
    <m/>
    <m/>
    <m/>
  </r>
  <r>
    <s v="GIN00300408HPOKiss1"/>
    <n v="-10.097"/>
    <n v="9.1919000000000004"/>
    <s v="geonode"/>
    <s v="Kissidougou"/>
    <s v="Kissidougou"/>
    <s v="Hôpital de Kissidougou"/>
    <s v="OK"/>
    <x v="2"/>
    <x v="4"/>
    <s v="ok"/>
    <s v="Faranah"/>
    <x v="0"/>
    <x v="0"/>
    <s v="Kissidougou Ctre"/>
    <s v="GIN00300408"/>
    <s v="O"/>
    <m/>
    <m/>
    <x v="0"/>
    <m/>
    <m/>
    <m/>
    <m/>
  </r>
  <r>
    <s v="GIN00300408CSULima1"/>
    <m/>
    <m/>
    <m/>
    <m/>
    <s v="Limanya"/>
    <m/>
    <s v="Coord absent"/>
    <x v="1"/>
    <x v="5"/>
    <s v="ok"/>
    <s v="Faranah"/>
    <x v="0"/>
    <x v="0"/>
    <s v="Kissidougou Ctre"/>
    <s v="GIN00300408"/>
    <s v="O"/>
    <m/>
    <m/>
    <x v="0"/>
    <m/>
    <m/>
    <m/>
    <m/>
  </r>
  <r>
    <s v="GIN00300408PSOKoro1"/>
    <m/>
    <m/>
    <m/>
    <m/>
    <s v="Korodou"/>
    <m/>
    <s v="Coord absent"/>
    <x v="0"/>
    <x v="0"/>
    <s v="ok"/>
    <s v="Faranah"/>
    <x v="0"/>
    <x v="0"/>
    <s v="Kissidougou Ctre"/>
    <s v="GIN00300408"/>
    <s v="O"/>
    <m/>
    <m/>
    <x v="0"/>
    <m/>
    <m/>
    <m/>
    <m/>
  </r>
  <r>
    <s v="GIN00400506PSOFoul1"/>
    <n v="-9.7067298999999991"/>
    <n v="11.6386995"/>
    <s v="geonode"/>
    <s v="Foulata Centre"/>
    <s v="Foulata Centre"/>
    <s v="Foulata"/>
    <s v="OK"/>
    <x v="0"/>
    <x v="0"/>
    <s v="Non"/>
    <s v="Kankan"/>
    <x v="15"/>
    <x v="15"/>
    <s v="Malea"/>
    <s v="GIN00400506"/>
    <m/>
    <m/>
    <m/>
    <x v="0"/>
    <m/>
    <m/>
    <m/>
    <m/>
  </r>
  <r>
    <s v="GIN00500504PSOKoba1"/>
    <m/>
    <m/>
    <m/>
    <m/>
    <s v="Koba Dixinn"/>
    <m/>
    <s v="Coord absent"/>
    <x v="0"/>
    <x v="0"/>
    <s v="ok"/>
    <s v="Boke"/>
    <x v="22"/>
    <x v="22"/>
    <s v="Koba"/>
    <s v="GIN00500504"/>
    <s v="O"/>
    <m/>
    <m/>
    <x v="0"/>
    <m/>
    <m/>
    <s v="doublon?"/>
    <m/>
  </r>
  <r>
    <s v="GIN00500504PSOKitt1"/>
    <n v="-13.951309"/>
    <n v="10.010792"/>
    <s v="geonode"/>
    <s v="Kitto"/>
    <s v="Kitto (île)"/>
    <s v="Kottèya"/>
    <s v="OK"/>
    <x v="0"/>
    <x v="0"/>
    <s v="ok"/>
    <s v="Boke"/>
    <x v="22"/>
    <x v="22"/>
    <s v="Koba"/>
    <s v="GIN00500504"/>
    <s v="O"/>
    <m/>
    <m/>
    <x v="1"/>
    <m/>
    <m/>
    <m/>
    <m/>
  </r>
  <r>
    <s v="GIN00500504PSOMous1"/>
    <n v="-13.816617000000001"/>
    <n v="9.9805349999999997"/>
    <s v="geonode"/>
    <s v="Moussaya, Tatema"/>
    <s v="Moussaya, Tatema"/>
    <s v="Moussaya"/>
    <s v="OK"/>
    <x v="0"/>
    <x v="0"/>
    <s v="Non"/>
    <s v="Boke"/>
    <x v="22"/>
    <x v="22"/>
    <s v="Koba"/>
    <s v="GIN00500504"/>
    <s v="O"/>
    <m/>
    <m/>
    <x v="1"/>
    <m/>
    <m/>
    <m/>
    <m/>
  </r>
  <r>
    <s v="GIN00500504PSOSoug1"/>
    <n v="-13.7369003"/>
    <n v="9.9293203000000005"/>
    <s v="geonode"/>
    <s v="Souguebounyi (SouguéBunyi)"/>
    <s v="Souguébounyi"/>
    <s v="M'Bendia"/>
    <s v="OK"/>
    <x v="0"/>
    <x v="0"/>
    <s v="ok"/>
    <s v="Boke"/>
    <x v="22"/>
    <x v="22"/>
    <s v="Koba"/>
    <s v="GIN00500504"/>
    <s v="O"/>
    <m/>
    <m/>
    <x v="1"/>
    <m/>
    <m/>
    <m/>
    <m/>
  </r>
  <r>
    <s v="GIN00400506PSOFoul2"/>
    <m/>
    <m/>
    <m/>
    <m/>
    <s v="Foulata"/>
    <m/>
    <s v="Coord absent"/>
    <x v="0"/>
    <x v="0"/>
    <s v="ok"/>
    <s v="Kankan"/>
    <x v="15"/>
    <x v="15"/>
    <s v="Malea"/>
    <s v="GIN00400506"/>
    <m/>
    <m/>
    <m/>
    <x v="0"/>
    <m/>
    <m/>
    <m/>
    <m/>
  </r>
  <r>
    <s v="GIN00500504PSOLele1"/>
    <n v="-12.3703003"/>
    <n v="10.847299599999999"/>
    <s v="geonode"/>
    <s v="Lele"/>
    <s v="Lele"/>
    <s v="Hamdallaye Centre"/>
    <s v="OK"/>
    <x v="0"/>
    <x v="0"/>
    <s v="ok"/>
    <s v="Mamou"/>
    <x v="21"/>
    <x v="21"/>
    <s v="Koba"/>
    <s v="GIN00500504"/>
    <m/>
    <m/>
    <m/>
    <x v="0"/>
    <m/>
    <m/>
    <m/>
    <m/>
  </r>
  <r>
    <s v="GIN00500504PSOLoop1"/>
    <m/>
    <m/>
    <m/>
    <m/>
    <s v="Loopè"/>
    <m/>
    <s v="Coord absent"/>
    <x v="0"/>
    <x v="0"/>
    <s v="ok"/>
    <s v="Mamou"/>
    <x v="21"/>
    <x v="21"/>
    <s v="Koba"/>
    <s v="GIN00500504"/>
    <m/>
    <m/>
    <m/>
    <x v="0"/>
    <m/>
    <m/>
    <m/>
    <m/>
  </r>
  <r>
    <s v="GIN00500504PSOHoor1"/>
    <m/>
    <m/>
    <m/>
    <m/>
    <s v="Hoorè Kesséma"/>
    <m/>
    <s v="Coord absent"/>
    <x v="0"/>
    <x v="0"/>
    <s v="ok"/>
    <s v="Mamou"/>
    <x v="21"/>
    <x v="21"/>
    <s v="Koba"/>
    <s v="GIN00500504"/>
    <m/>
    <m/>
    <m/>
    <x v="0"/>
    <m/>
    <m/>
    <m/>
    <m/>
  </r>
  <r>
    <s v="GIN00500504PSOKako1"/>
    <m/>
    <m/>
    <m/>
    <m/>
    <s v="Kakori"/>
    <m/>
    <s v="Coord absent"/>
    <x v="0"/>
    <x v="0"/>
    <s v="ok"/>
    <s v="Mamou"/>
    <x v="21"/>
    <x v="21"/>
    <s v="Koba"/>
    <s v="GIN00500504"/>
    <m/>
    <m/>
    <m/>
    <x v="0"/>
    <m/>
    <m/>
    <m/>
    <m/>
  </r>
  <r>
    <s v="GIN00500504PSOHafi1"/>
    <m/>
    <m/>
    <m/>
    <m/>
    <s v="Hafia Missidè"/>
    <m/>
    <s v="Coord absent"/>
    <x v="0"/>
    <x v="0"/>
    <s v="ok"/>
    <s v="Mamou"/>
    <x v="21"/>
    <x v="21"/>
    <s v="Koba"/>
    <s v="GIN00500504"/>
    <m/>
    <m/>
    <m/>
    <x v="0"/>
    <m/>
    <m/>
    <m/>
    <m/>
  </r>
  <r>
    <s v="GIN00500504PSOKoko1"/>
    <m/>
    <m/>
    <m/>
    <m/>
    <s v="Kokou"/>
    <m/>
    <s v="Coord absent"/>
    <x v="0"/>
    <x v="0"/>
    <s v="ok"/>
    <s v="Mamou"/>
    <x v="21"/>
    <x v="21"/>
    <s v="Koba"/>
    <s v="GIN00500504"/>
    <m/>
    <m/>
    <m/>
    <x v="0"/>
    <m/>
    <m/>
    <m/>
    <m/>
  </r>
  <r>
    <s v="GIN00400509PSODami1"/>
    <m/>
    <m/>
    <m/>
    <m/>
    <s v="Damissakoura"/>
    <m/>
    <s v="Coord absent"/>
    <x v="0"/>
    <x v="0"/>
    <s v="ok"/>
    <s v="Kankan"/>
    <x v="15"/>
    <x v="15"/>
    <s v="Niandankoro"/>
    <s v="GIN00400509"/>
    <m/>
    <m/>
    <m/>
    <x v="0"/>
    <m/>
    <m/>
    <m/>
    <m/>
  </r>
  <r>
    <s v="GIN00800503CSRKobe1"/>
    <n v="-9.0235003999999996"/>
    <n v="7.8864698000000004"/>
    <s v="geonode"/>
    <s v="Kobela Centre"/>
    <s v="Kobela"/>
    <s v="Centre de Santé Kobela"/>
    <s v="OK"/>
    <x v="1"/>
    <x v="1"/>
    <s v="ok"/>
    <s v="Nzerekore"/>
    <x v="26"/>
    <x v="26"/>
    <s v="Kobela"/>
    <s v="GIN00800503"/>
    <s v="O"/>
    <s v="TdH*CRS"/>
    <s v="evalué"/>
    <x v="2"/>
    <m/>
    <m/>
    <s v="Francesca (email 22/4/15)"/>
    <m/>
  </r>
  <r>
    <s v="GIN00800503PSOZogo1"/>
    <n v="-9.1303101000000009"/>
    <n v="7.9279199"/>
    <s v="geonode"/>
    <s v="Zogotta"/>
    <s v="Zogota"/>
    <s v="Zogota"/>
    <s v="OK"/>
    <x v="0"/>
    <x v="0"/>
    <s v="ok"/>
    <s v="Nzerekore"/>
    <x v="26"/>
    <x v="26"/>
    <s v="Kobela"/>
    <s v="GIN00800503"/>
    <s v="O"/>
    <s v="CRS"/>
    <m/>
    <x v="2"/>
    <m/>
    <m/>
    <m/>
    <m/>
  </r>
  <r>
    <s v="GIN00300306PSOFran1"/>
    <n v="-10.494400000000001"/>
    <n v="9.0820904000000002"/>
    <s v="geonode"/>
    <s v="Frankouma"/>
    <s v="Frankouma"/>
    <s v="Frankouma"/>
    <s v="OK"/>
    <x v="0"/>
    <x v="0"/>
    <s v="Non"/>
    <s v="Faranah"/>
    <x v="13"/>
    <x v="13"/>
    <s v="Kobikoro"/>
    <s v="GIN00300306"/>
    <s v="O"/>
    <m/>
    <m/>
    <x v="0"/>
    <m/>
    <m/>
    <m/>
    <m/>
  </r>
  <r>
    <s v="GIN00300306PSOForo1"/>
    <m/>
    <m/>
    <m/>
    <m/>
    <s v="Forokonia"/>
    <m/>
    <s v="Coord absent"/>
    <x v="0"/>
    <x v="0"/>
    <s v="ok"/>
    <s v="Faranah"/>
    <x v="13"/>
    <x v="13"/>
    <s v="Kobikoro"/>
    <s v="GIN00300306"/>
    <s v="O"/>
    <m/>
    <m/>
    <x v="0"/>
    <m/>
    <m/>
    <m/>
    <m/>
  </r>
  <r>
    <s v="GIN00300306CSRKobi1"/>
    <n v="-10.545599899999999"/>
    <n v="9.2122802999999998"/>
    <s v="geonode"/>
    <s v="Koobikoro Centre"/>
    <s v="Kobikoro centre"/>
    <s v="Kobikoro Centre de Santé"/>
    <s v="OK"/>
    <x v="1"/>
    <x v="1"/>
    <s v="ok"/>
    <s v="Faranah"/>
    <x v="13"/>
    <x v="13"/>
    <s v="Kobikoro"/>
    <s v="GIN00300306"/>
    <s v="O"/>
    <s v="UNOPS"/>
    <s v="Rehab en cours"/>
    <x v="0"/>
    <m/>
    <m/>
    <m/>
    <m/>
  </r>
  <r>
    <s v="GIN00600504CSRKoin1"/>
    <n v="-11.810600300000001"/>
    <n v="11.220700300000001"/>
    <s v="geonode"/>
    <s v="Koin Centre"/>
    <s v="Koin"/>
    <s v="Koinwel"/>
    <s v="OK"/>
    <x v="1"/>
    <x v="1"/>
    <s v="ok"/>
    <s v="Labe"/>
    <x v="31"/>
    <x v="32"/>
    <s v="Koin"/>
    <s v="GIN00600504"/>
    <m/>
    <s v="ACF"/>
    <m/>
    <x v="1"/>
    <m/>
    <m/>
    <m/>
    <m/>
  </r>
  <r>
    <s v="GIN00600504PSOKoun1"/>
    <m/>
    <m/>
    <m/>
    <m/>
    <s v="Kounta"/>
    <m/>
    <s v="Coord absent"/>
    <x v="0"/>
    <x v="0"/>
    <s v="ok"/>
    <s v="Labe"/>
    <x v="31"/>
    <x v="32"/>
    <s v="Koin"/>
    <s v="GIN00600504"/>
    <m/>
    <m/>
    <m/>
    <x v="0"/>
    <m/>
    <m/>
    <m/>
    <m/>
  </r>
  <r>
    <s v="GIN00600504PSOMali1"/>
    <m/>
    <m/>
    <m/>
    <m/>
    <s v="Malipan"/>
    <m/>
    <s v="Coord absent"/>
    <x v="0"/>
    <x v="0"/>
    <s v="ok"/>
    <s v="Labe"/>
    <x v="31"/>
    <x v="32"/>
    <s v="Koin"/>
    <s v="GIN00600504"/>
    <m/>
    <m/>
    <m/>
    <x v="0"/>
    <m/>
    <m/>
    <m/>
    <m/>
  </r>
  <r>
    <s v="GIN00600504PSOKaff1"/>
    <m/>
    <m/>
    <m/>
    <m/>
    <s v="Kaffa"/>
    <m/>
    <s v="Coord absent"/>
    <x v="0"/>
    <x v="0"/>
    <s v="ok"/>
    <s v="Labe"/>
    <x v="31"/>
    <x v="32"/>
    <s v="Koin"/>
    <s v="GIN00600504"/>
    <m/>
    <m/>
    <m/>
    <x v="0"/>
    <m/>
    <m/>
    <m/>
    <m/>
  </r>
  <r>
    <s v="GIN00600504PSOLey 1"/>
    <n v="-11.7546997"/>
    <n v="11.2529001"/>
    <s v="geonode"/>
    <s v="Siguira"/>
    <s v="Ley Dioufoun"/>
    <s v="Ley Dioufoun"/>
    <s v="OK"/>
    <x v="0"/>
    <x v="0"/>
    <s v="ok"/>
    <s v="Labe"/>
    <x v="31"/>
    <x v="32"/>
    <s v="Koin"/>
    <s v="GIN00600504"/>
    <m/>
    <s v="ACF"/>
    <m/>
    <x v="1"/>
    <m/>
    <m/>
    <m/>
    <m/>
  </r>
  <r>
    <s v="GIN00800305CSRKoko1"/>
    <n v="-8.4993896000000007"/>
    <n v="7.9157099999999998"/>
    <s v="geonode"/>
    <s v="Kokota Centre"/>
    <s v="Kokota centre"/>
    <s v="Kokota"/>
    <s v="OK"/>
    <x v="1"/>
    <x v="1"/>
    <s v="ok"/>
    <s v="Nzerekore"/>
    <x v="24"/>
    <x v="24"/>
    <s v="Kokota"/>
    <s v="GIN00800305"/>
    <s v="O"/>
    <s v="TdH*UNICEF"/>
    <s v="evalué"/>
    <x v="0"/>
    <m/>
    <s v="infra"/>
    <s v="Francesca (email 22/4/15)  / Evalué par UNICEF sur liste DPS (Salvatore+Ibrahimo) (Ibrahimo 23/4/15)"/>
    <m/>
  </r>
  <r>
    <s v="GIN00800305PSOGopo1"/>
    <m/>
    <m/>
    <m/>
    <m/>
    <s v="Gopouta"/>
    <m/>
    <s v="Coord absent"/>
    <x v="0"/>
    <x v="0"/>
    <s v="ok"/>
    <s v="Nzerekore"/>
    <x v="24"/>
    <x v="24"/>
    <s v="Kokota"/>
    <s v="GIN00800305"/>
    <s v="O"/>
    <m/>
    <m/>
    <x v="0"/>
    <m/>
    <m/>
    <m/>
    <m/>
  </r>
  <r>
    <s v="GIN00800305PSOLeap1"/>
    <n v="-8.5571298999999996"/>
    <n v="7.92767"/>
    <s v="geonode"/>
    <s v="Leapeleta"/>
    <s v="Léapélèta"/>
    <s v="Léapélèta"/>
    <s v="OK"/>
    <x v="0"/>
    <x v="0"/>
    <s v="ok"/>
    <s v="Nzerekore"/>
    <x v="24"/>
    <x v="24"/>
    <s v="Kokota"/>
    <s v="GIN00800305"/>
    <s v="O"/>
    <m/>
    <m/>
    <x v="0"/>
    <m/>
    <m/>
    <m/>
    <m/>
  </r>
  <r>
    <s v="GIN00800305PSOYene1"/>
    <n v="-8.5684795000000005"/>
    <n v="7.8985000000000003"/>
    <s v="geonode"/>
    <s v="Yeneta"/>
    <s v="Yènèta"/>
    <s v="Yènèta"/>
    <s v="OK"/>
    <x v="0"/>
    <x v="0"/>
    <s v="ok"/>
    <s v="Nzerekore"/>
    <x v="24"/>
    <x v="24"/>
    <s v="Kokota"/>
    <s v="GIN00800305"/>
    <s v="O"/>
    <m/>
    <m/>
    <x v="0"/>
    <m/>
    <m/>
    <m/>
    <m/>
  </r>
  <r>
    <s v="GIN00800305PSOKeou1"/>
    <n v="-8.6044903000000001"/>
    <n v="7.9078999000000003"/>
    <s v="geonode"/>
    <s v="Keoulenta"/>
    <s v="Kéoulenta"/>
    <s v="Kéoulenta"/>
    <s v="OK"/>
    <x v="0"/>
    <x v="0"/>
    <s v="ok"/>
    <s v="Nzerekore"/>
    <x v="24"/>
    <x v="24"/>
    <s v="Kokota"/>
    <s v="GIN00800305"/>
    <s v="O"/>
    <m/>
    <m/>
    <x v="0"/>
    <m/>
    <m/>
    <m/>
    <m/>
  </r>
  <r>
    <s v="GIN00600505CSRKola1"/>
    <n v="-11.8416996"/>
    <n v="11.1393003"/>
    <s v="geonode"/>
    <s v="Kolangui"/>
    <s v="Kolangui Centre"/>
    <s v="Kessou"/>
    <s v="OK"/>
    <x v="1"/>
    <x v="1"/>
    <s v="ok"/>
    <s v="Labe"/>
    <x v="31"/>
    <x v="32"/>
    <s v="Kolangui"/>
    <s v="GIN00600505"/>
    <m/>
    <s v="ACF"/>
    <m/>
    <x v="1"/>
    <m/>
    <m/>
    <s v="Kolangui"/>
    <m/>
  </r>
  <r>
    <s v="GIN00600505PSOFell1"/>
    <m/>
    <m/>
    <m/>
    <m/>
    <s v="Fello Diafounabhè"/>
    <m/>
    <s v="Coord absent"/>
    <x v="0"/>
    <x v="0"/>
    <s v="ok"/>
    <s v="Labe"/>
    <x v="31"/>
    <x v="32"/>
    <s v="Kolangui"/>
    <s v="GIN00600505"/>
    <m/>
    <m/>
    <m/>
    <x v="0"/>
    <m/>
    <m/>
    <m/>
    <m/>
  </r>
  <r>
    <s v="GIN00500405PSOKole1"/>
    <n v="-12.748000100000001"/>
    <n v="10.2461004"/>
    <s v="geonode"/>
    <s v="Kolente"/>
    <s v="Kolente"/>
    <s v="Missidé Centre"/>
    <s v="OK"/>
    <x v="0"/>
    <x v="0"/>
    <s v="Non"/>
    <s v="Kindia"/>
    <x v="12"/>
    <x v="12"/>
    <s v="Kolente"/>
    <s v="GIN00500405"/>
    <s v="O"/>
    <m/>
    <s v="souhaite évaluer"/>
    <x v="0"/>
    <m/>
    <m/>
    <s v="OIE souhaite évaluer"/>
    <m/>
  </r>
  <r>
    <s v="GIN00500405PSOWali1"/>
    <n v="-12.8207998"/>
    <n v="10.3125"/>
    <s v="geonode"/>
    <s v="Walia Centre"/>
    <s v="Walia"/>
    <s v="Walia"/>
    <s v="OK"/>
    <x v="0"/>
    <x v="0"/>
    <s v="ok"/>
    <s v="Kindia"/>
    <x v="12"/>
    <x v="12"/>
    <s v="Kolente"/>
    <s v="GIN00500405"/>
    <s v="O"/>
    <m/>
    <s v="souhaite évaluer"/>
    <x v="0"/>
    <m/>
    <m/>
    <s v="OIE souhaite évaluer"/>
    <m/>
  </r>
  <r>
    <s v="GIN00500405PSOGomb1"/>
    <m/>
    <m/>
    <m/>
    <m/>
    <s v="Gomba Missidé"/>
    <m/>
    <s v="Coord absent"/>
    <x v="0"/>
    <x v="0"/>
    <s v="ok"/>
    <s v="Kindia"/>
    <x v="12"/>
    <x v="12"/>
    <s v="Kolente"/>
    <s v="GIN00500405"/>
    <s v="O"/>
    <m/>
    <s v="souhaite évaluer"/>
    <x v="0"/>
    <m/>
    <m/>
    <s v="OIE souhaite évaluer"/>
    <m/>
  </r>
  <r>
    <s v="GIN00500405PSOKabe1"/>
    <m/>
    <m/>
    <m/>
    <m/>
    <s v="Kabèlèya"/>
    <m/>
    <s v="Coord absent"/>
    <x v="0"/>
    <x v="0"/>
    <s v="ok"/>
    <s v="Kindia"/>
    <x v="12"/>
    <x v="12"/>
    <s v="Kolente"/>
    <s v="GIN00500405"/>
    <s v="O"/>
    <m/>
    <s v="souhaite évaluer"/>
    <x v="0"/>
    <m/>
    <m/>
    <s v="OIE souhaite évaluer"/>
    <m/>
  </r>
  <r>
    <s v="GIN00500405CSRKole1"/>
    <n v="-12.6276999"/>
    <n v="10.100700399999999"/>
    <s v="geonode"/>
    <s v="Kolenté"/>
    <s v="Kolenté"/>
    <s v="Centre de Santé Kolenté"/>
    <s v="OK"/>
    <x v="1"/>
    <x v="1"/>
    <s v="ok"/>
    <s v="Kindia"/>
    <x v="12"/>
    <x v="12"/>
    <s v="Kolente"/>
    <s v="GIN00500405"/>
    <s v="O"/>
    <s v="TdH"/>
    <s v="evalué"/>
    <x v="1"/>
    <m/>
    <s v="infra"/>
    <s v="Francesca (email 22/4/15)"/>
    <m/>
  </r>
  <r>
    <s v="GIN00600506CSRKole1"/>
    <n v="-11.5811005"/>
    <n v="11.580100099999999"/>
    <s v="geonode"/>
    <s v="Hore Kollet"/>
    <s v="Kolet"/>
    <s v="Horè Kollet"/>
    <s v="OK"/>
    <x v="1"/>
    <x v="1"/>
    <s v="ok"/>
    <s v="Labe"/>
    <x v="31"/>
    <x v="32"/>
    <s v="Kolet"/>
    <s v="GIN00600506"/>
    <m/>
    <s v="ACF"/>
    <m/>
    <x v="1"/>
    <m/>
    <m/>
    <s v="Hore Kollet. Était mis dans le commune rurale de Kouratongo mais inventaire national dit que c'est le CSR de Kolet"/>
    <m/>
  </r>
  <r>
    <s v="GIN00600506PSOKaba1"/>
    <m/>
    <m/>
    <m/>
    <m/>
    <s v="Kabary"/>
    <m/>
    <s v="Coord absent"/>
    <x v="0"/>
    <x v="0"/>
    <s v="ok"/>
    <s v="Labe"/>
    <x v="31"/>
    <x v="32"/>
    <s v="Kolet"/>
    <s v="GIN00600506"/>
    <m/>
    <m/>
    <m/>
    <x v="0"/>
    <m/>
    <m/>
    <m/>
    <m/>
  </r>
  <r>
    <s v="GIN00600506PSOKegn1"/>
    <m/>
    <m/>
    <m/>
    <m/>
    <s v="Kégnéwoula"/>
    <m/>
    <s v="Coord absent"/>
    <x v="0"/>
    <x v="0"/>
    <s v="ok"/>
    <s v="Labe"/>
    <x v="31"/>
    <x v="32"/>
    <s v="Kolet"/>
    <s v="GIN00600506"/>
    <m/>
    <m/>
    <m/>
    <x v="0"/>
    <m/>
    <m/>
    <m/>
    <m/>
  </r>
  <r>
    <s v="GIN00100104CSRKoli1"/>
    <n v="-14.0530005"/>
    <n v="10.4120998"/>
    <s v="geonode"/>
    <m/>
    <s v="Kolia"/>
    <s v="Coliah"/>
    <s v="OK"/>
    <x v="1"/>
    <x v="1"/>
    <s v="ok"/>
    <s v="Boke"/>
    <x v="22"/>
    <x v="22"/>
    <s v="Kolia"/>
    <s v="GIN00100104"/>
    <s v="O"/>
    <m/>
    <s v="souhaite évaluer"/>
    <x v="1"/>
    <m/>
    <s v="infra"/>
    <s v="ACF souhaite évaluer"/>
    <m/>
  </r>
  <r>
    <s v="GIN00100104PSOMoke1"/>
    <n v="-14.035599700000001"/>
    <n v="10.6906996"/>
    <s v="geonode"/>
    <s v="Mokefoton"/>
    <s v="Mokefoton"/>
    <s v="Diougouma"/>
    <s v="OK"/>
    <x v="0"/>
    <x v="0"/>
    <s v="Non"/>
    <s v="Boke"/>
    <x v="22"/>
    <x v="22"/>
    <s v="Kolia"/>
    <s v="GIN00100104"/>
    <s v="O"/>
    <m/>
    <m/>
    <x v="1"/>
    <m/>
    <m/>
    <m/>
    <m/>
  </r>
  <r>
    <s v="GIN00100104PSOYeng1"/>
    <n v="-13.8318996"/>
    <n v="10.520299899999999"/>
    <s v="geonode"/>
    <s v="Yenguissa (Yanguessa)"/>
    <s v="Yenguissa (Yanguessa)"/>
    <s v="N'Dantari Centre"/>
    <s v="OK"/>
    <x v="0"/>
    <x v="0"/>
    <s v="Non"/>
    <s v="Boke"/>
    <x v="22"/>
    <x v="22"/>
    <s v="Kolia"/>
    <s v="GIN00100104"/>
    <s v="O"/>
    <m/>
    <m/>
    <x v="1"/>
    <m/>
    <m/>
    <m/>
    <m/>
  </r>
  <r>
    <s v="GIN00100104PSOMeli1"/>
    <m/>
    <m/>
    <m/>
    <m/>
    <s v="Mélikhouré"/>
    <m/>
    <s v="Coord absent"/>
    <x v="0"/>
    <x v="0"/>
    <s v="ok"/>
    <s v="Boke"/>
    <x v="22"/>
    <x v="22"/>
    <s v="Kolia"/>
    <s v="GIN00100104"/>
    <s v="O"/>
    <m/>
    <m/>
    <x v="0"/>
    <m/>
    <m/>
    <m/>
    <m/>
  </r>
  <r>
    <s v="GIN00100104PSOYoya1"/>
    <m/>
    <m/>
    <m/>
    <m/>
    <s v="Yoya"/>
    <m/>
    <s v="Coord absent"/>
    <x v="0"/>
    <x v="0"/>
    <s v="ok"/>
    <s v="Boke"/>
    <x v="22"/>
    <x v="22"/>
    <s v="Kolia"/>
    <s v="GIN00100104"/>
    <s v="O"/>
    <m/>
    <m/>
    <x v="0"/>
    <m/>
    <m/>
    <m/>
    <m/>
  </r>
  <r>
    <s v="GIN00100104PSOGobi1"/>
    <m/>
    <m/>
    <m/>
    <m/>
    <s v="Gobidiè"/>
    <m/>
    <s v="Coord absent"/>
    <x v="0"/>
    <x v="0"/>
    <s v="ok"/>
    <s v="Boke"/>
    <x v="22"/>
    <x v="22"/>
    <s v="Kolia"/>
    <s v="GIN00100104"/>
    <s v="O"/>
    <m/>
    <m/>
    <x v="0"/>
    <m/>
    <m/>
    <m/>
    <m/>
  </r>
  <r>
    <s v="GIN00100104PSODar 1"/>
    <m/>
    <m/>
    <m/>
    <m/>
    <s v="Dar - Es Salam"/>
    <m/>
    <s v="Coord absent"/>
    <x v="0"/>
    <x v="0"/>
    <s v="ok"/>
    <s v="Boke"/>
    <x v="22"/>
    <x v="22"/>
    <s v="Kolia"/>
    <s v="GIN00100104"/>
    <s v="O"/>
    <m/>
    <m/>
    <x v="0"/>
    <m/>
    <m/>
    <m/>
    <m/>
  </r>
  <r>
    <s v="GIN00100206PSODaba1"/>
    <n v="-14.458600000000001"/>
    <n v="10.829299900000001"/>
    <s v="geonode"/>
    <s v="Dabankou"/>
    <s v="Dabankou"/>
    <s v="Dabanku"/>
    <s v="OK"/>
    <x v="0"/>
    <x v="0"/>
    <s v="ok"/>
    <s v="Boke"/>
    <x v="20"/>
    <x v="20"/>
    <s v="Kolaboui"/>
    <s v="GIN00100206"/>
    <s v="O"/>
    <m/>
    <m/>
    <x v="0"/>
    <m/>
    <m/>
    <m/>
    <m/>
  </r>
  <r>
    <s v="GIN00100206CSRKola1"/>
    <n v="-14.399800300000001"/>
    <n v="10.798299800000001"/>
    <s v="geonode"/>
    <s v="Kollaboui Centre"/>
    <s v="Kolabounyi centre"/>
    <s v="Kolaboui"/>
    <s v="OK"/>
    <x v="1"/>
    <x v="1"/>
    <s v="ok"/>
    <s v="Boke"/>
    <x v="20"/>
    <x v="20"/>
    <s v="Kolaboui"/>
    <s v="GIN00100206"/>
    <s v="O"/>
    <m/>
    <m/>
    <x v="0"/>
    <m/>
    <m/>
    <m/>
    <m/>
  </r>
  <r>
    <s v="GIN00100206PSOSate1"/>
    <n v="-14.487000500000001"/>
    <n v="10.790900199999999"/>
    <s v="geonode"/>
    <s v="Satenenya"/>
    <s v="Saténèya"/>
    <s v="Saténèya"/>
    <s v="OK"/>
    <x v="0"/>
    <x v="0"/>
    <s v="ok"/>
    <s v="Boke"/>
    <x v="20"/>
    <x v="20"/>
    <s v="Kolaboui"/>
    <s v="GIN00100206"/>
    <s v="O"/>
    <m/>
    <m/>
    <x v="0"/>
    <m/>
    <m/>
    <m/>
    <m/>
  </r>
  <r>
    <s v="GIN00500505PSOKonk1"/>
    <n v="-13.010299699999999"/>
    <n v="10.448499699999999"/>
    <s v="geonode"/>
    <s v="Konkoure"/>
    <s v="Konkouré"/>
    <s v="Konkouré Centre"/>
    <s v="OK"/>
    <x v="0"/>
    <x v="0"/>
    <s v="ok"/>
    <s v="Kindia"/>
    <x v="27"/>
    <x v="27"/>
    <s v="Kollet"/>
    <s v="GIN00500505"/>
    <m/>
    <m/>
    <m/>
    <x v="0"/>
    <m/>
    <m/>
    <m/>
    <m/>
  </r>
  <r>
    <s v="GIN00500505PSOWara1"/>
    <m/>
    <m/>
    <m/>
    <m/>
    <s v="Wara"/>
    <s v="Wara"/>
    <s v="Coord absent"/>
    <x v="0"/>
    <x v="0"/>
    <s v="ok"/>
    <s v="Kindia"/>
    <x v="27"/>
    <x v="27"/>
    <s v="Kollet"/>
    <s v="GIN00500505"/>
    <m/>
    <m/>
    <m/>
    <x v="0"/>
    <m/>
    <m/>
    <m/>
    <m/>
  </r>
  <r>
    <s v="GIN00500505PSOHeri1"/>
    <n v="-13.0635996"/>
    <n v="10.474499700000001"/>
    <s v="geonode"/>
    <s v="Hérico"/>
    <s v="Hérico"/>
    <s v="Hérico"/>
    <s v="OK"/>
    <x v="0"/>
    <x v="0"/>
    <s v="Non"/>
    <s v="Kindia"/>
    <x v="27"/>
    <x v="27"/>
    <s v="Kollet"/>
    <s v="GIN00500505"/>
    <m/>
    <m/>
    <m/>
    <x v="0"/>
    <m/>
    <m/>
    <m/>
    <m/>
  </r>
  <r>
    <s v="GIN00500505CSRKoll1"/>
    <n v="-13.1667004"/>
    <n v="10.459300000000001"/>
    <s v="geonode"/>
    <s v="Kollet"/>
    <s v="Kollet"/>
    <s v="Kollet-Centre"/>
    <s v="OK"/>
    <x v="1"/>
    <x v="1"/>
    <s v="ok"/>
    <s v="Kindia"/>
    <x v="27"/>
    <x v="27"/>
    <s v="Kollet"/>
    <s v="GIN00500505"/>
    <m/>
    <m/>
    <m/>
    <x v="0"/>
    <m/>
    <m/>
    <m/>
    <m/>
  </r>
  <r>
    <s v="GIN00500505PSOSira1"/>
    <n v="-12.983499500000001"/>
    <n v="10.5817003"/>
    <s v="geonode"/>
    <s v="Kounkoure"/>
    <s v="Siraya"/>
    <s v="Siraya"/>
    <s v="OK"/>
    <x v="0"/>
    <x v="0"/>
    <s v="Non"/>
    <s v="Kindia"/>
    <x v="27"/>
    <x v="27"/>
    <s v="Kollet"/>
    <s v="GIN00500505"/>
    <m/>
    <m/>
    <m/>
    <x v="0"/>
    <m/>
    <m/>
    <m/>
    <m/>
  </r>
  <r>
    <s v="GIN00500505PSOToum1"/>
    <n v="-13.1185999"/>
    <n v="10.4802999"/>
    <s v="geonode"/>
    <s v="Toumania"/>
    <s v="Toumania"/>
    <s v="Toumania"/>
    <s v="OK"/>
    <x v="0"/>
    <x v="0"/>
    <s v="Non"/>
    <s v="Kindia"/>
    <x v="27"/>
    <x v="27"/>
    <s v="Kollet"/>
    <s v="GIN00500505"/>
    <m/>
    <m/>
    <m/>
    <x v="0"/>
    <m/>
    <m/>
    <m/>
    <m/>
  </r>
  <r>
    <s v="GIN00400204CSRKomo1"/>
    <n v="-9.0731190000000002"/>
    <n v="9.7264999999999997"/>
    <s v="geonode"/>
    <s v="Komodou Centre"/>
    <s v="Komodou"/>
    <s v="Komodou Centre de Santé"/>
    <s v="OK"/>
    <x v="1"/>
    <x v="1"/>
    <s v="ok"/>
    <s v="Kankan"/>
    <x v="11"/>
    <x v="11"/>
    <s v="Komodou"/>
    <s v="GIN00400204"/>
    <s v="O"/>
    <s v="UNOPS"/>
    <s v="Rehab en cours"/>
    <x v="0"/>
    <m/>
    <s v="infra"/>
    <s v="Evalue par CRF, donne disponible aupres CRF ou WASH cluster"/>
    <m/>
  </r>
  <r>
    <s v="GIN00400309CSRKomo1"/>
    <m/>
    <m/>
    <m/>
    <m/>
    <s v="Komola Koura"/>
    <m/>
    <s v="Coord absent"/>
    <x v="1"/>
    <x v="1"/>
    <s v="ok"/>
    <s v="Kankan"/>
    <x v="3"/>
    <x v="3"/>
    <s v="Komola Khoura"/>
    <s v="GIN00400309"/>
    <m/>
    <m/>
    <m/>
    <x v="0"/>
    <m/>
    <m/>
    <m/>
    <m/>
  </r>
  <r>
    <s v="GIN00600507CSRKona1"/>
    <n v="-11.8479996"/>
    <n v="11.4464998"/>
    <s v="geonode"/>
    <s v="Konah Centre"/>
    <s v="Konah Centre"/>
    <s v="Konah"/>
    <s v="OK"/>
    <x v="1"/>
    <x v="1"/>
    <s v="ok"/>
    <s v="Labe"/>
    <x v="31"/>
    <x v="32"/>
    <s v="Konah"/>
    <s v="GIN00600507"/>
    <m/>
    <s v="ACF"/>
    <m/>
    <x v="1"/>
    <m/>
    <m/>
    <m/>
    <m/>
  </r>
  <r>
    <s v="GIN00600507PSOPara1"/>
    <n v="-11.801699599999999"/>
    <n v="11.488499600000001"/>
    <s v="geonode"/>
    <s v="Parawol"/>
    <s v="Parawol"/>
    <s v="Paraol Centre"/>
    <s v="OK"/>
    <x v="0"/>
    <x v="0"/>
    <s v="ok"/>
    <s v="Labe"/>
    <x v="31"/>
    <x v="32"/>
    <s v="Konah"/>
    <s v="GIN00600507"/>
    <m/>
    <s v="ACF"/>
    <m/>
    <x v="1"/>
    <m/>
    <m/>
    <m/>
    <m/>
  </r>
  <r>
    <s v="GIN00600507PSOToun1"/>
    <n v="-11.874199900000001"/>
    <n v="11.478899999999999"/>
    <s v="geonode"/>
    <s v="Tounkourouma"/>
    <s v="Tounkourouma"/>
    <s v="Ghada Yhandhè"/>
    <s v="OK"/>
    <x v="0"/>
    <x v="0"/>
    <s v="ok"/>
    <s v="Labe"/>
    <x v="31"/>
    <x v="32"/>
    <s v="Konah"/>
    <s v="GIN00600507"/>
    <m/>
    <s v="ACF"/>
    <m/>
    <x v="1"/>
    <m/>
    <m/>
    <m/>
    <m/>
  </r>
  <r>
    <s v="GIN00300409CSRKond1"/>
    <m/>
    <m/>
    <m/>
    <m/>
    <s v="Kondiadou Centre"/>
    <m/>
    <s v="Coord absent"/>
    <x v="1"/>
    <x v="1"/>
    <s v="ok"/>
    <s v="Faranah"/>
    <x v="0"/>
    <x v="0"/>
    <s v="Kondiadou"/>
    <s v="GIN00300409"/>
    <s v="O"/>
    <s v="UNOPS"/>
    <s v="Rehab en cours"/>
    <x v="0"/>
    <m/>
    <m/>
    <m/>
    <m/>
  </r>
  <r>
    <s v="GIN00300409PSOKoul1"/>
    <n v="-10.0416002"/>
    <n v="8.9259004999999991"/>
    <s v="geonode"/>
    <s v="Koulia"/>
    <s v="Koulia"/>
    <s v="Koulia"/>
    <s v="OK"/>
    <x v="0"/>
    <x v="0"/>
    <s v="Non"/>
    <s v="Faranah"/>
    <x v="0"/>
    <x v="0"/>
    <s v="Kondiadou"/>
    <s v="GIN00300409"/>
    <s v="O"/>
    <m/>
    <m/>
    <x v="0"/>
    <m/>
    <m/>
    <m/>
    <m/>
  </r>
  <r>
    <s v="GIN00300409PSOBong1"/>
    <m/>
    <m/>
    <m/>
    <m/>
    <s v="Bongoro"/>
    <m/>
    <s v="Coord absent"/>
    <x v="0"/>
    <x v="0"/>
    <s v="ok"/>
    <s v="Faranah"/>
    <x v="0"/>
    <x v="0"/>
    <s v="Kondiadou"/>
    <s v="GIN00300409"/>
    <s v="O"/>
    <m/>
    <m/>
    <x v="0"/>
    <m/>
    <m/>
    <m/>
    <m/>
  </r>
  <r>
    <s v="GIN00300409PSOBala1"/>
    <m/>
    <m/>
    <m/>
    <m/>
    <s v="Balansama"/>
    <m/>
    <s v="Coord absent"/>
    <x v="0"/>
    <x v="0"/>
    <s v="ok"/>
    <s v="Faranah"/>
    <x v="0"/>
    <x v="0"/>
    <s v="Kondiadou"/>
    <s v="GIN00300409"/>
    <s v="O"/>
    <m/>
    <m/>
    <x v="0"/>
    <m/>
    <m/>
    <m/>
    <m/>
  </r>
  <r>
    <s v="GIN00300409PSOSoul1"/>
    <n v="-9.8725003999999998"/>
    <n v="8.8536997"/>
    <s v="geonode"/>
    <s v="Soulakolo"/>
    <s v="Soulakolo"/>
    <s v="Soulakolo"/>
    <s v="OK"/>
    <x v="0"/>
    <x v="0"/>
    <s v="ok"/>
    <s v="Faranah"/>
    <x v="0"/>
    <x v="0"/>
    <s v="Kondiadou"/>
    <s v="GIN00300409"/>
    <s v="O"/>
    <m/>
    <m/>
    <x v="0"/>
    <m/>
    <m/>
    <m/>
    <m/>
  </r>
  <r>
    <s v="GIN00300409PSOYara1"/>
    <n v="-9.9085102000000003"/>
    <n v="9.4462899999999994"/>
    <s v="geonode"/>
    <s v="Yaradou"/>
    <s v="Yaradou"/>
    <s v="Yardo"/>
    <s v="OK"/>
    <x v="0"/>
    <x v="0"/>
    <s v="Non"/>
    <s v="Faranah"/>
    <x v="0"/>
    <x v="0"/>
    <s v="Kondiadou"/>
    <s v="GIN00300409"/>
    <s v="O"/>
    <m/>
    <m/>
    <x v="0"/>
    <m/>
    <m/>
    <m/>
    <m/>
  </r>
  <r>
    <s v="GIN00300108CSRKone1"/>
    <m/>
    <m/>
    <m/>
    <m/>
    <s v="Konendou Centre"/>
    <m/>
    <s v="Coord absent"/>
    <x v="1"/>
    <x v="1"/>
    <s v="ok"/>
    <s v="Faranah"/>
    <x v="2"/>
    <x v="2"/>
    <s v="Konendou"/>
    <s v="GIN00300108"/>
    <m/>
    <m/>
    <m/>
    <x v="0"/>
    <m/>
    <m/>
    <m/>
    <m/>
  </r>
  <r>
    <s v="GIN00300108PSODand1"/>
    <m/>
    <m/>
    <m/>
    <m/>
    <s v="Dandakara"/>
    <m/>
    <s v="Coord absent"/>
    <x v="0"/>
    <x v="0"/>
    <s v="ok"/>
    <s v="Faranah"/>
    <x v="2"/>
    <x v="2"/>
    <s v="Konendou"/>
    <s v="GIN00300108"/>
    <m/>
    <m/>
    <m/>
    <x v="0"/>
    <m/>
    <m/>
    <m/>
    <m/>
  </r>
  <r>
    <s v="GIN00700205CSRKonk1"/>
    <n v="-12.2334003"/>
    <n v="10.3080997"/>
    <s v="geonode"/>
    <s v="Konkoure"/>
    <s v="Konkouré"/>
    <s v="Konkouré"/>
    <s v="OK"/>
    <x v="1"/>
    <x v="1"/>
    <s v="ok"/>
    <s v="Mamou"/>
    <x v="25"/>
    <x v="25"/>
    <s v="Kounkoure"/>
    <s v="GIN00700205"/>
    <s v="O"/>
    <m/>
    <m/>
    <x v="0"/>
    <m/>
    <m/>
    <m/>
    <m/>
  </r>
  <r>
    <s v="GIN00700205PSOTaam1"/>
    <n v="-12.2923002"/>
    <n v="10.306900000000001"/>
    <s v="geonode"/>
    <s v="Tamagaly"/>
    <s v="Taamagaali"/>
    <s v="Tamagaly"/>
    <s v="OK"/>
    <x v="0"/>
    <x v="0"/>
    <s v="ok"/>
    <s v="Mamou"/>
    <x v="25"/>
    <x v="25"/>
    <s v="Kounkoure"/>
    <s v="GIN00700205"/>
    <s v="O"/>
    <m/>
    <m/>
    <x v="0"/>
    <m/>
    <m/>
    <m/>
    <m/>
  </r>
  <r>
    <s v="GIN00400205CSRKons1"/>
    <n v="-8.9965800999999992"/>
    <n v="9.0374803999999997"/>
    <s v="geonode"/>
    <s v="Konsankoro (Kounsankoro) Centre"/>
    <s v="Konsankoro"/>
    <s v="Kounsankoro Centre de Santé"/>
    <s v="OK"/>
    <x v="1"/>
    <x v="1"/>
    <s v="ok"/>
    <s v="Kankan"/>
    <x v="11"/>
    <x v="11"/>
    <s v="Konsankoro"/>
    <s v="GIN00400205"/>
    <s v="O"/>
    <m/>
    <s v="evalué"/>
    <x v="0"/>
    <m/>
    <s v="infra"/>
    <s v="Evalue par CRF, donne disponible aupres CRF ou WASH cluster"/>
    <m/>
  </r>
  <r>
    <s v="GIN00400205PSOFoud1"/>
    <n v="-8.8709097000000003"/>
    <n v="8.9338999000000001"/>
    <s v="geonode"/>
    <s v="Foudougou"/>
    <s v="Foudougou"/>
    <s v="Face Côté Route"/>
    <s v="OK"/>
    <x v="0"/>
    <x v="0"/>
    <s v="Non"/>
    <s v="Kankan"/>
    <x v="11"/>
    <x v="11"/>
    <s v="Konsankoro"/>
    <s v="GIN00400205"/>
    <s v="O"/>
    <m/>
    <m/>
    <x v="0"/>
    <m/>
    <m/>
    <m/>
    <m/>
  </r>
  <r>
    <s v="GIN00400205CSRBoul1"/>
    <n v="-8.9592896"/>
    <n v="8.8320904000000002"/>
    <s v="geonode"/>
    <s v="Boula"/>
    <s v="Boula"/>
    <s v="Boula Centre de Santé"/>
    <s v="OK"/>
    <x v="1"/>
    <x v="1"/>
    <s v="Non"/>
    <s v="Kankan"/>
    <x v="11"/>
    <x v="11"/>
    <s v="Konsankoro"/>
    <s v="GIN00400205"/>
    <s v="O"/>
    <s v="UNOPS"/>
    <s v="Rehab en cours"/>
    <x v="0"/>
    <m/>
    <m/>
    <s v="CS? Ou PS? a clarfier car pas vu par équipe CRF-DPS"/>
    <m/>
  </r>
  <r>
    <s v="GIN00400205PSOKons1"/>
    <n v="-9.0250196000000003"/>
    <n v="9.0374803999999997"/>
    <s v="geonode"/>
    <s v="Konsakoro Centre"/>
    <s v="Konsankoro (Sogoloou)"/>
    <s v="Sogoloou"/>
    <s v="OK"/>
    <x v="0"/>
    <x v="0"/>
    <s v="Non"/>
    <s v="Kankan"/>
    <x v="11"/>
    <x v="11"/>
    <s v="Konsankoro"/>
    <s v="GIN00400205"/>
    <s v="O"/>
    <m/>
    <m/>
    <x v="0"/>
    <m/>
    <m/>
    <m/>
    <m/>
  </r>
  <r>
    <s v="GIN00400205PSOToum1"/>
    <m/>
    <m/>
    <m/>
    <m/>
    <s v="Toumandou"/>
    <m/>
    <s v="Coord absent"/>
    <x v="0"/>
    <x v="0"/>
    <s v="ok"/>
    <s v="Kankan"/>
    <x v="11"/>
    <x v="11"/>
    <s v="Konsankoro"/>
    <s v="GIN00400205"/>
    <s v="O"/>
    <m/>
    <m/>
    <x v="0"/>
    <m/>
    <m/>
    <m/>
    <m/>
  </r>
  <r>
    <s v="GIN00300108PSOFina1"/>
    <m/>
    <m/>
    <m/>
    <m/>
    <s v="Finala"/>
    <m/>
    <s v="Coord absent"/>
    <x v="0"/>
    <x v="0"/>
    <s v="ok"/>
    <s v="Faranah"/>
    <x v="2"/>
    <x v="2"/>
    <s v="Konendou"/>
    <s v="GIN00300108"/>
    <m/>
    <m/>
    <m/>
    <x v="0"/>
    <m/>
    <m/>
    <m/>
    <m/>
  </r>
  <r>
    <s v="GIN00300108PSOSemb1"/>
    <m/>
    <m/>
    <m/>
    <m/>
    <s v="Sembékouya"/>
    <m/>
    <s v="Coord absent"/>
    <x v="0"/>
    <x v="0"/>
    <s v="ok"/>
    <s v="Faranah"/>
    <x v="2"/>
    <x v="2"/>
    <s v="Konendou"/>
    <s v="GIN00300108"/>
    <m/>
    <m/>
    <m/>
    <x v="0"/>
    <m/>
    <m/>
    <m/>
    <m/>
  </r>
  <r>
    <s v="GIN00300108CSRKons1"/>
    <n v="-10.8415003"/>
    <n v="10.527700400000001"/>
    <s v="geonode"/>
    <s v="Konso"/>
    <s v="Konso"/>
    <s v="Konso"/>
    <s v="OK"/>
    <x v="1"/>
    <x v="1"/>
    <s v="ok"/>
    <s v="Faranah"/>
    <x v="2"/>
    <x v="2"/>
    <s v="Konendou"/>
    <s v="GIN00300108"/>
    <m/>
    <m/>
    <m/>
    <x v="0"/>
    <m/>
    <m/>
    <s v="Konso (N'Dema)"/>
    <m/>
  </r>
  <r>
    <s v="GIN00500506CSRKons1"/>
    <n v="-13.500499700000001"/>
    <n v="10.9330997"/>
    <s v="geonode"/>
    <s v="Konsotami"/>
    <s v="Konsotami"/>
    <s v="Konstamy"/>
    <s v="OK"/>
    <x v="1"/>
    <x v="1"/>
    <s v="ok"/>
    <s v="Kindia"/>
    <x v="27"/>
    <x v="27"/>
    <s v="Konsotami"/>
    <s v="GIN00500506"/>
    <m/>
    <m/>
    <m/>
    <x v="0"/>
    <m/>
    <m/>
    <m/>
    <m/>
  </r>
  <r>
    <s v="GIN00600304CSRKorb1"/>
    <n v="-12.623100300000001"/>
    <n v="11.464699700000001"/>
    <s v="geonode"/>
    <s v="Korbe centre"/>
    <s v="Korbè"/>
    <s v="Korbé Centre de Santé"/>
    <s v="OK"/>
    <x v="1"/>
    <x v="1"/>
    <s v="ok"/>
    <s v="Labe"/>
    <x v="9"/>
    <x v="9"/>
    <s v="Korbe"/>
    <s v="GIN00600304"/>
    <m/>
    <s v="ACF"/>
    <m/>
    <x v="1"/>
    <m/>
    <m/>
    <m/>
    <m/>
  </r>
  <r>
    <s v="GIN00600304PSOLey 1"/>
    <m/>
    <m/>
    <m/>
    <m/>
    <s v="Ley Hoolo"/>
    <m/>
    <s v="Coord absent"/>
    <x v="0"/>
    <x v="0"/>
    <s v="ok"/>
    <s v="Labe"/>
    <x v="9"/>
    <x v="9"/>
    <s v="Korbe"/>
    <s v="GIN00600304"/>
    <m/>
    <m/>
    <m/>
    <x v="0"/>
    <m/>
    <m/>
    <m/>
    <m/>
  </r>
  <r>
    <s v="GIN00600304PSOGneg1"/>
    <m/>
    <m/>
    <m/>
    <m/>
    <s v="Gnéguéré"/>
    <m/>
    <s v="Coord absent"/>
    <x v="0"/>
    <x v="0"/>
    <s v="ok"/>
    <s v="Labe"/>
    <x v="9"/>
    <x v="9"/>
    <s v="Korbe"/>
    <s v="GIN00600304"/>
    <m/>
    <m/>
    <m/>
    <x v="0"/>
    <m/>
    <m/>
    <m/>
    <m/>
  </r>
  <r>
    <s v="GIN00800504PSOGban1"/>
    <n v="-8.8421000999999997"/>
    <n v="8.1384896999999992"/>
    <s v="geonode"/>
    <s v="Gbana"/>
    <s v="Gbana"/>
    <s v="Gbana"/>
    <s v="OK"/>
    <x v="0"/>
    <x v="0"/>
    <s v="ok"/>
    <s v="Nzerekore"/>
    <x v="26"/>
    <x v="26"/>
    <s v="Koropara"/>
    <s v="GIN00800504"/>
    <s v="O"/>
    <s v="CRS"/>
    <m/>
    <x v="2"/>
    <m/>
    <m/>
    <m/>
    <m/>
  </r>
  <r>
    <s v="GIN00800504PSOGnem1"/>
    <n v="-8.8586998000000001"/>
    <n v="8.1088895999999995"/>
    <s v="geonode"/>
    <s v="Gnema"/>
    <s v="Gnema - Nord"/>
    <s v="Gnema-Nord (Nema, Nyema)"/>
    <s v="OK"/>
    <x v="0"/>
    <x v="0"/>
    <s v="ok"/>
    <s v="Nzerekore"/>
    <x v="26"/>
    <x v="26"/>
    <s v="Koropara"/>
    <s v="GIN00800504"/>
    <s v="O"/>
    <s v="CRS"/>
    <m/>
    <x v="2"/>
    <m/>
    <m/>
    <m/>
    <m/>
  </r>
  <r>
    <s v="GIN00800504PSOKogn1"/>
    <n v="-8.8015699000000005"/>
    <n v="8.2094698000000008"/>
    <s v="geonode"/>
    <s v="Kognea, Lomou"/>
    <s v="Kognea"/>
    <s v="Kognea"/>
    <s v="OK"/>
    <x v="0"/>
    <x v="0"/>
    <s v="ok"/>
    <s v="Nzerekore"/>
    <x v="26"/>
    <x v="26"/>
    <s v="Koropara"/>
    <s v="GIN00800504"/>
    <s v="O"/>
    <s v="CRS"/>
    <m/>
    <x v="2"/>
    <m/>
    <m/>
    <m/>
    <m/>
  </r>
  <r>
    <s v="GIN00800504PSOKoro1"/>
    <n v="-8.9381103999999993"/>
    <n v="8.1273202999999992"/>
    <s v="geonode"/>
    <s v="Koroh"/>
    <s v="Koroh"/>
    <s v="Koroh"/>
    <s v="OK"/>
    <x v="0"/>
    <x v="0"/>
    <s v="ok"/>
    <s v="Nzerekore"/>
    <x v="26"/>
    <x v="26"/>
    <s v="Koropara"/>
    <s v="GIN00800504"/>
    <s v="O"/>
    <s v="CRS"/>
    <m/>
    <x v="2"/>
    <m/>
    <m/>
    <m/>
    <m/>
  </r>
  <r>
    <s v="GIN00800504CSRKoro1"/>
    <n v="-8.8737803"/>
    <n v="8.1794995999999998"/>
    <s v="geonode"/>
    <s v="Koropara"/>
    <s v="Koropara centre"/>
    <s v="Centre de Santé Koropara"/>
    <s v="OK"/>
    <x v="1"/>
    <x v="1"/>
    <s v="ok"/>
    <s v="Nzerekore"/>
    <x v="26"/>
    <x v="26"/>
    <s v="Koropara"/>
    <s v="GIN00800504"/>
    <s v="O"/>
    <s v="TdH*UNICEF*CRS"/>
    <s v="evalué"/>
    <x v="2"/>
    <m/>
    <s v="infra"/>
    <s v="Evalué par UNICEF sur liste DPS (Salvatore+Ibrahimo) (Ibrahimo 23/4/15) /  Francesca (email 22/4/15)"/>
    <m/>
  </r>
  <r>
    <s v="GIN00800504PSOLomo1"/>
    <n v="-8.8171996999999998"/>
    <n v="8.2372999"/>
    <s v="geonode"/>
    <s v="Lomou"/>
    <s v="Lomou"/>
    <s v="Lomou"/>
    <s v="OK"/>
    <x v="0"/>
    <x v="0"/>
    <s v="ok"/>
    <s v="Nzerekore"/>
    <x v="26"/>
    <x v="26"/>
    <s v="Koropara"/>
    <s v="GIN00800504"/>
    <s v="O"/>
    <s v="CRS"/>
    <m/>
    <x v="2"/>
    <m/>
    <m/>
    <m/>
    <m/>
  </r>
  <r>
    <s v="GIN00800504PSOMakp1"/>
    <n v="-8.9146099000000003"/>
    <n v="8.1962899999999994"/>
    <s v="geonode"/>
    <s v="Makpozou"/>
    <s v="Makpozou"/>
    <s v="Makpozou"/>
    <s v="OK"/>
    <x v="0"/>
    <x v="0"/>
    <s v="ok"/>
    <s v="Nzerekore"/>
    <x v="26"/>
    <x v="26"/>
    <s v="Koropara"/>
    <s v="GIN00800504"/>
    <s v="O"/>
    <s v="CRS"/>
    <m/>
    <x v="2"/>
    <m/>
    <m/>
    <m/>
    <m/>
  </r>
  <r>
    <s v="GIN00800504PSOBoma1"/>
    <n v="-8.8215903999999998"/>
    <n v="8.1503295999999992"/>
    <s v="geonode"/>
    <s v="Boma"/>
    <s v="Boma-Nord"/>
    <s v="Boma-Nord"/>
    <s v="OK"/>
    <x v="0"/>
    <x v="0"/>
    <s v="ok"/>
    <s v="Nzerekore"/>
    <x v="26"/>
    <x v="26"/>
    <s v="Koropara"/>
    <s v="GIN00800504"/>
    <s v="O"/>
    <s v="CRS"/>
    <m/>
    <x v="2"/>
    <m/>
    <m/>
    <m/>
    <m/>
  </r>
  <r>
    <s v="GIN00800406PSODand1"/>
    <n v="-8.9708299999999994"/>
    <n v="8.3905001000000006"/>
    <s v="geonode"/>
    <s v="Dandano"/>
    <s v="Dandano"/>
    <s v="Dandano"/>
    <s v="OK"/>
    <x v="0"/>
    <x v="0"/>
    <s v="ok"/>
    <s v="Nzerekore"/>
    <x v="10"/>
    <x v="10"/>
    <s v="Kouankan"/>
    <s v="GIN00800406"/>
    <s v="O"/>
    <s v="CRS"/>
    <m/>
    <x v="2"/>
    <m/>
    <m/>
    <m/>
    <m/>
  </r>
  <r>
    <s v="GIN00800406PSOGbon1"/>
    <m/>
    <m/>
    <m/>
    <m/>
    <s v="Gbonodou"/>
    <m/>
    <s v="Coord absent"/>
    <x v="0"/>
    <x v="0"/>
    <s v="ok"/>
    <s v="Nzerekore"/>
    <x v="10"/>
    <x v="10"/>
    <s v="Kouankan"/>
    <s v="GIN00800406"/>
    <s v="O"/>
    <s v="CRS"/>
    <m/>
    <x v="2"/>
    <m/>
    <m/>
    <m/>
    <m/>
  </r>
  <r>
    <s v="GIN00800406PSOGobo1"/>
    <n v="-8.3090299999999999"/>
    <n v="9.0339299999999998"/>
    <s v="Ministere Plan"/>
    <m/>
    <s v="Goboéla"/>
    <m/>
    <s v="OK"/>
    <x v="0"/>
    <x v="0"/>
    <s v="ok"/>
    <s v="Nzerekore"/>
    <x v="10"/>
    <x v="10"/>
    <s v="Kouankan"/>
    <s v="GIN00800406"/>
    <s v="O"/>
    <s v="CRS"/>
    <m/>
    <x v="2"/>
    <m/>
    <m/>
    <m/>
    <m/>
  </r>
  <r>
    <s v="GIN00800406PSCDond1"/>
    <n v="-8.9658203000000007"/>
    <n v="8.3927002000000002"/>
    <s v="geonode"/>
    <s v="Dondano"/>
    <s v="Dondano"/>
    <s v="Communautaire Dondano"/>
    <s v="OK"/>
    <x v="8"/>
    <x v="10"/>
    <s v="Non"/>
    <s v="Nzerekore"/>
    <x v="10"/>
    <x v="10"/>
    <s v="Kouankan"/>
    <s v="GIN00800406"/>
    <s v="O"/>
    <s v="CRS"/>
    <m/>
    <x v="2"/>
    <m/>
    <m/>
    <m/>
    <m/>
  </r>
  <r>
    <s v="GIN00800406CSRKoua1"/>
    <n v="-9.1345196000000008"/>
    <n v="8.4475098000000006"/>
    <s v="geonode"/>
    <s v="Kouankan"/>
    <s v="Kouankan"/>
    <s v="Centre de Santé Kouankan"/>
    <s v="OK"/>
    <x v="1"/>
    <x v="1"/>
    <s v="ok"/>
    <s v="Nzerekore"/>
    <x v="10"/>
    <x v="10"/>
    <s v="Kouankan"/>
    <s v="GIN00800406"/>
    <s v="O"/>
    <s v="CRF*CRS*Plan"/>
    <s v="evalué"/>
    <x v="2"/>
    <m/>
    <s v="latrine*forage"/>
    <s v="Plan a déjà fait 4 cabines et le forage (Dramé 10/3/15)"/>
    <m/>
  </r>
  <r>
    <s v="GIN00600103HPOKoub1"/>
    <n v="-12.287639"/>
    <n v="11.318611000000001"/>
    <s v="geonode"/>
    <s v="Koubia"/>
    <s v="Koubia"/>
    <s v="Hopital Préfector Al Koubia"/>
    <s v="OK"/>
    <x v="2"/>
    <x v="4"/>
    <s v="ok"/>
    <s v="Kankan"/>
    <x v="30"/>
    <x v="31"/>
    <s v="Koubia Ctre"/>
    <s v="GIN00600103"/>
    <m/>
    <s v="ACF"/>
    <m/>
    <x v="1"/>
    <m/>
    <m/>
    <m/>
    <m/>
  </r>
  <r>
    <s v="1"/>
    <n v="-11.896900199999999"/>
    <n v="11.5895004"/>
    <s v="geonode"/>
    <s v="Koumbia"/>
    <s v="Koubia"/>
    <s v="Hôpital Préfectoral (en chantier)"/>
    <s v="OK"/>
    <x v="5"/>
    <x v="8"/>
    <s v="Non"/>
    <s v="Labe"/>
    <x v="30"/>
    <x v="31"/>
    <s v="Koubia Ctre"/>
    <s v="GIN00600103"/>
    <m/>
    <m/>
    <m/>
    <x v="0"/>
    <m/>
    <m/>
    <s v="doublon ?"/>
    <m/>
  </r>
  <r>
    <s v="GIN00600103CSUKoub1"/>
    <n v="-11.8949003"/>
    <n v="11.5859003"/>
    <s v="geonode"/>
    <s v="Koubia"/>
    <s v="Koubia Centre"/>
    <s v="Koubia"/>
    <s v="OK"/>
    <x v="1"/>
    <x v="5"/>
    <s v="ok"/>
    <s v="Labe"/>
    <x v="30"/>
    <x v="31"/>
    <s v="Koubia Ctre"/>
    <s v="GIN00600103"/>
    <m/>
    <s v="ACF"/>
    <m/>
    <x v="1"/>
    <m/>
    <m/>
    <s v="confirmer que c'est bien un CS"/>
    <m/>
  </r>
  <r>
    <s v="GIN00600103PSOMoro1"/>
    <n v="-11.8667002"/>
    <n v="11.5370998"/>
    <s v="geonode"/>
    <s v="Moromi"/>
    <s v="Moromi"/>
    <s v="Moromi"/>
    <s v="OK"/>
    <x v="0"/>
    <x v="0"/>
    <s v="ok"/>
    <s v="Labe"/>
    <x v="30"/>
    <x v="31"/>
    <s v="Koubia Ctre"/>
    <s v="GIN00600103"/>
    <m/>
    <s v="ACF"/>
    <m/>
    <x v="1"/>
    <m/>
    <m/>
    <m/>
    <m/>
  </r>
  <r>
    <s v="GIN00600103CSUHeri1"/>
    <n v="-12.8221998"/>
    <n v="11.2076998"/>
    <s v="geonode"/>
    <s v="Hérico"/>
    <s v="Herico"/>
    <s v="Hérico"/>
    <s v="OK"/>
    <x v="1"/>
    <x v="5"/>
    <s v="Non"/>
    <s v="Labe"/>
    <x v="30"/>
    <x v="31"/>
    <s v="Koubia Ctre"/>
    <s v="GIN00600103"/>
    <m/>
    <s v="ACF"/>
    <m/>
    <x v="2"/>
    <m/>
    <m/>
    <m/>
    <m/>
  </r>
  <r>
    <s v="GIN00600103PSOBass1"/>
    <n v="-11.7827997"/>
    <n v="11.6243"/>
    <s v="geonode"/>
    <s v="Bassara"/>
    <s v="Bassara"/>
    <s v="Bassara"/>
    <s v="OK"/>
    <x v="0"/>
    <x v="0"/>
    <s v="Non"/>
    <s v="Labe"/>
    <x v="30"/>
    <x v="31"/>
    <s v="Koubia Ctre"/>
    <s v="GIN00600103"/>
    <m/>
    <s v="ACF"/>
    <m/>
    <x v="1"/>
    <m/>
    <m/>
    <m/>
    <m/>
  </r>
  <r>
    <s v="GIN00600103CSUSoul1"/>
    <n v="-11.7818003"/>
    <n v="11.6113005"/>
    <s v="geonode"/>
    <s v="Soulounde"/>
    <s v="Soulounde"/>
    <s v="Centre de Santé Koubia Centre, Souloundè"/>
    <s v="OK"/>
    <x v="1"/>
    <x v="5"/>
    <s v="Non"/>
    <s v="Labe"/>
    <x v="30"/>
    <x v="31"/>
    <s v="Koubia Ctre"/>
    <s v="GIN00600103"/>
    <m/>
    <s v="ACF"/>
    <m/>
    <x v="2"/>
    <m/>
    <m/>
    <m/>
    <m/>
  </r>
  <r>
    <s v="GIN00800505PSOKere1"/>
    <n v="-8.9695996999999998"/>
    <n v="8.0726899999999997"/>
    <s v="geonode"/>
    <s v="Kerezagaye"/>
    <s v="Kerezagaye"/>
    <s v="Kerezagaye"/>
    <s v="OK"/>
    <x v="0"/>
    <x v="0"/>
    <s v="ok"/>
    <s v="Nzerekore"/>
    <x v="26"/>
    <x v="26"/>
    <s v="Koule"/>
    <s v="GIN00800505"/>
    <s v="O"/>
    <s v="CRS"/>
    <m/>
    <x v="2"/>
    <m/>
    <m/>
    <m/>
    <m/>
  </r>
  <r>
    <s v="GIN00800505CSRKoul1"/>
    <n v="-9.0247802999999998"/>
    <n v="8.0377197000000002"/>
    <s v="geonode"/>
    <s v="Koule Centre"/>
    <s v="Koule centre"/>
    <s v="Centre de Sante Koule"/>
    <s v="OK"/>
    <x v="1"/>
    <x v="1"/>
    <s v="ok"/>
    <s v="Nzerekore"/>
    <x v="26"/>
    <x v="26"/>
    <s v="Koule"/>
    <s v="GIN00800505"/>
    <s v="O"/>
    <s v="CRS*TdH"/>
    <s v="evalué"/>
    <x v="2"/>
    <m/>
    <m/>
    <s v="Francesca (email 22/4/15).  GPS de l'ancien CS, le nouveau est a 500m"/>
    <m/>
  </r>
  <r>
    <s v="GIN00400509PSODami2"/>
    <m/>
    <m/>
    <m/>
    <m/>
    <s v="Damissakoro"/>
    <m/>
    <s v="Coord absent"/>
    <x v="0"/>
    <x v="0"/>
    <s v="ok"/>
    <s v="Kankan"/>
    <x v="15"/>
    <x v="15"/>
    <s v="Niandankoro"/>
    <s v="GIN00400509"/>
    <m/>
    <m/>
    <m/>
    <x v="0"/>
    <m/>
    <m/>
    <m/>
    <m/>
  </r>
  <r>
    <s v="GIN00800505PSOKpay1"/>
    <n v="-8.7578095999999999"/>
    <n v="7.8096899999999998"/>
    <s v="geonode"/>
    <s v="Kpaye"/>
    <s v="Kpaye"/>
    <s v="Kpaya"/>
    <s v="OK"/>
    <x v="0"/>
    <x v="0"/>
    <s v="Non"/>
    <s v="Nzerekore"/>
    <x v="26"/>
    <x v="26"/>
    <s v="Koule"/>
    <s v="GIN00800505"/>
    <s v="O"/>
    <s v="CRS"/>
    <m/>
    <x v="2"/>
    <m/>
    <m/>
    <m/>
    <m/>
  </r>
  <r>
    <s v="GIN00400511CSUSigu1"/>
    <n v="-9.1687002"/>
    <n v="11.416299800000001"/>
    <s v="geonode"/>
    <s v="Siguiri Koro"/>
    <s v="Siguirikoro 1"/>
    <s v="Siguirikoro 1(Falaye Traoré) Centre de Santé"/>
    <s v="OK"/>
    <x v="1"/>
    <x v="5"/>
    <s v="ok"/>
    <s v="Kankan"/>
    <x v="15"/>
    <x v="15"/>
    <s v="Siguiri Ctre"/>
    <s v="GIN00400511"/>
    <m/>
    <m/>
    <m/>
    <x v="0"/>
    <m/>
    <m/>
    <m/>
    <m/>
  </r>
  <r>
    <s v="GIN00800505PSOYala1"/>
    <n v="-8.9907198000000008"/>
    <n v="7.9780898000000002"/>
    <s v="geonode"/>
    <s v="Yalakpala"/>
    <s v="Yalakpala"/>
    <s v="Yalakpala"/>
    <s v="OK"/>
    <x v="0"/>
    <x v="0"/>
    <s v="Non"/>
    <s v="Nzerekore"/>
    <x v="26"/>
    <x v="26"/>
    <s v="Koule"/>
    <s v="GIN00800505"/>
    <s v="O"/>
    <s v="CRS"/>
    <m/>
    <x v="2"/>
    <m/>
    <m/>
    <m/>
    <m/>
  </r>
  <r>
    <s v="GIN00400310CSRKoum1"/>
    <n v="-9.6585102000000003"/>
    <n v="10.688500400000001"/>
    <s v="geonode"/>
    <s v="Koumana"/>
    <s v="Koumana centre"/>
    <s v="Centre de Santé Koumana 1"/>
    <s v="OK"/>
    <x v="1"/>
    <x v="1"/>
    <s v="ok"/>
    <s v="Kankan"/>
    <x v="3"/>
    <x v="3"/>
    <s v="Koumana"/>
    <s v="GIN00400310"/>
    <m/>
    <m/>
    <m/>
    <x v="0"/>
    <m/>
    <m/>
    <m/>
    <m/>
  </r>
  <r>
    <s v="GIN00400310PSOFado1"/>
    <m/>
    <m/>
    <m/>
    <m/>
    <s v="Fadou"/>
    <m/>
    <s v="Coord absent"/>
    <x v="0"/>
    <x v="0"/>
    <s v="ok"/>
    <s v="Kankan"/>
    <x v="3"/>
    <x v="3"/>
    <s v="Koumana"/>
    <s v="GIN00400310"/>
    <m/>
    <m/>
    <m/>
    <x v="0"/>
    <m/>
    <m/>
    <m/>
    <m/>
  </r>
  <r>
    <s v="GIN00800109CSRKoum1"/>
    <n v="-7.9903002000000001"/>
    <n v="9.1652802999999992"/>
    <s v="geonode"/>
    <m/>
    <s v="Koumandou"/>
    <s v="Koumandougou"/>
    <s v="OK"/>
    <x v="1"/>
    <x v="1"/>
    <s v="ok"/>
    <s v="Nzerekore"/>
    <x v="19"/>
    <x v="19"/>
    <s v="Koumandou"/>
    <s v="GIN00800109"/>
    <s v="O"/>
    <m/>
    <s v="evalué"/>
    <x v="0"/>
    <m/>
    <m/>
    <s v="évalué par TdH.    comme PS mais c'est un CS"/>
    <m/>
  </r>
  <r>
    <s v="GIN00800109PSOTogo1"/>
    <n v="-7.9657001000000003"/>
    <n v="9.2749003999999999"/>
    <s v="geonode"/>
    <s v="Togobala"/>
    <s v="Togobala"/>
    <s v="Togobala Centre"/>
    <s v="OK"/>
    <x v="0"/>
    <x v="0"/>
    <s v="ok"/>
    <s v="Nzerekore"/>
    <x v="19"/>
    <x v="19"/>
    <s v="Koumandou"/>
    <s v="GIN00800109"/>
    <s v="O"/>
    <m/>
    <m/>
    <x v="0"/>
    <m/>
    <m/>
    <m/>
    <m/>
  </r>
  <r>
    <s v="GIN00400107PSOMara1"/>
    <n v="-9.6377001"/>
    <n v="10.200699800000001"/>
    <s v="geonode"/>
    <s v="Kandaya-Maramoria"/>
    <s v="Maramorea"/>
    <s v="Maramorea"/>
    <s v="OK"/>
    <x v="0"/>
    <x v="0"/>
    <s v="ok"/>
    <s v="Kankan"/>
    <x v="7"/>
    <x v="7"/>
    <s v="Koumban"/>
    <s v="GIN00400107"/>
    <m/>
    <m/>
    <m/>
    <x v="0"/>
    <m/>
    <m/>
    <m/>
    <m/>
  </r>
  <r>
    <s v="GIN00400107PSOFolo1"/>
    <m/>
    <m/>
    <m/>
    <m/>
    <s v="Folon"/>
    <m/>
    <s v="Coord absent"/>
    <x v="0"/>
    <x v="0"/>
    <s v="ok"/>
    <s v="Kankan"/>
    <x v="7"/>
    <x v="7"/>
    <s v="Koumban"/>
    <s v="GIN00400107"/>
    <m/>
    <m/>
    <m/>
    <x v="0"/>
    <m/>
    <m/>
    <m/>
    <m/>
  </r>
  <r>
    <s v="GIN00400107PSOMako1"/>
    <m/>
    <m/>
    <m/>
    <m/>
    <s v="Makono"/>
    <m/>
    <s v="Coord absent"/>
    <x v="0"/>
    <x v="0"/>
    <s v="ok"/>
    <s v="Kankan"/>
    <x v="7"/>
    <x v="7"/>
    <s v="Koumban"/>
    <s v="GIN00400107"/>
    <m/>
    <m/>
    <m/>
    <x v="0"/>
    <m/>
    <m/>
    <m/>
    <m/>
  </r>
  <r>
    <s v="GIN00400107PSOMori1"/>
    <m/>
    <m/>
    <m/>
    <m/>
    <s v="Morigbédou"/>
    <m/>
    <s v="Coord absent"/>
    <x v="0"/>
    <x v="0"/>
    <s v="ok"/>
    <s v="Kankan"/>
    <x v="7"/>
    <x v="7"/>
    <s v="Koumban"/>
    <s v="GIN00400107"/>
    <m/>
    <m/>
    <m/>
    <x v="0"/>
    <m/>
    <m/>
    <m/>
    <m/>
  </r>
  <r>
    <s v="GIN00400107CSRKoum1"/>
    <n v="-9.4713697000000003"/>
    <n v="10.2121"/>
    <s v="geonode"/>
    <s v="Koumban Centre"/>
    <s v="Koumban centre"/>
    <s v="Koumban 2 Centre de Santé"/>
    <s v="OK"/>
    <x v="1"/>
    <x v="1"/>
    <s v="ok"/>
    <s v="Kankan"/>
    <x v="7"/>
    <x v="7"/>
    <s v="Koumban"/>
    <s v="GIN00400107"/>
    <m/>
    <m/>
    <m/>
    <x v="0"/>
    <m/>
    <m/>
    <m/>
    <m/>
  </r>
  <r>
    <s v="GIN00100304CSRKoum1"/>
    <m/>
    <m/>
    <m/>
    <m/>
    <s v="Koumbia centre"/>
    <m/>
    <s v="Coord absent"/>
    <x v="1"/>
    <x v="1"/>
    <s v="ok"/>
    <s v="Boke"/>
    <x v="32"/>
    <x v="33"/>
    <s v="Koumbia"/>
    <s v="GIN00100304"/>
    <m/>
    <m/>
    <m/>
    <x v="0"/>
    <m/>
    <m/>
    <m/>
    <m/>
  </r>
  <r>
    <s v="GIN00100304PSODomb1"/>
    <n v="-13.501500099999999"/>
    <n v="12.0073004"/>
    <s v="geonode"/>
    <s v="Dombiadji"/>
    <s v="Dombiadji"/>
    <s v="Dombiadji"/>
    <s v="OK"/>
    <x v="0"/>
    <x v="0"/>
    <s v="ok"/>
    <s v="Boke"/>
    <x v="32"/>
    <x v="33"/>
    <s v="Koumbia"/>
    <s v="GIN00100304"/>
    <m/>
    <m/>
    <m/>
    <x v="0"/>
    <m/>
    <m/>
    <m/>
    <m/>
  </r>
  <r>
    <s v="GIN00100304PSOKoum1"/>
    <n v="-13.492600400000001"/>
    <n v="11.777700400000001"/>
    <s v="geonode"/>
    <s v="Koumbia"/>
    <s v="Koumbia"/>
    <s v="Poste Santé Koumbia"/>
    <s v="OK"/>
    <x v="0"/>
    <x v="0"/>
    <s v="Non"/>
    <s v="Boke"/>
    <x v="32"/>
    <x v="33"/>
    <s v="Koumbia"/>
    <s v="GIN00100304"/>
    <m/>
    <m/>
    <m/>
    <x v="0"/>
    <m/>
    <m/>
    <m/>
    <m/>
  </r>
  <r>
    <s v="GIN00100304PSOMadi1"/>
    <m/>
    <m/>
    <m/>
    <m/>
    <s v="Madina Kembero"/>
    <m/>
    <s v="Coord absent"/>
    <x v="0"/>
    <x v="0"/>
    <s v="ok"/>
    <s v="Boke"/>
    <x v="32"/>
    <x v="33"/>
    <s v="Koumbia"/>
    <s v="GIN00100304"/>
    <m/>
    <m/>
    <m/>
    <x v="0"/>
    <m/>
    <m/>
    <m/>
    <m/>
  </r>
  <r>
    <s v="GIN00100304PSOPety1"/>
    <n v="-13.546500200000001"/>
    <n v="11.6002998"/>
    <s v="geonode"/>
    <s v="Petty"/>
    <s v="Pety"/>
    <s v="Pety"/>
    <s v="OK"/>
    <x v="0"/>
    <x v="0"/>
    <s v="ok"/>
    <s v="Boke"/>
    <x v="32"/>
    <x v="33"/>
    <s v="Koumbia"/>
    <s v="GIN00100304"/>
    <m/>
    <m/>
    <m/>
    <x v="0"/>
    <m/>
    <m/>
    <m/>
    <m/>
  </r>
  <r>
    <s v="GIN00100403PSOMang1"/>
    <n v="-13.261599500000001"/>
    <n v="12.4561005"/>
    <s v="geonode"/>
    <s v="Mangaba"/>
    <s v="Mangaba"/>
    <s v="Mangaba"/>
    <s v="OK"/>
    <x v="0"/>
    <x v="0"/>
    <s v="Non"/>
    <s v="Boke"/>
    <x v="33"/>
    <x v="34"/>
    <s v="Koundara Ctre"/>
    <s v="GIN00100403"/>
    <m/>
    <m/>
    <m/>
    <x v="0"/>
    <m/>
    <m/>
    <m/>
    <m/>
  </r>
  <r>
    <s v="GIN00100403CSUKoun1"/>
    <n v="-13.2961998"/>
    <n v="12.486100199999999"/>
    <s v="geonode"/>
    <s v="Koundara"/>
    <s v="Koundara/Mosquée"/>
    <s v="Mosquée (Koundara) Centre de Santé"/>
    <s v="OK"/>
    <x v="1"/>
    <x v="5"/>
    <s v="ok"/>
    <s v="Boke"/>
    <x v="33"/>
    <x v="34"/>
    <s v="Koundara Ctre"/>
    <s v="GIN00100403"/>
    <m/>
    <m/>
    <m/>
    <x v="0"/>
    <m/>
    <m/>
    <m/>
    <m/>
  </r>
  <r>
    <s v="GIN00400406PSOFran1"/>
    <n v="-8.8707895000000008"/>
    <n v="10.856699900000001"/>
    <s v="geonode"/>
    <s v="Faranindou"/>
    <s v="Franidoun"/>
    <s v="Franidoun"/>
    <s v="OK"/>
    <x v="0"/>
    <x v="0"/>
    <s v="ok"/>
    <s v="Kankan"/>
    <x v="8"/>
    <x v="8"/>
    <s v="Koundian"/>
    <s v="GIN00400406"/>
    <m/>
    <m/>
    <m/>
    <x v="0"/>
    <m/>
    <m/>
    <m/>
    <m/>
  </r>
  <r>
    <s v="GIN00400406PSOKani1"/>
    <n v="-8.8812903999999993"/>
    <n v="11.0082998"/>
    <s v="geonode"/>
    <s v="Kanifara"/>
    <s v="Kanifara"/>
    <s v="Kanifara"/>
    <s v="OK"/>
    <x v="0"/>
    <x v="0"/>
    <s v="ok"/>
    <s v="Kankan"/>
    <x v="8"/>
    <x v="8"/>
    <s v="Koundian"/>
    <s v="GIN00400406"/>
    <m/>
    <m/>
    <m/>
    <x v="0"/>
    <m/>
    <m/>
    <m/>
    <m/>
  </r>
  <r>
    <s v="GIN00400406CSRKoun1"/>
    <n v="-8.8944101"/>
    <n v="10.919300099999999"/>
    <s v="geonode"/>
    <s v="Koudian"/>
    <s v="Koundian centre"/>
    <s v="Koundian 2 Centre de Santé"/>
    <s v="OK"/>
    <x v="1"/>
    <x v="1"/>
    <s v="ok"/>
    <s v="Kankan"/>
    <x v="8"/>
    <x v="8"/>
    <s v="Koundian"/>
    <s v="GIN00400406"/>
    <m/>
    <m/>
    <m/>
    <x v="0"/>
    <m/>
    <m/>
    <m/>
    <m/>
  </r>
  <r>
    <s v="GIN00400406PSOLoil1"/>
    <n v="-8.8615103000000008"/>
    <n v="10.7770996"/>
    <s v="geonode"/>
    <s v="Loila"/>
    <s v="Loïlakoro"/>
    <s v="Loïlakoro"/>
    <s v="OK"/>
    <x v="0"/>
    <x v="0"/>
    <s v="ok"/>
    <s v="Kankan"/>
    <x v="8"/>
    <x v="8"/>
    <s v="Koundian"/>
    <s v="GIN00400406"/>
    <m/>
    <m/>
    <m/>
    <x v="0"/>
    <m/>
    <m/>
    <m/>
    <m/>
  </r>
  <r>
    <s v="GIN00400407PSOBank1"/>
    <n v="-8.7558001999999995"/>
    <n v="11.152299899999999"/>
    <s v="geonode"/>
    <s v="Bankoumana"/>
    <s v="Bankoumana"/>
    <s v="Bankoumana Centre"/>
    <s v="OK"/>
    <x v="0"/>
    <x v="0"/>
    <s v="ok"/>
    <s v="Kankan"/>
    <x v="8"/>
    <x v="8"/>
    <s v="Koundianakoro"/>
    <s v="GIN00400407"/>
    <m/>
    <m/>
    <m/>
    <x v="0"/>
    <m/>
    <m/>
    <m/>
    <m/>
  </r>
  <r>
    <s v="GIN00400407PSOKama1"/>
    <n v="-8.5739698000000004"/>
    <n v="11.192299800000001"/>
    <s v="geonode"/>
    <s v="Kama"/>
    <s v="Kama"/>
    <s v="Kama Centre"/>
    <s v="OK"/>
    <x v="0"/>
    <x v="0"/>
    <s v="ok"/>
    <s v="Kankan"/>
    <x v="8"/>
    <x v="8"/>
    <s v="Koundianakoro"/>
    <s v="GIN00400407"/>
    <m/>
    <m/>
    <m/>
    <x v="0"/>
    <m/>
    <m/>
    <m/>
    <m/>
  </r>
  <r>
    <s v="GIN00400407CSRKoun1"/>
    <n v="-8.6801796000000007"/>
    <n v="11.225899699999999"/>
    <s v="geonode"/>
    <s v="Kondiankoro"/>
    <s v="Koundianakoro"/>
    <s v="Kondiankoro 2 Centre de Santé"/>
    <s v="OK"/>
    <x v="1"/>
    <x v="1"/>
    <s v="ok"/>
    <s v="Kankan"/>
    <x v="8"/>
    <x v="8"/>
    <s v="Koundianakoro"/>
    <s v="GIN00400407"/>
    <m/>
    <s v="UNOPS"/>
    <s v="Rehab en cours"/>
    <x v="0"/>
    <m/>
    <m/>
    <m/>
    <m/>
  </r>
  <r>
    <s v="GIN00400407PSODjil1"/>
    <n v="-8.7141103999999991"/>
    <n v="11.3261003"/>
    <s v="geonode"/>
    <s v="Magana"/>
    <s v="Djilimgbè"/>
    <s v="Djilimgbè"/>
    <s v="OK"/>
    <x v="0"/>
    <x v="0"/>
    <s v="ok"/>
    <s v="Kankan"/>
    <x v="8"/>
    <x v="8"/>
    <s v="Koundianakoro"/>
    <s v="GIN00400407"/>
    <m/>
    <m/>
    <m/>
    <x v="0"/>
    <m/>
    <m/>
    <m/>
    <m/>
  </r>
  <r>
    <s v="GIN00800206CSRKoun1"/>
    <n v="-10.415599800000001"/>
    <n v="8.6411104000000005"/>
    <s v="geonode"/>
    <s v="Koundou"/>
    <s v="Koundou"/>
    <s v="Centre de Santé Koundou"/>
    <s v="OK"/>
    <x v="1"/>
    <x v="1"/>
    <s v="ok"/>
    <s v="Nzerekore"/>
    <x v="23"/>
    <x v="23"/>
    <s v="Koundou"/>
    <s v="GIN00800206"/>
    <s v="O"/>
    <m/>
    <m/>
    <x v="0"/>
    <m/>
    <m/>
    <m/>
    <m/>
  </r>
  <r>
    <s v="GIN00800206PSOLela1"/>
    <n v="-10.346799900000001"/>
    <n v="8.6505098"/>
    <s v="geonode"/>
    <s v="Tilibaye"/>
    <s v="Léla"/>
    <s v="Communautaire"/>
    <s v="OK"/>
    <x v="0"/>
    <x v="0"/>
    <s v="Non"/>
    <s v="Nzerekore"/>
    <x v="23"/>
    <x v="23"/>
    <s v="Koundou"/>
    <s v="GIN00800206"/>
    <s v="O"/>
    <m/>
    <m/>
    <x v="0"/>
    <m/>
    <m/>
    <m/>
    <m/>
  </r>
  <r>
    <s v="GIN00800206PSOSang1"/>
    <n v="-10.4498997"/>
    <n v="8.7667198000000006"/>
    <s v="geonode"/>
    <s v="Sanguédou"/>
    <s v="Sanguédou"/>
    <s v="Sanguédou"/>
    <s v="OK"/>
    <x v="0"/>
    <x v="0"/>
    <s v="ok"/>
    <s v="Nzerekore"/>
    <x v="23"/>
    <x v="23"/>
    <s v="Koundou"/>
    <s v="GIN00800206"/>
    <s v="O"/>
    <m/>
    <m/>
    <x v="0"/>
    <m/>
    <m/>
    <m/>
    <m/>
  </r>
  <r>
    <s v="GIN00800206PSOBala1"/>
    <m/>
    <m/>
    <m/>
    <m/>
    <s v="Baladou Pebbal"/>
    <m/>
    <s v="Coord absent"/>
    <x v="0"/>
    <x v="0"/>
    <s v="ok"/>
    <s v="Nzerekore"/>
    <x v="23"/>
    <x v="23"/>
    <s v="Koundou"/>
    <s v="GIN00800206"/>
    <s v="O"/>
    <m/>
    <m/>
    <x v="0"/>
    <m/>
    <m/>
    <m/>
    <m/>
  </r>
  <r>
    <s v="GIN00800206PSOTang1"/>
    <n v="-8.5544399999999996"/>
    <n v="10.453580000000001"/>
    <s v="Ministere Plan"/>
    <m/>
    <s v="Tangolo"/>
    <m/>
    <s v="OK"/>
    <x v="0"/>
    <x v="0"/>
    <s v="ok"/>
    <s v="Nzerekore"/>
    <x v="23"/>
    <x v="23"/>
    <s v="Koundou"/>
    <s v="GIN00800206"/>
    <s v="O"/>
    <m/>
    <m/>
    <x v="0"/>
    <m/>
    <m/>
    <m/>
    <m/>
  </r>
  <r>
    <s v="GIN00800206PSOLeng1"/>
    <m/>
    <m/>
    <m/>
    <m/>
    <s v="Lengo"/>
    <m/>
    <s v="Coord absent"/>
    <x v="0"/>
    <x v="0"/>
    <s v="ok"/>
    <s v="Nzerekore"/>
    <x v="23"/>
    <x v="23"/>
    <s v="Koundou"/>
    <s v="GIN00800206"/>
    <s v="O"/>
    <m/>
    <m/>
    <x v="0"/>
    <m/>
    <m/>
    <m/>
    <m/>
  </r>
  <r>
    <s v="GIN00800206PSODand1"/>
    <n v="-8.7302"/>
    <n v="10.347160000000001"/>
    <s v="Ministere Plan"/>
    <m/>
    <s v="Dandou"/>
    <m/>
    <s v="OK"/>
    <x v="0"/>
    <x v="0"/>
    <s v="ok"/>
    <s v="Nzerekore"/>
    <x v="23"/>
    <x v="23"/>
    <s v="Koundou"/>
    <s v="GIN00800206"/>
    <s v="O"/>
    <m/>
    <m/>
    <x v="0"/>
    <m/>
    <m/>
    <m/>
    <m/>
  </r>
  <r>
    <s v="GIN00100305PSOBouk1"/>
    <n v="-12.8796997"/>
    <n v="12.044699700000001"/>
    <s v="geonode"/>
    <s v="Boukouna"/>
    <s v="Boukouna"/>
    <s v="Boukouna"/>
    <s v="OK"/>
    <x v="0"/>
    <x v="0"/>
    <s v="ok"/>
    <s v="Boke"/>
    <x v="32"/>
    <x v="33"/>
    <s v="Kounsitel"/>
    <s v="GIN00100305"/>
    <m/>
    <m/>
    <m/>
    <x v="0"/>
    <m/>
    <m/>
    <m/>
    <m/>
  </r>
  <r>
    <s v="GIN00100305PSOTiek1"/>
    <n v="-12.8726997"/>
    <n v="12.071700099999999"/>
    <s v="geonode"/>
    <s v="Tiekere"/>
    <s v="Tiekere"/>
    <s v="Boki"/>
    <s v="OK"/>
    <x v="0"/>
    <x v="0"/>
    <s v="Non"/>
    <s v="Boke"/>
    <x v="32"/>
    <x v="33"/>
    <s v="Kounsitel"/>
    <s v="GIN00100305"/>
    <m/>
    <m/>
    <m/>
    <x v="0"/>
    <m/>
    <m/>
    <m/>
    <m/>
  </r>
  <r>
    <s v="GIN00100305PSOBoki1"/>
    <m/>
    <m/>
    <m/>
    <m/>
    <s v="Boki"/>
    <m/>
    <s v="Coord absent"/>
    <x v="0"/>
    <x v="0"/>
    <s v="ok"/>
    <s v="Boke"/>
    <x v="32"/>
    <x v="33"/>
    <s v="Kounsitel"/>
    <s v="GIN00100305"/>
    <m/>
    <m/>
    <m/>
    <x v="0"/>
    <m/>
    <m/>
    <m/>
    <m/>
  </r>
  <r>
    <s v="GIN00100305CSRKoun1"/>
    <n v="-13.075400399999999"/>
    <n v="11.806300200000001"/>
    <s v="geonode"/>
    <s v="Kounsitel"/>
    <s v="Kounsitel centre"/>
    <s v="Poste Santé Kounsitel"/>
    <s v="OK"/>
    <x v="1"/>
    <x v="1"/>
    <s v="ok"/>
    <s v="Boke"/>
    <x v="32"/>
    <x v="33"/>
    <s v="Kounsitel"/>
    <s v="GIN00100305"/>
    <m/>
    <m/>
    <m/>
    <x v="0"/>
    <m/>
    <m/>
    <s v="CSR d'après inventaire Nat"/>
    <m/>
  </r>
  <r>
    <s v="GIN00600208CSRKour1"/>
    <n v="-12.436499599999999"/>
    <n v="11.5107002"/>
    <s v="geonode"/>
    <s v="Kouramangui"/>
    <s v="Kouramangui"/>
    <s v="Kouramangui Cité Centre de Santé"/>
    <s v="OK"/>
    <x v="1"/>
    <x v="1"/>
    <s v="ok"/>
    <s v="Labe"/>
    <x v="29"/>
    <x v="29"/>
    <s v="Kouramangui"/>
    <s v="GIN00600208"/>
    <m/>
    <s v="ACF"/>
    <s v="evalué"/>
    <x v="2"/>
    <m/>
    <s v="rehab en cours"/>
    <m/>
    <m/>
  </r>
  <r>
    <s v="GIN00600208PSON'da1"/>
    <m/>
    <m/>
    <m/>
    <m/>
    <s v="N'danta"/>
    <m/>
    <s v="Coord absent"/>
    <x v="0"/>
    <x v="0"/>
    <s v="ok"/>
    <s v="Labe"/>
    <x v="29"/>
    <x v="29"/>
    <s v="Kouramangui"/>
    <s v="GIN00600208"/>
    <m/>
    <s v="ACF"/>
    <m/>
    <x v="2"/>
    <m/>
    <m/>
    <m/>
    <m/>
  </r>
  <r>
    <s v="GIN00600208PSON'di1"/>
    <m/>
    <m/>
    <m/>
    <m/>
    <s v="N'dita"/>
    <m/>
    <s v="Coord absent"/>
    <x v="0"/>
    <x v="0"/>
    <s v="ok"/>
    <s v="Labe"/>
    <x v="29"/>
    <x v="29"/>
    <s v="Kouramangui"/>
    <s v="GIN00600208"/>
    <m/>
    <s v="ACF"/>
    <m/>
    <x v="2"/>
    <m/>
    <m/>
    <m/>
    <m/>
  </r>
  <r>
    <s v="GIN00600208PSOHore1"/>
    <m/>
    <m/>
    <m/>
    <m/>
    <s v="Horè Fello"/>
    <m/>
    <s v="Coord absent"/>
    <x v="0"/>
    <x v="0"/>
    <s v="ok"/>
    <s v="Labe"/>
    <x v="29"/>
    <x v="29"/>
    <s v="Kouramangui"/>
    <s v="GIN00600208"/>
    <m/>
    <s v="ACF"/>
    <m/>
    <x v="2"/>
    <m/>
    <m/>
    <m/>
    <m/>
  </r>
  <r>
    <s v="GIN00600208PSOBowe1"/>
    <m/>
    <m/>
    <m/>
    <m/>
    <s v="Bowé Bhoubha"/>
    <m/>
    <s v="Coord absent"/>
    <x v="0"/>
    <x v="0"/>
    <s v="ok"/>
    <s v="Labe"/>
    <x v="29"/>
    <x v="29"/>
    <s v="Kouramangui"/>
    <s v="GIN00600208"/>
    <m/>
    <s v="ACF"/>
    <m/>
    <x v="2"/>
    <m/>
    <m/>
    <m/>
    <m/>
  </r>
  <r>
    <s v="GIN00600508CSRKour1"/>
    <n v="-11.4848003"/>
    <n v="11.632100100000001"/>
    <s v="geonode"/>
    <s v="Kouratongo Centre"/>
    <s v="Kouratongo Centre"/>
    <s v="Kouratongo"/>
    <s v="OK"/>
    <x v="1"/>
    <x v="1"/>
    <s v="ok"/>
    <s v="Labe"/>
    <x v="31"/>
    <x v="32"/>
    <s v="Kouratongo"/>
    <s v="GIN00600508"/>
    <m/>
    <s v="ACF"/>
    <m/>
    <x v="1"/>
    <m/>
    <m/>
    <m/>
    <m/>
  </r>
  <r>
    <s v="GIN00600508PSOHore1"/>
    <m/>
    <m/>
    <m/>
    <m/>
    <s v="Horè Kollet"/>
    <m/>
    <s v="Coord absent"/>
    <x v="0"/>
    <x v="0"/>
    <s v="ok"/>
    <s v="Labe"/>
    <x v="31"/>
    <x v="32"/>
    <s v="Kouratongo"/>
    <s v="GIN00600508"/>
    <m/>
    <m/>
    <m/>
    <x v="0"/>
    <m/>
    <m/>
    <m/>
    <m/>
  </r>
  <r>
    <s v="GIN00500102CSRKour1"/>
    <n v="-13.3451004"/>
    <n v="9.7783203000000007"/>
    <s v="geonode"/>
    <s v="Kouria Centre"/>
    <s v="Kouriah"/>
    <s v="Centre de Santé Kouriah"/>
    <s v="OK"/>
    <x v="1"/>
    <x v="1"/>
    <s v="ok"/>
    <s v="Kindia"/>
    <x v="28"/>
    <x v="28"/>
    <s v="Kouria"/>
    <s v="GIN00500102"/>
    <s v="O"/>
    <s v="Plan*TdH"/>
    <s v="evalué"/>
    <x v="1"/>
    <m/>
    <s v="infra"/>
    <s v="Plan va construire nouveau CS avec WASH complet car route va écraser CS actuel ou TdH faisait un Puits a Gd Diamètre pour projet route (Dramé 22/4/15) / Francesca (email 22/4/15)"/>
    <m/>
  </r>
  <r>
    <s v="GIN00500102PSOTadi1"/>
    <n v="-13.404800399999999"/>
    <n v="9.8115196000000005"/>
    <s v="geonode"/>
    <s v="Tadi"/>
    <s v="Tadi"/>
    <s v="Taadi"/>
    <s v="OK"/>
    <x v="0"/>
    <x v="0"/>
    <s v="Non"/>
    <s v="Kindia"/>
    <x v="28"/>
    <x v="28"/>
    <s v="Kouria"/>
    <s v="GIN00500102"/>
    <s v="O"/>
    <m/>
    <m/>
    <x v="0"/>
    <m/>
    <m/>
    <m/>
    <m/>
  </r>
  <r>
    <s v="GIN00500102PSOKola1"/>
    <m/>
    <m/>
    <m/>
    <m/>
    <s v="Kolakhouré"/>
    <m/>
    <s v="Coord absent"/>
    <x v="0"/>
    <x v="0"/>
    <s v="ok"/>
    <s v="Kindia"/>
    <x v="28"/>
    <x v="28"/>
    <s v="Kouria"/>
    <s v="GIN00500102"/>
    <s v="O"/>
    <m/>
    <m/>
    <x v="0"/>
    <m/>
    <m/>
    <s v="dans inventaire officiel H,CS, PS"/>
    <m/>
  </r>
  <r>
    <s v="GIN00500102PSOGole1"/>
    <m/>
    <m/>
    <s v="geonode"/>
    <m/>
    <s v="Goleah"/>
    <s v="Goleah"/>
    <s v="Coord absent"/>
    <x v="0"/>
    <x v="0"/>
    <s v="Non"/>
    <s v="Kindia"/>
    <x v="28"/>
    <x v="28"/>
    <s v="Kouria"/>
    <s v="GIN00500102"/>
    <s v="O"/>
    <s v="Plan"/>
    <s v="evalué"/>
    <x v="0"/>
    <m/>
    <s v="infra"/>
    <s v="Plan va construire nouveau CS avec WASH complet (Dramé 22/4/15). Dramé reconfirme intervention car pas ds sa liste partagée avec UNOPS"/>
    <m/>
  </r>
  <r>
    <s v="GIN00400511CSUSigu2"/>
    <n v="-9.1780995999999995"/>
    <n v="11.4168997"/>
    <s v="geonode"/>
    <s v="Siguiri Koro"/>
    <s v="Siguirikoura"/>
    <s v="Siguirikoura 1 Centre de Santé"/>
    <s v="OK"/>
    <x v="1"/>
    <x v="5"/>
    <s v="ok"/>
    <s v="Kankan"/>
    <x v="15"/>
    <x v="15"/>
    <s v="Siguiri Ctre"/>
    <s v="GIN00400511"/>
    <m/>
    <m/>
    <m/>
    <x v="0"/>
    <m/>
    <m/>
    <m/>
    <m/>
  </r>
  <r>
    <s v="GIN00400311CSUWass1"/>
    <n v="10.64174"/>
    <n v="9.8828999999999994"/>
    <s v="Ministere Plan"/>
    <m/>
    <s v="Wassabada"/>
    <m/>
    <s v="OK"/>
    <x v="1"/>
    <x v="5"/>
    <s v="ok"/>
    <s v="Kankan"/>
    <x v="3"/>
    <x v="3"/>
    <s v="Kouroussa Ctre"/>
    <s v="GIN00400311"/>
    <m/>
    <m/>
    <m/>
    <x v="0"/>
    <m/>
    <m/>
    <m/>
    <m/>
  </r>
  <r>
    <s v="GIN00400511PSOSigu3"/>
    <m/>
    <m/>
    <m/>
    <m/>
    <s v="Siguirikoura"/>
    <m/>
    <s v="Coord absent"/>
    <x v="0"/>
    <x v="0"/>
    <s v="ok"/>
    <s v="Kankan"/>
    <x v="15"/>
    <x v="15"/>
    <s v="Siguiri Ctre"/>
    <s v="GIN00400511"/>
    <m/>
    <m/>
    <m/>
    <x v="0"/>
    <m/>
    <m/>
    <m/>
    <m/>
  </r>
  <r>
    <s v="GIN00400311HPOKour1"/>
    <n v="-9.8811522000000007"/>
    <n v="10.6519303"/>
    <s v="geonode"/>
    <s v="Kouroussa"/>
    <s v="Kouroussa"/>
    <s v="Hopital Préfectoral Kouroussa"/>
    <s v="OK"/>
    <x v="2"/>
    <x v="4"/>
    <s v="ok"/>
    <s v="Kankan"/>
    <x v="3"/>
    <x v="3"/>
    <s v="Kouroussa Ctre"/>
    <s v="GIN00400311"/>
    <m/>
    <m/>
    <m/>
    <x v="0"/>
    <m/>
    <m/>
    <m/>
    <m/>
  </r>
  <r>
    <s v="GIN00800407CSAKoya1"/>
    <n v="-9.3568096000000001"/>
    <n v="7.9064898000000001"/>
    <s v="geonode"/>
    <s v="Koyamah"/>
    <s v="Koyamah"/>
    <s v="Centre de Santé Koyamah"/>
    <s v="OK"/>
    <x v="1"/>
    <x v="2"/>
    <s v="ok"/>
    <s v="Nzerekore"/>
    <x v="10"/>
    <x v="10"/>
    <s v="Koyamah"/>
    <s v="GIN00800407"/>
    <s v="O"/>
    <s v="CRF*CRS*UNICEF"/>
    <s v="evalué"/>
    <x v="0"/>
    <m/>
    <s v="infra"/>
    <s v="CRF positionné + Evalué par UNICEF (Ibraimo and Salvatore)"/>
    <m/>
  </r>
  <r>
    <s v="GIN00800407PSCKoya1"/>
    <n v="-9.2797899000000008"/>
    <n v="7.8543099999999999"/>
    <s v="geonode"/>
    <s v="Koyamah"/>
    <s v="Koyamah"/>
    <s v="Loo (Communautaire)"/>
    <s v="OK"/>
    <x v="8"/>
    <x v="10"/>
    <s v="Non"/>
    <s v="Nzerekore"/>
    <x v="10"/>
    <x v="10"/>
    <s v="Koyamah"/>
    <s v="GIN00800407"/>
    <s v="O"/>
    <s v="CRS"/>
    <m/>
    <x v="2"/>
    <m/>
    <m/>
    <m/>
    <m/>
  </r>
  <r>
    <s v="GIN00800407PSONZap1"/>
    <n v="-9.2730102999999993"/>
    <n v="7.9495201"/>
    <s v="geonode"/>
    <s v="N'Zappa"/>
    <s v="N'Zappa"/>
    <s v="N'Zappa (Communautaire)"/>
    <s v="OK"/>
    <x v="0"/>
    <x v="0"/>
    <s v="ok"/>
    <s v="Nzerekore"/>
    <x v="10"/>
    <x v="10"/>
    <s v="Koyamah"/>
    <s v="GIN00800407"/>
    <s v="O"/>
    <s v="CRS"/>
    <m/>
    <x v="2"/>
    <m/>
    <m/>
    <m/>
    <m/>
  </r>
  <r>
    <s v="GIN00800407PSOLoo1"/>
    <n v="-7.85806"/>
    <n v="9.2834699999999994"/>
    <s v="Ministere Plan"/>
    <m/>
    <s v="Loo"/>
    <m/>
    <s v="OK"/>
    <x v="0"/>
    <x v="0"/>
    <s v="ok"/>
    <s v="Nzerekore"/>
    <x v="10"/>
    <x v="10"/>
    <s v="Koyamah"/>
    <s v="GIN00800407"/>
    <s v="O"/>
    <s v="CRS"/>
    <m/>
    <x v="2"/>
    <m/>
    <m/>
    <m/>
    <m/>
  </r>
  <r>
    <s v="GIN00800407PSOZati1"/>
    <n v="-7.8710300000000002"/>
    <n v="9.2402300000000004"/>
    <m/>
    <m/>
    <s v="Zatioula"/>
    <m/>
    <s v="OK"/>
    <x v="0"/>
    <x v="0"/>
    <s v="ok"/>
    <s v="Nzerekore"/>
    <x v="10"/>
    <x v="10"/>
    <s v="Koyamah"/>
    <s v="GIN00800407"/>
    <s v="O"/>
    <m/>
    <m/>
    <x v="0"/>
    <m/>
    <m/>
    <m/>
    <m/>
  </r>
  <r>
    <s v="GIN00800407PSOBreb1"/>
    <m/>
    <m/>
    <s v="CRS"/>
    <m/>
    <s v="Brebezou"/>
    <m/>
    <s v="Coord absent"/>
    <x v="0"/>
    <x v="7"/>
    <s v="Non"/>
    <s v="Nzerekore"/>
    <x v="10"/>
    <x v="30"/>
    <s v="Koyamah"/>
    <s v="GIN00800407"/>
    <s v="O"/>
    <s v="CRS"/>
    <m/>
    <x v="2"/>
    <m/>
    <m/>
    <m/>
    <m/>
  </r>
  <r>
    <s v="GIN00800407PSOLokp1"/>
    <m/>
    <m/>
    <s v="CRS"/>
    <m/>
    <s v="Lokpou"/>
    <m/>
    <s v="Coord absent"/>
    <x v="0"/>
    <x v="7"/>
    <s v="Non"/>
    <s v="Nzerekore"/>
    <x v="10"/>
    <x v="30"/>
    <s v="Koyamah"/>
    <s v="GIN00800407"/>
    <s v="O"/>
    <s v="CRS"/>
    <m/>
    <x v="2"/>
    <m/>
    <m/>
    <m/>
    <m/>
  </r>
  <r>
    <s v="GIN00800407PSOBode1"/>
    <m/>
    <m/>
    <m/>
    <m/>
    <s v="Bodézia"/>
    <m/>
    <s v="Coord absent"/>
    <x v="0"/>
    <x v="0"/>
    <s v="ok"/>
    <s v="Nzerekore"/>
    <x v="10"/>
    <x v="10"/>
    <s v="Koyamah"/>
    <s v="GIN00800407"/>
    <s v="O"/>
    <s v="CRS"/>
    <m/>
    <x v="2"/>
    <m/>
    <m/>
    <m/>
    <m/>
  </r>
  <r>
    <s v="GIN00600209PSOHore1"/>
    <n v="-12.2574997"/>
    <n v="11.345700300000001"/>
    <s v="geonode"/>
    <s v="Hore Sala, Kessema"/>
    <s v="Hore Sala, Kessema"/>
    <s v="Fadi"/>
    <s v="OK"/>
    <x v="0"/>
    <x v="0"/>
    <s v="Non"/>
    <s v="Labe"/>
    <x v="29"/>
    <x v="29"/>
    <s v="Labe Ctre"/>
    <s v="GIN00600209"/>
    <m/>
    <s v="ACF"/>
    <m/>
    <x v="2"/>
    <m/>
    <m/>
    <m/>
    <m/>
  </r>
  <r>
    <s v="GIN00600209CSUFafa1"/>
    <n v="-12.283900300000001"/>
    <n v="11.289300000000001"/>
    <s v="geonode"/>
    <s v="Markala"/>
    <s v="Fafabhè"/>
    <s v="Centre de Santé Fafabhè"/>
    <s v="OK"/>
    <x v="1"/>
    <x v="5"/>
    <s v="ok"/>
    <s v="Labe"/>
    <x v="29"/>
    <x v="29"/>
    <s v="Labe Ctre"/>
    <s v="GIN00600209"/>
    <m/>
    <s v="ACF"/>
    <s v="evalué"/>
    <x v="2"/>
    <m/>
    <s v="rehab en cours"/>
    <s v="Markala"/>
    <m/>
  </r>
  <r>
    <s v="GIN00600209CSUMair1"/>
    <m/>
    <m/>
    <m/>
    <m/>
    <s v="Mairie"/>
    <m/>
    <s v="Coord absent"/>
    <x v="1"/>
    <x v="5"/>
    <s v="ok"/>
    <s v="Labe"/>
    <x v="29"/>
    <x v="29"/>
    <s v="Labe Ctre"/>
    <s v="GIN00600209"/>
    <m/>
    <s v="ACF"/>
    <m/>
    <x v="2"/>
    <m/>
    <s v="rehab en cours"/>
    <m/>
    <m/>
  </r>
  <r>
    <s v="GIN00600209CSUSafa1"/>
    <m/>
    <m/>
    <m/>
    <m/>
    <s v="Safatou"/>
    <m/>
    <s v="Coord absent"/>
    <x v="1"/>
    <x v="5"/>
    <s v="ok"/>
    <s v="Labe"/>
    <x v="29"/>
    <x v="29"/>
    <s v="Labe Ctre"/>
    <s v="GIN00600209"/>
    <m/>
    <s v="ACF"/>
    <m/>
    <x v="2"/>
    <m/>
    <s v="rehab en cours"/>
    <m/>
    <m/>
  </r>
  <r>
    <s v="GIN00600209HROLabe1"/>
    <n v="-12.284600299999999"/>
    <n v="11.318499600000001"/>
    <s v="geonode"/>
    <s v="Labe Centre"/>
    <s v="Labe"/>
    <s v="Hopital Régional Labe"/>
    <s v="OK"/>
    <x v="3"/>
    <x v="6"/>
    <s v="ok"/>
    <s v="Labe"/>
    <x v="29"/>
    <x v="29"/>
    <s v="Labe Ctre"/>
    <s v="GIN00600209"/>
    <m/>
    <s v="ACF"/>
    <s v="evalué"/>
    <x v="2"/>
    <m/>
    <m/>
    <m/>
    <m/>
  </r>
  <r>
    <s v="GIN00600209CSULeys1"/>
    <n v="-12.2821999"/>
    <n v="11.3205004"/>
    <s v="geonode"/>
    <s v="Labé"/>
    <s v="Leysarè"/>
    <s v="Centre de Santé Ley-Saré"/>
    <s v="OK"/>
    <x v="1"/>
    <x v="5"/>
    <s v="Non"/>
    <s v="Labe"/>
    <x v="29"/>
    <x v="29"/>
    <s v="Labe Ctre"/>
    <s v="GIN00600209"/>
    <m/>
    <s v="ACF"/>
    <s v="evalué"/>
    <x v="2"/>
    <m/>
    <s v="rehab en cours"/>
    <s v="même que CSU Dow-Saaré ???"/>
    <m/>
  </r>
  <r>
    <s v="GIN00600209CSUPell1"/>
    <n v="-12.313699700000001"/>
    <n v="11.332099899999999"/>
    <s v="geonode"/>
    <s v="Labé"/>
    <s v="Pellel"/>
    <s v="Pellel Centre de Santé"/>
    <s v="OK"/>
    <x v="1"/>
    <x v="5"/>
    <s v="Non"/>
    <s v="Labe"/>
    <x v="29"/>
    <x v="29"/>
    <s v="Labe Ctre"/>
    <s v="GIN00600209"/>
    <m/>
    <s v="ACF"/>
    <s v="evalué"/>
    <x v="2"/>
    <m/>
    <s v="rehab en cours"/>
    <m/>
    <m/>
  </r>
  <r>
    <s v="GIN00600209PSOBowo1"/>
    <n v="-12.272899600000001"/>
    <n v="11.318699799999999"/>
    <s v="geonode"/>
    <s v="Labé"/>
    <s v="Bowounloko"/>
    <s v="Centre de Santé Bowounloko"/>
    <s v="OK"/>
    <x v="0"/>
    <x v="0"/>
    <s v="ok"/>
    <s v="Labe"/>
    <x v="29"/>
    <x v="29"/>
    <s v="Labe Ctre"/>
    <s v="GIN00600209"/>
    <m/>
    <s v="ACF"/>
    <s v="evalué"/>
    <x v="2"/>
    <m/>
    <m/>
    <m/>
    <m/>
  </r>
  <r>
    <s v="GIN00600209PSOSaal1"/>
    <m/>
    <m/>
    <m/>
    <s v="Labé"/>
    <s v="Saala"/>
    <s v="Centre de Santé Bowounloko"/>
    <s v="Coord absent"/>
    <x v="0"/>
    <x v="0"/>
    <s v="ok"/>
    <s v="Labe"/>
    <x v="29"/>
    <x v="29"/>
    <s v="Labe Ctre"/>
    <s v="GIN00600209"/>
    <m/>
    <s v="ACF"/>
    <m/>
    <x v="2"/>
    <m/>
    <m/>
    <m/>
    <m/>
  </r>
  <r>
    <s v="GIN00600209PSOFadi1"/>
    <m/>
    <m/>
    <m/>
    <s v="Labé"/>
    <s v="Fadi"/>
    <s v="Centre de Santé Bowounloko"/>
    <s v="Coord absent"/>
    <x v="0"/>
    <x v="0"/>
    <s v="ok"/>
    <s v="Labe"/>
    <x v="29"/>
    <x v="29"/>
    <s v="Labe Ctre"/>
    <s v="GIN00600209"/>
    <m/>
    <s v="ACF"/>
    <m/>
    <x v="2"/>
    <m/>
    <m/>
    <m/>
    <m/>
  </r>
  <r>
    <s v="GIN00600209CSUDaka1"/>
    <n v="-12.280200000000001"/>
    <n v="11.3318996"/>
    <s v="geonode"/>
    <s v="Labé"/>
    <s v="Daka"/>
    <s v="Centre de Santé Daka"/>
    <s v="OK"/>
    <x v="1"/>
    <x v="5"/>
    <s v="ok"/>
    <s v="Labe"/>
    <x v="29"/>
    <x v="29"/>
    <s v="Labe Ctre"/>
    <s v="GIN00600209"/>
    <m/>
    <m/>
    <s v="evalué"/>
    <x v="2"/>
    <m/>
    <m/>
    <s v="evalue par ACF"/>
    <m/>
  </r>
  <r>
    <s v="GIN00600209PSOLabe1"/>
    <n v="-12.313099899999999"/>
    <n v="11.2990999"/>
    <s v="geonode"/>
    <s v="Labebeidie"/>
    <s v="Labebeidie"/>
    <s v="Koulidara"/>
    <s v="OK"/>
    <x v="0"/>
    <x v="0"/>
    <s v="Non"/>
    <s v="Labe"/>
    <x v="29"/>
    <x v="29"/>
    <s v="Labe Ctre"/>
    <s v="GIN00600209"/>
    <m/>
    <s v="ACF"/>
    <m/>
    <x v="2"/>
    <m/>
    <m/>
    <m/>
    <m/>
  </r>
  <r>
    <s v="GIN00600209CSUDow 1"/>
    <m/>
    <m/>
    <m/>
    <m/>
    <s v="Dow saare"/>
    <m/>
    <s v="Coord absent"/>
    <x v="1"/>
    <x v="5"/>
    <s v="ok"/>
    <s v="Labe"/>
    <x v="29"/>
    <x v="29"/>
    <s v="Labe Ctre"/>
    <s v="GIN00600209"/>
    <m/>
    <m/>
    <m/>
    <x v="0"/>
    <m/>
    <m/>
    <m/>
    <m/>
  </r>
  <r>
    <s v="GIN00600209CSULomb1"/>
    <m/>
    <m/>
    <m/>
    <m/>
    <s v="Lombonna"/>
    <s v="Centre Santé Lombana"/>
    <s v="Coord absent"/>
    <x v="1"/>
    <x v="5"/>
    <s v="ok"/>
    <s v="Labe"/>
    <x v="29"/>
    <x v="29"/>
    <s v="Labe Ctre"/>
    <s v="GIN00600209"/>
    <m/>
    <s v="ACF"/>
    <s v="evalué"/>
    <x v="2"/>
    <m/>
    <s v="rehab en cours"/>
    <m/>
    <m/>
  </r>
  <r>
    <s v="GIN00600305CSRLafo1"/>
    <n v="-12.4619999"/>
    <n v="11.580300299999999"/>
    <s v="geonode"/>
    <s v="Lafou Centre"/>
    <s v="Lafou centre"/>
    <s v="Lafou Centre de Santé"/>
    <s v="OK"/>
    <x v="1"/>
    <x v="1"/>
    <s v="ok"/>
    <s v="Labe"/>
    <x v="9"/>
    <x v="9"/>
    <s v="Lafou"/>
    <s v="GIN00600305"/>
    <m/>
    <s v="ACF"/>
    <m/>
    <x v="1"/>
    <m/>
    <m/>
    <m/>
    <m/>
  </r>
  <r>
    <s v="GIN00600305PSOLare1"/>
    <n v="-12.3990002"/>
    <n v="11.609700200000001"/>
    <s v="geonode"/>
    <s v="Larewel"/>
    <s v="Larewel"/>
    <s v="Laréwel"/>
    <s v="OK"/>
    <x v="0"/>
    <x v="0"/>
    <s v="ok"/>
    <s v="Labe"/>
    <x v="9"/>
    <x v="9"/>
    <s v="Lafou"/>
    <s v="GIN00600305"/>
    <m/>
    <s v="ACF"/>
    <m/>
    <x v="1"/>
    <m/>
    <m/>
    <m/>
    <m/>
  </r>
  <r>
    <s v="GIN00600305PSOZawi1"/>
    <m/>
    <m/>
    <m/>
    <m/>
    <s v="Zawiya"/>
    <m/>
    <s v="Coord absent"/>
    <x v="0"/>
    <x v="0"/>
    <s v="ok"/>
    <s v="Labe"/>
    <x v="9"/>
    <x v="9"/>
    <s v="Lafou"/>
    <s v="GIN00600305"/>
    <m/>
    <m/>
    <m/>
    <x v="0"/>
    <m/>
    <m/>
    <m/>
    <m/>
  </r>
  <r>
    <s v="GIN00600305PSOTown1"/>
    <m/>
    <m/>
    <m/>
    <m/>
    <s v="Towndè"/>
    <m/>
    <s v="Coord absent"/>
    <x v="0"/>
    <x v="0"/>
    <s v="ok"/>
    <s v="Labe"/>
    <x v="9"/>
    <x v="9"/>
    <s v="Lafou"/>
    <s v="GIN00600305"/>
    <m/>
    <m/>
    <m/>
    <x v="0"/>
    <m/>
    <m/>
    <m/>
    <m/>
  </r>
  <r>
    <s v="GIN00800306PSODidi1"/>
    <n v="-8.5128803000000008"/>
    <n v="7.9489102000000003"/>
    <s v="geonode"/>
    <s v="Didita"/>
    <s v="Didita"/>
    <s v="Didita"/>
    <s v="OK"/>
    <x v="0"/>
    <x v="0"/>
    <s v="ok"/>
    <s v="Nzerekore"/>
    <x v="24"/>
    <x v="24"/>
    <s v="Laine"/>
    <s v="GIN00800306"/>
    <s v="O"/>
    <m/>
    <m/>
    <x v="0"/>
    <m/>
    <m/>
    <m/>
    <m/>
  </r>
  <r>
    <s v="GIN00800306PSOKola1"/>
    <n v="-8.5647000999999996"/>
    <n v="8.9982901000000002"/>
    <s v="geonode"/>
    <s v="Kolata"/>
    <s v="Kolata"/>
    <s v="Kolata 1"/>
    <s v="OK"/>
    <x v="0"/>
    <x v="0"/>
    <s v="ok"/>
    <s v="Nzerekore"/>
    <x v="24"/>
    <x v="24"/>
    <s v="Laine"/>
    <s v="GIN00800306"/>
    <s v="O"/>
    <m/>
    <m/>
    <x v="0"/>
    <m/>
    <m/>
    <m/>
    <m/>
  </r>
  <r>
    <s v="GIN00800306CSRLain1"/>
    <n v="-8.4779099999999996"/>
    <n v="8.0747099000000002"/>
    <s v="geonode"/>
    <s v="Laine"/>
    <s v="Lainé Centre"/>
    <s v="Lainé"/>
    <s v="OK"/>
    <x v="1"/>
    <x v="1"/>
    <s v="ok"/>
    <s v="Nzerekore"/>
    <x v="24"/>
    <x v="24"/>
    <s v="Laine"/>
    <s v="GIN00800306"/>
    <s v="O"/>
    <m/>
    <s v="evalué"/>
    <x v="0"/>
    <m/>
    <m/>
    <s v="évalué par TdH"/>
    <m/>
  </r>
  <r>
    <s v="GIN00300207CSRLans1"/>
    <n v="-10.8822002"/>
    <n v="11.3910999"/>
    <s v="geonode"/>
    <s v="Lansanaya Centre"/>
    <s v="Lansanaya centre"/>
    <s v="Lansanaya-Centre"/>
    <s v="OK"/>
    <x v="1"/>
    <x v="1"/>
    <s v="ok"/>
    <s v="Faranah"/>
    <x v="16"/>
    <x v="16"/>
    <s v="Lansanaya"/>
    <s v="GIN00300207"/>
    <m/>
    <m/>
    <m/>
    <x v="0"/>
    <m/>
    <m/>
    <m/>
    <m/>
  </r>
  <r>
    <s v="GIN00300207PSOSant1"/>
    <m/>
    <m/>
    <m/>
    <m/>
    <s v="Santiguiya"/>
    <m/>
    <s v="Coord absent"/>
    <x v="0"/>
    <x v="0"/>
    <s v="ok"/>
    <s v="Faranah"/>
    <x v="16"/>
    <x v="16"/>
    <s v="Lansanaya"/>
    <s v="GIN00300207"/>
    <m/>
    <m/>
    <m/>
    <x v="0"/>
    <m/>
    <m/>
    <m/>
    <m/>
  </r>
  <r>
    <s v="GIN00600407CSRLebe1"/>
    <n v="-12.3950996"/>
    <n v="12.1220999"/>
    <s v="geonode"/>
    <s v="Lébékéré"/>
    <s v="Lebekeren centre"/>
    <s v="Lébékéré"/>
    <s v="OK"/>
    <x v="1"/>
    <x v="1"/>
    <s v="ok"/>
    <s v="Labe"/>
    <x v="6"/>
    <x v="6"/>
    <s v="Lebekeren"/>
    <s v="GIN00600407"/>
    <m/>
    <s v="ACF"/>
    <m/>
    <x v="1"/>
    <m/>
    <m/>
    <m/>
    <m/>
  </r>
  <r>
    <s v="GIN00600407PSOFina1"/>
    <m/>
    <m/>
    <m/>
    <m/>
    <s v="Fina"/>
    <m/>
    <s v="Coord absent"/>
    <x v="0"/>
    <x v="0"/>
    <s v="ok"/>
    <s v="Labe"/>
    <x v="6"/>
    <x v="6"/>
    <s v="Lebekeren"/>
    <s v="GIN00600407"/>
    <m/>
    <m/>
    <m/>
    <x v="0"/>
    <m/>
    <m/>
    <m/>
    <m/>
  </r>
  <r>
    <s v="GIN00600306HPOLelo1"/>
    <n v="-12.684158999999999"/>
    <n v="11.430474999999999"/>
    <s v="geonode"/>
    <s v="Lélouma"/>
    <s v="Lélouma"/>
    <s v="Hopital Préfectoral Lélouma"/>
    <s v="OK"/>
    <x v="2"/>
    <x v="4"/>
    <s v="ok"/>
    <s v="Labe"/>
    <x v="9"/>
    <x v="9"/>
    <s v="Lelouma Ctre"/>
    <s v="GIN00600306"/>
    <m/>
    <s v="ACF"/>
    <m/>
    <x v="1"/>
    <m/>
    <m/>
    <m/>
    <m/>
  </r>
  <r>
    <s v="GIN00600306CSUPete1"/>
    <n v="-12.683299999999999"/>
    <n v="11.431300200000001"/>
    <s v="geonode"/>
    <s v="Lélouma"/>
    <s v="Petel"/>
    <s v="Lélouma Centre de Santé"/>
    <s v="OK"/>
    <x v="1"/>
    <x v="5"/>
    <s v="ok"/>
    <s v="Labe"/>
    <x v="9"/>
    <x v="9"/>
    <s v="Lelouma Ctre"/>
    <s v="GIN00600306"/>
    <m/>
    <s v="ACF"/>
    <m/>
    <x v="1"/>
    <m/>
    <m/>
    <m/>
    <m/>
  </r>
  <r>
    <s v="GIN00600306PSOLelo1"/>
    <n v="-12.683299999999999"/>
    <n v="11.4307003"/>
    <s v="geonode"/>
    <s v="Lélouma"/>
    <s v="Lélouma"/>
    <s v="Lélouma"/>
    <s v="OK"/>
    <x v="0"/>
    <x v="0"/>
    <s v="Non"/>
    <s v="Labe"/>
    <x v="9"/>
    <x v="9"/>
    <s v="Lelouma Ctre"/>
    <s v="GIN00600306"/>
    <m/>
    <s v="ACF"/>
    <m/>
    <x v="1"/>
    <m/>
    <m/>
    <m/>
    <m/>
  </r>
  <r>
    <s v="GIN00600306PSOFoye1"/>
    <m/>
    <m/>
    <m/>
    <m/>
    <s v="Foyè"/>
    <m/>
    <s v="Coord absent"/>
    <x v="0"/>
    <x v="0"/>
    <s v="ok"/>
    <s v="Labe"/>
    <x v="9"/>
    <x v="9"/>
    <s v="Lelouma Ctre"/>
    <s v="GIN00600306"/>
    <m/>
    <m/>
    <m/>
    <x v="0"/>
    <m/>
    <m/>
    <m/>
    <m/>
  </r>
  <r>
    <s v="GIN00600306PSOSana1"/>
    <m/>
    <m/>
    <m/>
    <m/>
    <s v="Sanama"/>
    <m/>
    <s v="Coord absent"/>
    <x v="0"/>
    <x v="0"/>
    <s v="ok"/>
    <s v="Labe"/>
    <x v="9"/>
    <x v="9"/>
    <s v="Lelouma Ctre"/>
    <s v="GIN00600306"/>
    <m/>
    <m/>
    <m/>
    <x v="0"/>
    <m/>
    <m/>
    <m/>
    <m/>
  </r>
  <r>
    <s v="GIN00700305PSOLey 1"/>
    <n v="-12.8548002"/>
    <n v="10.879899999999999"/>
    <s v="geonode"/>
    <s v="Ley Diohe"/>
    <s v="Ley Diohe"/>
    <s v="Ley-Diohè"/>
    <s v="OK"/>
    <x v="0"/>
    <x v="0"/>
    <s v="ok"/>
    <s v="Mamou"/>
    <x v="17"/>
    <x v="17"/>
    <s v="Ley Miro"/>
    <s v="GIN00700305"/>
    <m/>
    <m/>
    <m/>
    <x v="0"/>
    <m/>
    <m/>
    <m/>
    <m/>
  </r>
  <r>
    <s v="GIN00700305PSODiou1"/>
    <m/>
    <m/>
    <m/>
    <m/>
    <s v="Diounkoun"/>
    <m/>
    <s v="Coord absent"/>
    <x v="0"/>
    <x v="0"/>
    <s v="ok"/>
    <s v="Mamou"/>
    <x v="17"/>
    <x v="17"/>
    <s v="Ley Miro"/>
    <s v="GIN00700305"/>
    <m/>
    <m/>
    <m/>
    <x v="0"/>
    <m/>
    <m/>
    <m/>
    <m/>
  </r>
  <r>
    <s v="GIN00700305PSOFaro1"/>
    <m/>
    <m/>
    <m/>
    <m/>
    <s v="Faro"/>
    <m/>
    <s v="Coord absent"/>
    <x v="0"/>
    <x v="0"/>
    <s v="ok"/>
    <s v="Mamou"/>
    <x v="17"/>
    <x v="17"/>
    <s v="Ley Miro"/>
    <s v="GIN00700305"/>
    <m/>
    <m/>
    <m/>
    <x v="0"/>
    <m/>
    <m/>
    <m/>
    <m/>
  </r>
  <r>
    <s v="GIN00700305PSOKouy1"/>
    <m/>
    <m/>
    <m/>
    <m/>
    <s v="Kouyè"/>
    <m/>
    <s v="Coord absent"/>
    <x v="0"/>
    <x v="0"/>
    <s v="ok"/>
    <s v="Mamou"/>
    <x v="17"/>
    <x v="17"/>
    <s v="Ley Miro"/>
    <s v="GIN00700305"/>
    <m/>
    <m/>
    <m/>
    <x v="0"/>
    <m/>
    <m/>
    <m/>
    <m/>
  </r>
  <r>
    <s v="GIN00700305CSRLey 1"/>
    <n v="-12.892499900000001"/>
    <n v="10.9528999"/>
    <s v="geonode"/>
    <s v="Ley Miro Centre"/>
    <s v="Ley Miro"/>
    <s v="Centre de Santé Ley-Miro"/>
    <s v="OK"/>
    <x v="1"/>
    <x v="1"/>
    <s v="ok"/>
    <s v="Mamou"/>
    <x v="17"/>
    <x v="17"/>
    <s v="Ley Miro"/>
    <s v="GIN00700305"/>
    <m/>
    <s v="UNOPS"/>
    <s v="Rehab en cours"/>
    <x v="0"/>
    <m/>
    <m/>
    <m/>
    <m/>
  </r>
  <r>
    <s v="GIN00400206CSRLink1"/>
    <n v="-8.8178101000000009"/>
    <n v="9.3787202999999995"/>
    <s v="geonode"/>
    <s v="Linko Centre"/>
    <s v="Linko"/>
    <s v="Linko Centre de Santé"/>
    <s v="OK"/>
    <x v="1"/>
    <x v="1"/>
    <s v="ok"/>
    <s v="Kankan"/>
    <x v="11"/>
    <x v="11"/>
    <s v="Linko"/>
    <s v="GIN00400206"/>
    <s v="O"/>
    <m/>
    <s v="evalué"/>
    <x v="0"/>
    <m/>
    <s v="infra"/>
    <s v="Evalue par CRF, donne disponible aupres CRF ou WASH cluster"/>
    <m/>
  </r>
  <r>
    <s v="GIN00400206PSOBoho1"/>
    <n v="-8.7083101000000003"/>
    <n v="9.2560997"/>
    <s v="geonode"/>
    <m/>
    <s v="Bohoko"/>
    <s v="Point D'Eau Kignegbena ?"/>
    <s v="OK"/>
    <x v="0"/>
    <x v="0"/>
    <s v="Non"/>
    <s v="Kankan"/>
    <x v="11"/>
    <x v="11"/>
    <s v="Linko"/>
    <s v="GIN00400206"/>
    <s v="O"/>
    <m/>
    <m/>
    <x v="0"/>
    <m/>
    <m/>
    <s v="point d'eau ou PS de Kignegbena Booko ?"/>
    <m/>
  </r>
  <r>
    <s v="GIN00400206PSOKign1"/>
    <m/>
    <m/>
    <m/>
    <m/>
    <s v="Kignegbena Booko"/>
    <m/>
    <s v="Coord absent"/>
    <x v="0"/>
    <x v="0"/>
    <s v="ok"/>
    <s v="Kankan"/>
    <x v="11"/>
    <x v="11"/>
    <s v="Linko"/>
    <s v="GIN00400206"/>
    <s v="O"/>
    <m/>
    <m/>
    <x v="0"/>
    <m/>
    <m/>
    <m/>
    <m/>
  </r>
  <r>
    <s v="GIN00600307CSRLins1"/>
    <n v="-12.677599900000001"/>
    <n v="11.7693005"/>
    <s v="geonode"/>
    <s v="Linsan Centre"/>
    <s v="Linsan Saran centre"/>
    <s v="Linsan Centre de Santé"/>
    <s v="OK"/>
    <x v="1"/>
    <x v="1"/>
    <s v="ok"/>
    <s v="Labe"/>
    <x v="9"/>
    <x v="9"/>
    <s v="Linsan Saran"/>
    <s v="GIN00600307"/>
    <m/>
    <s v="ACF"/>
    <m/>
    <x v="1"/>
    <m/>
    <m/>
    <m/>
    <m/>
  </r>
  <r>
    <s v="GIN00600307PSOBado1"/>
    <n v="-12.6955004"/>
    <n v="11.8569002"/>
    <s v="geonode"/>
    <s v="Badougoula"/>
    <s v="Badougoula"/>
    <s v="Boudougoula"/>
    <s v="OK"/>
    <x v="0"/>
    <x v="0"/>
    <s v="Non"/>
    <s v="Labe"/>
    <x v="9"/>
    <x v="9"/>
    <s v="Linsan Saran"/>
    <s v="GIN00600307"/>
    <m/>
    <s v="ACF"/>
    <m/>
    <x v="1"/>
    <m/>
    <m/>
    <m/>
    <m/>
  </r>
  <r>
    <s v="GIN00100105CSRLiss1"/>
    <n v="10.22429"/>
    <n v="13.89621"/>
    <s v="Ministere Plan"/>
    <m/>
    <s v="Lisso"/>
    <s v="Lisso  "/>
    <s v="OK"/>
    <x v="1"/>
    <x v="1"/>
    <s v="ok"/>
    <s v="Boke"/>
    <x v="22"/>
    <x v="22"/>
    <s v="Lisso"/>
    <s v="GIN00100105"/>
    <s v="O"/>
    <m/>
    <m/>
    <x v="0"/>
    <m/>
    <m/>
    <s v="1 forage communautaire a cte du CS"/>
    <m/>
  </r>
  <r>
    <s v="GIN00100105PSOYete1"/>
    <m/>
    <m/>
    <m/>
    <m/>
    <s v="Yétékhoundoukhoun"/>
    <m/>
    <s v="Coord absent"/>
    <x v="0"/>
    <x v="0"/>
    <s v="ok"/>
    <s v="Boke"/>
    <x v="22"/>
    <x v="22"/>
    <s v="Lisso"/>
    <s v="GIN00100105"/>
    <s v="O"/>
    <m/>
    <m/>
    <x v="0"/>
    <m/>
    <m/>
    <m/>
    <m/>
  </r>
  <r>
    <s v="GIN00100105PSOBond1"/>
    <m/>
    <m/>
    <m/>
    <m/>
    <s v="Bondy"/>
    <m/>
    <s v="Coord absent"/>
    <x v="0"/>
    <x v="0"/>
    <s v="ok"/>
    <s v="Boke"/>
    <x v="22"/>
    <x v="22"/>
    <s v="Lisso"/>
    <s v="GIN00100105"/>
    <s v="O"/>
    <m/>
    <m/>
    <x v="0"/>
    <m/>
    <m/>
    <m/>
    <m/>
  </r>
  <r>
    <s v="GIN00100105PSOMiss1"/>
    <m/>
    <m/>
    <m/>
    <m/>
    <s v="Missira"/>
    <m/>
    <s v="Coord absent"/>
    <x v="0"/>
    <x v="0"/>
    <s v="ok"/>
    <s v="Boke"/>
    <x v="22"/>
    <x v="22"/>
    <s v="Lisso"/>
    <s v="GIN00100105"/>
    <s v="O"/>
    <m/>
    <m/>
    <x v="0"/>
    <m/>
    <m/>
    <m/>
    <m/>
  </r>
  <r>
    <s v="GIN00100105PSON'da1"/>
    <m/>
    <m/>
    <m/>
    <m/>
    <s v="N'dantari"/>
    <m/>
    <s v="Coord absent"/>
    <x v="0"/>
    <x v="0"/>
    <s v="ok"/>
    <s v="Boke"/>
    <x v="22"/>
    <x v="22"/>
    <s v="Lisso"/>
    <s v="GIN00100105"/>
    <s v="O"/>
    <m/>
    <m/>
    <x v="0"/>
    <m/>
    <m/>
    <m/>
    <m/>
  </r>
  <r>
    <s v="GIN00100105CSRKaka1"/>
    <n v="-13.896100000000001"/>
    <n v="10.2238998"/>
    <s v="geonode"/>
    <s v="Kakara (Cacara)"/>
    <s v="Kakara (Cacara)"/>
    <s v="Lisso Centre"/>
    <s v="OK"/>
    <x v="1"/>
    <x v="1"/>
    <s v="Non"/>
    <s v="Boke"/>
    <x v="22"/>
    <x v="22"/>
    <s v="Lisso"/>
    <s v="GIN00100105"/>
    <s v="O"/>
    <m/>
    <s v="souhaite évaluer"/>
    <x v="1"/>
    <m/>
    <s v="infra"/>
    <s v="ACF souhaite évaluer"/>
    <m/>
  </r>
  <r>
    <s v="GIN00100105PSOFala1"/>
    <n v="-13.850000400000001"/>
    <n v="10.455699900000001"/>
    <s v="geonode"/>
    <s v="Falaba"/>
    <s v="Falaba"/>
    <s v="Missira"/>
    <s v="OK"/>
    <x v="0"/>
    <x v="0"/>
    <s v="Non"/>
    <s v="Boke"/>
    <x v="22"/>
    <x v="22"/>
    <s v="Lisso"/>
    <s v="GIN00100105"/>
    <s v="O"/>
    <m/>
    <m/>
    <x v="1"/>
    <m/>
    <m/>
    <m/>
    <m/>
  </r>
  <r>
    <s v="GIN00100105PSOKati1"/>
    <n v="-13.9398003"/>
    <n v="10.3297005"/>
    <s v="geonode"/>
    <s v="Katiya (Kativa)"/>
    <s v="Katiya (Kativa)"/>
    <s v="Khatia"/>
    <s v="OK"/>
    <x v="0"/>
    <x v="0"/>
    <s v="Non"/>
    <s v="Boke"/>
    <x v="22"/>
    <x v="22"/>
    <s v="Lisso"/>
    <s v="GIN00100105"/>
    <s v="O"/>
    <m/>
    <m/>
    <x v="1"/>
    <m/>
    <m/>
    <m/>
    <m/>
  </r>
  <r>
    <s v="GIN00100105PSOTama1"/>
    <n v="-13.908200300000001"/>
    <n v="10.3479004"/>
    <s v="geonode"/>
    <s v="Tamalan"/>
    <s v="Tamalan"/>
    <s v="Bondy"/>
    <s v="OK"/>
    <x v="0"/>
    <x v="0"/>
    <s v="Non"/>
    <s v="Boke"/>
    <x v="22"/>
    <x v="22"/>
    <s v="Lisso"/>
    <s v="GIN00100105"/>
    <s v="O"/>
    <m/>
    <m/>
    <x v="1"/>
    <m/>
    <m/>
    <m/>
    <m/>
  </r>
  <r>
    <s v="GIN00100105PSOWond1"/>
    <n v="-13.874500299999999"/>
    <n v="10.2890997"/>
    <s v="geonode"/>
    <s v="Wonditty"/>
    <s v="Wondetty"/>
    <s v="Wondetty"/>
    <s v="OK"/>
    <x v="0"/>
    <x v="0"/>
    <s v="ok"/>
    <s v="Boke"/>
    <x v="22"/>
    <x v="22"/>
    <s v="Lisso"/>
    <s v="GIN00100105"/>
    <s v="O"/>
    <m/>
    <m/>
    <x v="1"/>
    <m/>
    <m/>
    <m/>
    <m/>
  </r>
  <r>
    <s v="GIN00400511PSOSigu4"/>
    <n v="-9.1779203000000003"/>
    <n v="11.410300299999999"/>
    <s v="geonode"/>
    <s v="Siguiri"/>
    <s v="Siguiri"/>
    <s v="Nanamoudoukoro Kalilou Cisse"/>
    <s v="OK"/>
    <x v="0"/>
    <x v="0"/>
    <s v="Non"/>
    <s v="Kankan"/>
    <x v="15"/>
    <x v="15"/>
    <s v="Siguiri Ctre"/>
    <s v="GIN00400511"/>
    <m/>
    <m/>
    <m/>
    <x v="0"/>
    <m/>
    <m/>
    <m/>
    <m/>
  </r>
  <r>
    <s v="GIN00500404PSOBamb1"/>
    <m/>
    <m/>
    <m/>
    <m/>
    <s v="Bamban"/>
    <m/>
    <s v="Coord absent"/>
    <x v="0"/>
    <x v="0"/>
    <s v="ok"/>
    <s v="Kindia"/>
    <x v="12"/>
    <x v="12"/>
    <s v="Kindia Ctre"/>
    <s v="GIN00500404"/>
    <s v="O"/>
    <m/>
    <m/>
    <x v="0"/>
    <m/>
    <m/>
    <m/>
    <m/>
  </r>
  <r>
    <s v="GIN00800307PSOGbek1"/>
    <n v="-8.4691801000000009"/>
    <n v="7.7965102000000002"/>
    <s v="geonode"/>
    <s v="Gbeke"/>
    <s v="Gbèkè"/>
    <s v="Gbèkè"/>
    <s v="OK"/>
    <x v="0"/>
    <x v="0"/>
    <s v="ok"/>
    <s v="Nzerekore"/>
    <x v="24"/>
    <x v="24"/>
    <s v="Lola Ctre"/>
    <s v="GIN00800307"/>
    <s v="O"/>
    <m/>
    <m/>
    <x v="0"/>
    <m/>
    <m/>
    <m/>
    <m/>
  </r>
  <r>
    <s v="GIN00800307PSOGöh1"/>
    <n v="-8.4788198000000001"/>
    <n v="7.8392901000000004"/>
    <s v="geonode"/>
    <s v="Go"/>
    <s v="Göh"/>
    <s v="Gôh"/>
    <s v="OK"/>
    <x v="0"/>
    <x v="0"/>
    <s v="ok"/>
    <s v="Nzerekore"/>
    <x v="24"/>
    <x v="24"/>
    <s v="Lola Ctre"/>
    <s v="GIN00800307"/>
    <s v="O"/>
    <m/>
    <m/>
    <x v="0"/>
    <m/>
    <m/>
    <m/>
    <m/>
  </r>
  <r>
    <s v="GIN00800307PSOGogo1"/>
    <n v="-8.5042104999999992"/>
    <n v="7.7697101000000002"/>
    <s v="geonode"/>
    <s v="Gogota"/>
    <s v="Gogota"/>
    <s v="Gogota"/>
    <s v="OK"/>
    <x v="0"/>
    <x v="0"/>
    <s v="ok"/>
    <s v="Nzerekore"/>
    <x v="24"/>
    <x v="24"/>
    <s v="Lola Ctre"/>
    <s v="GIN00800307"/>
    <s v="O"/>
    <m/>
    <m/>
    <x v="0"/>
    <m/>
    <m/>
    <m/>
    <m/>
  </r>
  <r>
    <s v="GIN00800307PSCLola1"/>
    <n v="-8.5346098000000001"/>
    <n v="7.8017000999999997"/>
    <s v="geonode"/>
    <s v="Lola"/>
    <s v="Lola"/>
    <s v="Mission Catholique Lola"/>
    <s v="OK"/>
    <x v="8"/>
    <x v="10"/>
    <s v="Non"/>
    <s v="Nzerekore"/>
    <x v="24"/>
    <x v="24"/>
    <s v="Lola Ctre"/>
    <s v="GIN00800307"/>
    <s v="O"/>
    <m/>
    <m/>
    <x v="0"/>
    <m/>
    <m/>
    <m/>
    <m/>
  </r>
  <r>
    <s v="GIN00800307CSUKpel1"/>
    <n v="-8.5300902999999995"/>
    <n v="7.8001098999999998"/>
    <s v="geonode"/>
    <s v="Lola"/>
    <s v="Kpèlè-Koly"/>
    <s v="Centre de Santé Lola"/>
    <s v="OK"/>
    <x v="1"/>
    <x v="5"/>
    <s v="ok"/>
    <s v="Nzerekore"/>
    <x v="24"/>
    <x v="24"/>
    <s v="Lola Ctre"/>
    <s v="GIN00800307"/>
    <s v="O"/>
    <m/>
    <s v="evalué"/>
    <x v="0"/>
    <m/>
    <m/>
    <s v="évalué par TdH"/>
    <m/>
  </r>
  <r>
    <s v="GIN00800307HPOLola1"/>
    <n v="-8.5308799999999998"/>
    <n v="7.8002900999999998"/>
    <s v="geonode"/>
    <s v="Lola"/>
    <s v="Lola"/>
    <s v="Hopital préfectoral Lola"/>
    <s v="OK"/>
    <x v="2"/>
    <x v="4"/>
    <s v="ok"/>
    <s v="Nzerekore"/>
    <x v="24"/>
    <x v="24"/>
    <s v="Lola Ctre"/>
    <s v="GIN00800307"/>
    <s v="O"/>
    <s v="OMS"/>
    <m/>
    <x v="0"/>
    <m/>
    <s v="infra"/>
    <s v="OMS (abri fosse+incinérateur ou autoclave+clôture pr incinérateur+formation)"/>
    <m/>
  </r>
  <r>
    <s v="GIN00800307PSOTogb1"/>
    <n v="-8.5570097000000001"/>
    <n v="7.7481097999999999"/>
    <s v="geonode"/>
    <s v="Togbanata"/>
    <s v="Togbanata"/>
    <s v="Togbanata"/>
    <s v="OK"/>
    <x v="0"/>
    <x v="0"/>
    <s v="ok"/>
    <s v="Nzerekore"/>
    <x v="24"/>
    <x v="24"/>
    <s v="Lola Ctre"/>
    <s v="GIN00800307"/>
    <s v="O"/>
    <m/>
    <m/>
    <x v="0"/>
    <m/>
    <m/>
    <m/>
    <m/>
  </r>
  <r>
    <s v="GIN00800307PSOWeya1"/>
    <n v="-8.4716196000000004"/>
    <n v="7.7562899999999999"/>
    <s v="geonode"/>
    <s v="Weyakore"/>
    <s v="Weyakore"/>
    <s v="Wéyakoré"/>
    <s v="OK"/>
    <x v="0"/>
    <x v="0"/>
    <s v="ok"/>
    <s v="Nzerekore"/>
    <x v="24"/>
    <x v="24"/>
    <s v="Lola Ctre"/>
    <s v="GIN00800307"/>
    <s v="O"/>
    <m/>
    <m/>
    <x v="0"/>
    <m/>
    <m/>
    <m/>
    <m/>
  </r>
  <r>
    <s v="GIN00800307PSOBale1"/>
    <m/>
    <m/>
    <m/>
    <m/>
    <s v="Balémou"/>
    <m/>
    <s v="Coord absent"/>
    <x v="0"/>
    <x v="0"/>
    <s v="ok"/>
    <s v="Nzerekore"/>
    <x v="24"/>
    <x v="24"/>
    <s v="Lola Ctre"/>
    <s v="GIN00800307"/>
    <s v="O"/>
    <m/>
    <m/>
    <x v="0"/>
    <m/>
    <m/>
    <m/>
    <m/>
  </r>
  <r>
    <s v="GIN00800307PSOZoug1"/>
    <n v="-8.4285897999999992"/>
    <n v="7.8586998000000001"/>
    <s v="geonode"/>
    <s v="Zougoueta"/>
    <s v="Zougoueta"/>
    <s v="Zougouéta"/>
    <s v="OK"/>
    <x v="0"/>
    <x v="0"/>
    <s v="ok"/>
    <s v="Nzerekore"/>
    <x v="24"/>
    <x v="24"/>
    <s v="Lola Ctre"/>
    <s v="GIN00800307"/>
    <s v="O"/>
    <m/>
    <m/>
    <x v="0"/>
    <m/>
    <m/>
    <m/>
    <m/>
  </r>
  <r>
    <s v="GIN00800408CSUBowa1"/>
    <n v="-9.4662666000000009"/>
    <n v="8.5398563999999997"/>
    <s v="geonode"/>
    <s v="Bowa"/>
    <s v="Bowa"/>
    <s v="Centre de Santé Quartier Bowa, Mac."/>
    <s v="OK"/>
    <x v="1"/>
    <x v="5"/>
    <s v="Non"/>
    <s v="Nzerekore"/>
    <x v="10"/>
    <x v="10"/>
    <s v="Macenta Ctre"/>
    <s v="GIN00800408"/>
    <s v="O"/>
    <s v="CRF*CRS*Plan*UNICEF"/>
    <s v="evalué"/>
    <x v="0"/>
    <m/>
    <s v="latrine*forage"/>
    <s v="Plan a déjà fait 4 cabines et le forage (Dramé 10/3/15)"/>
    <m/>
  </r>
  <r>
    <s v="GIN00800408PSOBowa1"/>
    <m/>
    <m/>
    <m/>
    <m/>
    <s v="Bowa"/>
    <s v="Poste de Santé de Bowa"/>
    <s v="Coord absent"/>
    <x v="0"/>
    <x v="0"/>
    <s v="ok"/>
    <s v="Nzerekore"/>
    <x v="10"/>
    <x v="10"/>
    <s v="Macenta Ctre"/>
    <s v="GIN00800408"/>
    <s v="O"/>
    <s v="CRS"/>
    <m/>
    <x v="2"/>
    <m/>
    <m/>
    <m/>
    <m/>
  </r>
  <r>
    <s v="GIN00800408HPOMace1"/>
    <n v="-9.4682999999999993"/>
    <n v="8.5456000000000003"/>
    <s v="geonode"/>
    <s v="Macenta"/>
    <s v="Macenta"/>
    <s v="Hopital Préfectoral Macenta"/>
    <s v="OK"/>
    <x v="2"/>
    <x v="4"/>
    <s v="ok"/>
    <s v="Nzerekore"/>
    <x v="10"/>
    <x v="10"/>
    <s v="Macenta Ctre"/>
    <s v="GIN00800408"/>
    <s v="O"/>
    <s v="OMS*CRF*CRS"/>
    <s v="souhaite évaluer"/>
    <x v="2"/>
    <m/>
    <s v="infra"/>
    <s v="OMS (abri fosse+incinérateur ou autoclave+clôture pr incinérateur+formation)"/>
    <m/>
  </r>
  <r>
    <s v="GIN00500404PSOBamb2"/>
    <n v="-12.648899999999999"/>
    <n v="9.8168898000000002"/>
    <s v="geonode"/>
    <s v="Bambaya"/>
    <s v="Bambaya Centre"/>
    <s v="Bambaya Centre"/>
    <s v="OK"/>
    <x v="0"/>
    <x v="0"/>
    <s v="Non"/>
    <s v="Kindia"/>
    <x v="12"/>
    <x v="12"/>
    <s v="Kindia Ctre"/>
    <s v="GIN00500404"/>
    <s v="O"/>
    <m/>
    <s v="souhaite évaluer"/>
    <x v="0"/>
    <m/>
    <m/>
    <s v="OIE souhaite évaluer"/>
    <m/>
  </r>
  <r>
    <s v="GIN00800408PSOBoko1"/>
    <n v="-8.4429599999999994"/>
    <n v="9.49526"/>
    <s v="Ministere Plan"/>
    <m/>
    <s v="Bokoni"/>
    <m/>
    <s v="OK"/>
    <x v="0"/>
    <x v="0"/>
    <s v="ok"/>
    <s v="Nzerekore"/>
    <x v="10"/>
    <x v="10"/>
    <s v="Macenta Ctre"/>
    <s v="GIN00800408"/>
    <s v="O"/>
    <m/>
    <m/>
    <x v="0"/>
    <m/>
    <m/>
    <m/>
    <m/>
  </r>
  <r>
    <s v="GIN00800408PSOBong1"/>
    <n v="-8.4886099999999995"/>
    <n v="9.4543900000000001"/>
    <s v="Ministere Plan"/>
    <m/>
    <s v="Bongomadou"/>
    <m/>
    <s v="OK"/>
    <x v="0"/>
    <x v="0"/>
    <s v="ok"/>
    <s v="Nzerekore"/>
    <x v="10"/>
    <x v="10"/>
    <s v="Macenta Ctre"/>
    <s v="GIN00800408"/>
    <s v="O"/>
    <s v="CRS"/>
    <m/>
    <x v="2"/>
    <m/>
    <m/>
    <m/>
    <m/>
  </r>
  <r>
    <s v="GIN00800408PSOKoul1"/>
    <m/>
    <m/>
    <m/>
    <m/>
    <s v="Koulakodou"/>
    <m/>
    <s v="Coord absent"/>
    <x v="0"/>
    <x v="0"/>
    <s v="ok"/>
    <s v="Nzerekore"/>
    <x v="10"/>
    <x v="10"/>
    <s v="Macenta Ctre"/>
    <s v="GIN00800408"/>
    <s v="O"/>
    <s v="CRS"/>
    <m/>
    <x v="2"/>
    <m/>
    <m/>
    <m/>
    <m/>
  </r>
  <r>
    <s v="GIN00800408CSUHere1"/>
    <m/>
    <m/>
    <m/>
    <m/>
    <s v="Hérémakono"/>
    <m/>
    <s v="Coord absent"/>
    <x v="1"/>
    <x v="5"/>
    <s v="ok"/>
    <s v="Nzerekore"/>
    <x v="10"/>
    <x v="10"/>
    <s v="Macenta Ctre"/>
    <s v="GIN00800408"/>
    <s v="O"/>
    <s v="Plan*CRS"/>
    <s v="evalué"/>
    <x v="2"/>
    <m/>
    <s v="4latrines*1forage"/>
    <s v="Plan a déjà fait 4 cabines et le forage (Dramé 10/3/15) / CRFr a budget propal et matos pr tous les CS de Macenta et Kerouane (email Patrice mi avril)"/>
    <m/>
  </r>
  <r>
    <s v="GIN00800408CSUSeng1"/>
    <n v="8.5410000000000004"/>
    <n v="9.3752999999999993"/>
    <s v="Ministere Plan"/>
    <m/>
    <s v="Sengbedou"/>
    <m/>
    <s v="OK"/>
    <x v="1"/>
    <x v="5"/>
    <s v="Non"/>
    <s v="Nzerekore"/>
    <x v="10"/>
    <x v="10"/>
    <s v="Macenta Ctre"/>
    <s v="GIN00800408"/>
    <s v="O"/>
    <m/>
    <m/>
    <x v="0"/>
    <m/>
    <m/>
    <s v="dans liste officielle des CS du Ministère"/>
    <m/>
  </r>
  <r>
    <s v="GIN00800408CSUMace1"/>
    <n v="-9.4662666000000009"/>
    <n v="8.5398563999999997"/>
    <s v="geonode"/>
    <s v="Macenta Centre"/>
    <s v="Macenta Koura"/>
    <s v="Centre de Santé Macenta Centre"/>
    <s v="OK"/>
    <x v="1"/>
    <x v="5"/>
    <s v="ok"/>
    <s v="Nzerekore"/>
    <x v="10"/>
    <x v="10"/>
    <s v="Macenta Ctre"/>
    <s v="GIN00800408"/>
    <s v="O"/>
    <s v="CRF"/>
    <s v="evalué"/>
    <x v="0"/>
    <m/>
    <m/>
    <s v="CRFr a budget propal et matos pr tous les CS de Macenta et Kerouane"/>
    <m/>
  </r>
  <r>
    <s v="GIN00500404PSOTane1"/>
    <m/>
    <m/>
    <m/>
    <m/>
    <s v="Tanene Kela"/>
    <m/>
    <s v="Coord absent"/>
    <x v="0"/>
    <x v="0"/>
    <s v="ok"/>
    <s v="Kindia"/>
    <x v="12"/>
    <x v="12"/>
    <s v="Kindia Ctre"/>
    <s v="GIN00500404"/>
    <m/>
    <m/>
    <m/>
    <x v="0"/>
    <m/>
    <m/>
    <m/>
    <m/>
  </r>
  <r>
    <s v="GIN00800408CSUPatr1"/>
    <n v="-9.4662666000000009"/>
    <n v="8.5398563999999997"/>
    <s v="geonode"/>
    <s v="Patrice"/>
    <s v="Patrice"/>
    <s v="Centre de Santé Macenta P Lumumba"/>
    <s v="OK"/>
    <x v="1"/>
    <x v="5"/>
    <s v="Non"/>
    <s v="Nzerekore"/>
    <x v="10"/>
    <x v="10"/>
    <s v="Macenta Ctre"/>
    <s v="GIN00800408"/>
    <s v="O"/>
    <s v="CRF*CRS"/>
    <s v="evalué"/>
    <x v="2"/>
    <m/>
    <s v="infra"/>
    <s v="CRF positionné"/>
    <m/>
  </r>
  <r>
    <s v="GIN00800408PSOTaou1"/>
    <n v="-9.8577299000000007"/>
    <n v="8.5153198000000003"/>
    <s v="geonode"/>
    <s v="Taoulela"/>
    <s v="Taoulela"/>
    <s v="Taoulela"/>
    <s v="OK"/>
    <x v="0"/>
    <x v="0"/>
    <s v="Non"/>
    <s v="Nzerekore"/>
    <x v="10"/>
    <x v="10"/>
    <s v="Macenta Ctre"/>
    <s v="GIN00800408"/>
    <s v="O"/>
    <m/>
    <m/>
    <x v="0"/>
    <m/>
    <m/>
    <m/>
    <m/>
  </r>
  <r>
    <s v="GIN00700306PSOKamb1"/>
    <n v="-12.4863997"/>
    <n v="10.887299499999999"/>
    <s v="geonode"/>
    <s v="Kambako"/>
    <s v="Kambako"/>
    <s v="Kambaco"/>
    <s v="OK"/>
    <x v="0"/>
    <x v="0"/>
    <s v="ok"/>
    <s v="Mamou"/>
    <x v="17"/>
    <x v="17"/>
    <s v="Maci"/>
    <s v="GIN00700306"/>
    <m/>
    <m/>
    <m/>
    <x v="0"/>
    <m/>
    <m/>
    <m/>
    <m/>
  </r>
  <r>
    <s v="GIN00700306CSRMaci1"/>
    <n v="-12.4310999"/>
    <n v="10.903699899999999"/>
    <s v="geonode"/>
    <s v="Massi"/>
    <s v="Maci centre"/>
    <s v="Centre de Santé Maci"/>
    <s v="OK"/>
    <x v="1"/>
    <x v="1"/>
    <s v="ok"/>
    <s v="Mamou"/>
    <x v="17"/>
    <x v="17"/>
    <s v="Maci"/>
    <s v="GIN00700306"/>
    <m/>
    <m/>
    <m/>
    <x v="0"/>
    <m/>
    <m/>
    <s v="Massi"/>
    <m/>
  </r>
  <r>
    <s v="GIN00700306PSOTang1"/>
    <n v="-12.592700000000001"/>
    <n v="10.895500200000001"/>
    <s v="geonode"/>
    <s v="Tangan Maounde"/>
    <s v="Tangan Maounde"/>
    <s v="Tangan"/>
    <s v="OK"/>
    <x v="0"/>
    <x v="0"/>
    <s v="ok"/>
    <s v="Mamou"/>
    <x v="17"/>
    <x v="17"/>
    <s v="Maci"/>
    <s v="GIN00700306"/>
    <m/>
    <m/>
    <m/>
    <x v="0"/>
    <m/>
    <m/>
    <m/>
    <m/>
  </r>
  <r>
    <s v="GIN00700306PSON'da1"/>
    <m/>
    <m/>
    <m/>
    <m/>
    <s v="N'dantaari"/>
    <m/>
    <s v="Coord absent"/>
    <x v="0"/>
    <x v="0"/>
    <s v="ok"/>
    <s v="Mamou"/>
    <x v="17"/>
    <x v="17"/>
    <s v="Maci"/>
    <s v="GIN00700306"/>
    <m/>
    <m/>
    <m/>
    <x v="0"/>
    <m/>
    <m/>
    <m/>
    <m/>
  </r>
  <r>
    <s v="GIN00700306PSOPala1"/>
    <m/>
    <m/>
    <m/>
    <m/>
    <s v="Palaga"/>
    <m/>
    <s v="Coord absent"/>
    <x v="0"/>
    <x v="0"/>
    <s v="ok"/>
    <s v="Mamou"/>
    <x v="17"/>
    <x v="17"/>
    <s v="Maci"/>
    <s v="GIN00700306"/>
    <m/>
    <m/>
    <m/>
    <x v="0"/>
    <m/>
    <m/>
    <m/>
    <m/>
  </r>
  <r>
    <s v="GIN00700306PSODaro1"/>
    <n v="-12.4357004"/>
    <n v="10.8684998"/>
    <s v="geonode"/>
    <s v="Darou"/>
    <s v="Darou"/>
    <s v="Darou"/>
    <s v="OK"/>
    <x v="0"/>
    <x v="0"/>
    <s v="Non"/>
    <s v="Mamou"/>
    <x v="17"/>
    <x v="17"/>
    <s v="Maci"/>
    <s v="GIN00700306"/>
    <m/>
    <m/>
    <m/>
    <x v="0"/>
    <m/>
    <m/>
    <m/>
    <m/>
  </r>
  <r>
    <s v="GIN00700306PSON'Di1"/>
    <n v="-12.5074997"/>
    <n v="10.8788996"/>
    <s v="geonode"/>
    <s v="N'Diré,Kambako"/>
    <s v="N'Diré Kambako"/>
    <s v="N'Diré"/>
    <s v="OK"/>
    <x v="0"/>
    <x v="0"/>
    <s v="ok"/>
    <s v="Mamou"/>
    <x v="17"/>
    <x v="17"/>
    <s v="Maci"/>
    <s v="GIN00700306"/>
    <m/>
    <m/>
    <m/>
    <x v="0"/>
    <m/>
    <m/>
    <m/>
    <m/>
  </r>
  <r>
    <s v="GIN00500406PSOAlma1"/>
    <n v="-12.446399700000001"/>
    <n v="9.87988"/>
    <s v="geonode"/>
    <s v="Ouadou"/>
    <s v="Almamiya"/>
    <s v="Almamiya"/>
    <s v="OK"/>
    <x v="0"/>
    <x v="0"/>
    <s v="Non"/>
    <s v="Kindia"/>
    <x v="12"/>
    <x v="12"/>
    <s v="Madina Oula"/>
    <s v="GIN00500406"/>
    <s v="O"/>
    <m/>
    <s v="souhaite évaluer"/>
    <x v="0"/>
    <m/>
    <m/>
    <s v="OIE souhaite évaluer"/>
    <m/>
  </r>
  <r>
    <s v="GIN00500406PSODar 1"/>
    <n v="-12.3395004"/>
    <n v="9.9758902000000003"/>
    <s v="geonode"/>
    <s v="Dar Es Salam"/>
    <s v="Dar - Es Salam"/>
    <s v="Dar -ES - Salam"/>
    <s v="OK"/>
    <x v="0"/>
    <x v="0"/>
    <s v="ok"/>
    <s v="Kindia"/>
    <x v="12"/>
    <x v="12"/>
    <s v="Madina Oula"/>
    <s v="GIN00500406"/>
    <s v="O"/>
    <m/>
    <s v="souhaite évaluer"/>
    <x v="0"/>
    <m/>
    <m/>
    <s v="OIE souhaite évaluer"/>
    <m/>
  </r>
  <r>
    <s v="GIN00500406CSRMadi1"/>
    <n v="-12.445880000000001"/>
    <n v="9.8728040000000004"/>
    <s v="Ministere Plan"/>
    <s v="Madina Oula"/>
    <s v="Madina Oulah"/>
    <s v="Centre de Santé Madina Oula"/>
    <s v="OK"/>
    <x v="1"/>
    <x v="1"/>
    <s v="ok"/>
    <s v="Kindia"/>
    <x v="12"/>
    <x v="12"/>
    <s v="Madina Oula"/>
    <s v="GIN00500406"/>
    <s v="O"/>
    <s v="TdH*UNOPS"/>
    <s v="Rehab en cours"/>
    <x v="1"/>
    <m/>
    <s v="infra"/>
    <s v="Prioritaire pour UNOPS (Sonja 23/4/15) / Francesca (email 22/4/15)"/>
    <m/>
  </r>
  <r>
    <s v="GIN00500406PSOSafe1"/>
    <m/>
    <m/>
    <m/>
    <m/>
    <s v="Saféren"/>
    <m/>
    <s v="Coord absent"/>
    <x v="0"/>
    <x v="0"/>
    <s v="ok"/>
    <s v="Kindia"/>
    <x v="12"/>
    <x v="12"/>
    <s v="Madina Oula"/>
    <s v="GIN00500406"/>
    <s v="O"/>
    <m/>
    <s v="souhaite évaluer"/>
    <x v="0"/>
    <m/>
    <m/>
    <s v="OIE souhaite évaluer"/>
    <m/>
  </r>
  <r>
    <s v="GIN00500406PSOOuas1"/>
    <m/>
    <m/>
    <m/>
    <m/>
    <s v="Ouassou"/>
    <m/>
    <s v="Coord absent"/>
    <x v="0"/>
    <x v="0"/>
    <s v="ok"/>
    <s v="Kindia"/>
    <x v="12"/>
    <x v="12"/>
    <s v="Madina Oula"/>
    <s v="GIN00500406"/>
    <s v="O"/>
    <m/>
    <m/>
    <x v="0"/>
    <m/>
    <m/>
    <s v="OIE souhaite évaluer"/>
    <m/>
  </r>
  <r>
    <s v="GIN00500406PSOSimb1"/>
    <m/>
    <m/>
    <m/>
    <m/>
    <s v="Simbarayah"/>
    <m/>
    <s v="Coord absent"/>
    <x v="0"/>
    <x v="0"/>
    <s v="ok"/>
    <s v="Kindia"/>
    <x v="12"/>
    <x v="12"/>
    <s v="Madina Oula"/>
    <s v="GIN00500406"/>
    <s v="O"/>
    <m/>
    <s v="souhaite évaluer"/>
    <x v="0"/>
    <m/>
    <m/>
    <s v="OIE souhaite évaluer"/>
    <m/>
  </r>
  <r>
    <s v="GIN00500406PSOTeli1"/>
    <m/>
    <m/>
    <m/>
    <m/>
    <s v="Téliko"/>
    <m/>
    <s v="Coord absent"/>
    <x v="0"/>
    <x v="0"/>
    <s v="ok"/>
    <s v="Kindia"/>
    <x v="12"/>
    <x v="12"/>
    <s v="Madina Oula"/>
    <s v="GIN00500406"/>
    <s v="O"/>
    <m/>
    <s v="souhaite évaluer"/>
    <x v="0"/>
    <m/>
    <m/>
    <s v="OIE souhaite évaluer"/>
    <m/>
  </r>
  <r>
    <s v="GIN00600408PSOSoug1"/>
    <m/>
    <m/>
    <m/>
    <m/>
    <s v="Sougué"/>
    <m/>
    <s v="Coord absent"/>
    <x v="0"/>
    <x v="0"/>
    <s v="ok"/>
    <s v="Labe"/>
    <x v="6"/>
    <x v="6"/>
    <s v="Madina Wora"/>
    <s v="GIN00600408"/>
    <m/>
    <m/>
    <m/>
    <x v="0"/>
    <m/>
    <m/>
    <m/>
    <m/>
  </r>
  <r>
    <s v="GIN00600408PSOBoun1"/>
    <m/>
    <m/>
    <m/>
    <m/>
    <s v="Bounanya"/>
    <m/>
    <s v="Coord absent"/>
    <x v="0"/>
    <x v="0"/>
    <s v="ok"/>
    <s v="Labe"/>
    <x v="6"/>
    <x v="6"/>
    <s v="Madina Wora"/>
    <s v="GIN00600408"/>
    <m/>
    <m/>
    <m/>
    <x v="0"/>
    <m/>
    <m/>
    <m/>
    <m/>
  </r>
  <r>
    <s v="GIN00600408PSODaly1"/>
    <n v="-12.535300299999999"/>
    <n v="12.0832996"/>
    <s v="geonode"/>
    <s v="Dali"/>
    <s v="Daly"/>
    <s v="Daly"/>
    <s v="OK"/>
    <x v="0"/>
    <x v="0"/>
    <s v="ok"/>
    <s v="Labe"/>
    <x v="6"/>
    <x v="6"/>
    <s v="Madina Wora"/>
    <s v="GIN00600408"/>
    <m/>
    <s v="ACF"/>
    <m/>
    <x v="1"/>
    <m/>
    <m/>
    <m/>
    <m/>
  </r>
  <r>
    <s v="GIN00600408CSRMadi1"/>
    <n v="-12.497400300000001"/>
    <n v="12.027899700000001"/>
    <s v="geonode"/>
    <s v="Madina Wara"/>
    <s v="Madina Wora centre"/>
    <s v="Madina Wora"/>
    <s v="OK"/>
    <x v="1"/>
    <x v="1"/>
    <s v="ok"/>
    <s v="Labe"/>
    <x v="6"/>
    <x v="6"/>
    <s v="Madina Wora"/>
    <s v="GIN00600408"/>
    <m/>
    <s v="ACF"/>
    <m/>
    <x v="1"/>
    <m/>
    <m/>
    <m/>
    <m/>
  </r>
  <r>
    <s v="GIN00700108PSODond1"/>
    <n v="-11.939200400000001"/>
    <n v="10.8891001"/>
    <s v="geonode"/>
    <s v="Donde"/>
    <s v="Donde"/>
    <s v="Dondè"/>
    <s v="OK"/>
    <x v="0"/>
    <x v="0"/>
    <s v="ok"/>
    <s v="Mamou"/>
    <x v="21"/>
    <x v="21"/>
    <s v="Mafara"/>
    <s v="GIN00700108"/>
    <m/>
    <m/>
    <m/>
    <x v="0"/>
    <m/>
    <m/>
    <m/>
    <m/>
  </r>
  <r>
    <s v="GIN00700108PSOPenn1"/>
    <m/>
    <m/>
    <m/>
    <m/>
    <s v="Pennou"/>
    <m/>
    <s v="Coord absent"/>
    <x v="0"/>
    <x v="0"/>
    <s v="ok"/>
    <s v="Mamou"/>
    <x v="21"/>
    <x v="21"/>
    <s v="Mafara"/>
    <s v="GIN00700108"/>
    <m/>
    <m/>
    <m/>
    <x v="0"/>
    <m/>
    <m/>
    <m/>
    <m/>
  </r>
  <r>
    <s v="GIN00700108PSOKour1"/>
    <n v="-12.0193005"/>
    <n v="10.862500199999999"/>
    <s v="geonode"/>
    <s v="Mafara Centre"/>
    <s v="Kourou Sériyaabhè"/>
    <s v="Kourou Sériyabhè"/>
    <s v="OK"/>
    <x v="0"/>
    <x v="0"/>
    <s v="ok"/>
    <s v="Mamou"/>
    <x v="21"/>
    <x v="21"/>
    <s v="Mafara"/>
    <s v="GIN00700108"/>
    <m/>
    <m/>
    <m/>
    <x v="0"/>
    <m/>
    <m/>
    <m/>
    <m/>
  </r>
  <r>
    <s v="GIN00700108CSRMafa1"/>
    <n v="-11.9815998"/>
    <n v="10.8966999"/>
    <s v="geonode"/>
    <s v="Mafara Centre"/>
    <s v="Mafara"/>
    <s v="Mafara"/>
    <s v="OK"/>
    <x v="1"/>
    <x v="1"/>
    <s v="ok"/>
    <s v="Mamou"/>
    <x v="21"/>
    <x v="21"/>
    <s v="Mafara"/>
    <s v="GIN00700108"/>
    <m/>
    <m/>
    <m/>
    <x v="0"/>
    <m/>
    <m/>
    <m/>
    <m/>
  </r>
  <r>
    <s v="GIN00500308CSRMafe1"/>
    <n v="-13.285900099999999"/>
    <n v="9.5474900999999992"/>
    <s v="geonode"/>
    <s v="Maferinya"/>
    <s v="Maferinya"/>
    <s v="Centre de Santé Maferinya"/>
    <s v="OK"/>
    <x v="1"/>
    <x v="1"/>
    <s v="ok"/>
    <s v="Kindia"/>
    <x v="1"/>
    <x v="1"/>
    <s v="Maferinya"/>
    <s v="GIN00500308"/>
    <s v="O"/>
    <s v="ACF"/>
    <s v="evalué"/>
    <x v="0"/>
    <m/>
    <s v="infra"/>
    <s v="Aussi évalué par PU-AMI fin Février 2015 avec coordonnées GPS:   9°32'51.20&quot;N et  13°17'8.80&quot;O"/>
    <m/>
  </r>
  <r>
    <s v="GIN00500308PSOGber1"/>
    <n v="-13.228099800000001"/>
    <n v="9.4713097000000008"/>
    <s v="geonode"/>
    <s v="Bereyire"/>
    <s v="Gbéréyiré"/>
    <s v="Béréiré"/>
    <s v="OK"/>
    <x v="0"/>
    <x v="0"/>
    <s v="ok"/>
    <s v="Kindia"/>
    <x v="1"/>
    <x v="1"/>
    <s v="Maferinya"/>
    <s v="GIN00500308"/>
    <s v="O"/>
    <s v="ACF"/>
    <s v="evalué"/>
    <x v="0"/>
    <m/>
    <s v="infra"/>
    <m/>
    <m/>
  </r>
  <r>
    <s v="GIN00500308PSOFand1"/>
    <n v="-13.2405005"/>
    <n v="9.5164804000000007"/>
    <s v="geonode"/>
    <s v="Fandié"/>
    <s v="Fandié"/>
    <s v="Fandié"/>
    <s v="OK"/>
    <x v="0"/>
    <x v="0"/>
    <s v="ok"/>
    <s v="Kindia"/>
    <x v="1"/>
    <x v="1"/>
    <s v="Maferinya"/>
    <s v="GIN00500308"/>
    <s v="O"/>
    <s v="ACF"/>
    <s v="evalué"/>
    <x v="0"/>
    <m/>
    <s v="infra"/>
    <m/>
    <m/>
  </r>
  <r>
    <s v="GIN00500308PSOFode1"/>
    <n v="-13.325300199999999"/>
    <n v="9.4702797000000007"/>
    <s v="geonode"/>
    <s v="Fodéya"/>
    <s v="Fodéya"/>
    <s v="Fodéya"/>
    <s v="OK"/>
    <x v="0"/>
    <x v="0"/>
    <s v="Non"/>
    <s v="Kindia"/>
    <x v="1"/>
    <x v="1"/>
    <s v="Maferinya"/>
    <s v="GIN00500308"/>
    <s v="O"/>
    <s v="ACF"/>
    <s v="evalué"/>
    <x v="0"/>
    <m/>
    <s v="infra"/>
    <m/>
    <m/>
  </r>
  <r>
    <s v="GIN00500308PSOMori1"/>
    <m/>
    <m/>
    <m/>
    <m/>
    <s v="Moribayah"/>
    <s v="Moribayah"/>
    <s v="Coord absent"/>
    <x v="0"/>
    <x v="0"/>
    <s v="ok"/>
    <s v="Kindia"/>
    <x v="1"/>
    <x v="1"/>
    <s v="Maferinya"/>
    <s v="GIN00500308"/>
    <s v="O"/>
    <s v="ACF"/>
    <s v="evalué"/>
    <x v="0"/>
    <m/>
    <s v="infra"/>
    <m/>
    <m/>
  </r>
  <r>
    <s v="GIN00500308PSOMadi1"/>
    <m/>
    <m/>
    <m/>
    <m/>
    <s v="Madinagbé"/>
    <s v="Madinagbé"/>
    <s v="Coord absent"/>
    <x v="0"/>
    <x v="0"/>
    <s v="ok"/>
    <s v="Kindia"/>
    <x v="1"/>
    <x v="1"/>
    <s v="Maferinya"/>
    <s v="GIN00500308"/>
    <s v="O"/>
    <s v="ACF"/>
    <s v="evalué"/>
    <x v="0"/>
    <m/>
    <s v="infra"/>
    <m/>
    <m/>
  </r>
  <r>
    <s v="GIN00500308PSOMale1"/>
    <n v="-13.3078003"/>
    <n v="9.6129198000000002"/>
    <s v="geonode"/>
    <s v="Maleah"/>
    <s v="Maléah"/>
    <s v="Maleah"/>
    <s v="OK"/>
    <x v="0"/>
    <x v="0"/>
    <s v="ok"/>
    <s v="Kindia"/>
    <x v="1"/>
    <x v="1"/>
    <s v="Maferinya"/>
    <s v="GIN00500308"/>
    <s v="O"/>
    <m/>
    <m/>
    <x v="0"/>
    <m/>
    <m/>
    <s v="n'existe pas d'après ACF"/>
    <m/>
  </r>
  <r>
    <s v="GIN00500308PSOKoke1"/>
    <n v="-13.3500996"/>
    <n v="9.5250901999999993"/>
    <s v="geonode"/>
    <s v="Soke"/>
    <s v="Koket"/>
    <s v="Koket"/>
    <s v="OK"/>
    <x v="0"/>
    <x v="0"/>
    <s v="ok"/>
    <s v="Kindia"/>
    <x v="1"/>
    <x v="1"/>
    <s v="Maferinya"/>
    <s v="GIN00500308"/>
    <s v="O"/>
    <s v="ACF"/>
    <s v="evalué"/>
    <x v="0"/>
    <m/>
    <s v="infra"/>
    <s v="appelé aussi Soket peut etre"/>
    <m/>
  </r>
  <r>
    <s v="GIN00100306PSOMagn1"/>
    <n v="-12.7978001"/>
    <n v="11.6667004"/>
    <s v="geonode"/>
    <s v="Magnienkouré"/>
    <s v="Magnienkouré"/>
    <s v="Menienkouré"/>
    <s v="OK"/>
    <x v="0"/>
    <x v="0"/>
    <s v="Non"/>
    <s v="Boke"/>
    <x v="32"/>
    <x v="33"/>
    <s v="Malanta"/>
    <s v="GIN00100306"/>
    <m/>
    <m/>
    <m/>
    <x v="0"/>
    <m/>
    <m/>
    <m/>
    <m/>
  </r>
  <r>
    <s v="GIN00100306CSRMala1"/>
    <n v="-12.8262997"/>
    <n v="11.4849005"/>
    <s v="geonode"/>
    <s v="Malanta"/>
    <s v="Malanta centre"/>
    <s v="Poste Santé Malanta"/>
    <s v="OK"/>
    <x v="1"/>
    <x v="1"/>
    <s v="ok"/>
    <s v="Boke"/>
    <x v="32"/>
    <x v="33"/>
    <s v="Malanta"/>
    <s v="GIN00100306"/>
    <m/>
    <m/>
    <m/>
    <x v="0"/>
    <m/>
    <m/>
    <s v="CSR d'après inventaire Nat"/>
    <m/>
  </r>
  <r>
    <s v="GIN00100207CSRMala1"/>
    <n v="-14.17468"/>
    <n v="10.7134"/>
    <s v="geonode"/>
    <s v="Malapouya Centre"/>
    <s v="Malapouya centre"/>
    <s v="Malapouya"/>
    <s v="OK"/>
    <x v="1"/>
    <x v="1"/>
    <s v="ok"/>
    <s v="Boke"/>
    <x v="20"/>
    <x v="20"/>
    <s v="Malapouya"/>
    <s v="GIN00100207"/>
    <s v="O"/>
    <m/>
    <m/>
    <x v="0"/>
    <m/>
    <m/>
    <m/>
    <m/>
  </r>
  <r>
    <s v="GIN00400506PSODant1"/>
    <n v="-9.8830004000000002"/>
    <n v="11.705100099999999"/>
    <s v="geonode"/>
    <s v="Dantinia"/>
    <s v="Dantinia"/>
    <s v="Dantinia"/>
    <s v="OK"/>
    <x v="0"/>
    <x v="0"/>
    <s v="ok"/>
    <s v="Kankan"/>
    <x v="15"/>
    <x v="15"/>
    <s v="Malea"/>
    <s v="GIN00400506"/>
    <m/>
    <m/>
    <m/>
    <x v="0"/>
    <m/>
    <m/>
    <m/>
    <m/>
  </r>
  <r>
    <s v="GIN00400506PSODiat1"/>
    <n v="-9.7893104999999991"/>
    <n v="11.8837004"/>
    <s v="geonode"/>
    <s v="Diatéa"/>
    <s v="Diatéa"/>
    <s v="Diatéa"/>
    <s v="OK"/>
    <x v="0"/>
    <x v="0"/>
    <s v="ok"/>
    <s v="Kankan"/>
    <x v="15"/>
    <x v="15"/>
    <s v="Malea"/>
    <s v="GIN00400506"/>
    <m/>
    <m/>
    <m/>
    <x v="0"/>
    <m/>
    <m/>
    <m/>
    <m/>
  </r>
  <r>
    <s v="GIN00500404PSOTane2"/>
    <n v="-12.8857002"/>
    <n v="10.198700000000001"/>
    <s v="geonode"/>
    <s v="Segueya"/>
    <s v="Tanènè"/>
    <s v="Tanènè"/>
    <s v="OK"/>
    <x v="0"/>
    <x v="0"/>
    <s v="ok"/>
    <s v="Kindia"/>
    <x v="12"/>
    <x v="12"/>
    <s v="Kindia Ctre"/>
    <s v="GIN00500404"/>
    <s v="O"/>
    <m/>
    <s v="souhaite évaluer"/>
    <x v="0"/>
    <m/>
    <m/>
    <s v="OIE souhaite évaluer"/>
    <m/>
  </r>
  <r>
    <s v="GIN00400506PSOKobe1"/>
    <n v="-9.9421996999999998"/>
    <n v="11.642100299999999"/>
    <s v="geonode"/>
    <s v="Kobedara"/>
    <s v="Kobedara"/>
    <s v="Kobedara"/>
    <s v="OK"/>
    <x v="0"/>
    <x v="0"/>
    <s v="ok"/>
    <s v="Kankan"/>
    <x v="15"/>
    <x v="15"/>
    <s v="Malea"/>
    <s v="GIN00400506"/>
    <m/>
    <m/>
    <m/>
    <x v="0"/>
    <m/>
    <m/>
    <m/>
    <m/>
  </r>
  <r>
    <s v="GIN00400506CSRMale1"/>
    <n v="-9.7067899999999998"/>
    <n v="11.795700099999999"/>
    <s v="geonode"/>
    <s v="Maleah"/>
    <s v="Maléah centre"/>
    <s v="Maléah Centre de Santé"/>
    <s v="OK"/>
    <x v="1"/>
    <x v="1"/>
    <s v="ok"/>
    <s v="Kankan"/>
    <x v="15"/>
    <x v="15"/>
    <s v="Malea"/>
    <s v="GIN00400506"/>
    <m/>
    <m/>
    <m/>
    <x v="0"/>
    <m/>
    <m/>
    <m/>
    <m/>
  </r>
  <r>
    <s v="GIN00500504CSRKoba1"/>
    <n v="-13.905200000000001"/>
    <n v="9.9536695000000002"/>
    <s v="geonode"/>
    <s v="Koba - Tatéma"/>
    <s v="Koba - Tatéma"/>
    <s v="Tatéma"/>
    <s v="OK"/>
    <x v="1"/>
    <x v="1"/>
    <s v="ok"/>
    <s v="Boke"/>
    <x v="22"/>
    <x v="22"/>
    <s v="Koba"/>
    <s v="GIN00500504"/>
    <s v="O"/>
    <s v="ACF*UNOPS"/>
    <s v="Rehab en cours"/>
    <x v="4"/>
    <s v="ACF*temporaire / UNOPS*permanent"/>
    <s v="ACF*rehabchateau*reseaugravitaire / UNICEF*rehabpuits(dixit Helena) / UNOPS*lerestequeACFferaitpas"/>
    <s v="Prioritaire pr UNOPS."/>
    <m/>
  </r>
  <r>
    <s v="GIN00400506PSOMign1"/>
    <n v="-9.6303101000000009"/>
    <n v="11.633899700000001"/>
    <s v="geonode"/>
    <s v="Mignada"/>
    <s v="Mignada"/>
    <s v="Mignada"/>
    <s v="OK"/>
    <x v="0"/>
    <x v="0"/>
    <s v="ok"/>
    <s v="Kankan"/>
    <x v="15"/>
    <x v="15"/>
    <s v="Malea"/>
    <s v="GIN00400506"/>
    <m/>
    <m/>
    <m/>
    <x v="0"/>
    <m/>
    <m/>
    <m/>
    <m/>
  </r>
  <r>
    <s v="GIN00400506PSOSant1"/>
    <n v="-9.7954101999999992"/>
    <n v="11.8191004"/>
    <s v="geonode"/>
    <s v="Santiguiya"/>
    <s v="Santiguia"/>
    <s v="Santiguia"/>
    <s v="OK"/>
    <x v="0"/>
    <x v="0"/>
    <s v="ok"/>
    <s v="Kankan"/>
    <x v="15"/>
    <x v="15"/>
    <s v="Malea"/>
    <s v="GIN00400506"/>
    <m/>
    <m/>
    <m/>
    <x v="0"/>
    <m/>
    <m/>
    <m/>
    <m/>
  </r>
  <r>
    <s v="GIN00600409HPOMali1"/>
    <n v="12.071429999999999"/>
    <n v="12.2965"/>
    <s v="Ministere Plan"/>
    <s v="Forecariah"/>
    <s v="Mali"/>
    <s v="Hôpital préfectoral"/>
    <s v="OK"/>
    <x v="2"/>
    <x v="4"/>
    <s v="ok"/>
    <s v="Labe"/>
    <x v="6"/>
    <x v="6"/>
    <s v="Mali Ctre"/>
    <s v="GIN00600409"/>
    <m/>
    <m/>
    <m/>
    <x v="0"/>
    <m/>
    <m/>
    <m/>
    <m/>
  </r>
  <r>
    <s v="GIN00600409PSOBara1"/>
    <n v="-12.2617998"/>
    <n v="12.036299700000001"/>
    <s v="geonode"/>
    <s v="Bara"/>
    <s v="Bara"/>
    <s v="Bara-Centre"/>
    <s v="OK"/>
    <x v="0"/>
    <x v="0"/>
    <s v="ok"/>
    <s v="Labe"/>
    <x v="6"/>
    <x v="6"/>
    <s v="Mali Ctre"/>
    <s v="GIN00600409"/>
    <m/>
    <s v="ACF"/>
    <m/>
    <x v="1"/>
    <m/>
    <m/>
    <m/>
    <m/>
  </r>
  <r>
    <s v="GIN00600409PSOBhou1"/>
    <n v="-12.325699800000001"/>
    <n v="11.987899799999999"/>
    <s v="geonode"/>
    <s v="Bhoundou Holladé"/>
    <s v="Bhoundou Hollandé"/>
    <s v="Bhoundou Holladé"/>
    <s v="OK"/>
    <x v="0"/>
    <x v="0"/>
    <s v="ok"/>
    <s v="Labe"/>
    <x v="6"/>
    <x v="6"/>
    <s v="Mali Ctre"/>
    <s v="GIN00600409"/>
    <m/>
    <s v="ACF"/>
    <m/>
    <x v="1"/>
    <m/>
    <m/>
    <m/>
    <m/>
  </r>
  <r>
    <s v="1"/>
    <n v="-12.298600199999999"/>
    <n v="12.0778999"/>
    <s v="geonode"/>
    <s v="Mali"/>
    <s v="Mali"/>
    <s v="Dps"/>
    <s v="OK"/>
    <x v="5"/>
    <x v="8"/>
    <s v="Non"/>
    <s v="Labe"/>
    <x v="6"/>
    <x v="6"/>
    <s v="Mali Ctre"/>
    <s v="GIN00600409"/>
    <m/>
    <s v="ACF"/>
    <m/>
    <x v="1"/>
    <m/>
    <m/>
    <m/>
    <m/>
  </r>
  <r>
    <s v="GIN00600409CSUMali1"/>
    <n v="-12.298999800000001"/>
    <n v="12.0773001"/>
    <s v="geonode"/>
    <s v="Mali"/>
    <s v="Mali"/>
    <s v="Mali-Plateau"/>
    <s v="OK"/>
    <x v="0"/>
    <x v="5"/>
    <s v="Non"/>
    <s v="Labe"/>
    <x v="6"/>
    <x v="6"/>
    <s v="Mali Ctre"/>
    <s v="GIN00600409"/>
    <m/>
    <s v="ACF"/>
    <m/>
    <x v="1"/>
    <m/>
    <m/>
    <m/>
    <m/>
  </r>
  <r>
    <s v="GIN00600409PSOMali1"/>
    <n v="-12.2889996"/>
    <n v="12.083700199999999"/>
    <s v="geonode"/>
    <s v="Niagantou"/>
    <s v="Mali"/>
    <s v="Horé Fello"/>
    <s v="OK"/>
    <x v="0"/>
    <x v="0"/>
    <s v="Non"/>
    <s v="Labe"/>
    <x v="6"/>
    <x v="6"/>
    <s v="Mali Ctre"/>
    <s v="GIN00600409"/>
    <m/>
    <s v="ACF"/>
    <m/>
    <x v="1"/>
    <m/>
    <m/>
    <m/>
    <m/>
  </r>
  <r>
    <s v="GIN00600409PSOBogo1"/>
    <m/>
    <m/>
    <m/>
    <m/>
    <s v="Bogoma"/>
    <m/>
    <s v="Coord absent"/>
    <x v="0"/>
    <x v="0"/>
    <s v="ok"/>
    <s v="Labe"/>
    <x v="6"/>
    <x v="6"/>
    <s v="Mali Ctre"/>
    <s v="GIN00600409"/>
    <m/>
    <m/>
    <m/>
    <x v="0"/>
    <m/>
    <m/>
    <m/>
    <m/>
  </r>
  <r>
    <s v="GIN00500407PSOFoss1"/>
    <n v="-13.151599900000001"/>
    <n v="9.7216796999999993"/>
    <s v="geonode"/>
    <s v="Fossikhouré"/>
    <s v="Fossikhouré"/>
    <s v="Fossikhouré"/>
    <s v="OK"/>
    <x v="0"/>
    <x v="0"/>
    <s v="ok"/>
    <s v="Kindia"/>
    <x v="12"/>
    <x v="12"/>
    <s v="Mambia"/>
    <s v="GIN00500407"/>
    <s v="O"/>
    <m/>
    <s v="souhaite évaluer"/>
    <x v="0"/>
    <m/>
    <m/>
    <s v="OIE souhaite évaluer"/>
    <m/>
  </r>
  <r>
    <s v="GIN00500407PSOGbin1"/>
    <n v="-13.0602999"/>
    <n v="9.8653002000000001"/>
    <s v="geonode"/>
    <s v="Gbinkili"/>
    <s v="Gbinkily"/>
    <s v="Gbinkily"/>
    <s v="OK"/>
    <x v="0"/>
    <x v="0"/>
    <s v="ok"/>
    <s v="Kindia"/>
    <x v="12"/>
    <x v="12"/>
    <s v="Mambia"/>
    <s v="GIN00500407"/>
    <s v="O"/>
    <m/>
    <s v="souhaite évaluer"/>
    <x v="0"/>
    <m/>
    <m/>
    <s v="OIE souhaite évaluer"/>
    <m/>
  </r>
  <r>
    <s v="GIN00500407CSRMamb1"/>
    <n v="-13.1036997"/>
    <n v="9.8378896999999998"/>
    <s v="geonode"/>
    <s v="Mambia"/>
    <s v="Mambia"/>
    <s v="Centre de Santé Mambia"/>
    <s v="OK"/>
    <x v="1"/>
    <x v="1"/>
    <s v="Non"/>
    <s v="Kindia"/>
    <x v="12"/>
    <x v="12"/>
    <s v="Mambia"/>
    <s v="GIN00500407"/>
    <s v="O"/>
    <s v="TdH"/>
    <s v="evalué"/>
    <x v="1"/>
    <m/>
    <s v="infra"/>
    <s v="Francesca (email 22/4/15)"/>
    <m/>
  </r>
  <r>
    <s v="GIN00500407PSOSili1"/>
    <n v="-13.165699999999999"/>
    <n v="9.8416700000000006"/>
    <s v="geonode"/>
    <s v="Silingbin"/>
    <s v="Silingbin"/>
    <s v="Hariana Silingbin"/>
    <s v="OK"/>
    <x v="0"/>
    <x v="0"/>
    <s v="Non"/>
    <s v="Kindia"/>
    <x v="12"/>
    <x v="12"/>
    <s v="Mambia"/>
    <s v="GIN00500407"/>
    <s v="O"/>
    <m/>
    <s v="souhaite évaluer"/>
    <x v="0"/>
    <m/>
    <m/>
    <s v="OIE souhaite évaluer"/>
    <m/>
  </r>
  <r>
    <s v="GIN00500407PSOFrig1"/>
    <m/>
    <m/>
    <m/>
    <m/>
    <s v="Friguiady"/>
    <m/>
    <s v="Coord absent"/>
    <x v="0"/>
    <x v="0"/>
    <s v="ok"/>
    <s v="Kindia"/>
    <x v="12"/>
    <x v="12"/>
    <s v="Mambia"/>
    <s v="GIN00500407"/>
    <s v="O"/>
    <m/>
    <s v="souhaite évaluer"/>
    <x v="0"/>
    <m/>
    <m/>
    <s v="OIE souhaite évaluer"/>
    <m/>
  </r>
  <r>
    <s v="GIN00500407PSOTane1"/>
    <n v="-13.004200000000001"/>
    <n v="9.7476797000000008"/>
    <s v="geonode"/>
    <s v="Segueya"/>
    <s v="Tanene Kaligoro"/>
    <s v="Tanènè"/>
    <s v="OK"/>
    <x v="0"/>
    <x v="0"/>
    <s v="ok"/>
    <s v="Kindia"/>
    <x v="12"/>
    <x v="12"/>
    <s v="Mambia"/>
    <s v="GIN00500407"/>
    <s v="O"/>
    <m/>
    <s v="souhaite évaluer"/>
    <x v="0"/>
    <m/>
    <m/>
    <s v="OIE souhaite évaluer"/>
    <m/>
  </r>
  <r>
    <s v="GIN00700206CSUHore1"/>
    <n v="-10.427989999999999"/>
    <n v="12.181940000000001"/>
    <s v="Ministere Plan"/>
    <m/>
    <s v="Horè Mamou"/>
    <m/>
    <s v="OK"/>
    <x v="1"/>
    <x v="5"/>
    <s v="ok"/>
    <s v="Mamou"/>
    <x v="25"/>
    <x v="25"/>
    <s v="Mamou Ctre"/>
    <s v="GIN00700206"/>
    <s v="O"/>
    <m/>
    <m/>
    <x v="0"/>
    <m/>
    <m/>
    <m/>
    <m/>
  </r>
  <r>
    <s v="GIN00700206CSULopp1"/>
    <n v="-12.0811996"/>
    <n v="10.368100200000001"/>
    <s v="geonode"/>
    <s v="Loppe"/>
    <s v="Loppé"/>
    <s v="Loppè"/>
    <s v="OK"/>
    <x v="1"/>
    <x v="5"/>
    <s v="ok"/>
    <s v="Mamou"/>
    <x v="25"/>
    <x v="25"/>
    <s v="Mamou Ctre"/>
    <s v="GIN00700206"/>
    <s v="O"/>
    <m/>
    <m/>
    <x v="0"/>
    <m/>
    <m/>
    <m/>
    <m/>
  </r>
  <r>
    <s v="GIN00700206HPOMamo1"/>
    <n v="-12.086216"/>
    <n v="10.375184000000001"/>
    <s v="geonode"/>
    <s v="Mamou"/>
    <s v="Mamou"/>
    <s v="Hôpital Prefectoral de Mamou"/>
    <s v="OK"/>
    <x v="2"/>
    <x v="4"/>
    <s v="ok"/>
    <s v="Mamou"/>
    <x v="25"/>
    <x v="25"/>
    <s v="Mamou Ctre"/>
    <s v="GIN00700206"/>
    <s v="O"/>
    <m/>
    <s v="evalué"/>
    <x v="0"/>
    <m/>
    <m/>
    <s v="évalué ou non par IMC?"/>
    <m/>
  </r>
  <r>
    <s v="GIN00700206CSUPoud1"/>
    <n v="-12.086600300000001"/>
    <n v="10.375499700000001"/>
    <s v="geonode"/>
    <s v="Poudriere"/>
    <s v="Poudrière"/>
    <s v="Poudrière Centre"/>
    <s v="OK"/>
    <x v="1"/>
    <x v="5"/>
    <s v="ok"/>
    <s v="Mamou"/>
    <x v="25"/>
    <x v="25"/>
    <s v="Mamou Ctre"/>
    <s v="GIN00700206"/>
    <s v="O"/>
    <m/>
    <m/>
    <x v="0"/>
    <m/>
    <m/>
    <m/>
    <m/>
  </r>
  <r>
    <s v="GIN00700206HROMamo1"/>
    <n v="-12.082110999999999"/>
    <n v="10.374027999999999"/>
    <s v="geonode"/>
    <s v="Mamou"/>
    <s v="Mamou"/>
    <s v="Hopital Régional Mamou"/>
    <s v="OK"/>
    <x v="3"/>
    <x v="6"/>
    <s v="ok"/>
    <s v="Mamou"/>
    <x v="25"/>
    <x v="25"/>
    <s v="Mamou Ctre"/>
    <s v="GIN00700206"/>
    <s v="O"/>
    <m/>
    <s v="evalué"/>
    <x v="0"/>
    <m/>
    <m/>
    <s v="évalué ou non par IMC?"/>
    <m/>
  </r>
  <r>
    <s v="GIN00700206CSUPete1"/>
    <m/>
    <m/>
    <m/>
    <m/>
    <s v="Petel"/>
    <m/>
    <s v="Coord absent"/>
    <x v="1"/>
    <x v="5"/>
    <s v="ok"/>
    <s v="Mamou"/>
    <x v="25"/>
    <x v="25"/>
    <s v="Mamou Ctre"/>
    <s v="GIN00700206"/>
    <s v="O"/>
    <m/>
    <m/>
    <x v="0"/>
    <m/>
    <m/>
    <m/>
    <m/>
  </r>
  <r>
    <s v="GIN00700206CSUSere1"/>
    <n v="-12.079499999999999"/>
    <n v="10.427199999999999"/>
    <s v="geonode"/>
    <s v="Séré"/>
    <s v="Sèrè"/>
    <s v="Centre de Santé Sérè"/>
    <s v="OK"/>
    <x v="1"/>
    <x v="5"/>
    <s v="ok"/>
    <s v="Mamou"/>
    <x v="25"/>
    <x v="25"/>
    <s v="Mamou Ctre"/>
    <s v="GIN00700206"/>
    <s v="O"/>
    <m/>
    <m/>
    <x v="0"/>
    <m/>
    <m/>
    <m/>
    <m/>
  </r>
  <r>
    <s v="GIN00700206PSOKoum1"/>
    <m/>
    <m/>
    <m/>
    <m/>
    <s v="Koumi"/>
    <m/>
    <s v="Coord absent"/>
    <x v="0"/>
    <x v="0"/>
    <s v="ok"/>
    <s v="Mamou"/>
    <x v="25"/>
    <x v="25"/>
    <s v="Mamou Ctre"/>
    <s v="GIN00700206"/>
    <s v="O"/>
    <m/>
    <m/>
    <x v="0"/>
    <m/>
    <m/>
    <m/>
    <m/>
  </r>
  <r>
    <s v="GIN00700206PSOKimb1"/>
    <m/>
    <m/>
    <m/>
    <m/>
    <s v="Kimbéli"/>
    <m/>
    <s v="Coord absent"/>
    <x v="0"/>
    <x v="0"/>
    <s v="ok"/>
    <s v="Mamou"/>
    <x v="25"/>
    <x v="25"/>
    <s v="Mamou Ctre"/>
    <s v="GIN00700206"/>
    <s v="O"/>
    <m/>
    <m/>
    <x v="0"/>
    <m/>
    <m/>
    <m/>
    <m/>
  </r>
  <r>
    <s v="GIN00400108CSRMamo1"/>
    <n v="-9.3175001000000002"/>
    <n v="9.5430899"/>
    <s v="geonode"/>
    <s v="Mamouroudou (Mamouroudougou)"/>
    <s v="Mamouroudou centre"/>
    <s v="Mamouroudou Centre de Santé"/>
    <s v="OK"/>
    <x v="1"/>
    <x v="1"/>
    <s v="ok"/>
    <s v="Kankan"/>
    <x v="7"/>
    <x v="7"/>
    <s v="Mamouroudou"/>
    <s v="GIN00400108"/>
    <m/>
    <m/>
    <m/>
    <x v="0"/>
    <m/>
    <m/>
    <m/>
    <m/>
  </r>
  <r>
    <s v="GIN00400108PSOFank1"/>
    <n v="-9.1651001000000001"/>
    <n v="9.5485200999999993"/>
    <s v="geonode"/>
    <s v="Mamouroudou-Fankono"/>
    <s v="Fankono"/>
    <s v="Fankono"/>
    <s v="OK"/>
    <x v="0"/>
    <x v="0"/>
    <s v="ok"/>
    <s v="Kankan"/>
    <x v="7"/>
    <x v="7"/>
    <s v="Mamouroudou"/>
    <s v="GIN00400108"/>
    <m/>
    <m/>
    <m/>
    <x v="0"/>
    <m/>
    <m/>
    <m/>
    <m/>
  </r>
  <r>
    <s v="GIN00400108PSOMori1"/>
    <n v="-9.4636803"/>
    <n v="9.5574998999999998"/>
    <s v="geonode"/>
    <s v="Morigbeya"/>
    <s v="Morigbeya"/>
    <s v="Morigbeya"/>
    <s v="OK"/>
    <x v="0"/>
    <x v="0"/>
    <s v="ok"/>
    <s v="Kankan"/>
    <x v="7"/>
    <x v="7"/>
    <s v="Mamouroudou"/>
    <s v="GIN00400108"/>
    <m/>
    <m/>
    <m/>
    <x v="0"/>
    <m/>
    <m/>
    <m/>
    <m/>
  </r>
  <r>
    <s v="GIN00600308CSRMand1"/>
    <n v="-12.6113005"/>
    <n v="11.665900199999999"/>
    <s v="geonode"/>
    <s v="Manda Saran/Foulbe"/>
    <s v="Manda Saran centre"/>
    <s v="Manda Centre de Santé"/>
    <s v="OK"/>
    <x v="1"/>
    <x v="1"/>
    <s v="ok"/>
    <s v="Labe"/>
    <x v="9"/>
    <x v="9"/>
    <s v="Manda"/>
    <s v="GIN00600308"/>
    <m/>
    <s v="ACF"/>
    <m/>
    <x v="1"/>
    <m/>
    <m/>
    <s v="Manda Saran/Foulbe"/>
    <m/>
  </r>
  <r>
    <s v="GIN00400408CSUHere1"/>
    <n v="-8.6959800999999999"/>
    <n v="10.6323004"/>
    <s v="geonode"/>
    <s v="Mandiana"/>
    <s v="Hérémakono centre"/>
    <s v="Hérémakono (Mandiana) Centre de Santé"/>
    <s v="OK"/>
    <x v="1"/>
    <x v="5"/>
    <s v="ok"/>
    <s v="Kankan"/>
    <x v="8"/>
    <x v="8"/>
    <s v="Mandiana Ctre"/>
    <s v="GIN00400408"/>
    <m/>
    <m/>
    <m/>
    <x v="0"/>
    <m/>
    <m/>
    <m/>
    <m/>
  </r>
  <r>
    <s v="GIN00400408PSOKodi1"/>
    <n v="-8.8969097000000001"/>
    <n v="10.5574999"/>
    <s v="geonode"/>
    <s v="Kodieran"/>
    <s v="Kodiaran"/>
    <s v="Kodiaran Centre"/>
    <s v="OK"/>
    <x v="0"/>
    <x v="0"/>
    <s v="ok"/>
    <s v="Kankan"/>
    <x v="8"/>
    <x v="8"/>
    <s v="Mandiana Ctre"/>
    <s v="GIN00400408"/>
    <m/>
    <m/>
    <m/>
    <x v="0"/>
    <m/>
    <m/>
    <m/>
    <m/>
  </r>
  <r>
    <s v="GIN00400408PSOKour1"/>
    <n v="-8.8950796000000008"/>
    <n v="10.556900000000001"/>
    <s v="geonode"/>
    <s v="Kouroko"/>
    <s v="Kouroko"/>
    <s v="Kkarifamoriyah"/>
    <s v="OK"/>
    <x v="0"/>
    <x v="0"/>
    <s v="Non"/>
    <s v="Kankan"/>
    <x v="8"/>
    <x v="8"/>
    <s v="Mandiana Ctre"/>
    <s v="GIN00400408"/>
    <m/>
    <m/>
    <m/>
    <x v="0"/>
    <m/>
    <m/>
    <m/>
    <m/>
  </r>
  <r>
    <s v="GIN00400408HPOMand1"/>
    <n v="-8.6987260000000006"/>
    <n v="10.61727"/>
    <s v="geonode"/>
    <s v="Mandiana"/>
    <s v="Mandiana"/>
    <s v="Hopital Préfectoral Mandiana"/>
    <s v="OK"/>
    <x v="2"/>
    <x v="4"/>
    <s v="ok"/>
    <s v="Kankan"/>
    <x v="8"/>
    <x v="8"/>
    <s v="Mandiana Ctre"/>
    <s v="GIN00400408"/>
    <m/>
    <m/>
    <m/>
    <x v="0"/>
    <m/>
    <m/>
    <m/>
    <m/>
  </r>
  <r>
    <s v="GIN00400408PSOMand1"/>
    <n v="-8.6962899999999994"/>
    <n v="10.6204996"/>
    <s v="geonode"/>
    <s v="Mandiana"/>
    <s v="Mandiana"/>
    <s v="Mandiana"/>
    <s v="OK"/>
    <x v="0"/>
    <x v="0"/>
    <s v="Non"/>
    <s v="Kankan"/>
    <x v="8"/>
    <x v="8"/>
    <s v="Mandiana Ctre"/>
    <s v="GIN00400408"/>
    <m/>
    <m/>
    <m/>
    <x v="0"/>
    <m/>
    <m/>
    <m/>
    <m/>
  </r>
  <r>
    <s v="GIN00500103PSOKass1"/>
    <n v="-13.4836998"/>
    <n v="9.7012900999999996"/>
    <s v="geonode"/>
    <s v="Kassaniya"/>
    <s v="Kassaniya"/>
    <s v="Sanoyah"/>
    <s v="OK"/>
    <x v="0"/>
    <x v="0"/>
    <s v="Non"/>
    <s v="Kindia"/>
    <x v="28"/>
    <x v="28"/>
    <s v="Maneah"/>
    <s v="GIN00500103"/>
    <s v="O"/>
    <m/>
    <m/>
    <x v="0"/>
    <m/>
    <m/>
    <m/>
    <m/>
  </r>
  <r>
    <s v="GIN00500103CSR36Km1"/>
    <n v="-13.498299599999999"/>
    <n v="9.7039203999999994"/>
    <s v="geonode"/>
    <s v="Kassaniya"/>
    <s v="36 KM"/>
    <s v="Sanoyah"/>
    <s v="OK"/>
    <x v="1"/>
    <x v="1"/>
    <s v="Non"/>
    <s v="Kindia"/>
    <x v="28"/>
    <x v="28"/>
    <s v="Maneah"/>
    <s v="GIN00500103"/>
    <s v="O"/>
    <m/>
    <m/>
    <x v="0"/>
    <m/>
    <m/>
    <m/>
    <m/>
  </r>
  <r>
    <s v="GIN00500103PSOKm 31"/>
    <n v="-13.499899900000001"/>
    <n v="9.7055100999999997"/>
    <s v="geonode"/>
    <s v="Kassaniya"/>
    <s v="Km 36"/>
    <s v="Sanoyah"/>
    <s v="OK"/>
    <x v="0"/>
    <x v="0"/>
    <s v="Non"/>
    <s v="Kindia"/>
    <x v="28"/>
    <x v="28"/>
    <s v="Maneah"/>
    <s v="GIN00500103"/>
    <s v="O"/>
    <m/>
    <m/>
    <x v="0"/>
    <m/>
    <m/>
    <m/>
    <m/>
  </r>
  <r>
    <s v="GIN00500103CSRMane1"/>
    <n v="-13.4110003"/>
    <n v="9.7194795999999997"/>
    <s v="geonode"/>
    <s v="Manéah"/>
    <s v="Manéah"/>
    <s v="Centre de Santé Manéah"/>
    <s v="OK"/>
    <x v="1"/>
    <x v="1"/>
    <s v="ok"/>
    <s v="Kindia"/>
    <x v="28"/>
    <x v="28"/>
    <s v="Maneah"/>
    <s v="GIN00500103"/>
    <s v="O"/>
    <s v="TdH"/>
    <s v="evalué"/>
    <x v="1"/>
    <m/>
    <s v="infra"/>
    <s v="Francesca (email 22/4/15). Aussi évalué par PU-AMI (email PU-AMI qui donne les coordonnées GPS suivantes:   9°43'9.93&quot;N et  13°24'40.15&quot;O)"/>
    <m/>
  </r>
  <r>
    <s v="GIN00500103PSOBent1"/>
    <n v="-13.4456997"/>
    <n v="9.7103300000000008"/>
    <s v="geonode"/>
    <s v="Bentroya"/>
    <s v="Bentouraya"/>
    <s v="Cité"/>
    <s v="OK"/>
    <x v="0"/>
    <x v="0"/>
    <s v="ok"/>
    <s v="Kindia"/>
    <x v="28"/>
    <x v="28"/>
    <s v="Maneah"/>
    <s v="GIN00500103"/>
    <s v="O"/>
    <m/>
    <m/>
    <x v="0"/>
    <m/>
    <m/>
    <m/>
    <m/>
  </r>
  <r>
    <s v="GIN00500103PSOKoun1"/>
    <m/>
    <m/>
    <s v="geonode"/>
    <m/>
    <s v="Kountia Village"/>
    <s v="Kountia"/>
    <s v="Coord absent"/>
    <x v="0"/>
    <x v="0"/>
    <s v="Non"/>
    <s v="Kindia"/>
    <x v="28"/>
    <x v="28"/>
    <s v="Maneah"/>
    <s v="GIN00500103"/>
    <s v="O"/>
    <s v="Plan"/>
    <s v="évalué"/>
    <x v="0"/>
    <m/>
    <s v="infra"/>
    <s v="Plan va construire nouveau PS avec WASH complet (Dramé 22/4/15)"/>
    <m/>
  </r>
  <r>
    <s v="GIN00500103PSOSano1"/>
    <m/>
    <m/>
    <m/>
    <m/>
    <s v="Sanoyah"/>
    <m/>
    <s v="Coord absent"/>
    <x v="0"/>
    <x v="0"/>
    <s v="ok"/>
    <s v="Kindia"/>
    <x v="28"/>
    <x v="28"/>
    <s v="Maneah"/>
    <s v="GIN00500103"/>
    <s v="O"/>
    <m/>
    <m/>
    <x v="0"/>
    <m/>
    <m/>
    <s v="dans inventaire officiel H,CS, PS"/>
    <m/>
  </r>
  <r>
    <s v="GIN00500504CSRKoba2"/>
    <n v="-13.396800000000001"/>
    <n v="11.1337004"/>
    <s v="geonode"/>
    <s v="Kompeta"/>
    <s v="Koba"/>
    <s v="Kompéta"/>
    <s v="OK"/>
    <x v="1"/>
    <x v="1"/>
    <s v="ok"/>
    <s v="Kindia"/>
    <x v="27"/>
    <x v="27"/>
    <s v="Koba"/>
    <s v="GIN00500504"/>
    <m/>
    <m/>
    <m/>
    <x v="0"/>
    <m/>
    <m/>
    <s v="Kompeta"/>
    <m/>
  </r>
  <r>
    <s v="GIN00300410PSOKona1"/>
    <n v="-9.8540001000000004"/>
    <n v="9.3718900999999999"/>
    <s v="geonode"/>
    <s v="Konardo"/>
    <s v="Konardo"/>
    <s v="Konardo"/>
    <s v="OK"/>
    <x v="0"/>
    <x v="0"/>
    <s v="ok"/>
    <s v="Faranah"/>
    <x v="0"/>
    <x v="0"/>
    <s v="Manfran"/>
    <s v="GIN00300410"/>
    <s v="O"/>
    <m/>
    <m/>
    <x v="0"/>
    <m/>
    <m/>
    <m/>
    <m/>
  </r>
  <r>
    <s v="GIN00500504CSRKoba3"/>
    <n v="10.62711"/>
    <n v="12.32179"/>
    <s v="Ministere Plan"/>
    <m/>
    <s v="Koba"/>
    <m/>
    <s v="OK"/>
    <x v="1"/>
    <x v="1"/>
    <s v="ok"/>
    <s v="Mamou"/>
    <x v="21"/>
    <x v="21"/>
    <s v="Koba"/>
    <s v="GIN00500504"/>
    <m/>
    <s v="UNOPS"/>
    <s v="Rehab en cours"/>
    <x v="0"/>
    <m/>
    <m/>
    <m/>
    <m/>
  </r>
  <r>
    <s v="GIN00300410CSRManf1"/>
    <n v="-9.7694101"/>
    <n v="9.3449097000000005"/>
    <s v="geonode"/>
    <m/>
    <s v="Manfran centre"/>
    <s v="Centre de  Santé Manfran "/>
    <s v="OK"/>
    <x v="1"/>
    <x v="1"/>
    <s v="ok"/>
    <s v="Faranah"/>
    <x v="0"/>
    <x v="0"/>
    <s v="Manfran"/>
    <s v="GIN00300410"/>
    <s v="O"/>
    <m/>
    <m/>
    <x v="0"/>
    <m/>
    <m/>
    <m/>
    <m/>
  </r>
  <r>
    <s v="GIN00300410PSOYala1"/>
    <m/>
    <m/>
    <m/>
    <m/>
    <s v="Yalakoro"/>
    <m/>
    <s v="Coord absent"/>
    <x v="0"/>
    <x v="0"/>
    <s v="ok"/>
    <s v="Faranah"/>
    <x v="0"/>
    <x v="0"/>
    <s v="Manfran"/>
    <s v="GIN00300410"/>
    <s v="O"/>
    <m/>
    <m/>
    <x v="0"/>
    <m/>
    <m/>
    <m/>
    <m/>
  </r>
  <r>
    <s v="GIN00100106CSRMank1"/>
    <n v="-14.4432001"/>
    <n v="10.5373001"/>
    <s v="geonode"/>
    <s v="Mankountan"/>
    <s v="Mankountan"/>
    <s v="Mankountan"/>
    <s v="OK"/>
    <x v="1"/>
    <x v="1"/>
    <s v="ok"/>
    <s v="Boke"/>
    <x v="22"/>
    <x v="22"/>
    <s v="Mankountan"/>
    <s v="GIN00100106"/>
    <s v="O"/>
    <m/>
    <s v="souhaite évaluer"/>
    <x v="1"/>
    <m/>
    <s v="infra"/>
    <s v="ACF souhaite évaluer"/>
    <m/>
  </r>
  <r>
    <s v="GIN00100106PSOKaka1"/>
    <n v="-14.411800400000001"/>
    <n v="10.486100199999999"/>
    <s v="geonode"/>
    <s v="Kakala"/>
    <s v="Kakala"/>
    <s v="Kakala"/>
    <s v="OK"/>
    <x v="0"/>
    <x v="0"/>
    <s v="ok"/>
    <s v="Boke"/>
    <x v="22"/>
    <x v="22"/>
    <s v="Mankountan"/>
    <s v="GIN00100106"/>
    <s v="O"/>
    <m/>
    <m/>
    <x v="1"/>
    <m/>
    <m/>
    <m/>
    <m/>
  </r>
  <r>
    <s v="GIN00100106PSOKolo1"/>
    <m/>
    <m/>
    <m/>
    <m/>
    <s v="Kolon"/>
    <m/>
    <s v="Coord absent"/>
    <x v="0"/>
    <x v="0"/>
    <s v="ok"/>
    <s v="Boke"/>
    <x v="22"/>
    <x v="22"/>
    <s v="Mankountan"/>
    <s v="GIN00100106"/>
    <s v="O"/>
    <m/>
    <m/>
    <x v="0"/>
    <m/>
    <m/>
    <m/>
    <m/>
  </r>
  <r>
    <s v="GIN00100106PSOYamp1"/>
    <m/>
    <m/>
    <m/>
    <m/>
    <s v="Yamponi"/>
    <m/>
    <s v="Coord absent"/>
    <x v="0"/>
    <x v="0"/>
    <s v="ok"/>
    <s v="Boke"/>
    <x v="22"/>
    <x v="22"/>
    <s v="Mankountan"/>
    <s v="GIN00100106"/>
    <s v="O"/>
    <m/>
    <m/>
    <x v="0"/>
    <m/>
    <m/>
    <m/>
    <m/>
  </r>
  <r>
    <s v="GIN00100106PSOBass1"/>
    <m/>
    <m/>
    <m/>
    <m/>
    <s v="Bassengué"/>
    <m/>
    <s v="Coord absent"/>
    <x v="0"/>
    <x v="0"/>
    <s v="ok"/>
    <s v="Boke"/>
    <x v="22"/>
    <x v="22"/>
    <s v="Mankountan"/>
    <s v="GIN00100106"/>
    <s v="O"/>
    <m/>
    <m/>
    <x v="0"/>
    <m/>
    <m/>
    <m/>
    <m/>
  </r>
  <r>
    <s v="GIN00100106PSOMadi1"/>
    <m/>
    <m/>
    <m/>
    <m/>
    <s v="Madia"/>
    <m/>
    <s v="Coord absent"/>
    <x v="0"/>
    <x v="0"/>
    <s v="ok"/>
    <s v="Boke"/>
    <x v="22"/>
    <x v="22"/>
    <s v="Mankountan"/>
    <s v="GIN00100106"/>
    <s v="O"/>
    <m/>
    <m/>
    <x v="0"/>
    <m/>
    <m/>
    <m/>
    <m/>
  </r>
  <r>
    <s v="GIN00300307PSOBous1"/>
    <n v="-11.365799900000001"/>
    <n v="10.0504999"/>
    <s v="geonode"/>
    <s v="Boussoura"/>
    <s v="Boussoura"/>
    <s v="Taganya-Centre"/>
    <s v="OK"/>
    <x v="0"/>
    <x v="0"/>
    <s v="Non"/>
    <s v="Faranah"/>
    <x v="13"/>
    <x v="13"/>
    <s v="Marella"/>
    <s v="GIN00300307"/>
    <s v="O"/>
    <m/>
    <m/>
    <x v="0"/>
    <m/>
    <m/>
    <m/>
    <m/>
  </r>
  <r>
    <s v="GIN00300307PSOKali1"/>
    <n v="-11.229700100000001"/>
    <n v="10.176099799999999"/>
    <s v="geonode"/>
    <s v="Kalyia Centre"/>
    <s v="Kalia"/>
    <s v="Kalia-Centre"/>
    <s v="OK"/>
    <x v="0"/>
    <x v="0"/>
    <s v="ok"/>
    <s v="Faranah"/>
    <x v="13"/>
    <x v="13"/>
    <s v="Marella"/>
    <s v="GIN00300307"/>
    <s v="O"/>
    <m/>
    <m/>
    <x v="0"/>
    <m/>
    <m/>
    <m/>
    <m/>
  </r>
  <r>
    <s v="GIN00300307CSRMare1"/>
    <n v="-11.411999700000001"/>
    <n v="10.1757002"/>
    <s v="geonode"/>
    <s v="Marella Centre"/>
    <s v="Marella centre"/>
    <s v="Marella 1 Centre de Santé"/>
    <s v="OK"/>
    <x v="1"/>
    <x v="1"/>
    <s v="ok"/>
    <s v="Faranah"/>
    <x v="13"/>
    <x v="13"/>
    <s v="Marella"/>
    <s v="GIN00300307"/>
    <s v="O"/>
    <m/>
    <m/>
    <x v="0"/>
    <m/>
    <m/>
    <m/>
    <m/>
  </r>
  <r>
    <s v="GIN00300307PSOSabe1"/>
    <n v="-11.219499600000001"/>
    <n v="10.267299700000001"/>
    <s v="geonode"/>
    <s v="Saberekaliya"/>
    <s v="Sabere kalia"/>
    <s v="Sabere-Kalia"/>
    <s v="OK"/>
    <x v="0"/>
    <x v="0"/>
    <s v="ok"/>
    <s v="Faranah"/>
    <x v="13"/>
    <x v="13"/>
    <s v="Marella"/>
    <s v="GIN00300307"/>
    <s v="O"/>
    <m/>
    <m/>
    <x v="0"/>
    <m/>
    <m/>
    <m/>
    <m/>
  </r>
  <r>
    <s v="GIN00300307PSOSolo1"/>
    <n v="-11.2931004"/>
    <n v="10.1702995"/>
    <s v="geonode"/>
    <s v="Soloya"/>
    <s v="Soloyah"/>
    <s v="Soloya Non Fonctionnel"/>
    <s v="OK"/>
    <x v="0"/>
    <x v="0"/>
    <s v="ok"/>
    <s v="Faranah"/>
    <x v="13"/>
    <x v="13"/>
    <s v="Marella"/>
    <s v="GIN00300307"/>
    <s v="O"/>
    <m/>
    <m/>
    <x v="0"/>
    <m/>
    <m/>
    <m/>
    <m/>
  </r>
  <r>
    <s v="GIN00600104CSRMata1"/>
    <n v="-11.951000199999999"/>
    <n v="11.715700099999999"/>
    <s v="geonode"/>
    <s v="Matakaou Centre"/>
    <s v="Matakaou"/>
    <s v="Centre de Santé Matakaou"/>
    <s v="OK"/>
    <x v="1"/>
    <x v="1"/>
    <s v="ok"/>
    <s v="Labe"/>
    <x v="30"/>
    <x v="31"/>
    <s v="Matakaou"/>
    <s v="GIN00600104"/>
    <m/>
    <s v="ACF"/>
    <m/>
    <x v="2"/>
    <m/>
    <m/>
    <m/>
    <m/>
  </r>
  <r>
    <s v="GIN00600104PSODara1"/>
    <m/>
    <m/>
    <m/>
    <m/>
    <s v="Dara"/>
    <m/>
    <s v="Coord absent"/>
    <x v="0"/>
    <x v="0"/>
    <s v="ok"/>
    <s v="Labe"/>
    <x v="30"/>
    <x v="31"/>
    <s v="Matakaou"/>
    <s v="GIN00600104"/>
    <m/>
    <m/>
    <m/>
    <x v="0"/>
    <m/>
    <m/>
    <m/>
    <m/>
  </r>
  <r>
    <s v="GIN00200103CMCCole1"/>
    <n v="-13.6787004"/>
    <n v="9.5357102999999999"/>
    <s v="geonode"/>
    <m/>
    <s v="Coléah"/>
    <s v="Centre Medico Communal De Coléah"/>
    <s v="OK"/>
    <x v="1"/>
    <x v="3"/>
    <s v="ok"/>
    <s v="Conakry"/>
    <x v="18"/>
    <x v="18"/>
    <s v="Matam"/>
    <s v="GIN00200103"/>
    <s v="O"/>
    <s v="TdH*CRS"/>
    <s v="evalué"/>
    <x v="2"/>
    <m/>
    <s v="infra"/>
    <s v="Francesca (email 22/4/15)"/>
    <m/>
  </r>
  <r>
    <s v="GIN00200103CSUMadi1"/>
    <n v="-13.667260000000001"/>
    <n v="9.5423620000000007"/>
    <s v="geonode"/>
    <s v="Madina"/>
    <s v="Madina"/>
    <s v="Centre de santé Madina"/>
    <s v="OK"/>
    <x v="1"/>
    <x v="5"/>
    <s v="ok"/>
    <s v="Conakry"/>
    <x v="18"/>
    <x v="18"/>
    <s v="Matam"/>
    <s v="GIN00200103"/>
    <s v="O"/>
    <s v="TdH*CRS"/>
    <s v="evalué"/>
    <x v="2"/>
    <m/>
    <s v="infra"/>
    <s v="Francesca (email 22/4/15)"/>
    <m/>
  </r>
  <r>
    <s v="GIN00200103CMCMata1"/>
    <n v="-13.6492"/>
    <n v="9.5521999999999991"/>
    <s v="geonode"/>
    <s v="Matam"/>
    <s v="Matam"/>
    <s v="Centre Medical Communal Matam"/>
    <s v="OK"/>
    <x v="1"/>
    <x v="3"/>
    <s v="ok"/>
    <s v="Conakry"/>
    <x v="18"/>
    <x v="18"/>
    <s v="Matam"/>
    <s v="GIN00200103"/>
    <s v="O"/>
    <s v="JHPIEGO*CRS"/>
    <s v="evalué"/>
    <x v="2"/>
    <m/>
    <m/>
    <m/>
    <m/>
  </r>
  <r>
    <s v="GIN00200104CSUCona1"/>
    <n v="-13.547499999999999"/>
    <n v="9.6453000000000007"/>
    <s v="geonode"/>
    <s v="Conakry"/>
    <s v="Conakry"/>
    <s v="CENTRE DE SANTE BETHEL"/>
    <s v="OK"/>
    <x v="1"/>
    <x v="5"/>
    <s v="Non"/>
    <s v="Conakry"/>
    <x v="18"/>
    <x v="18"/>
    <s v="Matoto"/>
    <s v="GIN00200104"/>
    <s v="O"/>
    <s v="ACF*IMC"/>
    <s v="evalué"/>
    <x v="0"/>
    <m/>
    <s v="infra"/>
    <s v="dixit email Celine de IMC du 31/3/15"/>
    <m/>
  </r>
  <r>
    <s v="GIN00200104CSUDabo1"/>
    <n v="-13.593396200000001"/>
    <n v="9.609019"/>
    <s v="geonode"/>
    <s v="Dabompa"/>
    <s v="Dabompa"/>
    <s v="Centre de Santé Dabompa"/>
    <s v="OK"/>
    <x v="1"/>
    <x v="5"/>
    <s v="ok"/>
    <s v="Conakry"/>
    <x v="18"/>
    <x v="18"/>
    <s v="Matoto"/>
    <s v="GIN00200104"/>
    <s v="O"/>
    <s v="ACF*IMC*CRS"/>
    <s v="evalué"/>
    <x v="2"/>
    <m/>
    <s v="infra"/>
    <s v="dixit email Celine de IMC du 31/3/15"/>
    <m/>
  </r>
  <r>
    <s v="GIN00500507CSRMiss1"/>
    <n v="-13.5103998"/>
    <n v="11.167900100000001"/>
    <s v="geonode"/>
    <s v="Falaba"/>
    <s v="Missira Centre"/>
    <s v="Missira"/>
    <s v="OK"/>
    <x v="1"/>
    <x v="1"/>
    <s v="ok"/>
    <s v="Kindia"/>
    <x v="27"/>
    <x v="27"/>
    <s v="Missira"/>
    <s v="GIN00500507"/>
    <m/>
    <m/>
    <m/>
    <x v="0"/>
    <m/>
    <m/>
    <m/>
    <m/>
  </r>
  <r>
    <s v="GIN00500507CSRMiss2"/>
    <m/>
    <m/>
    <m/>
    <m/>
    <s v="Missira Centre"/>
    <s v="Centre de Santé Missira"/>
    <s v="Coord absent"/>
    <x v="1"/>
    <x v="1"/>
    <s v="ok"/>
    <s v="Labe"/>
    <x v="30"/>
    <x v="31"/>
    <s v="Missira"/>
    <s v="GIN00500507"/>
    <m/>
    <s v="ACF"/>
    <m/>
    <x v="2"/>
    <m/>
    <m/>
    <s v="Spref correcte ? Ce serait pas plutôt Missira ?"/>
    <m/>
  </r>
  <r>
    <s v="GIN00200104CSUEnta1"/>
    <n v="-13.593396200000001"/>
    <n v="9.609019"/>
    <s v="geonode"/>
    <s v="Enta Sud"/>
    <s v="Enta Sud"/>
    <s v="Centre de Santé Enta Sud"/>
    <s v="OK"/>
    <x v="1"/>
    <x v="5"/>
    <s v="Non"/>
    <s v="Conakry"/>
    <x v="18"/>
    <x v="18"/>
    <s v="Matoto"/>
    <s v="GIN00200104"/>
    <s v="O"/>
    <s v="ACF*IMC"/>
    <s v="evalué"/>
    <x v="0"/>
    <m/>
    <s v="infra"/>
    <s v="dixit email Celine de IMC du 31/3/15"/>
    <m/>
  </r>
  <r>
    <s v="GIN00200104CSUGbes1"/>
    <n v="-13.628500000000001"/>
    <n v="9.5612803"/>
    <s v="geonode"/>
    <s v="Gbessia Port"/>
    <s v="Gbessia port 1"/>
    <s v="Gbessia Port"/>
    <s v="OK"/>
    <x v="1"/>
    <x v="5"/>
    <s v="ok"/>
    <s v="Conakry"/>
    <x v="18"/>
    <x v="18"/>
    <s v="Matoto"/>
    <s v="GIN00200104"/>
    <s v="O"/>
    <s v="IMC*CRS"/>
    <m/>
    <x v="2"/>
    <m/>
    <m/>
    <s v="dixit email Celine de IMC du 31/3/15"/>
    <m/>
  </r>
  <r>
    <s v="GIN00200104PSOGbes1"/>
    <m/>
    <m/>
    <m/>
    <m/>
    <s v="Gbessia port 2"/>
    <s v="Gbessia Port 2"/>
    <s v="Coord absent"/>
    <x v="0"/>
    <x v="0"/>
    <s v="ok"/>
    <s v="Conakry"/>
    <x v="18"/>
    <x v="18"/>
    <s v="Matoto"/>
    <s v="GIN00200104"/>
    <s v="O"/>
    <s v="IMC"/>
    <m/>
    <x v="0"/>
    <m/>
    <m/>
    <s v="dixit email Celine de IMC du 31/3/15"/>
    <m/>
  </r>
  <r>
    <s v="GIN00200104CSUMato1"/>
    <n v="-13.593396200000001"/>
    <n v="9.609019"/>
    <s v="geonode"/>
    <s v="Matoto Centre"/>
    <s v="Matoto"/>
    <s v="Centre de Santé Matoto Centre"/>
    <s v="OK"/>
    <x v="1"/>
    <x v="5"/>
    <s v="ok"/>
    <s v="Conakry"/>
    <x v="18"/>
    <x v="18"/>
    <s v="Matoto"/>
    <s v="GIN00200104"/>
    <s v="O"/>
    <s v="ACF*IMC*CRS"/>
    <s v="evalué"/>
    <x v="2"/>
    <m/>
    <s v="infra"/>
    <s v="dixit email Celine de IMC du 31/3/15"/>
    <m/>
  </r>
  <r>
    <s v="GIN00200104PSOSimb1"/>
    <n v="-13.595599999999999"/>
    <n v="9.5974000000000004"/>
    <s v="geonode"/>
    <s v="Simbaya"/>
    <s v="Simbaya"/>
    <s v="Simbaya, Ratoma"/>
    <s v="OK"/>
    <x v="0"/>
    <x v="0"/>
    <s v="Non"/>
    <s v="Conakry"/>
    <x v="18"/>
    <x v="18"/>
    <s v="Matoto"/>
    <s v="GIN00200104"/>
    <s v="O"/>
    <s v="IMC"/>
    <m/>
    <x v="0"/>
    <m/>
    <m/>
    <s v="dixit email Celine de IMC du 31/3/15"/>
    <m/>
  </r>
  <r>
    <s v="GIN00200104CSUTane1"/>
    <n v="-13.593396200000001"/>
    <n v="9.609019"/>
    <s v="geonode"/>
    <s v="Ténene"/>
    <s v="Tanènè"/>
    <s v="Centre de Santé Tanéné"/>
    <s v="OK"/>
    <x v="1"/>
    <x v="5"/>
    <s v="Non"/>
    <s v="Conakry"/>
    <x v="18"/>
    <x v="18"/>
    <s v="Matoto"/>
    <s v="GIN00200104"/>
    <s v="O"/>
    <s v="ACF*IMC*CRS"/>
    <s v="evalué"/>
    <x v="2"/>
    <m/>
    <s v="infra"/>
    <s v="dixit email Celine de IMC du 31/3/15"/>
    <m/>
  </r>
  <r>
    <s v="GIN00200104CSUTann1"/>
    <m/>
    <m/>
    <m/>
    <m/>
    <s v="Tannerie"/>
    <m/>
    <s v="Coord absent"/>
    <x v="1"/>
    <x v="5"/>
    <s v="ok"/>
    <s v="Conakry"/>
    <x v="18"/>
    <x v="18"/>
    <s v="Matoto"/>
    <s v="GIN00200104"/>
    <s v="O"/>
    <s v="IMC"/>
    <m/>
    <x v="0"/>
    <m/>
    <m/>
    <s v="dixit email Celine de IMC du 31/3/15"/>
    <m/>
  </r>
  <r>
    <s v="GIN00600203PSOKoul1"/>
    <n v="-12.4582005"/>
    <n v="11.362700500000001"/>
    <s v="geonode"/>
    <s v="Koula Maoude"/>
    <s v="Koula Maoude"/>
    <s v="k. Maoudé"/>
    <s v="OK"/>
    <x v="0"/>
    <x v="0"/>
    <s v="ok"/>
    <s v="Labe"/>
    <x v="29"/>
    <x v="29"/>
    <s v="Diari"/>
    <s v="GIN00600203"/>
    <m/>
    <s v="ACF"/>
    <m/>
    <x v="2"/>
    <m/>
    <m/>
    <m/>
    <m/>
  </r>
  <r>
    <s v="GIN00200104CSUYimb1"/>
    <n v="9.5906199999999995"/>
    <n v="13.600250000000001"/>
    <s v="Ministere Plan"/>
    <m/>
    <s v="Yimbaya"/>
    <m/>
    <s v="OK"/>
    <x v="1"/>
    <x v="5"/>
    <s v="ok"/>
    <s v="Conakry"/>
    <x v="18"/>
    <x v="18"/>
    <s v="Matoto"/>
    <s v="GIN00200104"/>
    <s v="O"/>
    <s v="CRS"/>
    <m/>
    <x v="2"/>
    <m/>
    <m/>
    <m/>
    <m/>
  </r>
  <r>
    <s v="GIN00600203PSOKoul2"/>
    <n v="-12.471300100000001"/>
    <n v="11.2999001"/>
    <s v="geonode"/>
    <s v="Koula Tokossere"/>
    <s v="Koula Tokossere"/>
    <s v="k.Tokossèrè"/>
    <s v="OK"/>
    <x v="0"/>
    <x v="0"/>
    <s v="ok"/>
    <s v="Labe"/>
    <x v="29"/>
    <x v="29"/>
    <s v="Diari"/>
    <s v="GIN00600203"/>
    <m/>
    <s v="ACF"/>
    <m/>
    <x v="2"/>
    <m/>
    <m/>
    <m/>
    <m/>
  </r>
  <r>
    <s v="GIN00400109PSODjim1"/>
    <n v="-8.9836998000000001"/>
    <n v="10.3899002"/>
    <s v="geonode"/>
    <s v="Djimbala"/>
    <s v="Djimbala"/>
    <s v="Djimbala"/>
    <s v="OK"/>
    <x v="0"/>
    <x v="0"/>
    <s v="ok"/>
    <s v="Kankan"/>
    <x v="7"/>
    <x v="7"/>
    <s v="Missamana"/>
    <s v="GIN00400109"/>
    <m/>
    <m/>
    <m/>
    <x v="0"/>
    <m/>
    <m/>
    <m/>
    <m/>
  </r>
  <r>
    <s v="GIN00400109PSOKini1"/>
    <n v="-8.9000901999999993"/>
    <n v="10.3276997"/>
    <s v="geonode"/>
    <s v="Kiniéba"/>
    <s v="Kiniéba"/>
    <s v="Kiniéba"/>
    <s v="OK"/>
    <x v="0"/>
    <x v="0"/>
    <s v="ok"/>
    <s v="Kankan"/>
    <x v="7"/>
    <x v="7"/>
    <s v="Missamana"/>
    <s v="GIN00400109"/>
    <m/>
    <m/>
    <m/>
    <x v="0"/>
    <m/>
    <m/>
    <m/>
    <m/>
  </r>
  <r>
    <s v="GIN00400109CSRMiss1"/>
    <n v="-9.0504798999999991"/>
    <n v="10.2887001"/>
    <s v="geonode"/>
    <s v="Missamana"/>
    <s v="Missamana centre"/>
    <s v="Missamana Centre de Santé"/>
    <s v="OK"/>
    <x v="1"/>
    <x v="1"/>
    <s v="ok"/>
    <s v="Kankan"/>
    <x v="7"/>
    <x v="7"/>
    <s v="Missamana"/>
    <s v="GIN00400109"/>
    <m/>
    <m/>
    <m/>
    <x v="0"/>
    <m/>
    <m/>
    <m/>
    <m/>
  </r>
  <r>
    <s v="GIN00600211PSODouk1"/>
    <n v="-12.467000000000001"/>
    <n v="11.4357004"/>
    <s v="geonode"/>
    <s v="Douka Seleyabhe"/>
    <s v="Douka Seleyabhe"/>
    <s v="Douka Seleyabhe"/>
    <s v="OK"/>
    <x v="0"/>
    <x v="0"/>
    <s v="Non"/>
    <s v="Labe"/>
    <x v="29"/>
    <x v="29"/>
    <s v="Popodara"/>
    <s v="GIN00600211"/>
    <m/>
    <s v="ACF"/>
    <m/>
    <x v="2"/>
    <m/>
    <m/>
    <m/>
    <m/>
  </r>
  <r>
    <s v="GIN00500507PSOKomp1"/>
    <m/>
    <m/>
    <m/>
    <m/>
    <s v="Kompéta"/>
    <m/>
    <s v="Coord absent"/>
    <x v="0"/>
    <x v="0"/>
    <s v="ok"/>
    <s v="Kindia"/>
    <x v="27"/>
    <x v="27"/>
    <s v="Missira"/>
    <s v="GIN00500507"/>
    <m/>
    <m/>
    <m/>
    <x v="0"/>
    <m/>
    <m/>
    <m/>
    <m/>
  </r>
  <r>
    <s v="GIN00600211PSODouk2"/>
    <m/>
    <m/>
    <m/>
    <m/>
    <s v="Douka"/>
    <m/>
    <s v="Coord absent"/>
    <x v="0"/>
    <x v="0"/>
    <s v="ok"/>
    <s v="Labe"/>
    <x v="29"/>
    <x v="29"/>
    <s v="Popodara"/>
    <s v="GIN00600211"/>
    <m/>
    <s v="ACF"/>
    <m/>
    <x v="2"/>
    <m/>
    <m/>
    <m/>
    <m/>
  </r>
  <r>
    <s v="GIN00500507PSOKoun1"/>
    <n v="-12.033399599999999"/>
    <n v="11.4202995"/>
    <s v="geonode"/>
    <s v="Koundieya"/>
    <s v="Koundiéa"/>
    <s v="Koundiéa"/>
    <s v="OK"/>
    <x v="0"/>
    <x v="0"/>
    <s v="ok"/>
    <s v="Labe"/>
    <x v="30"/>
    <x v="31"/>
    <s v="Missira"/>
    <s v="GIN00500507"/>
    <m/>
    <s v="ACF"/>
    <m/>
    <x v="2"/>
    <m/>
    <m/>
    <m/>
    <m/>
  </r>
  <r>
    <s v="GIN00500507PSONila1"/>
    <m/>
    <m/>
    <m/>
    <m/>
    <s v="Nila"/>
    <s v="Nila"/>
    <s v="Coord absent"/>
    <x v="0"/>
    <x v="0"/>
    <s v="ok"/>
    <s v="Labe"/>
    <x v="30"/>
    <x v="31"/>
    <s v="Missira"/>
    <s v="GIN00500507"/>
    <m/>
    <m/>
    <m/>
    <x v="0"/>
    <m/>
    <m/>
    <m/>
    <m/>
  </r>
  <r>
    <s v="GIN00500507PSOSaar1"/>
    <m/>
    <m/>
    <m/>
    <m/>
    <s v="Saarè Kindja"/>
    <s v="Saarè Kindja"/>
    <s v="Coord absent"/>
    <x v="0"/>
    <x v="0"/>
    <s v="ok"/>
    <s v="Labe"/>
    <x v="30"/>
    <x v="31"/>
    <s v="Missira"/>
    <s v="GIN00500507"/>
    <m/>
    <m/>
    <m/>
    <x v="0"/>
    <m/>
    <m/>
    <m/>
    <m/>
  </r>
  <r>
    <s v="GIN00500507PSOToun1"/>
    <m/>
    <m/>
    <m/>
    <m/>
    <s v="Tountéba"/>
    <s v="Tountéba"/>
    <s v="Coord absent"/>
    <x v="0"/>
    <x v="0"/>
    <s v="ok"/>
    <s v="Labe"/>
    <x v="30"/>
    <x v="31"/>
    <s v="Missira"/>
    <s v="GIN00500507"/>
    <m/>
    <m/>
    <m/>
    <x v="0"/>
    <m/>
    <m/>
    <m/>
    <m/>
  </r>
  <r>
    <s v="GIN00700109CSRMitt1"/>
    <n v="-12.341199899999999"/>
    <n v="10.856100100000001"/>
    <s v="geonode"/>
    <s v="Gaide"/>
    <s v="Mitty centre"/>
    <s v="Km 82"/>
    <s v="OK"/>
    <x v="1"/>
    <x v="1"/>
    <s v="ok"/>
    <s v="Mamou"/>
    <x v="21"/>
    <x v="21"/>
    <s v="Mitty"/>
    <s v="GIN00700109"/>
    <m/>
    <m/>
    <m/>
    <x v="0"/>
    <m/>
    <m/>
    <s v="aussi appelé Gaide?"/>
    <m/>
  </r>
  <r>
    <s v="GIN00700109PSOSebh1"/>
    <m/>
    <m/>
    <m/>
    <m/>
    <s v="Sébhori"/>
    <m/>
    <s v="Coord absent"/>
    <x v="0"/>
    <x v="0"/>
    <s v="ok"/>
    <s v="Mamou"/>
    <x v="21"/>
    <x v="21"/>
    <s v="Mitty"/>
    <s v="GIN00700109"/>
    <m/>
    <m/>
    <m/>
    <x v="0"/>
    <m/>
    <m/>
    <m/>
    <m/>
  </r>
  <r>
    <s v="GIN00700109PSODian1"/>
    <m/>
    <m/>
    <m/>
    <m/>
    <s v="Diangolo"/>
    <m/>
    <s v="Coord absent"/>
    <x v="0"/>
    <x v="0"/>
    <s v="ok"/>
    <s v="Mamou"/>
    <x v="21"/>
    <x v="21"/>
    <s v="Mitty"/>
    <s v="GIN00700109"/>
    <m/>
    <m/>
    <m/>
    <x v="0"/>
    <m/>
    <m/>
    <m/>
    <m/>
  </r>
  <r>
    <s v="GIN00700109PSOBind1"/>
    <m/>
    <m/>
    <m/>
    <m/>
    <s v="Bindi"/>
    <m/>
    <s v="Coord absent"/>
    <x v="0"/>
    <x v="0"/>
    <s v="ok"/>
    <s v="Mamou"/>
    <x v="21"/>
    <x v="21"/>
    <s v="Mitty"/>
    <s v="GIN00700109"/>
    <m/>
    <m/>
    <m/>
    <x v="0"/>
    <m/>
    <m/>
    <m/>
    <m/>
  </r>
  <r>
    <s v="GIN00700109PSOFonf1"/>
    <m/>
    <m/>
    <m/>
    <m/>
    <s v="Fonfoya"/>
    <m/>
    <s v="Coord absent"/>
    <x v="0"/>
    <x v="0"/>
    <s v="ok"/>
    <s v="Mamou"/>
    <x v="21"/>
    <x v="21"/>
    <s v="Mitty"/>
    <s v="GIN00700109"/>
    <m/>
    <m/>
    <m/>
    <x v="0"/>
    <m/>
    <m/>
    <m/>
    <m/>
  </r>
  <r>
    <s v="GIN00700109PSOLela1"/>
    <m/>
    <m/>
    <m/>
    <m/>
    <s v="Lélato"/>
    <m/>
    <s v="Coord absent"/>
    <x v="0"/>
    <x v="0"/>
    <s v="ok"/>
    <s v="Mamou"/>
    <x v="21"/>
    <x v="21"/>
    <s v="Mitty"/>
    <s v="GIN00700109"/>
    <m/>
    <m/>
    <m/>
    <x v="0"/>
    <m/>
    <m/>
    <m/>
    <m/>
  </r>
  <r>
    <s v="GIN00700109PSOPett1"/>
    <m/>
    <m/>
    <m/>
    <m/>
    <s v="Petty"/>
    <m/>
    <s v="Coord absent"/>
    <x v="0"/>
    <x v="0"/>
    <s v="ok"/>
    <s v="Mamou"/>
    <x v="21"/>
    <x v="21"/>
    <s v="Mitty"/>
    <s v="GIN00700109"/>
    <m/>
    <m/>
    <m/>
    <x v="0"/>
    <m/>
    <m/>
    <m/>
    <m/>
  </r>
  <r>
    <s v="GIN00500408CSRMolo1"/>
    <n v="-12.8461926"/>
    <n v="9.9321809000000005"/>
    <s v="geonode"/>
    <s v="Molota Centre"/>
    <s v="Molota"/>
    <s v="Centre de Santé Molota"/>
    <s v="OK"/>
    <x v="1"/>
    <x v="1"/>
    <s v="ok"/>
    <s v="Kindia"/>
    <x v="12"/>
    <x v="12"/>
    <s v="Molota"/>
    <s v="GIN00500408"/>
    <s v="O"/>
    <s v="TdH"/>
    <s v="evalué"/>
    <x v="1"/>
    <m/>
    <s v="infra"/>
    <s v="Francesca (email 22/4/15)"/>
    <m/>
  </r>
  <r>
    <s v="GIN00500408PSOYimb1"/>
    <m/>
    <m/>
    <m/>
    <m/>
    <s v="Yimbéring"/>
    <m/>
    <s v="Coord absent"/>
    <x v="0"/>
    <x v="0"/>
    <s v="ok"/>
    <s v="Kindia"/>
    <x v="12"/>
    <x v="12"/>
    <s v="Molota"/>
    <s v="GIN00500408"/>
    <s v="O"/>
    <m/>
    <s v="souhaite évaluer"/>
    <x v="0"/>
    <m/>
    <m/>
    <s v="OIE souhaite évaluer"/>
    <m/>
  </r>
  <r>
    <s v="GIN00500408PSOSefa1"/>
    <m/>
    <m/>
    <m/>
    <m/>
    <s v="Séfan"/>
    <m/>
    <s v="Coord absent"/>
    <x v="0"/>
    <x v="0"/>
    <s v="ok"/>
    <s v="Kindia"/>
    <x v="12"/>
    <x v="12"/>
    <s v="Molota"/>
    <s v="GIN00500408"/>
    <s v="O"/>
    <m/>
    <s v="souhaite évaluer"/>
    <x v="0"/>
    <m/>
    <m/>
    <s v="OIE souhaite évaluer"/>
    <m/>
  </r>
  <r>
    <s v="GIN00700110PSOGall1"/>
    <n v="-12.119700399999999"/>
    <n v="11.208700199999999"/>
    <s v="geonode"/>
    <s v="Gally"/>
    <s v="Gally"/>
    <s v="Gally"/>
    <s v="OK"/>
    <x v="0"/>
    <x v="0"/>
    <s v="ok"/>
    <s v="Mamou"/>
    <x v="21"/>
    <x v="21"/>
    <s v="Mombeyah"/>
    <s v="GIN00700110"/>
    <m/>
    <m/>
    <m/>
    <x v="0"/>
    <m/>
    <m/>
    <m/>
    <m/>
  </r>
  <r>
    <s v="GIN00700110PSOKene1"/>
    <m/>
    <m/>
    <m/>
    <m/>
    <s v="Kénéné"/>
    <m/>
    <s v="Coord absent"/>
    <x v="0"/>
    <x v="0"/>
    <s v="ok"/>
    <s v="Mamou"/>
    <x v="21"/>
    <x v="21"/>
    <s v="Mombeyah"/>
    <s v="GIN00700110"/>
    <m/>
    <m/>
    <m/>
    <x v="0"/>
    <m/>
    <m/>
    <m/>
    <m/>
  </r>
  <r>
    <s v="GIN00700110PSOLaho1"/>
    <m/>
    <m/>
    <m/>
    <m/>
    <s v="Lahoya"/>
    <m/>
    <s v="Coord absent"/>
    <x v="0"/>
    <x v="0"/>
    <s v="ok"/>
    <s v="Mamou"/>
    <x v="21"/>
    <x v="21"/>
    <s v="Mombeyah"/>
    <s v="GIN00700110"/>
    <m/>
    <m/>
    <m/>
    <x v="0"/>
    <m/>
    <m/>
    <m/>
    <m/>
  </r>
  <r>
    <s v="GIN00700110CSRMonb1"/>
    <n v="-12.067999800000001"/>
    <n v="11.215499899999999"/>
    <s v="geonode"/>
    <s v="Monbeya"/>
    <s v="Monbéya"/>
    <s v="Mombèya"/>
    <s v="OK"/>
    <x v="1"/>
    <x v="1"/>
    <s v="ok"/>
    <s v="Mamou"/>
    <x v="21"/>
    <x v="21"/>
    <s v="Mombeyah"/>
    <s v="GIN00700110"/>
    <m/>
    <m/>
    <m/>
    <x v="0"/>
    <m/>
    <m/>
    <m/>
    <m/>
  </r>
  <r>
    <s v="GIN00400110CSRMori1"/>
    <n v="-9.5469998999999994"/>
    <n v="9.8831196000000006"/>
    <s v="geonode"/>
    <s v="Moribaya (Moribayah) Centre"/>
    <s v="Moribaya centre"/>
    <s v="Moribaya 2 Centre de Santé"/>
    <s v="OK"/>
    <x v="1"/>
    <x v="1"/>
    <s v="ok"/>
    <s v="Kankan"/>
    <x v="7"/>
    <x v="7"/>
    <s v="Moribayah"/>
    <s v="GIN00400110"/>
    <m/>
    <m/>
    <m/>
    <x v="0"/>
    <m/>
    <m/>
    <m/>
    <m/>
  </r>
  <r>
    <s v="GIN00400110PSOYira1"/>
    <m/>
    <m/>
    <m/>
    <m/>
    <s v="Yiradou"/>
    <m/>
    <s v="Coord absent"/>
    <x v="0"/>
    <x v="0"/>
    <s v="ok"/>
    <s v="Kankan"/>
    <x v="7"/>
    <x v="7"/>
    <s v="Moribayah"/>
    <s v="GIN00400110"/>
    <m/>
    <m/>
    <m/>
    <x v="0"/>
    <m/>
    <m/>
    <m/>
    <m/>
  </r>
  <r>
    <s v="GIN00400409PSOBala1"/>
    <m/>
    <m/>
    <m/>
    <m/>
    <s v="Balandougou"/>
    <m/>
    <s v="Coord absent"/>
    <x v="0"/>
    <x v="0"/>
    <s v="ok"/>
    <s v="Kankan"/>
    <x v="8"/>
    <x v="8"/>
    <s v="Morodou"/>
    <s v="GIN00400409"/>
    <m/>
    <m/>
    <m/>
    <x v="0"/>
    <m/>
    <m/>
    <m/>
    <m/>
  </r>
  <r>
    <s v="GIN00400409PSOFara1"/>
    <m/>
    <m/>
    <m/>
    <m/>
    <s v="Farabakoura"/>
    <m/>
    <s v="Coord absent"/>
    <x v="0"/>
    <x v="0"/>
    <s v="ok"/>
    <s v="Kankan"/>
    <x v="8"/>
    <x v="8"/>
    <s v="Morodou"/>
    <s v="GIN00400409"/>
    <m/>
    <m/>
    <m/>
    <x v="0"/>
    <m/>
    <m/>
    <m/>
    <m/>
  </r>
  <r>
    <s v="GIN00400409PSOLimb1"/>
    <n v="-8.6850003999999998"/>
    <n v="10.9833002"/>
    <s v="geonode"/>
    <s v="Limbana"/>
    <s v="Limbana"/>
    <s v="Limbana"/>
    <s v="OK"/>
    <x v="0"/>
    <x v="0"/>
    <s v="ok"/>
    <s v="Kankan"/>
    <x v="8"/>
    <x v="8"/>
    <s v="Morodou"/>
    <s v="GIN00400409"/>
    <m/>
    <m/>
    <m/>
    <x v="0"/>
    <m/>
    <m/>
    <m/>
    <m/>
  </r>
  <r>
    <s v="GIN00400409CSRMoro1"/>
    <n v="-8.6715096999999997"/>
    <n v="10.8382998"/>
    <s v="geonode"/>
    <s v="Morodougou (Moroudou)"/>
    <s v="Morodou centre"/>
    <s v="Morodou 1 Centre de Santé"/>
    <s v="OK"/>
    <x v="1"/>
    <x v="1"/>
    <s v="ok"/>
    <s v="Kankan"/>
    <x v="8"/>
    <x v="8"/>
    <s v="Morodou"/>
    <s v="GIN00400409"/>
    <m/>
    <m/>
    <m/>
    <x v="0"/>
    <m/>
    <m/>
    <m/>
    <m/>
  </r>
  <r>
    <s v="GIN00400409PSONafa1"/>
    <m/>
    <m/>
    <m/>
    <m/>
    <s v="Nafadjilen"/>
    <m/>
    <s v="Coord absent"/>
    <x v="0"/>
    <x v="0"/>
    <s v="ok"/>
    <s v="Kankan"/>
    <x v="8"/>
    <x v="8"/>
    <s v="Morodou"/>
    <s v="GIN00400409"/>
    <m/>
    <m/>
    <m/>
    <x v="0"/>
    <m/>
    <m/>
    <m/>
    <m/>
  </r>
  <r>
    <s v="GIN00800110CSRMous1"/>
    <n v="-8.6077299000000007"/>
    <n v="8.7667198000000006"/>
    <s v="geonode"/>
    <s v="Moussadou"/>
    <s v="Moussadou"/>
    <s v="Moussadou"/>
    <s v="OK"/>
    <x v="1"/>
    <x v="1"/>
    <s v="ok"/>
    <s v="Nzerekore"/>
    <x v="19"/>
    <x v="19"/>
    <s v="Moussadou"/>
    <s v="GIN00800110"/>
    <s v="O"/>
    <m/>
    <s v="evalué"/>
    <x v="0"/>
    <m/>
    <m/>
    <s v="évalué par TdH"/>
    <m/>
  </r>
  <r>
    <s v="GIN00500309CSRMous1"/>
    <n v="-12.8558998"/>
    <n v="9.4634999999999998"/>
    <s v="geonode"/>
    <s v="Moussayah"/>
    <s v="Moussayah"/>
    <s v="Centre de Santé Moussayah"/>
    <s v="OK"/>
    <x v="1"/>
    <x v="1"/>
    <s v="ok"/>
    <s v="Kindia"/>
    <x v="1"/>
    <x v="1"/>
    <s v="Moussayah"/>
    <s v="GIN00500309"/>
    <s v="O"/>
    <s v="ACF"/>
    <s v="evalué"/>
    <x v="0"/>
    <m/>
    <s v="infra"/>
    <m/>
    <m/>
  </r>
  <r>
    <s v="GIN00500309PSOKama1"/>
    <n v="-12.911600099999999"/>
    <n v="9.5029296999999993"/>
    <s v="geonode"/>
    <s v="Kamalayah"/>
    <s v="Kamalaya"/>
    <s v="Kamalayah"/>
    <s v="OK"/>
    <x v="0"/>
    <x v="0"/>
    <s v="ok"/>
    <s v="Kindia"/>
    <x v="1"/>
    <x v="1"/>
    <s v="Moussayah"/>
    <s v="GIN00500309"/>
    <s v="O"/>
    <s v="ACF"/>
    <s v="evalué"/>
    <x v="0"/>
    <m/>
    <s v="infra"/>
    <m/>
    <m/>
  </r>
  <r>
    <s v="GIN00500309PSODemb1"/>
    <m/>
    <m/>
    <s v="geonode"/>
    <m/>
    <s v="Dembaya"/>
    <s v="Dembaya"/>
    <s v="Coord absent"/>
    <x v="0"/>
    <x v="0"/>
    <s v="Non"/>
    <s v="Kindia"/>
    <x v="1"/>
    <x v="1"/>
    <s v="Moussayah"/>
    <s v="GIN00500309"/>
    <s v="O"/>
    <s v="ACF"/>
    <s v="evalué"/>
    <x v="0"/>
    <m/>
    <s v="infra"/>
    <m/>
    <m/>
  </r>
  <r>
    <s v="GIN00500309PSOLaya1"/>
    <n v="-12.7166996"/>
    <n v="9.4467201000000003"/>
    <s v="geonode"/>
    <s v="Layah"/>
    <s v="Layah"/>
    <s v="Layah"/>
    <s v="OK"/>
    <x v="0"/>
    <x v="0"/>
    <s v="ok"/>
    <s v="Kindia"/>
    <x v="1"/>
    <x v="1"/>
    <s v="Moussayah"/>
    <s v="GIN00500309"/>
    <s v="O"/>
    <s v="ACF"/>
    <s v="evalué"/>
    <x v="0"/>
    <m/>
    <s v="infra"/>
    <m/>
    <m/>
  </r>
  <r>
    <s v="GIN00500309PSOSine1"/>
    <m/>
    <m/>
    <s v="geonode"/>
    <m/>
    <s v="Sineya"/>
    <s v="Sineya"/>
    <s v="Coord absent"/>
    <x v="0"/>
    <x v="0"/>
    <s v="Non"/>
    <s v="Kindia"/>
    <x v="1"/>
    <x v="1"/>
    <s v="Moussayah"/>
    <s v="GIN00500309"/>
    <s v="O"/>
    <s v="ACF"/>
    <s v="evalué"/>
    <x v="0"/>
    <m/>
    <s v="infra"/>
    <s v="dans maison privée à coté du terrain officiel du futur PS"/>
    <m/>
  </r>
  <r>
    <s v="GIN00500309PSOTass1"/>
    <m/>
    <m/>
    <m/>
    <m/>
    <s v="Tassin"/>
    <s v="Tassein"/>
    <s v="Coord absent"/>
    <x v="0"/>
    <x v="0"/>
    <s v="ok"/>
    <s v="Kindia"/>
    <x v="1"/>
    <x v="1"/>
    <s v="Moussayah"/>
    <s v="GIN00500309"/>
    <s v="O"/>
    <s v="ACF*Plan"/>
    <s v="evalué"/>
    <x v="0"/>
    <m/>
    <s v="infra"/>
    <s v="Plan va construire nouveau bâtiment avec WASH complet (Dramé 22/4/15)"/>
    <m/>
  </r>
  <r>
    <s v="GIN00400507PSODibi1"/>
    <m/>
    <m/>
    <m/>
    <m/>
    <s v="Dibiya"/>
    <m/>
    <s v="Coord absent"/>
    <x v="0"/>
    <x v="0"/>
    <s v="ok"/>
    <s v="Kankan"/>
    <x v="15"/>
    <x v="15"/>
    <s v="Naboun"/>
    <s v="GIN00400507"/>
    <m/>
    <m/>
    <m/>
    <x v="0"/>
    <m/>
    <m/>
    <m/>
    <m/>
  </r>
  <r>
    <s v="GIN00400507PSOBouk1"/>
    <m/>
    <m/>
    <m/>
    <m/>
    <s v="Boukaria / Naboun"/>
    <m/>
    <s v="Coord absent"/>
    <x v="0"/>
    <x v="0"/>
    <s v="ok"/>
    <s v="Kankan"/>
    <x v="15"/>
    <x v="15"/>
    <s v="Naboun"/>
    <s v="GIN00400507"/>
    <m/>
    <m/>
    <m/>
    <x v="0"/>
    <m/>
    <m/>
    <m/>
    <m/>
  </r>
  <r>
    <s v="GIN00400507CSRNabo1"/>
    <n v="-9.5206298999999994"/>
    <n v="11.9802999"/>
    <s v="geonode"/>
    <s v="Naboun"/>
    <s v="Naboun centre"/>
    <s v="Naboun Centre de Santé"/>
    <s v="OK"/>
    <x v="1"/>
    <x v="1"/>
    <s v="ok"/>
    <s v="Kankan"/>
    <x v="15"/>
    <x v="15"/>
    <s v="Naboun"/>
    <s v="GIN00400507"/>
    <m/>
    <s v="UNOPS"/>
    <s v="Rehab en cours"/>
    <x v="0"/>
    <m/>
    <m/>
    <m/>
    <m/>
  </r>
  <r>
    <s v="GIN00400507PSOSoum1"/>
    <n v="-9.4570904000000002"/>
    <n v="12.0625"/>
    <s v="geonode"/>
    <s v="Soumbaraya"/>
    <s v="Soumbaraya"/>
    <s v="Soumbaraya"/>
    <s v="OK"/>
    <x v="0"/>
    <x v="0"/>
    <s v="ok"/>
    <s v="Kankan"/>
    <x v="15"/>
    <x v="15"/>
    <s v="Naboun"/>
    <s v="GIN00400507"/>
    <m/>
    <m/>
    <m/>
    <x v="0"/>
    <m/>
    <m/>
    <m/>
    <m/>
  </r>
  <r>
    <s v="GIN00300109PSOSemb1"/>
    <n v="-11.030200000000001"/>
    <n v="10.5642996"/>
    <s v="geonode"/>
    <s v="Sembakourian"/>
    <s v="Sembakourian"/>
    <s v="Camp Des Réfugiés (Poste De Santé)"/>
    <s v="OK"/>
    <x v="0"/>
    <x v="0"/>
    <s v="Non"/>
    <s v="Faranah"/>
    <x v="2"/>
    <x v="2"/>
    <s v="Ndema"/>
    <s v="GIN00300109"/>
    <m/>
    <m/>
    <m/>
    <x v="0"/>
    <m/>
    <m/>
    <s v="Cette sous pref et ses structures sanitaires n'apparaissent pas dans l'inventaire National de la DIEM/DNEHS/MSHP. Le nom de ce PS fait penser à celui de la sous pref de Konso ! Doublon  ou erreur de nom de sous pref ??"/>
    <m/>
  </r>
  <r>
    <s v="GIN00700207CSRNiag1"/>
    <n v="-11.7904997"/>
    <n v="10.763500199999999"/>
    <s v="geonode"/>
    <s v="Niagara Centre"/>
    <s v="Niagara"/>
    <s v="Niagara"/>
    <s v="OK"/>
    <x v="1"/>
    <x v="1"/>
    <s v="ok"/>
    <s v="Mamou"/>
    <x v="25"/>
    <x v="25"/>
    <s v="Nyagara"/>
    <s v="GIN00700207"/>
    <s v="O"/>
    <m/>
    <m/>
    <x v="0"/>
    <m/>
    <m/>
    <m/>
    <m/>
  </r>
  <r>
    <s v="GIN00700207PSOToka1"/>
    <m/>
    <m/>
    <m/>
    <m/>
    <s v="Toka"/>
    <m/>
    <s v="Coord absent"/>
    <x v="0"/>
    <x v="0"/>
    <s v="ok"/>
    <s v="Mamou"/>
    <x v="25"/>
    <x v="25"/>
    <s v="Nyagara"/>
    <s v="GIN00700207"/>
    <s v="O"/>
    <m/>
    <m/>
    <x v="0"/>
    <m/>
    <m/>
    <m/>
    <m/>
  </r>
  <r>
    <s v="GIN00700207PSOToro1"/>
    <n v="-10.719670000000001"/>
    <n v="11.870200000000001"/>
    <s v="Ministere Plan"/>
    <m/>
    <s v="Torobbhè"/>
    <m/>
    <s v="OK"/>
    <x v="0"/>
    <x v="0"/>
    <s v="ok"/>
    <s v="Mamou"/>
    <x v="25"/>
    <x v="25"/>
    <s v="Nyagara"/>
    <s v="GIN00700207"/>
    <s v="O"/>
    <m/>
    <m/>
    <x v="0"/>
    <m/>
    <m/>
    <m/>
    <m/>
  </r>
  <r>
    <s v="GIN00700207PSOLaab1"/>
    <m/>
    <m/>
    <m/>
    <m/>
    <s v="Laabiko"/>
    <m/>
    <s v="Coord absent"/>
    <x v="0"/>
    <x v="0"/>
    <s v="ok"/>
    <s v="Mamou"/>
    <x v="25"/>
    <x v="25"/>
    <s v="Nyagara"/>
    <s v="GIN00700207"/>
    <s v="O"/>
    <m/>
    <m/>
    <x v="0"/>
    <m/>
    <m/>
    <m/>
    <m/>
  </r>
  <r>
    <s v="GIN00400508PSOBala1"/>
    <n v="-9.0153798999999992"/>
    <n v="12.2764997"/>
    <s v="geonode"/>
    <s v="Balandougou"/>
    <s v="Balandougou"/>
    <s v="Balandougou"/>
    <s v="OK"/>
    <x v="0"/>
    <x v="0"/>
    <s v="ok"/>
    <s v="Kankan"/>
    <x v="15"/>
    <x v="15"/>
    <s v="Niagassola"/>
    <s v="GIN00400508"/>
    <m/>
    <m/>
    <m/>
    <x v="0"/>
    <m/>
    <m/>
    <m/>
    <m/>
  </r>
  <r>
    <s v="GIN00400508PSOBana1"/>
    <n v="-9.0739698000000004"/>
    <n v="12.328300499999999"/>
    <s v="geonode"/>
    <s v="Bananinkoro"/>
    <s v="Bananinkoro"/>
    <s v="Guilaotazou"/>
    <s v="OK"/>
    <x v="0"/>
    <x v="0"/>
    <s v="Non"/>
    <s v="Kankan"/>
    <x v="15"/>
    <x v="15"/>
    <s v="Niagassola"/>
    <s v="GIN00400508"/>
    <m/>
    <m/>
    <m/>
    <x v="0"/>
    <m/>
    <m/>
    <m/>
    <m/>
  </r>
  <r>
    <s v="GIN00400508PSOFida1"/>
    <n v="-9.1723002999999999"/>
    <n v="12.102700199999999"/>
    <s v="geonode"/>
    <s v="Fidako Centre"/>
    <s v="Fidako"/>
    <s v="Fidako"/>
    <s v="OK"/>
    <x v="0"/>
    <x v="0"/>
    <s v="ok"/>
    <s v="Kankan"/>
    <x v="15"/>
    <x v="15"/>
    <s v="Niagassola"/>
    <s v="GIN00400508"/>
    <m/>
    <m/>
    <m/>
    <x v="0"/>
    <m/>
    <m/>
    <m/>
    <m/>
  </r>
  <r>
    <s v="GIN00400508PSOMori1"/>
    <n v="-9.2127104000000006"/>
    <n v="11.8094997"/>
    <s v="geonode"/>
    <s v="Moribaya"/>
    <s v="Moribaya"/>
    <s v="Tomboni"/>
    <s v="OK"/>
    <x v="0"/>
    <x v="0"/>
    <s v="Non"/>
    <s v="Kankan"/>
    <x v="15"/>
    <x v="15"/>
    <s v="Niagassola"/>
    <s v="GIN00400508"/>
    <m/>
    <m/>
    <m/>
    <x v="0"/>
    <m/>
    <m/>
    <m/>
    <m/>
  </r>
  <r>
    <s v="GIN00400508PSODial1"/>
    <m/>
    <m/>
    <m/>
    <m/>
    <s v="Dialawassa"/>
    <m/>
    <s v="Coord absent"/>
    <x v="0"/>
    <x v="0"/>
    <s v="ok"/>
    <s v="Kankan"/>
    <x v="15"/>
    <x v="15"/>
    <s v="Niagassola"/>
    <s v="GIN00400508"/>
    <m/>
    <m/>
    <m/>
    <x v="0"/>
    <m/>
    <m/>
    <m/>
    <m/>
  </r>
  <r>
    <s v="GIN00400508PSODour1"/>
    <m/>
    <m/>
    <m/>
    <m/>
    <s v="Doura"/>
    <m/>
    <s v="Coord absent"/>
    <x v="0"/>
    <x v="0"/>
    <s v="ok"/>
    <s v="Kankan"/>
    <x v="15"/>
    <x v="15"/>
    <s v="Niagassola"/>
    <s v="GIN00400508"/>
    <m/>
    <m/>
    <m/>
    <x v="0"/>
    <m/>
    <m/>
    <m/>
    <m/>
  </r>
  <r>
    <s v="GIN00400508PSOFete1"/>
    <m/>
    <m/>
    <m/>
    <m/>
    <s v="Fétékou"/>
    <m/>
    <s v="Coord absent"/>
    <x v="0"/>
    <x v="0"/>
    <s v="ok"/>
    <s v="Kankan"/>
    <x v="15"/>
    <x v="15"/>
    <s v="Niagassola"/>
    <s v="GIN00400508"/>
    <m/>
    <m/>
    <m/>
    <x v="0"/>
    <m/>
    <m/>
    <m/>
    <m/>
  </r>
  <r>
    <s v="GIN00400508CSRNiag1"/>
    <n v="-9.1221905000000003"/>
    <n v="12.312700299999999"/>
    <s v="geonode"/>
    <s v="Niagassola"/>
    <s v="Niagassola centre"/>
    <s v="Niagassola Centre de Santé"/>
    <s v="OK"/>
    <x v="1"/>
    <x v="1"/>
    <s v="ok"/>
    <s v="Kankan"/>
    <x v="15"/>
    <x v="15"/>
    <s v="Niagassola"/>
    <s v="GIN00400508"/>
    <m/>
    <s v="UNOPS"/>
    <s v="Rehab en cours"/>
    <x v="0"/>
    <m/>
    <m/>
    <m/>
    <m/>
  </r>
  <r>
    <s v="GIN00400508PSOTond1"/>
    <n v="-9.1597299999999997"/>
    <n v="11.974300400000001"/>
    <s v="geonode"/>
    <s v="Tondo"/>
    <s v="Tondo"/>
    <s v="Tondo"/>
    <s v="OK"/>
    <x v="0"/>
    <x v="0"/>
    <s v="ok"/>
    <s v="Kankan"/>
    <x v="15"/>
    <x v="15"/>
    <s v="Niagassola"/>
    <s v="GIN00400508"/>
    <m/>
    <m/>
    <m/>
    <x v="0"/>
    <m/>
    <m/>
    <m/>
    <m/>
  </r>
  <r>
    <s v="GIN00600213PSOToun1"/>
    <m/>
    <m/>
    <m/>
    <m/>
    <s v="Tounni"/>
    <m/>
    <s v="Coord absent"/>
    <x v="0"/>
    <x v="0"/>
    <s v="ok"/>
    <s v="Labe"/>
    <x v="29"/>
    <x v="29"/>
    <s v="Tountourou"/>
    <s v="GIN00600213"/>
    <m/>
    <s v="ACF"/>
    <m/>
    <x v="2"/>
    <m/>
    <m/>
    <m/>
    <m/>
  </r>
  <r>
    <s v="GIN00600213PSOToun2"/>
    <m/>
    <m/>
    <m/>
    <m/>
    <s v="Tountouroun Marché"/>
    <m/>
    <s v="Coord absent"/>
    <x v="0"/>
    <x v="0"/>
    <s v="ok"/>
    <s v="Labe"/>
    <x v="29"/>
    <x v="29"/>
    <s v="Tountourou"/>
    <s v="GIN00600213"/>
    <m/>
    <s v="ACF"/>
    <m/>
    <x v="2"/>
    <m/>
    <m/>
    <m/>
    <m/>
  </r>
  <r>
    <s v="GIN00400509CSRNian1"/>
    <n v="-9.2520799999999994"/>
    <n v="11.078300499999999"/>
    <s v="geonode"/>
    <s v="Niandankoro"/>
    <s v="Niandankoro"/>
    <s v="Niandankoro Centre de Santé"/>
    <s v="OK"/>
    <x v="1"/>
    <x v="1"/>
    <s v="ok"/>
    <s v="Kankan"/>
    <x v="15"/>
    <x v="15"/>
    <s v="Niandankoro"/>
    <s v="GIN00400509"/>
    <m/>
    <m/>
    <m/>
    <x v="0"/>
    <m/>
    <m/>
    <m/>
    <m/>
  </r>
  <r>
    <s v="GIN00400410CSRNian1"/>
    <n v="-8.3361797000000006"/>
    <n v="10.9584999"/>
    <s v="geonode"/>
    <s v="Niale Toumanina (Niantanina, Nyantanina)"/>
    <s v="Niantanina centre"/>
    <s v="Nyantanina Centre de Santé"/>
    <s v="OK"/>
    <x v="1"/>
    <x v="1"/>
    <s v="ok"/>
    <s v="Kankan"/>
    <x v="8"/>
    <x v="8"/>
    <s v="Niantanina"/>
    <s v="GIN00400410"/>
    <m/>
    <m/>
    <m/>
    <x v="0"/>
    <m/>
    <m/>
    <s v="Niale Toumanina (Niantanina, Nyantanina)"/>
    <m/>
  </r>
  <r>
    <s v="GIN00700307CSRNing1"/>
    <m/>
    <m/>
    <s v="geonode"/>
    <m/>
    <s v="Ninguelande centre"/>
    <m/>
    <s v="Coord absent"/>
    <x v="1"/>
    <x v="1"/>
    <s v="Non"/>
    <s v="Mamou"/>
    <x v="17"/>
    <x v="17"/>
    <s v="Ninguelande"/>
    <s v="GIN00700307"/>
    <m/>
    <m/>
    <m/>
    <x v="0"/>
    <m/>
    <m/>
    <m/>
    <m/>
  </r>
  <r>
    <s v="GIN00700307PSODebe1"/>
    <m/>
    <m/>
    <m/>
    <m/>
    <s v="Débéya Petty"/>
    <m/>
    <s v="Coord absent"/>
    <x v="0"/>
    <x v="0"/>
    <s v="ok"/>
    <s v="Mamou"/>
    <x v="17"/>
    <x v="17"/>
    <s v="Ninguelande"/>
    <s v="GIN00700307"/>
    <m/>
    <m/>
    <m/>
    <x v="0"/>
    <m/>
    <m/>
    <m/>
    <m/>
  </r>
  <r>
    <s v="GIN00700307PSOWend1"/>
    <m/>
    <m/>
    <m/>
    <m/>
    <s v="Wendou"/>
    <m/>
    <s v="Coord absent"/>
    <x v="0"/>
    <x v="0"/>
    <s v="ok"/>
    <s v="Mamou"/>
    <x v="17"/>
    <x v="17"/>
    <s v="Ninguelande"/>
    <s v="GIN00700307"/>
    <m/>
    <m/>
    <m/>
    <x v="0"/>
    <m/>
    <m/>
    <m/>
    <m/>
  </r>
  <r>
    <s v="GIN00700307PSOSafa1"/>
    <m/>
    <m/>
    <m/>
    <m/>
    <s v="Safa"/>
    <m/>
    <s v="Coord absent"/>
    <x v="0"/>
    <x v="0"/>
    <s v="ok"/>
    <s v="Mamou"/>
    <x v="17"/>
    <x v="17"/>
    <s v="Ninguelande"/>
    <s v="GIN00700307"/>
    <m/>
    <m/>
    <m/>
    <x v="0"/>
    <m/>
    <m/>
    <m/>
    <m/>
  </r>
  <r>
    <s v="GIN00700307PSONyin1"/>
    <m/>
    <m/>
    <m/>
    <m/>
    <s v="Nyinkan"/>
    <m/>
    <s v="Coord absent"/>
    <x v="0"/>
    <x v="0"/>
    <s v="ok"/>
    <s v="Mamou"/>
    <x v="17"/>
    <x v="17"/>
    <s v="Ninguelande"/>
    <s v="GIN00700307"/>
    <m/>
    <m/>
    <m/>
    <x v="0"/>
    <m/>
    <m/>
    <m/>
    <m/>
  </r>
  <r>
    <s v="GIN00800111CSRNion1"/>
    <n v="-8.8403901999999999"/>
    <n v="8.7208900000000007"/>
    <s v="geonode"/>
    <s v="Nionsanoridou C"/>
    <s v="Nionsomoridou"/>
    <s v="Nionsanoridou"/>
    <s v="OK"/>
    <x v="1"/>
    <x v="1"/>
    <s v="ok"/>
    <s v="Nzerekore"/>
    <x v="19"/>
    <x v="19"/>
    <s v="Nionsomoridou"/>
    <s v="GIN00800111"/>
    <s v="O"/>
    <m/>
    <s v="evalué"/>
    <x v="0"/>
    <m/>
    <m/>
    <s v="évalué par TdH"/>
    <m/>
  </r>
  <r>
    <s v="GIN00800111CSRMori1"/>
    <n v="-8.0328999000000003"/>
    <n v="8.1506995999999994"/>
    <s v="geonode"/>
    <s v="Moribadougou"/>
    <s v="Moribadougou"/>
    <s v="Moribadou"/>
    <s v="OK"/>
    <x v="1"/>
    <x v="1"/>
    <s v="ok"/>
    <s v="Nzerekore"/>
    <x v="19"/>
    <x v="19"/>
    <s v="Nionsomoridou"/>
    <s v="GIN00800111"/>
    <s v="O"/>
    <m/>
    <m/>
    <x v="0"/>
    <m/>
    <m/>
    <m/>
    <m/>
  </r>
  <r>
    <s v="GIN00800207CSRNong1"/>
    <n v="-10.334300000000001"/>
    <n v="8.50488"/>
    <s v="geonode"/>
    <s v="Nongoa"/>
    <s v="Nongoa"/>
    <s v="Centre de Santé Nongoa"/>
    <s v="OK"/>
    <x v="1"/>
    <x v="1"/>
    <s v="ok"/>
    <s v="Nzerekore"/>
    <x v="23"/>
    <x v="23"/>
    <s v="Nongoa"/>
    <s v="GIN00800207"/>
    <s v="O"/>
    <s v="UNOPS"/>
    <s v="Rehab en cours"/>
    <x v="0"/>
    <m/>
    <m/>
    <m/>
    <m/>
  </r>
  <r>
    <s v="GIN00800207PSCNong1"/>
    <n v="-10.3298998"/>
    <n v="8.5059204000000008"/>
    <s v="geonode"/>
    <s v="Nongoua"/>
    <s v="Nongoua"/>
    <s v="Zatioula (Communautaire)"/>
    <s v="OK"/>
    <x v="8"/>
    <x v="10"/>
    <s v="Non"/>
    <s v="Nzerekore"/>
    <x v="23"/>
    <x v="23"/>
    <s v="Nongoa"/>
    <s v="GIN00800207"/>
    <s v="O"/>
    <m/>
    <m/>
    <x v="0"/>
    <m/>
    <m/>
    <m/>
    <m/>
  </r>
  <r>
    <s v="GIN00800207PSOOula1"/>
    <n v="-10.3297005"/>
    <n v="8.5792798999999995"/>
    <s v="geonode"/>
    <s v="Ouladin Centre"/>
    <s v="Ouladin"/>
    <s v="Ouladin"/>
    <s v="OK"/>
    <x v="0"/>
    <x v="0"/>
    <s v="ok"/>
    <s v="Nzerekore"/>
    <x v="23"/>
    <x v="23"/>
    <s v="Nongoa"/>
    <s v="GIN00800207"/>
    <s v="O"/>
    <m/>
    <m/>
    <x v="0"/>
    <m/>
    <m/>
    <m/>
    <m/>
  </r>
  <r>
    <s v="GIN00800207PSOToma1"/>
    <n v="-10.496899600000001"/>
    <n v="8.4437303999999997"/>
    <s v="geonode"/>
    <s v="Bendougou Bindougou"/>
    <s v="Tomandou"/>
    <s v="Beindou"/>
    <s v="OK"/>
    <x v="0"/>
    <x v="0"/>
    <s v="ok"/>
    <s v="Nzerekore"/>
    <x v="23"/>
    <x v="23"/>
    <s v="Nongoa"/>
    <s v="GIN00800207"/>
    <s v="O"/>
    <m/>
    <m/>
    <x v="0"/>
    <m/>
    <m/>
    <m/>
    <m/>
  </r>
  <r>
    <s v="GIN00800207PSOKoli1"/>
    <n v="-10.307200399999999"/>
    <n v="8.5999098000000007"/>
    <s v="geonode"/>
    <s v="Kolignindo"/>
    <s v="Kolignindo"/>
    <s v="Kolignindo"/>
    <s v="OK"/>
    <x v="0"/>
    <x v="0"/>
    <s v="ok"/>
    <s v="Nzerekore"/>
    <x v="23"/>
    <x v="23"/>
    <s v="Nongoa"/>
    <s v="GIN00800207"/>
    <s v="O"/>
    <m/>
    <m/>
    <x v="0"/>
    <m/>
    <m/>
    <m/>
    <m/>
  </r>
  <r>
    <s v="GIN00800207PSOYara1"/>
    <n v="-8.5039099999999994"/>
    <n v="10.30306"/>
    <s v="Ministere Plan"/>
    <m/>
    <s v="Yaradou Doumbo"/>
    <s v="Yaradou Doumbo"/>
    <s v="OK"/>
    <x v="0"/>
    <x v="0"/>
    <s v="ok"/>
    <s v="Nzerekore"/>
    <x v="23"/>
    <x v="23"/>
    <s v="Nongoa"/>
    <s v="GIN00800207"/>
    <s v="O"/>
    <m/>
    <m/>
    <x v="0"/>
    <m/>
    <m/>
    <m/>
    <m/>
  </r>
  <r>
    <s v="GIN00800207PSOPobe1"/>
    <m/>
    <m/>
    <m/>
    <m/>
    <s v="Pobendou"/>
    <s v="Pobendou"/>
    <s v="Coord absent"/>
    <x v="0"/>
    <x v="0"/>
    <s v="ok"/>
    <s v="Nzerekore"/>
    <x v="23"/>
    <x v="23"/>
    <s v="Nongoa"/>
    <s v="GIN00800207"/>
    <s v="O"/>
    <m/>
    <m/>
    <x v="0"/>
    <m/>
    <m/>
    <m/>
    <m/>
  </r>
  <r>
    <s v="GIN00400510PSOGben1"/>
    <n v="-9.4375"/>
    <n v="10.954299900000001"/>
    <s v="geonode"/>
    <s v="Gbenkorokoro"/>
    <s v="Gbenkorokoro"/>
    <s v="Gbenkorokoro"/>
    <s v="OK"/>
    <x v="0"/>
    <x v="0"/>
    <s v="ok"/>
    <s v="Kankan"/>
    <x v="15"/>
    <x v="15"/>
    <s v="Norassoba"/>
    <s v="GIN00400510"/>
    <m/>
    <m/>
    <m/>
    <x v="0"/>
    <m/>
    <m/>
    <m/>
    <m/>
  </r>
  <r>
    <s v="GIN00400510PSOLele1"/>
    <n v="-9.7612895999999996"/>
    <n v="11.205100099999999"/>
    <s v="geonode"/>
    <s v="Leledah"/>
    <s v="Leleda"/>
    <s v="Leleda"/>
    <s v="OK"/>
    <x v="0"/>
    <x v="0"/>
    <s v="ok"/>
    <s v="Kankan"/>
    <x v="15"/>
    <x v="15"/>
    <s v="Norassoba"/>
    <s v="GIN00400510"/>
    <m/>
    <m/>
    <m/>
    <x v="0"/>
    <m/>
    <m/>
    <m/>
    <m/>
  </r>
  <r>
    <s v="GIN00400510CSRNora1"/>
    <n v="-9.4874296000000005"/>
    <n v="10.921299899999999"/>
    <s v="geonode"/>
    <s v="Norassoba"/>
    <s v="Norassoba centre"/>
    <s v="Norassoba Centre de Santé"/>
    <s v="OK"/>
    <x v="1"/>
    <x v="1"/>
    <s v="ok"/>
    <s v="Kankan"/>
    <x v="15"/>
    <x v="15"/>
    <s v="Norassoba"/>
    <s v="GIN00400510"/>
    <m/>
    <m/>
    <m/>
    <x v="0"/>
    <m/>
    <m/>
    <m/>
    <m/>
  </r>
  <r>
    <s v="GIN00400510CSRNoun1"/>
    <n v="-9.3889198"/>
    <n v="10.970899599999999"/>
    <s v="geonode"/>
    <s v="Nounkounkan"/>
    <s v="Nounkounkan"/>
    <s v="Nounkounkan Centre de Santé"/>
    <s v="OK"/>
    <x v="1"/>
    <x v="1"/>
    <s v="Non"/>
    <s v="Kankan"/>
    <x v="15"/>
    <x v="15"/>
    <s v="Norassoba"/>
    <s v="GIN00400510"/>
    <m/>
    <s v="UNOPS"/>
    <s v="Rehab en cours"/>
    <x v="0"/>
    <m/>
    <m/>
    <m/>
    <m/>
  </r>
  <r>
    <s v="inconnuCSRNoun1"/>
    <m/>
    <m/>
    <m/>
    <m/>
    <s v="Nounkounkan centre"/>
    <m/>
    <s v="Coord absent"/>
    <x v="1"/>
    <x v="1"/>
    <s v="ok"/>
    <s v="Kankan"/>
    <x v="15"/>
    <x v="15"/>
    <s v="Nounkounkan"/>
    <s v="inconnu"/>
    <m/>
    <m/>
    <m/>
    <x v="0"/>
    <m/>
    <m/>
    <m/>
    <m/>
  </r>
  <r>
    <s v="GIN00600210PSOKans1"/>
    <n v="-12.231800099999999"/>
    <n v="11.263500199999999"/>
    <s v="geonode"/>
    <s v="Kansaniel"/>
    <s v="Kansaniel"/>
    <s v="Diawoya"/>
    <s v="OK"/>
    <x v="0"/>
    <x v="0"/>
    <s v="Non"/>
    <s v="Labe"/>
    <x v="29"/>
    <x v="29"/>
    <s v="Noussy"/>
    <s v="GIN00600210"/>
    <m/>
    <s v="ACF"/>
    <m/>
    <x v="2"/>
    <m/>
    <m/>
    <m/>
    <m/>
  </r>
  <r>
    <s v="GIN00600210CSRNous1"/>
    <n v="-12.1714001"/>
    <n v="11.267499900000001"/>
    <s v="geonode"/>
    <s v="Sabere Tombo"/>
    <s v="Noussy centre"/>
    <s v="Noussy Centre de Santé"/>
    <s v="OK"/>
    <x v="1"/>
    <x v="1"/>
    <s v="ok"/>
    <s v="Labe"/>
    <x v="29"/>
    <x v="29"/>
    <s v="Noussy"/>
    <s v="GIN00600210"/>
    <m/>
    <s v="ACF"/>
    <s v="evalué"/>
    <x v="2"/>
    <m/>
    <s v="rehab en cours"/>
    <m/>
    <m/>
  </r>
  <r>
    <s v="GIN00600210PSOKass1"/>
    <m/>
    <m/>
    <m/>
    <m/>
    <s v="Kassagui"/>
    <m/>
    <s v="Coord absent"/>
    <x v="0"/>
    <x v="0"/>
    <s v="ok"/>
    <s v="Labe"/>
    <x v="29"/>
    <x v="29"/>
    <s v="Noussy"/>
    <s v="GIN00600210"/>
    <m/>
    <s v="ACF"/>
    <m/>
    <x v="2"/>
    <m/>
    <m/>
    <m/>
    <m/>
  </r>
  <r>
    <s v="GIN00600210PSOMolo1"/>
    <m/>
    <m/>
    <m/>
    <m/>
    <s v="Moloko"/>
    <m/>
    <s v="Coord absent"/>
    <x v="0"/>
    <x v="0"/>
    <s v="ok"/>
    <s v="Labe"/>
    <x v="29"/>
    <x v="29"/>
    <s v="Noussy"/>
    <s v="GIN00600210"/>
    <m/>
    <s v="ACF"/>
    <m/>
    <x v="2"/>
    <m/>
    <m/>
    <m/>
    <m/>
  </r>
  <r>
    <s v="GIN00600210PSODiaw1"/>
    <m/>
    <m/>
    <m/>
    <m/>
    <s v="Diawoya"/>
    <m/>
    <s v="Coord absent"/>
    <x v="0"/>
    <x v="0"/>
    <s v="ok"/>
    <s v="Labe"/>
    <x v="29"/>
    <x v="29"/>
    <s v="Noussy"/>
    <s v="GIN00600210"/>
    <m/>
    <s v="ACF"/>
    <m/>
    <x v="2"/>
    <m/>
    <m/>
    <m/>
    <m/>
  </r>
  <r>
    <s v="GIN00800409CSRNZeb1"/>
    <n v="-9.0950480999999996"/>
    <n v="8.0848616999999994"/>
    <s v="geonode"/>
    <s v="Nzebela Centre"/>
    <s v="N'Zebéla"/>
    <s v="Centre de Santé Nzebela"/>
    <s v="OK"/>
    <x v="1"/>
    <x v="1"/>
    <s v="ok"/>
    <s v="Nzerekore"/>
    <x v="10"/>
    <x v="10"/>
    <s v="Nzebela"/>
    <s v="GIN00800409"/>
    <s v="O"/>
    <s v="CRF*CRS"/>
    <s v="evalué"/>
    <x v="2"/>
    <m/>
    <m/>
    <s v="CRFr a budget propal et matos pr tous les CS de Macenta et Kerouane"/>
    <m/>
  </r>
  <r>
    <s v="GIN00800409CSRNSiba1"/>
    <m/>
    <m/>
    <s v="CRS"/>
    <m/>
    <s v="Sibatta 1"/>
    <m/>
    <s v="Coord absent"/>
    <x v="0"/>
    <x v="7"/>
    <s v="Non"/>
    <s v="Nzerekore"/>
    <x v="10"/>
    <x v="30"/>
    <s v="Nzebela"/>
    <s v="GIN00800409"/>
    <s v="O"/>
    <s v="CRS"/>
    <m/>
    <x v="2"/>
    <m/>
    <m/>
    <m/>
    <m/>
  </r>
  <r>
    <s v="GIN00800409CSRNBaya1"/>
    <m/>
    <m/>
    <s v="CRS"/>
    <m/>
    <s v="Bayamah"/>
    <m/>
    <s v="Coord absent"/>
    <x v="0"/>
    <x v="7"/>
    <s v="Non"/>
    <s v="Nzerekore"/>
    <x v="10"/>
    <x v="30"/>
    <s v="Nzebela"/>
    <s v="GIN00800409"/>
    <s v="O"/>
    <s v="CRS"/>
    <m/>
    <x v="2"/>
    <m/>
    <m/>
    <m/>
    <m/>
  </r>
  <r>
    <s v="GIN00800409PSODoum1"/>
    <n v="-7.9714299999999998"/>
    <n v="9.1794700000000002"/>
    <s v="Ministere Plan"/>
    <m/>
    <s v="Doumou"/>
    <m/>
    <s v="OK"/>
    <x v="0"/>
    <x v="0"/>
    <s v="ok"/>
    <s v="Nzerekore"/>
    <x v="10"/>
    <x v="10"/>
    <s v="Nzebela"/>
    <s v="GIN00800409"/>
    <s v="O"/>
    <s v="CRS"/>
    <m/>
    <x v="2"/>
    <m/>
    <m/>
    <m/>
    <m/>
  </r>
  <r>
    <s v="GIN00800506CSUDoro1"/>
    <n v="-8.8096905000000003"/>
    <n v="7.7565298"/>
    <s v="geonode"/>
    <s v="Dorota, NZ"/>
    <s v="Dorota"/>
    <s v="Centre de Santé NZ Dorota"/>
    <s v="OK"/>
    <x v="1"/>
    <x v="5"/>
    <s v="ok"/>
    <s v="Nzerekore"/>
    <x v="26"/>
    <x v="26"/>
    <s v="NZerekore Ctre"/>
    <s v="GIN00800506"/>
    <s v="O"/>
    <s v="Plan*CRS"/>
    <s v="evalué"/>
    <x v="2"/>
    <m/>
    <s v="1forage"/>
    <s v="Plan construit juste le forage (contrat signé) (Dramé 22/4/15)"/>
    <m/>
  </r>
  <r>
    <s v="GIN00800506CSUGoni1"/>
    <n v="-8.8225098000000006"/>
    <n v="7.7551297999999997"/>
    <s v="geonode"/>
    <s v="Gonia"/>
    <s v="Gonia"/>
    <s v="Centre de Santé NZ Gonian"/>
    <s v="OK"/>
    <x v="1"/>
    <x v="5"/>
    <s v="Non"/>
    <s v="Nzerekore"/>
    <x v="26"/>
    <x v="26"/>
    <s v="NZerekore Ctre"/>
    <s v="GIN00800506"/>
    <s v="O"/>
    <s v="CRS*TdH"/>
    <s v="evalué"/>
    <x v="2"/>
    <m/>
    <m/>
    <s v="Francesca (email 22/4/15)"/>
    <m/>
  </r>
  <r>
    <s v="GIN00800506CSUDani1"/>
    <m/>
    <m/>
    <m/>
    <m/>
    <s v="Daninè"/>
    <m/>
    <s v="Coord absent"/>
    <x v="1"/>
    <x v="5"/>
    <s v="ok"/>
    <s v="Nzerekore"/>
    <x v="26"/>
    <x v="26"/>
    <s v="NZerekore Ctre"/>
    <s v="GIN00800506"/>
    <s v="O"/>
    <m/>
    <m/>
    <x v="0"/>
    <m/>
    <m/>
    <m/>
    <m/>
  </r>
  <r>
    <s v="GIN00800506PSONien1"/>
    <n v="-7.9102199999999998"/>
    <n v="8.9897299999999998"/>
    <s v="Ministere Plan"/>
    <m/>
    <s v="Nienh"/>
    <m/>
    <s v="OK"/>
    <x v="0"/>
    <x v="0"/>
    <s v="ok"/>
    <s v="Nzerekore"/>
    <x v="26"/>
    <x v="26"/>
    <s v="NZerekore Ctre"/>
    <s v="GIN00800506"/>
    <s v="O"/>
    <s v="CRS"/>
    <m/>
    <x v="2"/>
    <m/>
    <m/>
    <m/>
    <m/>
  </r>
  <r>
    <s v="GIN00800506PSOHoro1"/>
    <n v="-7.7619999999999996"/>
    <n v="8.8042999999999996"/>
    <s v="Ministere Plan"/>
    <m/>
    <s v="Horoya"/>
    <m/>
    <s v="OK"/>
    <x v="0"/>
    <x v="0"/>
    <s v="ok"/>
    <s v="Nzerekore"/>
    <x v="26"/>
    <x v="26"/>
    <s v="NZerekore Ctre"/>
    <s v="GIN00800506"/>
    <s v="O"/>
    <s v="CRS"/>
    <m/>
    <x v="2"/>
    <m/>
    <m/>
    <m/>
    <m/>
  </r>
  <r>
    <s v="GIN00800506CSUHoro1"/>
    <n v="-8.8101797000000008"/>
    <n v="7.7684898000000002"/>
    <s v="geonode"/>
    <s v="Horoya"/>
    <s v="Horoya"/>
    <s v="Centre de Santé NZ Horoya"/>
    <s v="OK"/>
    <x v="1"/>
    <x v="5"/>
    <s v="ok"/>
    <s v="Nzerekore"/>
    <x v="26"/>
    <x v="26"/>
    <s v="NZerekore Ctre"/>
    <s v="GIN00800506"/>
    <s v="O"/>
    <s v="CRS"/>
    <s v="evalué"/>
    <x v="2"/>
    <m/>
    <m/>
    <s v="évalué par TdH"/>
    <m/>
  </r>
  <r>
    <s v="GIN00800506CSUWess1"/>
    <m/>
    <m/>
    <s v="geonode"/>
    <m/>
    <s v="Wessoua"/>
    <m/>
    <s v="Coord absent"/>
    <x v="1"/>
    <x v="5"/>
    <s v="Non"/>
    <s v="Nzerekore"/>
    <x v="26"/>
    <x v="26"/>
    <s v="NZerekore Ctre"/>
    <s v="GIN00800506"/>
    <s v="O"/>
    <m/>
    <m/>
    <x v="0"/>
    <m/>
    <m/>
    <m/>
    <m/>
  </r>
  <r>
    <s v="GIN00800506PSOGoni1"/>
    <m/>
    <m/>
    <m/>
    <m/>
    <s v="Gonian"/>
    <m/>
    <s v="Coord absent"/>
    <x v="0"/>
    <x v="0"/>
    <s v="ok"/>
    <s v="Nzerekore"/>
    <x v="26"/>
    <x v="26"/>
    <s v="NZerekore Ctre"/>
    <s v="GIN00800506"/>
    <s v="O"/>
    <s v="CRS"/>
    <m/>
    <x v="2"/>
    <m/>
    <m/>
    <m/>
    <m/>
  </r>
  <r>
    <s v="GIN00800506PSOMoho1"/>
    <n v="-8.8253803000000008"/>
    <n v="7.7481097999999999"/>
    <s v="geonode"/>
    <s v="Mohomou"/>
    <s v="Mohomou"/>
    <s v="Mohomou"/>
    <s v="OK"/>
    <x v="0"/>
    <x v="0"/>
    <s v="ok"/>
    <s v="Nzerekore"/>
    <x v="26"/>
    <x v="26"/>
    <s v="NZerekore Ctre"/>
    <s v="GIN00800506"/>
    <s v="O"/>
    <m/>
    <s v="evalué"/>
    <x v="0"/>
    <m/>
    <m/>
    <s v="faux GPS d'apres Francesca et GPS un peu different d'apres Yumiko. Evalué par CRS"/>
    <m/>
  </r>
  <r>
    <s v="GIN00800506CSUComm1"/>
    <n v="-8.8184000000000005"/>
    <n v="7.7549999999999999"/>
    <s v="geonode"/>
    <s v="N'Zerekore"/>
    <s v="Commercial"/>
    <s v="Centre de Santé NZ Commercial"/>
    <s v="OK"/>
    <x v="1"/>
    <x v="5"/>
    <s v="ok"/>
    <s v="Nzerekore"/>
    <x v="26"/>
    <x v="26"/>
    <s v="NZerekore Ctre"/>
    <s v="GIN00800506"/>
    <s v="O"/>
    <m/>
    <s v="evalué"/>
    <x v="2"/>
    <m/>
    <m/>
    <s v="évalué par TdH"/>
    <m/>
  </r>
  <r>
    <s v="GIN00800506HRONZer1"/>
    <n v="-8.8223895999999993"/>
    <n v="7.7493299999999996"/>
    <s v="geonode"/>
    <s v="N'Zerekore Centre"/>
    <s v="N'Zerekore"/>
    <s v="Hopital Regional N'Zerekore"/>
    <s v="OK"/>
    <x v="3"/>
    <x v="6"/>
    <s v="ok"/>
    <s v="Nzerekore"/>
    <x v="26"/>
    <x v="26"/>
    <s v="NZerekore Ctre"/>
    <s v="GIN00800506"/>
    <s v="O"/>
    <s v="OMS"/>
    <s v="evalué"/>
    <x v="0"/>
    <m/>
    <s v="infra"/>
    <s v="OMS (abri fosse+incinérateur ou autoclave+clôture pr incinérateur+formation) / évalué par TdH"/>
    <m/>
  </r>
  <r>
    <s v="GIN00800506CSUMoho1"/>
    <n v="-8.8280001000000006"/>
    <n v="7.7372999"/>
    <s v="geonode"/>
    <s v="NZ Mohomou"/>
    <s v="Mohomou"/>
    <s v="Centre de Santé NZ Mohomou"/>
    <s v="OK"/>
    <x v="1"/>
    <x v="5"/>
    <s v="Non"/>
    <s v="Nzerekore"/>
    <x v="26"/>
    <x v="26"/>
    <s v="NZerekore Ctre"/>
    <s v="GIN00800506"/>
    <s v="O"/>
    <s v="CRS*TdH*Plan"/>
    <s v="evalué"/>
    <x v="2"/>
    <m/>
    <s v="1forage"/>
    <s v="Plan construit juste le forage (contrat signé) (Dramé 22/4/15) / Francesca (email 22/4/15)"/>
    <m/>
  </r>
  <r>
    <s v="GIN00800506PSONzer1"/>
    <n v="-8.8156099000000001"/>
    <n v="7.7797197999999996"/>
    <s v="geonode"/>
    <s v="Nzerekore"/>
    <s v="Nzerekore"/>
    <s v="Gl Lansana Conté"/>
    <s v="OK"/>
    <x v="0"/>
    <x v="0"/>
    <s v="Non"/>
    <s v="Nzerekore"/>
    <x v="26"/>
    <x v="26"/>
    <s v="NZerekore Ctre"/>
    <s v="GIN00800506"/>
    <s v="O"/>
    <m/>
    <m/>
    <x v="0"/>
    <m/>
    <m/>
    <m/>
    <m/>
  </r>
  <r>
    <s v="GIN00800506PSOWess1"/>
    <n v="-8.8019999999999996"/>
    <n v="7.7481097999999999"/>
    <s v="geonode"/>
    <s v="Quartier Wess"/>
    <s v="Wessoua"/>
    <s v="Poste Santé Wessoua"/>
    <s v="OK"/>
    <x v="0"/>
    <x v="0"/>
    <s v="ok"/>
    <s v="Nzerekore"/>
    <x v="26"/>
    <x v="26"/>
    <s v="NZerekore Ctre"/>
    <s v="GIN00800506"/>
    <s v="O"/>
    <m/>
    <m/>
    <x v="0"/>
    <m/>
    <m/>
    <m/>
    <m/>
  </r>
  <r>
    <s v="GIN00800506CSUSoko1"/>
    <n v="7.7674799999999999"/>
    <n v="8.8238599999999998"/>
    <s v="Ministere Plan"/>
    <s v="Sokoura"/>
    <s v="Sokoura"/>
    <s v="Centre de Sante Sokoura"/>
    <s v="OK"/>
    <x v="1"/>
    <x v="5"/>
    <s v="Non"/>
    <s v="Nzerekore"/>
    <x v="26"/>
    <x v="26"/>
    <s v="NZerekore Ctre"/>
    <s v="GIN00800506"/>
    <s v="O"/>
    <s v="Plan*CRS"/>
    <s v="evalué"/>
    <x v="2"/>
    <m/>
    <s v="1forage"/>
    <s v="Plan construit juste le forage (contrat signé) (Dramé 22/4/15)"/>
    <m/>
  </r>
  <r>
    <s v="GIN00800308PSOGaah1"/>
    <n v="-8.2866801999999993"/>
    <n v="7.7393197999999996"/>
    <s v="geonode"/>
    <s v="Gaah"/>
    <s v="Gaah"/>
    <s v="Gaah"/>
    <s v="OK"/>
    <x v="0"/>
    <x v="0"/>
    <s v="ok"/>
    <s v="Nzerekore"/>
    <x v="24"/>
    <x v="24"/>
    <s v="NZoo"/>
    <s v="GIN00800308"/>
    <s v="O"/>
    <m/>
    <m/>
    <x v="0"/>
    <m/>
    <m/>
    <m/>
    <m/>
  </r>
  <r>
    <s v="GIN00800308PSOGbak1"/>
    <n v="-8.4066200000000002"/>
    <n v="7.7238797999999997"/>
    <s v="geonode"/>
    <s v="Gbakore"/>
    <s v="Gbakoré 1"/>
    <s v="Gbakoré 1"/>
    <s v="OK"/>
    <x v="0"/>
    <x v="0"/>
    <s v="ok"/>
    <s v="Nzerekore"/>
    <x v="24"/>
    <x v="24"/>
    <s v="NZoo"/>
    <s v="GIN00800308"/>
    <s v="O"/>
    <m/>
    <m/>
    <x v="0"/>
    <m/>
    <m/>
    <m/>
    <m/>
  </r>
  <r>
    <s v="GIN00800308CSRNZoo1"/>
    <n v="-8.3143902000000001"/>
    <n v="7.6787099999999997"/>
    <s v="geonode"/>
    <s v="N'Zoo Centre"/>
    <s v="N'Zoo Centre"/>
    <s v="N'Zoo"/>
    <s v="OK"/>
    <x v="1"/>
    <x v="1"/>
    <s v="ok"/>
    <s v="Nzerekore"/>
    <x v="24"/>
    <x v="24"/>
    <s v="NZoo"/>
    <s v="GIN00800308"/>
    <s v="O"/>
    <s v="TdH*UNOPS"/>
    <s v="Rehab en cours"/>
    <x v="1"/>
    <m/>
    <s v="infra"/>
    <s v="Francesca (email 22/4/15).  GPS de l'ancien CS, le nouveau est a 500m"/>
    <m/>
  </r>
  <r>
    <s v="GIN00500205CSRWoua1"/>
    <n v="-13.628500000000001"/>
    <n v="10.0456"/>
    <s v="geonode"/>
    <s v="Ouassou Centre"/>
    <s v="Ouassou"/>
    <s v="Centre de Santé Wassou (Ouassou)"/>
    <s v="OK"/>
    <x v="1"/>
    <x v="1"/>
    <s v="ok"/>
    <s v="Kindia"/>
    <x v="4"/>
    <x v="4"/>
    <s v="Ouassou"/>
    <s v="GIN00500205"/>
    <s v="O"/>
    <s v="TdH*UNOPS*Plan"/>
    <s v="Rehab en cours"/>
    <x v="1"/>
    <m/>
    <s v="infra"/>
    <s v="Rehab bâtiment, et nouveau forage et latrines (Dramé, 22/4/15). Prioritaire pour UNOPS (Sonja 23/4/15) / Francesca (email 22/4/15)"/>
    <m/>
  </r>
  <r>
    <s v="GIN00500205PSOKhou1"/>
    <n v="-13.4955997"/>
    <n v="10.222299599999999"/>
    <s v="geonode"/>
    <s v="Khountoun"/>
    <s v="Khountoun"/>
    <s v="Khountoun"/>
    <s v="OK"/>
    <x v="0"/>
    <x v="0"/>
    <s v="ok"/>
    <s v="Kindia"/>
    <x v="4"/>
    <x v="4"/>
    <s v="Ouassou"/>
    <s v="GIN00500205"/>
    <s v="O"/>
    <m/>
    <m/>
    <x v="0"/>
    <m/>
    <m/>
    <m/>
    <m/>
  </r>
  <r>
    <s v="GIN00500205PSOKoub1"/>
    <n v="-13.636400200000001"/>
    <n v="10.0712996"/>
    <s v="geonode"/>
    <s v="Koubia"/>
    <s v="Koubia"/>
    <s v="Koubia"/>
    <s v="OK"/>
    <x v="0"/>
    <x v="0"/>
    <s v="ok"/>
    <s v="Kindia"/>
    <x v="4"/>
    <x v="4"/>
    <s v="Ouassou"/>
    <s v="GIN00500205"/>
    <s v="O"/>
    <m/>
    <m/>
    <x v="0"/>
    <m/>
    <m/>
    <m/>
    <m/>
  </r>
  <r>
    <s v="GIN00500205PSOYafr1"/>
    <n v="-13.6625996"/>
    <n v="10.085100199999999"/>
    <s v="geonode"/>
    <s v="Yafraya"/>
    <s v="Yafrayah"/>
    <s v="Yafraya"/>
    <s v="OK"/>
    <x v="0"/>
    <x v="0"/>
    <s v="ok"/>
    <s v="Kindia"/>
    <x v="4"/>
    <x v="4"/>
    <s v="Ouassou"/>
    <s v="GIN00500205"/>
    <s v="O"/>
    <m/>
    <m/>
    <x v="0"/>
    <m/>
    <m/>
    <m/>
    <m/>
  </r>
  <r>
    <s v="GIN00500205PSOTafo1"/>
    <n v="-13.637100200000001"/>
    <n v="10.0387001"/>
    <s v="geonode"/>
    <s v="Tafory Soso"/>
    <s v="Tafory Soso"/>
    <s v="Tafory Soso"/>
    <s v="OK"/>
    <x v="0"/>
    <x v="0"/>
    <s v="Non"/>
    <s v="Kindia"/>
    <x v="4"/>
    <x v="4"/>
    <s v="Ouassou"/>
    <s v="GIN00500205"/>
    <s v="O"/>
    <m/>
    <m/>
    <x v="0"/>
    <m/>
    <m/>
    <m/>
    <m/>
  </r>
  <r>
    <s v="GIN00800208PSOBein1"/>
    <n v="-10.5430002"/>
    <n v="8.3377104000000006"/>
    <s v="geonode"/>
    <m/>
    <s v="Beindou Ouendé"/>
    <s v="Bendou"/>
    <s v="OK"/>
    <x v="0"/>
    <x v="0"/>
    <s v="ok"/>
    <s v="Nzerekore"/>
    <x v="23"/>
    <x v="23"/>
    <s v="Ouende Kenema"/>
    <s v="GIN00800208"/>
    <s v="O"/>
    <m/>
    <m/>
    <x v="0"/>
    <m/>
    <m/>
    <m/>
    <m/>
  </r>
  <r>
    <s v="GIN00800208PSON'go1"/>
    <m/>
    <m/>
    <m/>
    <s v="Bendou"/>
    <s v="N'gouahou"/>
    <s v="Ngouahou"/>
    <s v="Coord absent"/>
    <x v="0"/>
    <x v="0"/>
    <s v="ok"/>
    <s v="Nzerekore"/>
    <x v="23"/>
    <x v="23"/>
    <s v="Ouende Kenema"/>
    <s v="GIN00800208"/>
    <s v="O"/>
    <m/>
    <m/>
    <x v="0"/>
    <m/>
    <m/>
    <m/>
    <m/>
  </r>
  <r>
    <s v="GIN00800208PSODeng1"/>
    <n v="-10.4432001"/>
    <n v="8.4932899000000006"/>
    <s v="geonode"/>
    <s v="Denguédou"/>
    <s v="Denguédou"/>
    <s v="Denguédou"/>
    <s v="OK"/>
    <x v="0"/>
    <x v="0"/>
    <s v="ok"/>
    <s v="Nzerekore"/>
    <x v="23"/>
    <x v="23"/>
    <s v="Ouende Kenema"/>
    <s v="GIN00800208"/>
    <s v="O"/>
    <m/>
    <m/>
    <x v="0"/>
    <m/>
    <m/>
    <m/>
    <m/>
  </r>
  <r>
    <s v="GIN00800208CSROuen1"/>
    <n v="-10.531200399999999"/>
    <n v="8.4531297999999992"/>
    <s v="geonode"/>
    <s v="Kenema Centre"/>
    <s v="Ouendé - Kénéma centre"/>
    <s v="Centre de Santé Ouende Kènèma"/>
    <s v="OK"/>
    <x v="1"/>
    <x v="1"/>
    <s v="ok"/>
    <s v="Nzerekore"/>
    <x v="23"/>
    <x v="23"/>
    <s v="Ouende Kenema"/>
    <s v="GIN00800208"/>
    <s v="O"/>
    <s v="Plan"/>
    <s v="evalué"/>
    <x v="0"/>
    <m/>
    <s v="4latrines*1forage"/>
    <s v="Construction 4 latrines et 1  forage terminées et formation par DPS et DMR sur assainissement/rôles et responsabilités et dotation du CoSaH en outils d'entretien/assainissement"/>
    <m/>
  </r>
  <r>
    <s v="GIN00800208PSOKoun1"/>
    <n v="-10.589099900000001"/>
    <n v="8.3549203999999992"/>
    <s v="geonode"/>
    <s v="Koundou Toh"/>
    <s v="Koundou Toh"/>
    <s v="Koundou Toh"/>
    <s v="OK"/>
    <x v="0"/>
    <x v="0"/>
    <s v="ok"/>
    <s v="Nzerekore"/>
    <x v="23"/>
    <x v="23"/>
    <s v="Ouende Kenema"/>
    <s v="GIN00800208"/>
    <s v="O"/>
    <m/>
    <m/>
    <x v="0"/>
    <m/>
    <m/>
    <m/>
    <m/>
  </r>
  <r>
    <s v="GIN00800208PSOOwet1"/>
    <n v="-10.4078999"/>
    <n v="8.4821196000000008"/>
    <s v="geonode"/>
    <s v="Owe"/>
    <s v="Owet Djiba"/>
    <s v="Owet Djiba"/>
    <s v="OK"/>
    <x v="0"/>
    <x v="0"/>
    <s v="ok"/>
    <s v="Nzerekore"/>
    <x v="23"/>
    <x v="23"/>
    <s v="Ouende Kenema"/>
    <s v="GIN00800208"/>
    <s v="O"/>
    <m/>
    <m/>
    <x v="0"/>
    <m/>
    <m/>
    <m/>
    <m/>
  </r>
  <r>
    <s v="GIN00800208PSOWoun1"/>
    <n v="-10.517100299999999"/>
    <n v="8.3956900000000001"/>
    <s v="geonode"/>
    <s v="Woundédou"/>
    <s v="Woundédou"/>
    <s v="Woundédou"/>
    <s v="OK"/>
    <x v="0"/>
    <x v="0"/>
    <s v="ok"/>
    <s v="Nzerekore"/>
    <x v="23"/>
    <x v="23"/>
    <s v="Ouende Kenema"/>
    <s v="GIN00800208"/>
    <s v="O"/>
    <m/>
    <m/>
    <x v="0"/>
    <m/>
    <m/>
    <m/>
    <m/>
  </r>
  <r>
    <s v="GIN00800208CMCOuen1"/>
    <n v="-10.149485"/>
    <n v="8.6175569999999997"/>
    <s v="geonode"/>
    <m/>
    <s v="Ouendé - Kénéma centre"/>
    <s v="CMC Ouénde-Kènèma"/>
    <s v="OK"/>
    <x v="1"/>
    <x v="3"/>
    <s v="ok"/>
    <s v="Nzerekore"/>
    <x v="23"/>
    <x v="23"/>
    <s v="Ouende Kenema"/>
    <s v="GIN00800208"/>
    <s v="O"/>
    <m/>
    <m/>
    <x v="0"/>
    <m/>
    <m/>
    <m/>
    <m/>
  </r>
  <r>
    <s v="GIN00700208CSROure1"/>
    <n v="-11.6601"/>
    <n v="10.137299499999999"/>
    <s v="geonode"/>
    <s v="Kaba"/>
    <s v="Oure Kaba centre"/>
    <s v="Ouré -Kaba"/>
    <s v="OK"/>
    <x v="1"/>
    <x v="1"/>
    <s v="ok"/>
    <s v="Mamou"/>
    <x v="25"/>
    <x v="25"/>
    <s v="Oure Kaba"/>
    <s v="GIN00700208"/>
    <s v="O"/>
    <m/>
    <m/>
    <x v="0"/>
    <m/>
    <m/>
    <m/>
    <m/>
  </r>
  <r>
    <s v="GIN00700208PSOSita1"/>
    <n v="-10.04865"/>
    <n v="11.700519999999999"/>
    <s v="Ministere Plan"/>
    <m/>
    <s v="Sitakoto"/>
    <m/>
    <s v="OK"/>
    <x v="0"/>
    <x v="0"/>
    <s v="ok"/>
    <s v="Mamou"/>
    <x v="25"/>
    <x v="25"/>
    <s v="Oure Kaba"/>
    <s v="GIN00700208"/>
    <s v="O"/>
    <m/>
    <m/>
    <x v="0"/>
    <m/>
    <m/>
    <m/>
    <m/>
  </r>
  <r>
    <s v="GIN00700208PSOYoma1"/>
    <m/>
    <m/>
    <m/>
    <m/>
    <s v="Yomaya Limban"/>
    <m/>
    <s v="Coord absent"/>
    <x v="0"/>
    <x v="0"/>
    <s v="ok"/>
    <s v="Mamou"/>
    <x v="25"/>
    <x v="25"/>
    <s v="Oure Kaba"/>
    <s v="GIN00700208"/>
    <s v="O"/>
    <m/>
    <m/>
    <x v="0"/>
    <m/>
    <m/>
    <m/>
    <m/>
  </r>
  <r>
    <s v="GIN00800410PSOKass1"/>
    <n v="-9.3715200000000003"/>
    <n v="8.4917002000000004"/>
    <s v="geonode"/>
    <s v="Kassanka"/>
    <s v="Kassanka"/>
    <s v="Kassanka"/>
    <s v="OK"/>
    <x v="0"/>
    <x v="0"/>
    <s v="ok"/>
    <s v="Nzerekore"/>
    <x v="10"/>
    <x v="10"/>
    <s v="Ouremai"/>
    <s v="GIN00800410"/>
    <s v="O"/>
    <s v="CRS"/>
    <s v="evalué"/>
    <x v="2"/>
    <m/>
    <m/>
    <s v="évalué par CRS"/>
    <m/>
  </r>
  <r>
    <s v="GIN00800410CSROure1"/>
    <n v="-9.4316998000000005"/>
    <n v="8.4337195999999999"/>
    <s v="geonode"/>
    <s v="Ouremai"/>
    <s v="Ourémaï"/>
    <s v="Centre de Santé Ouremai"/>
    <s v="OK"/>
    <x v="1"/>
    <x v="1"/>
    <s v="ok"/>
    <s v="Nzerekore"/>
    <x v="10"/>
    <x v="10"/>
    <s v="Ouremai"/>
    <s v="GIN00800410"/>
    <s v="O"/>
    <s v="CRF*CRS"/>
    <s v="evalué"/>
    <x v="2"/>
    <m/>
    <m/>
    <s v="CRFr a budget propal et matos pr tous les CS de Macenta et Kerouane"/>
    <m/>
  </r>
  <r>
    <s v="GIN00800410PSOZobr1"/>
    <n v="-9.3568096000000001"/>
    <n v="8.3919096"/>
    <s v="geonode"/>
    <s v="Zobroma"/>
    <s v="Zobroma"/>
    <s v="Zobroma"/>
    <s v="OK"/>
    <x v="0"/>
    <x v="0"/>
    <s v="ok"/>
    <s v="Nzerekore"/>
    <x v="10"/>
    <x v="10"/>
    <s v="Ouremai"/>
    <s v="GIN00800410"/>
    <s v="O"/>
    <s v="CRS"/>
    <s v="evalué"/>
    <x v="2"/>
    <m/>
    <m/>
    <m/>
    <m/>
  </r>
  <r>
    <s v="GIN00800410PSODopa1"/>
    <m/>
    <m/>
    <s v="CRS"/>
    <m/>
    <s v="Dopamai"/>
    <m/>
    <s v="Coord absent"/>
    <x v="0"/>
    <x v="7"/>
    <s v="Non"/>
    <s v="Nzerekore"/>
    <x v="10"/>
    <x v="30"/>
    <s v="Ouremai"/>
    <s v="GIN00800410"/>
    <s v="O"/>
    <s v="CRS"/>
    <s v="evalué"/>
    <x v="2"/>
    <m/>
    <m/>
    <m/>
    <m/>
  </r>
  <r>
    <s v="GIN00800410PSOBoko1"/>
    <n v="-9.4957895000000008"/>
    <n v="8.4445200000000007"/>
    <s v="geonode"/>
    <s v="Bokoni"/>
    <s v="Bokoni"/>
    <s v="Bokoni"/>
    <s v="OK"/>
    <x v="0"/>
    <x v="0"/>
    <s v="Non"/>
    <s v="Nzerekore"/>
    <x v="10"/>
    <x v="10"/>
    <s v="Ouremai"/>
    <s v="GIN00800410"/>
    <s v="O"/>
    <m/>
    <s v="evalué"/>
    <x v="0"/>
    <m/>
    <m/>
    <s v="évalué par CRS"/>
    <m/>
  </r>
  <r>
    <s v="GIN00800410PSCBaig1"/>
    <n v="-9.2733802999999995"/>
    <n v="8.1337299000000005"/>
    <s v="geonode"/>
    <s v="Baignema"/>
    <s v="Baignema"/>
    <s v="Baimani (Communautaire)"/>
    <s v="OK"/>
    <x v="8"/>
    <x v="10"/>
    <s v="Non"/>
    <s v="Nzerekore"/>
    <x v="10"/>
    <x v="10"/>
    <s v="Ouremai"/>
    <s v="GIN00800410"/>
    <s v="O"/>
    <m/>
    <m/>
    <x v="0"/>
    <m/>
    <m/>
    <m/>
    <m/>
  </r>
  <r>
    <s v="GIN00800410PSOSedi1"/>
    <n v="-8.2876499999999993"/>
    <n v="9.4595500000000001"/>
    <s v="Ministere Plan"/>
    <m/>
    <s v="Sédimaï"/>
    <m/>
    <s v="OK"/>
    <x v="0"/>
    <x v="0"/>
    <s v="ok"/>
    <s v="Nzerekore"/>
    <x v="10"/>
    <x v="10"/>
    <s v="Ouremai"/>
    <s v="GIN00800410"/>
    <s v="O"/>
    <m/>
    <m/>
    <x v="0"/>
    <m/>
    <m/>
    <m/>
    <m/>
  </r>
  <r>
    <s v="GIN00800410PSOMass1"/>
    <m/>
    <m/>
    <m/>
    <m/>
    <s v="Massadou"/>
    <m/>
    <s v="Coord absent"/>
    <x v="0"/>
    <x v="0"/>
    <s v="ok"/>
    <s v="Nzerekore"/>
    <x v="10"/>
    <x v="10"/>
    <s v="Ouremai"/>
    <s v="GIN00800410"/>
    <s v="O"/>
    <s v="CRS"/>
    <s v="evalué"/>
    <x v="2"/>
    <m/>
    <m/>
    <m/>
    <m/>
  </r>
  <r>
    <s v="GIN00800507PSOOuye1"/>
    <n v="-8.9483004000000008"/>
    <n v="8.0369300999999993"/>
    <s v="geonode"/>
    <s v="Oueye"/>
    <s v="Ouyèyè"/>
    <s v="Ouyèyè"/>
    <s v="OK"/>
    <x v="0"/>
    <x v="0"/>
    <s v="ok"/>
    <s v="Nzerekore"/>
    <x v="26"/>
    <x v="26"/>
    <s v="Pale"/>
    <s v="GIN00800507"/>
    <s v="O"/>
    <s v="CRS"/>
    <m/>
    <x v="2"/>
    <m/>
    <m/>
    <m/>
    <m/>
  </r>
  <r>
    <s v="GIN00800507CSRPale1"/>
    <n v="-8.8933096000000003"/>
    <n v="8.0294799999999995"/>
    <s v="geonode"/>
    <s v="Palé"/>
    <s v="Palé"/>
    <s v="Pale"/>
    <s v="OK"/>
    <x v="1"/>
    <x v="1"/>
    <s v="ok"/>
    <s v="Nzerekore"/>
    <x v="26"/>
    <x v="26"/>
    <s v="Pale"/>
    <s v="GIN00800507"/>
    <s v="O"/>
    <s v="TdH*CRS"/>
    <s v="evalué"/>
    <x v="2"/>
    <m/>
    <m/>
    <s v="Francesca (email 22/4/15)"/>
    <m/>
  </r>
  <r>
    <s v="GIN00800411CSRPanz1"/>
    <n v="-9.8574199999999994"/>
    <n v="8.6212797000000005"/>
    <s v="geonode"/>
    <s v="Panziazou"/>
    <s v="Panziazou"/>
    <s v="Centre de Santé Panziazou"/>
    <s v="OK"/>
    <x v="1"/>
    <x v="1"/>
    <s v="ok"/>
    <s v="Nzerekore"/>
    <x v="10"/>
    <x v="10"/>
    <s v="Panziazou"/>
    <s v="GIN00800411"/>
    <s v="O"/>
    <s v="CRF*CRS*UNICEF"/>
    <s v="evalué"/>
    <x v="2"/>
    <m/>
    <m/>
    <s v="CRFr a budget propal et matos pr tous les CS de Macenta et Kerouane"/>
    <m/>
  </r>
  <r>
    <s v="GIN00800411PSOTaou1"/>
    <n v="-8.5145300000000006"/>
    <n v="9.85928"/>
    <s v="Ministere Plan"/>
    <m/>
    <s v="Taoulela"/>
    <m/>
    <s v="OK"/>
    <x v="0"/>
    <x v="0"/>
    <s v="ok"/>
    <s v="Nzerekore"/>
    <x v="10"/>
    <x v="10"/>
    <s v="Panziazou"/>
    <s v="GIN00800411"/>
    <s v="O"/>
    <s v="CRS"/>
    <m/>
    <x v="2"/>
    <m/>
    <m/>
    <m/>
    <m/>
  </r>
  <r>
    <s v="GIN00800411PSOZamb1"/>
    <m/>
    <m/>
    <m/>
    <m/>
    <s v="Zambezou"/>
    <m/>
    <s v="Coord absent"/>
    <x v="0"/>
    <x v="7"/>
    <s v="Non"/>
    <s v="Nzerekore"/>
    <x v="10"/>
    <x v="30"/>
    <s v="Panziazou"/>
    <s v="GIN00800411"/>
    <s v="O"/>
    <s v="CRS"/>
    <m/>
    <x v="2"/>
    <m/>
    <m/>
    <m/>
    <m/>
  </r>
  <r>
    <s v="GIN00800411PSOGozo1"/>
    <m/>
    <m/>
    <m/>
    <m/>
    <s v="Gozombou"/>
    <m/>
    <s v="Coord absent"/>
    <x v="0"/>
    <x v="0"/>
    <s v="ok"/>
    <s v="Nzerekore"/>
    <x v="10"/>
    <x v="10"/>
    <s v="Panziazou"/>
    <s v="GIN00800411"/>
    <s v="O"/>
    <s v="CRS"/>
    <m/>
    <x v="2"/>
    <m/>
    <m/>
    <m/>
    <m/>
  </r>
  <r>
    <s v="GIN00800411PSOGuil1"/>
    <n v="-8.5446600000000004"/>
    <n v="9.8552"/>
    <s v="Ministere Plan"/>
    <m/>
    <s v="Guilaotazou"/>
    <m/>
    <s v="OK"/>
    <x v="0"/>
    <x v="0"/>
    <s v="ok"/>
    <s v="Nzerekore"/>
    <x v="10"/>
    <x v="10"/>
    <s v="Panziazou"/>
    <s v="GIN00800411"/>
    <s v="O"/>
    <s v="CRS"/>
    <m/>
    <x v="2"/>
    <m/>
    <m/>
    <m/>
    <m/>
  </r>
  <r>
    <s v="GIN00600309CSRPara1"/>
    <n v="-12.628100399999999"/>
    <n v="11.3522997"/>
    <s v="geonode"/>
    <s v="Parawol Centre"/>
    <s v="Parawol centre"/>
    <s v="Parawol Centre de Santé"/>
    <s v="OK"/>
    <x v="1"/>
    <x v="1"/>
    <s v="ok"/>
    <s v="Labe"/>
    <x v="9"/>
    <x v="9"/>
    <s v="Parawol"/>
    <s v="GIN00600309"/>
    <m/>
    <s v="ACF"/>
    <m/>
    <x v="1"/>
    <m/>
    <m/>
    <m/>
    <m/>
  </r>
  <r>
    <s v="GIN00600309PSOSand1"/>
    <n v="-12.710499799999999"/>
    <n v="11.298299800000001"/>
    <s v="geonode"/>
    <s v="Sandaly"/>
    <s v="Sandaly"/>
    <s v="Sandaly"/>
    <s v="OK"/>
    <x v="0"/>
    <x v="0"/>
    <s v="ok"/>
    <s v="Labe"/>
    <x v="9"/>
    <x v="9"/>
    <s v="Parawol"/>
    <s v="GIN00600309"/>
    <m/>
    <s v="ACF"/>
    <m/>
    <x v="1"/>
    <m/>
    <m/>
    <m/>
    <m/>
  </r>
  <r>
    <s v="GIN00300308PSODigu1"/>
    <n v="-11.026599900000001"/>
    <n v="10.495100000000001"/>
    <s v="geonode"/>
    <s v="Diguila"/>
    <s v="Diguila"/>
    <s v="Morigbéya"/>
    <s v="OK"/>
    <x v="0"/>
    <x v="0"/>
    <s v="ok"/>
    <s v="Faranah"/>
    <x v="13"/>
    <x v="13"/>
    <s v="Passaya"/>
    <s v="GIN00300308"/>
    <s v="O"/>
    <m/>
    <m/>
    <x v="0"/>
    <m/>
    <m/>
    <m/>
    <m/>
  </r>
  <r>
    <s v="GIN00300308PSONien1"/>
    <n v="-11.1368999"/>
    <n v="10.329299900000001"/>
    <s v="geonode"/>
    <s v="Nienouya"/>
    <s v="Nienouya"/>
    <s v="Niénouya Centre"/>
    <s v="OK"/>
    <x v="0"/>
    <x v="0"/>
    <s v="ok"/>
    <s v="Faranah"/>
    <x v="13"/>
    <x v="13"/>
    <s v="Passaya"/>
    <s v="GIN00300308"/>
    <s v="O"/>
    <m/>
    <m/>
    <x v="0"/>
    <m/>
    <m/>
    <m/>
    <m/>
  </r>
  <r>
    <s v="GIN00300308CSRPass1"/>
    <n v="-11.0778999"/>
    <n v="10.3206997"/>
    <s v="geonode"/>
    <s v="Passaya (Passayah) Centre"/>
    <s v="Passayah centre"/>
    <s v="Passaya Centre de Santé"/>
    <s v="OK"/>
    <x v="1"/>
    <x v="1"/>
    <s v="ok"/>
    <s v="Faranah"/>
    <x v="13"/>
    <x v="13"/>
    <s v="Passaya"/>
    <s v="GIN00300308"/>
    <s v="O"/>
    <m/>
    <m/>
    <x v="0"/>
    <m/>
    <m/>
    <m/>
    <m/>
  </r>
  <r>
    <s v="GIN00300308PSOBele1"/>
    <m/>
    <m/>
    <m/>
    <m/>
    <s v="Béléya"/>
    <m/>
    <s v="Coord absent"/>
    <x v="0"/>
    <x v="0"/>
    <s v="ok"/>
    <s v="Faranah"/>
    <x v="13"/>
    <x v="13"/>
    <s v="Passaya"/>
    <s v="GIN00300308"/>
    <s v="O"/>
    <m/>
    <m/>
    <x v="0"/>
    <m/>
    <m/>
    <m/>
    <m/>
  </r>
  <r>
    <s v="GIN00300308PSOSans1"/>
    <n v="-10.6427002"/>
    <n v="10.2462997"/>
    <s v="geonode"/>
    <s v="Sansanko"/>
    <s v="Sansanko"/>
    <s v="Sansanko"/>
    <s v="OK"/>
    <x v="0"/>
    <x v="0"/>
    <s v="Non"/>
    <s v="Faranah"/>
    <x v="13"/>
    <x v="13"/>
    <s v="Passaya"/>
    <s v="GIN00300308"/>
    <s v="O"/>
    <m/>
    <m/>
    <x v="0"/>
    <m/>
    <m/>
    <m/>
    <m/>
  </r>
  <r>
    <s v="GIN00300308PSOToum1"/>
    <n v="-10.814399699999999"/>
    <n v="10.310500100000001"/>
    <s v="geonode"/>
    <s v="Toumania"/>
    <s v="Toumaniaya"/>
    <s v="Bèleya"/>
    <s v="OK"/>
    <x v="0"/>
    <x v="0"/>
    <s v="ok"/>
    <s v="Faranah"/>
    <x v="13"/>
    <x v="13"/>
    <s v="Passaya"/>
    <s v="GIN00300308"/>
    <s v="O"/>
    <m/>
    <m/>
    <x v="0"/>
    <m/>
    <m/>
    <m/>
    <m/>
  </r>
  <r>
    <s v="GIN00800606PSOGala1"/>
    <n v="-9.1574097000000005"/>
    <n v="7.6547197999999996"/>
    <s v="geonode"/>
    <s v="Galaye"/>
    <s v="Galaye"/>
    <s v="Galaye"/>
    <s v="OK"/>
    <x v="0"/>
    <x v="0"/>
    <s v="ok"/>
    <s v="Nzerekore"/>
    <x v="14"/>
    <x v="14"/>
    <s v="Pela"/>
    <s v="GIN00800606"/>
    <s v="O"/>
    <m/>
    <m/>
    <x v="0"/>
    <m/>
    <m/>
    <m/>
    <m/>
  </r>
  <r>
    <s v="GIN00800606PSOOuet1"/>
    <n v="-8.9981097999999999"/>
    <n v="7.7139300999999998"/>
    <s v="geonode"/>
    <s v="Oueta"/>
    <s v="Oueta"/>
    <s v="Ouéta"/>
    <s v="OK"/>
    <x v="0"/>
    <x v="0"/>
    <s v="ok"/>
    <s v="Nzerekore"/>
    <x v="14"/>
    <x v="14"/>
    <s v="Pela"/>
    <s v="GIN00800606"/>
    <s v="O"/>
    <m/>
    <m/>
    <x v="0"/>
    <m/>
    <m/>
    <m/>
    <m/>
  </r>
  <r>
    <s v="GIN00800606CSRPela1"/>
    <n v="-9.1198101000000005"/>
    <n v="7.6153002000000001"/>
    <s v="geonode"/>
    <s v="Péla"/>
    <s v="Péla"/>
    <s v="Centre de Santé Péla 1"/>
    <s v="OK"/>
    <x v="1"/>
    <x v="1"/>
    <s v="ok"/>
    <s v="Nzerekore"/>
    <x v="14"/>
    <x v="14"/>
    <s v="Pela"/>
    <s v="GIN00800606"/>
    <s v="O"/>
    <s v="TdH"/>
    <s v="evalué"/>
    <x v="1"/>
    <m/>
    <s v="infra"/>
    <s v="Francesca (email 22/4/15)"/>
    <m/>
  </r>
  <r>
    <s v="GIN00600106CSRPili1"/>
    <n v="-12.1518002"/>
    <n v="11.5544996"/>
    <s v="geonode"/>
    <s v="Pilimini Centre"/>
    <s v="Pilimini"/>
    <s v="Pilimini Centre de Santé"/>
    <s v="OK"/>
    <x v="1"/>
    <x v="1"/>
    <s v="ok"/>
    <s v="Labe"/>
    <x v="30"/>
    <x v="31"/>
    <s v="Pilimini"/>
    <s v="GIN00600106"/>
    <m/>
    <s v="ACF"/>
    <m/>
    <x v="2"/>
    <m/>
    <m/>
    <m/>
    <m/>
  </r>
  <r>
    <s v="GIN00600106PSODara1"/>
    <n v="-12.1959"/>
    <n v="11.599499700000001"/>
    <s v="geonode"/>
    <s v="Dara Peli"/>
    <s v="Dara - Pellii"/>
    <s v="Dara-Pelli"/>
    <s v="OK"/>
    <x v="0"/>
    <x v="0"/>
    <s v="ok"/>
    <s v="Labe"/>
    <x v="30"/>
    <x v="31"/>
    <s v="Pilimini"/>
    <s v="GIN00600106"/>
    <m/>
    <s v="ACF"/>
    <m/>
    <x v="1"/>
    <m/>
    <m/>
    <m/>
    <m/>
  </r>
  <r>
    <s v="GIN00600106PSONiak1"/>
    <n v="-12.058400199999999"/>
    <n v="11.5809002"/>
    <s v="geonode"/>
    <s v="Nyakaya"/>
    <s v="Niakaya"/>
    <s v="Niakaye"/>
    <s v="OK"/>
    <x v="0"/>
    <x v="0"/>
    <s v="ok"/>
    <s v="Labe"/>
    <x v="30"/>
    <x v="31"/>
    <s v="Pilimini"/>
    <s v="GIN00600106"/>
    <m/>
    <s v="ACF"/>
    <m/>
    <x v="2"/>
    <m/>
    <m/>
    <m/>
    <m/>
  </r>
  <r>
    <s v="GIN00600106PSOBamb1"/>
    <m/>
    <m/>
    <m/>
    <s v="Bamba"/>
    <s v="Bamba"/>
    <s v="Bamba"/>
    <s v="Coord absent"/>
    <x v="0"/>
    <x v="0"/>
    <s v="ok"/>
    <s v="Labe"/>
    <x v="30"/>
    <x v="31"/>
    <s v="Pilimini"/>
    <s v="GIN00600106"/>
    <m/>
    <m/>
    <m/>
    <x v="0"/>
    <m/>
    <m/>
    <m/>
    <m/>
  </r>
  <r>
    <s v="GIN00600106PSOBans1"/>
    <m/>
    <m/>
    <m/>
    <m/>
    <s v="Bansouma"/>
    <s v="Bansouma"/>
    <s v="Coord absent"/>
    <x v="0"/>
    <x v="0"/>
    <s v="ok"/>
    <s v="Labe"/>
    <x v="30"/>
    <x v="31"/>
    <s v="Pilimini"/>
    <s v="GIN00600106"/>
    <m/>
    <m/>
    <m/>
    <x v="0"/>
    <m/>
    <m/>
    <m/>
    <m/>
  </r>
  <r>
    <s v="GIN00600106PSOThie1"/>
    <m/>
    <m/>
    <m/>
    <m/>
    <s v="Thièwèrè"/>
    <s v="Thièwèrè"/>
    <s v="Coord absent"/>
    <x v="0"/>
    <x v="0"/>
    <s v="ok"/>
    <s v="Labe"/>
    <x v="30"/>
    <x v="31"/>
    <s v="Pilimini"/>
    <s v="GIN00600106"/>
    <m/>
    <m/>
    <m/>
    <x v="0"/>
    <m/>
    <m/>
    <m/>
    <m/>
  </r>
  <r>
    <s v="GIN00700308PSOGadh1"/>
    <n v="-12.3488998"/>
    <n v="10.9747"/>
    <s v="geonode"/>
    <s v="Gadha Bhoundouwol"/>
    <s v="Gadha Bhoundouwol"/>
    <s v="Gadha Bhoundouwol"/>
    <s v="OK"/>
    <x v="0"/>
    <x v="0"/>
    <s v="Non"/>
    <s v="Mamou"/>
    <x v="17"/>
    <x v="17"/>
    <s v="Pita Ctre"/>
    <s v="GIN00700308"/>
    <m/>
    <m/>
    <m/>
    <x v="0"/>
    <m/>
    <m/>
    <m/>
    <m/>
  </r>
  <r>
    <s v="GIN00700308CSUGadh1"/>
    <n v="11.06967"/>
    <n v="12.41638"/>
    <s v="Ministere Plan"/>
    <m/>
    <s v="Gadha Koubi"/>
    <m/>
    <s v="OK"/>
    <x v="1"/>
    <x v="5"/>
    <s v="ok"/>
    <s v="Mamou"/>
    <x v="17"/>
    <x v="17"/>
    <s v="Pita Ctre"/>
    <s v="GIN00700308"/>
    <m/>
    <m/>
    <m/>
    <x v="0"/>
    <m/>
    <m/>
    <m/>
    <m/>
  </r>
  <r>
    <s v="GIN00700308PSOGuem1"/>
    <n v="-12.4791002"/>
    <n v="10.934699999999999"/>
    <s v="geonode"/>
    <s v="Gueme"/>
    <s v="Gueme"/>
    <s v="Ndantari"/>
    <s v="OK"/>
    <x v="0"/>
    <x v="0"/>
    <s v="Non"/>
    <s v="Mamou"/>
    <x v="17"/>
    <x v="17"/>
    <s v="Pita Ctre"/>
    <s v="GIN00700308"/>
    <m/>
    <m/>
    <m/>
    <x v="0"/>
    <m/>
    <m/>
    <m/>
    <m/>
  </r>
  <r>
    <s v="GIN00700308PSOTyag1"/>
    <n v="-12.4509001"/>
    <n v="10.981100100000001"/>
    <s v="geonode"/>
    <s v="Tyaghé"/>
    <s v="Tyaghé"/>
    <s v="Tyaghé"/>
    <s v="OK"/>
    <x v="0"/>
    <x v="0"/>
    <s v="Non"/>
    <s v="Mamou"/>
    <x v="17"/>
    <x v="17"/>
    <s v="Pita Ctre"/>
    <s v="GIN00700308"/>
    <m/>
    <m/>
    <m/>
    <x v="0"/>
    <m/>
    <m/>
    <m/>
    <m/>
  </r>
  <r>
    <s v="GIN00700308PSON'Do1"/>
    <n v="-12.3479996"/>
    <n v="11.057700199999999"/>
    <s v="geonode"/>
    <s v="N'Douhebhe Saly"/>
    <s v="N'Douyebhe Saly"/>
    <s v="N'Douyèbhè Salli"/>
    <s v="OK"/>
    <x v="0"/>
    <x v="0"/>
    <s v="ok"/>
    <s v="Mamou"/>
    <x v="17"/>
    <x v="17"/>
    <s v="Pita Ctre"/>
    <s v="GIN00700308"/>
    <m/>
    <m/>
    <m/>
    <x v="0"/>
    <m/>
    <m/>
    <m/>
    <m/>
  </r>
  <r>
    <s v="GIN00700308HPOPita1"/>
    <n v="-12.3957005"/>
    <n v="11.064499899999999"/>
    <s v="geonode"/>
    <s v="Mamou"/>
    <s v="Pita"/>
    <s v="Hopital préfectoral Pita"/>
    <s v="OK"/>
    <x v="2"/>
    <x v="4"/>
    <s v="ok"/>
    <s v="Mamou"/>
    <x v="17"/>
    <x v="17"/>
    <s v="Pita Ctre"/>
    <s v="GIN00700308"/>
    <m/>
    <m/>
    <m/>
    <x v="0"/>
    <m/>
    <m/>
    <m/>
    <m/>
  </r>
  <r>
    <s v="GIN00700308CSUPita1"/>
    <n v="-12.397999799999999"/>
    <n v="11.061900100000001"/>
    <s v="geonode"/>
    <s v="Pita"/>
    <s v="Pita Centre"/>
    <s v="Centre de Santé Pita"/>
    <s v="OK"/>
    <x v="1"/>
    <x v="5"/>
    <s v="Non"/>
    <s v="Mamou"/>
    <x v="17"/>
    <x v="17"/>
    <s v="Pita Ctre"/>
    <s v="GIN00700308"/>
    <m/>
    <m/>
    <m/>
    <x v="0"/>
    <m/>
    <m/>
    <m/>
    <m/>
  </r>
  <r>
    <s v="GIN00700308CSUDow 1"/>
    <m/>
    <m/>
    <m/>
    <m/>
    <s v="Dow Saaré"/>
    <m/>
    <s v="Coord absent"/>
    <x v="1"/>
    <x v="5"/>
    <s v="ok"/>
    <s v="Mamou"/>
    <x v="17"/>
    <x v="17"/>
    <s v="Pita Ctre"/>
    <s v="GIN00700308"/>
    <m/>
    <m/>
    <m/>
    <x v="0"/>
    <m/>
    <m/>
    <m/>
    <m/>
  </r>
  <r>
    <s v="GIN00700308PSOPita1"/>
    <n v="-12.390800499999999"/>
    <n v="11.0571003"/>
    <s v="geonode"/>
    <s v="Pita"/>
    <s v="Pita"/>
    <s v="Trypano"/>
    <s v="OK"/>
    <x v="0"/>
    <x v="0"/>
    <s v="Non"/>
    <s v="Mamou"/>
    <x v="17"/>
    <x v="17"/>
    <s v="Pita Ctre"/>
    <s v="GIN00700308"/>
    <m/>
    <m/>
    <m/>
    <x v="0"/>
    <m/>
    <m/>
    <m/>
    <m/>
  </r>
  <r>
    <s v="GIN00700308CSUSint1"/>
    <n v="-12.424599600000001"/>
    <n v="11.088700299999999"/>
    <s v="geonode"/>
    <s v="Sintaly"/>
    <s v="Sintaly"/>
    <s v="Centre de Santé Sintaly"/>
    <s v="OK"/>
    <x v="1"/>
    <x v="5"/>
    <s v="Non"/>
    <s v="Mamou"/>
    <x v="17"/>
    <x v="17"/>
    <s v="Pita Ctre"/>
    <s v="GIN00700308"/>
    <m/>
    <m/>
    <m/>
    <x v="0"/>
    <m/>
    <m/>
    <m/>
    <m/>
  </r>
  <r>
    <s v="GIN00700308PSOToui1"/>
    <n v="-12.434200300000001"/>
    <n v="11.0675001"/>
    <s v="geonode"/>
    <s v="Touiti/Bourkadié"/>
    <s v="Touiti/Bourkadié"/>
    <s v="Bourkadié"/>
    <s v="OK"/>
    <x v="0"/>
    <x v="0"/>
    <s v="Non"/>
    <s v="Mamou"/>
    <x v="17"/>
    <x v="17"/>
    <s v="Pita Ctre"/>
    <s v="GIN00700308"/>
    <m/>
    <m/>
    <m/>
    <x v="0"/>
    <m/>
    <m/>
    <m/>
    <m/>
  </r>
  <r>
    <s v="GIN00600310CSRSaga1"/>
    <n v="-12.8261003"/>
    <n v="11.325699800000001"/>
    <s v="geonode"/>
    <s v="Sagale Centre"/>
    <s v="Sagale centre"/>
    <s v="Sagalé Centre de Santé"/>
    <s v="OK"/>
    <x v="1"/>
    <x v="1"/>
    <s v="ok"/>
    <s v="Labe"/>
    <x v="9"/>
    <x v="9"/>
    <s v="Sagale"/>
    <s v="GIN00600310"/>
    <m/>
    <s v="ACF"/>
    <m/>
    <x v="1"/>
    <m/>
    <m/>
    <m/>
    <m/>
  </r>
  <r>
    <s v="GIN00600211CSRPopo1"/>
    <n v="-12.375800099999999"/>
    <n v="11.4939003"/>
    <s v="geonode"/>
    <s v="Hamdallaye"/>
    <s v="Popodara centre"/>
    <s v="Centre de Santé Popodara, Hamdallaye"/>
    <s v="OK"/>
    <x v="1"/>
    <x v="1"/>
    <s v="ok"/>
    <s v="Labe"/>
    <x v="29"/>
    <x v="29"/>
    <s v="Popodara"/>
    <s v="GIN00600211"/>
    <m/>
    <s v="ACF"/>
    <s v="evalué"/>
    <x v="2"/>
    <m/>
    <s v="rehab en cours"/>
    <s v="Hamdallaye"/>
    <m/>
  </r>
  <r>
    <s v="GIN00600211PSONadh1"/>
    <n v="-12.350600200000001"/>
    <n v="11.362700500000001"/>
    <s v="geonode"/>
    <s v="Nadhel"/>
    <s v="Nadhel"/>
    <s v="Nadhel"/>
    <s v="OK"/>
    <x v="0"/>
    <x v="0"/>
    <s v="ok"/>
    <s v="Labe"/>
    <x v="29"/>
    <x v="29"/>
    <s v="Popodara"/>
    <s v="GIN00600211"/>
    <m/>
    <s v="ACF"/>
    <m/>
    <x v="2"/>
    <m/>
    <m/>
    <s v="inventaire National le place comme PS ds Labe Centre"/>
    <m/>
  </r>
  <r>
    <s v="GIN00600211PSOPopo1"/>
    <n v="-12.401200299999999"/>
    <n v="11.3949003"/>
    <s v="geonode"/>
    <s v="Popodara Centre"/>
    <s v="Popodara Centre"/>
    <s v="Popodara"/>
    <s v="OK"/>
    <x v="0"/>
    <x v="0"/>
    <s v="Non"/>
    <s v="Labe"/>
    <x v="29"/>
    <x v="29"/>
    <s v="Popodara"/>
    <s v="GIN00600211"/>
    <m/>
    <s v="ACF"/>
    <s v="evalué"/>
    <x v="2"/>
    <m/>
    <m/>
    <m/>
    <m/>
  </r>
  <r>
    <s v="GIN00600211PSOSala1"/>
    <n v="-12.313300099999999"/>
    <n v="11.3771"/>
    <s v="geonode"/>
    <s v="Sala, Satina"/>
    <s v="Sala, Satina"/>
    <s v="Sala"/>
    <s v="OK"/>
    <x v="0"/>
    <x v="0"/>
    <s v="Non"/>
    <s v="Labe"/>
    <x v="29"/>
    <x v="29"/>
    <s v="Popodara"/>
    <s v="GIN00600211"/>
    <m/>
    <s v="ACF"/>
    <m/>
    <x v="2"/>
    <m/>
    <m/>
    <m/>
    <m/>
  </r>
  <r>
    <s v="GIN00600310CSRSaga2"/>
    <n v="-12.8324003"/>
    <n v="11.3085003"/>
    <s v="geonode"/>
    <s v="Sagale Centre"/>
    <s v="Sagale Centre"/>
    <s v="Sagalé Centre de Santé"/>
    <s v="OK"/>
    <x v="1"/>
    <x v="1"/>
    <s v="Non"/>
    <s v="Labe"/>
    <x v="9"/>
    <x v="9"/>
    <s v="Sagale"/>
    <s v="GIN00600310"/>
    <m/>
    <s v="ACF"/>
    <m/>
    <x v="1"/>
    <m/>
    <m/>
    <s v="doublon?"/>
    <m/>
  </r>
  <r>
    <s v="GIN00600211PSOSomb1"/>
    <m/>
    <m/>
    <m/>
    <m/>
    <s v="Sombili"/>
    <m/>
    <s v="Coord absent"/>
    <x v="0"/>
    <x v="0"/>
    <s v="ok"/>
    <s v="Labe"/>
    <x v="29"/>
    <x v="29"/>
    <s v="Popodara"/>
    <s v="GIN00600211"/>
    <m/>
    <s v="ACF"/>
    <m/>
    <x v="2"/>
    <m/>
    <m/>
    <m/>
    <m/>
  </r>
  <r>
    <s v="GIN00600211PSOSati1"/>
    <n v="-12.352899600000001"/>
    <n v="11.4240999"/>
    <s v="geonode"/>
    <s v="Satina"/>
    <s v="Satina"/>
    <s v="Satina"/>
    <s v="OK"/>
    <x v="0"/>
    <x v="0"/>
    <s v="ok"/>
    <s v="Labe"/>
    <x v="29"/>
    <x v="29"/>
    <s v="Popodara"/>
    <s v="GIN00600211"/>
    <m/>
    <s v="ACF"/>
    <m/>
    <x v="2"/>
    <m/>
    <m/>
    <m/>
    <m/>
  </r>
  <r>
    <s v="GIN00600211PSOSeri1"/>
    <n v="-12.403400400000001"/>
    <n v="11.2188997"/>
    <s v="geonode"/>
    <s v="Serima"/>
    <s v="Serima"/>
    <s v="Serima"/>
    <s v="OK"/>
    <x v="0"/>
    <x v="0"/>
    <s v="ok"/>
    <s v="Labe"/>
    <x v="29"/>
    <x v="29"/>
    <s v="Popodara"/>
    <s v="GIN00600211"/>
    <m/>
    <s v="ACF"/>
    <m/>
    <x v="2"/>
    <m/>
    <m/>
    <m/>
    <m/>
  </r>
  <r>
    <s v="GIN00700209PSODar 1"/>
    <m/>
    <m/>
    <m/>
    <m/>
    <s v="Dar - Es Salam"/>
    <m/>
    <s v="Coord absent"/>
    <x v="0"/>
    <x v="0"/>
    <s v="ok"/>
    <s v="Mamou"/>
    <x v="25"/>
    <x v="25"/>
    <s v="Poredaka"/>
    <s v="GIN00700209"/>
    <s v="O"/>
    <m/>
    <m/>
    <x v="0"/>
    <m/>
    <m/>
    <m/>
    <m/>
  </r>
  <r>
    <s v="GIN00700209PSOToun1"/>
    <m/>
    <m/>
    <m/>
    <m/>
    <s v="Tounkan "/>
    <m/>
    <s v="Coord absent"/>
    <x v="0"/>
    <x v="0"/>
    <s v="ok"/>
    <s v="Mamou"/>
    <x v="25"/>
    <x v="25"/>
    <s v="Poredaka"/>
    <s v="GIN00700209"/>
    <s v="O"/>
    <m/>
    <m/>
    <x v="0"/>
    <m/>
    <m/>
    <m/>
    <m/>
  </r>
  <r>
    <s v="GIN00700209PSOToub1"/>
    <n v="-10.56019"/>
    <n v="12.26867"/>
    <s v="Ministere Plan"/>
    <m/>
    <s v="Toubbou"/>
    <m/>
    <s v="OK"/>
    <x v="0"/>
    <x v="0"/>
    <s v="ok"/>
    <s v="Mamou"/>
    <x v="25"/>
    <x v="25"/>
    <s v="Poredaka"/>
    <s v="GIN00700209"/>
    <s v="O"/>
    <m/>
    <m/>
    <x v="0"/>
    <m/>
    <m/>
    <m/>
    <m/>
  </r>
  <r>
    <s v="GIN00700209PSOSank1"/>
    <m/>
    <m/>
    <m/>
    <m/>
    <s v="Sankaréla"/>
    <m/>
    <s v="Coord absent"/>
    <x v="0"/>
    <x v="0"/>
    <s v="ok"/>
    <s v="Mamou"/>
    <x v="25"/>
    <x v="25"/>
    <s v="Poredaka"/>
    <s v="GIN00700209"/>
    <s v="O"/>
    <m/>
    <m/>
    <x v="0"/>
    <m/>
    <m/>
    <m/>
    <m/>
  </r>
  <r>
    <s v="GIN00700209PSOBhou1"/>
    <n v="-11.9792004"/>
    <n v="10.711899799999999"/>
    <s v="geonode"/>
    <s v="Bhouria"/>
    <s v="Bhouria"/>
    <s v="Bhouria"/>
    <s v="OK"/>
    <x v="0"/>
    <x v="0"/>
    <s v="ok"/>
    <s v="Mamou"/>
    <x v="25"/>
    <x v="25"/>
    <s v="Poredaka"/>
    <s v="GIN00700209"/>
    <s v="O"/>
    <m/>
    <m/>
    <x v="0"/>
    <m/>
    <m/>
    <m/>
    <m/>
  </r>
  <r>
    <s v="GIN00700209PSON'Di1"/>
    <n v="-12.030900000000001"/>
    <n v="10.6690998"/>
    <s v="geonode"/>
    <s v="Diare"/>
    <s v="N'Diare"/>
    <s v="N'Diaré"/>
    <s v="OK"/>
    <x v="0"/>
    <x v="0"/>
    <s v="ok"/>
    <s v="Mamou"/>
    <x v="25"/>
    <x v="25"/>
    <s v="Poredaka"/>
    <s v="GIN00700209"/>
    <s v="O"/>
    <m/>
    <m/>
    <x v="0"/>
    <m/>
    <m/>
    <m/>
    <m/>
  </r>
  <r>
    <s v="GIN00700209PSOKoli1"/>
    <n v="-12.0249004"/>
    <n v="10.770500200000001"/>
    <s v="geonode"/>
    <s v="Kolissoko"/>
    <s v="Kolissoko"/>
    <s v="Kolissoko"/>
    <s v="OK"/>
    <x v="0"/>
    <x v="0"/>
    <s v="ok"/>
    <s v="Mamou"/>
    <x v="25"/>
    <x v="25"/>
    <s v="Poredaka"/>
    <s v="GIN00700209"/>
    <s v="O"/>
    <m/>
    <m/>
    <x v="0"/>
    <m/>
    <m/>
    <m/>
    <m/>
  </r>
  <r>
    <s v="GIN00700209CSRPore1"/>
    <n v="-12.0664997"/>
    <n v="10.734700200000001"/>
    <s v="geonode"/>
    <s v="Poredaka Centre"/>
    <s v="Poredaka"/>
    <s v="Porédaka"/>
    <s v="OK"/>
    <x v="1"/>
    <x v="1"/>
    <s v="ok"/>
    <s v="Mamou"/>
    <x v="25"/>
    <x v="25"/>
    <s v="Poredaka"/>
    <s v="GIN00700209"/>
    <s v="O"/>
    <m/>
    <m/>
    <x v="0"/>
    <m/>
    <m/>
    <m/>
    <m/>
  </r>
  <r>
    <s v="GIN00200105CSUCona1"/>
    <n v="-13.655713"/>
    <n v="9.5891713999999997"/>
    <s v="geonode"/>
    <s v="Conakry"/>
    <s v="Conakry"/>
    <s v="Centre de Sante la Grace"/>
    <s v="OK"/>
    <x v="1"/>
    <x v="5"/>
    <m/>
    <s v="Conakry"/>
    <x v="18"/>
    <x v="18"/>
    <s v="Ratoma"/>
    <s v="GIN00200105"/>
    <s v="O"/>
    <m/>
    <m/>
    <x v="0"/>
    <m/>
    <m/>
    <m/>
    <m/>
  </r>
  <r>
    <s v="GIN00200105CSUDjen1"/>
    <m/>
    <m/>
    <s v="CRS"/>
    <m/>
    <s v="Djene Kaba"/>
    <m/>
    <s v="Coord absent"/>
    <x v="1"/>
    <x v="11"/>
    <s v="Non"/>
    <s v="Conakry"/>
    <x v="18"/>
    <x v="30"/>
    <s v="Ratoma"/>
    <s v="GIN00200105"/>
    <s v="O"/>
    <s v="CRS"/>
    <m/>
    <x v="2"/>
    <m/>
    <m/>
    <m/>
    <m/>
  </r>
  <r>
    <s v="GIN00200105PSOHafi1"/>
    <n v="-13.6613998"/>
    <n v="9.5552998000000002"/>
    <s v="geonode"/>
    <s v="Hafia"/>
    <s v="Hafiya"/>
    <s v="Poste De Santé"/>
    <s v="OK"/>
    <x v="0"/>
    <x v="0"/>
    <s v="Non"/>
    <s v="Conakry"/>
    <x v="18"/>
    <x v="18"/>
    <s v="Ratoma"/>
    <s v="GIN00200105"/>
    <s v="O"/>
    <m/>
    <m/>
    <x v="0"/>
    <m/>
    <m/>
    <m/>
    <m/>
  </r>
  <r>
    <s v="GIN00200105CSUKapo1"/>
    <n v="-13.646200199999999"/>
    <n v="9.6129198000000002"/>
    <s v="geonode"/>
    <s v="Kaporo"/>
    <s v="Kaporo"/>
    <s v="Centre De Santé Kaporo"/>
    <s v="OK"/>
    <x v="1"/>
    <x v="5"/>
    <s v="ok"/>
    <s v="Conakry"/>
    <x v="18"/>
    <x v="18"/>
    <s v="Ratoma"/>
    <s v="GIN00200105"/>
    <s v="O"/>
    <s v="TdH*CRS"/>
    <s v="evalué"/>
    <x v="2"/>
    <m/>
    <s v="infra"/>
    <s v="Francesca (email 22/4/15)"/>
    <m/>
  </r>
  <r>
    <s v="GIN00200105HNOKipe1"/>
    <n v="-13.647779999999999"/>
    <n v="9.5988199999999999"/>
    <s v="geonode"/>
    <s v="Kipe"/>
    <s v="Kipe"/>
    <s v="Hôpital de l'Amitié Sino-Guinéenne"/>
    <s v="OK"/>
    <x v="6"/>
    <x v="9"/>
    <s v="ok"/>
    <s v="Conakry"/>
    <x v="18"/>
    <x v="18"/>
    <s v="Ratoma"/>
    <s v="GIN00200105"/>
    <s v="O"/>
    <s v="JHPIEGO"/>
    <s v="evalué"/>
    <x v="0"/>
    <m/>
    <m/>
    <s v="confirmer si c'est bien le même que hopital Kipé"/>
    <m/>
  </r>
  <r>
    <s v="GIN00200105CSUKipe1"/>
    <n v="-13.6393003"/>
    <n v="9.5980796999999995"/>
    <s v="geonode"/>
    <s v="Kipe"/>
    <s v="Kipe"/>
    <s v="Centre De Santé Kipe"/>
    <s v="OK"/>
    <x v="1"/>
    <x v="5"/>
    <s v="Non"/>
    <s v="Conakry"/>
    <x v="18"/>
    <x v="18"/>
    <s v="Ratoma"/>
    <s v="GIN00200105"/>
    <s v="O"/>
    <m/>
    <m/>
    <x v="0"/>
    <m/>
    <m/>
    <m/>
    <m/>
  </r>
  <r>
    <s v="GIN00200105CSUKoba1"/>
    <n v="-13.602567000000001"/>
    <n v="9.6614322000000001"/>
    <s v="geonode"/>
    <s v="Kobaya"/>
    <s v="Kobaya"/>
    <s v="Centre de Santé Kobaya"/>
    <s v="OK"/>
    <x v="1"/>
    <x v="5"/>
    <s v="ok"/>
    <s v="Conakry"/>
    <x v="18"/>
    <x v="18"/>
    <s v="Ratoma"/>
    <s v="GIN00200105"/>
    <s v="O"/>
    <s v="TdH*CRS"/>
    <s v="evalué"/>
    <x v="2"/>
    <m/>
    <s v="infra"/>
    <s v="Francesca (email 22/4/15)"/>
    <m/>
  </r>
  <r>
    <s v="GIN00200105PSOKolo1"/>
    <n v="-13.6211004"/>
    <n v="9.5929003000000002"/>
    <s v="geonode"/>
    <s v="Koloma"/>
    <s v="Koloma"/>
    <s v="Sandia Snoeren"/>
    <s v="OK"/>
    <x v="0"/>
    <x v="0"/>
    <s v="Non"/>
    <s v="Conakry"/>
    <x v="18"/>
    <x v="18"/>
    <s v="Ratoma"/>
    <s v="GIN00200105"/>
    <s v="O"/>
    <s v="CRS"/>
    <m/>
    <x v="2"/>
    <m/>
    <m/>
    <m/>
    <m/>
  </r>
  <r>
    <s v="GIN00600411PSODare1"/>
    <n v="-12.0264997"/>
    <n v="11.8245001"/>
    <s v="geonode"/>
    <s v="Dar Es Salam"/>
    <s v="Dar Es Salam"/>
    <s v="Doumoun Louda"/>
    <s v="OK"/>
    <x v="0"/>
    <x v="0"/>
    <s v="Non"/>
    <s v="Labe"/>
    <x v="6"/>
    <x v="6"/>
    <s v="Telire"/>
    <s v="GIN00600411"/>
    <m/>
    <s v="ACF"/>
    <m/>
    <x v="1"/>
    <m/>
    <m/>
    <m/>
    <m/>
  </r>
  <r>
    <s v="GIN00600411PSODare2"/>
    <n v="-13.673999800000001"/>
    <n v="10.613300300000001"/>
    <s v="geonode"/>
    <s v="Dar Es Salam"/>
    <s v="Dar Es Salam"/>
    <s v="Dar Es Salam"/>
    <s v="OK"/>
    <x v="0"/>
    <x v="0"/>
    <s v="ok"/>
    <s v="Labe"/>
    <x v="6"/>
    <x v="6"/>
    <s v="Telire"/>
    <s v="GIN00600411"/>
    <m/>
    <s v="ACF"/>
    <m/>
    <x v="1"/>
    <m/>
    <m/>
    <m/>
    <m/>
  </r>
  <r>
    <s v="GIN00200105CSULamb1"/>
    <n v="-13.61382"/>
    <n v="9.6449400000000001"/>
    <s v="geonode"/>
    <s v="Lambanyi"/>
    <s v="Lambanyi"/>
    <s v="Centre de Santé Lambanyi"/>
    <s v="OK"/>
    <x v="1"/>
    <x v="5"/>
    <s v="ok"/>
    <s v="Conakry"/>
    <x v="18"/>
    <x v="18"/>
    <s v="Ratoma"/>
    <s v="GIN00200105"/>
    <s v="O"/>
    <s v="TdH*CRS"/>
    <s v="evalué"/>
    <x v="2"/>
    <m/>
    <s v="infra"/>
    <s v="Francesca (email 22/4/15)"/>
    <m/>
  </r>
  <r>
    <s v="GIN00200105CSUNong1"/>
    <n v="-13.6386003"/>
    <n v="9.6138896999999996"/>
    <s v="geonode"/>
    <s v="Nongo"/>
    <s v="Nongo"/>
    <s v="Centre De Santé Nongo"/>
    <s v="OK"/>
    <x v="1"/>
    <x v="5"/>
    <s v="Non"/>
    <s v="Conakry"/>
    <x v="18"/>
    <x v="18"/>
    <s v="Ratoma"/>
    <s v="GIN00200105"/>
    <s v="O"/>
    <m/>
    <m/>
    <x v="0"/>
    <m/>
    <m/>
    <m/>
    <m/>
  </r>
  <r>
    <s v="GIN00600412CSRToub1"/>
    <n v="-13.029100400000001"/>
    <n v="11.601100000000001"/>
    <s v="geonode"/>
    <m/>
    <s v="Touba"/>
    <m/>
    <s v="OK"/>
    <x v="1"/>
    <x v="1"/>
    <s v="ok"/>
    <s v="Boke"/>
    <x v="32"/>
    <x v="33"/>
    <s v="Touba"/>
    <s v="GIN00600412"/>
    <m/>
    <m/>
    <m/>
    <x v="0"/>
    <m/>
    <m/>
    <s v="CSR d'après inventaire Nat"/>
    <m/>
  </r>
  <r>
    <s v="GIN00600412CSRToub2"/>
    <n v="-12.671999899999999"/>
    <n v="12.0639"/>
    <s v="geonode"/>
    <s v="Sougue"/>
    <s v="Touba centre"/>
    <s v="Kalonso"/>
    <s v="OK"/>
    <x v="1"/>
    <x v="1"/>
    <s v="ok"/>
    <s v="Labe"/>
    <x v="6"/>
    <x v="6"/>
    <s v="Touba"/>
    <s v="GIN00600412"/>
    <m/>
    <s v="ACF"/>
    <m/>
    <x v="1"/>
    <m/>
    <m/>
    <s v="aussi appelé Sougue?"/>
    <m/>
  </r>
  <r>
    <s v="GIN00200105CSUSonf1"/>
    <n v="-13.559317099999999"/>
    <n v="9.6713787"/>
    <s v="geonode"/>
    <s v="Sonfonia"/>
    <s v="Sonfonia"/>
    <s v="Centre de Santé Sonfonia"/>
    <s v="OK"/>
    <x v="1"/>
    <x v="5"/>
    <s v="ok"/>
    <s v="Conakry"/>
    <x v="18"/>
    <x v="18"/>
    <s v="Ratoma"/>
    <s v="GIN00200105"/>
    <s v="O"/>
    <s v="TdH*CRS"/>
    <s v="evalué"/>
    <x v="2"/>
    <m/>
    <s v="infra"/>
    <s v="Francesca (email 22/4/15)"/>
    <m/>
  </r>
  <r>
    <s v="GIN00200105PSOSonf1"/>
    <n v="-13.557700199999999"/>
    <n v="9.6693096000000001"/>
    <s v="geonode"/>
    <s v="Hafia"/>
    <s v="Sonfonia Garé"/>
    <s v="Poste De Santé"/>
    <s v="OK"/>
    <x v="0"/>
    <x v="0"/>
    <s v="Non"/>
    <s v="Conakry"/>
    <x v="18"/>
    <x v="18"/>
    <s v="Ratoma"/>
    <s v="GIN00200105"/>
    <s v="O"/>
    <s v="CRS"/>
    <m/>
    <x v="2"/>
    <m/>
    <m/>
    <m/>
    <m/>
  </r>
  <r>
    <s v="GIN00200105CSUTamo1"/>
    <n v="-13.5719995"/>
    <n v="9.6798696999999994"/>
    <s v="geonode"/>
    <s v="Tamouta, Yimbaya?"/>
    <s v="Tamouta, Yimbaya?"/>
    <s v="Centre De Santé Tamouta"/>
    <s v="OK"/>
    <x v="1"/>
    <x v="5"/>
    <s v="Non"/>
    <s v="Conakry"/>
    <x v="18"/>
    <x v="18"/>
    <s v="Ratoma"/>
    <s v="GIN00200105"/>
    <s v="O"/>
    <m/>
    <m/>
    <x v="0"/>
    <m/>
    <m/>
    <m/>
    <m/>
  </r>
  <r>
    <s v="GIN00200105CSUTaou1"/>
    <n v="-13.658800100000001"/>
    <n v="9.5668898000000002"/>
    <s v="geonode"/>
    <s v="Taouyah"/>
    <s v="Taouyah"/>
    <s v="Centre De Santé Belle-Vue Coloyah"/>
    <s v="OK"/>
    <x v="1"/>
    <x v="5"/>
    <s v="Non"/>
    <s v="Conakry"/>
    <x v="18"/>
    <x v="18"/>
    <s v="Ratoma"/>
    <s v="GIN00200105"/>
    <s v="O"/>
    <m/>
    <m/>
    <x v="0"/>
    <m/>
    <m/>
    <m/>
    <m/>
  </r>
  <r>
    <s v="GIN00200105CSUWani1"/>
    <n v="-13.5899"/>
    <n v="9.6323000000000008"/>
    <s v="geonode"/>
    <s v="Wanindara"/>
    <s v="Wanindara"/>
    <s v="Centre de Santé Wanindara"/>
    <s v="OK"/>
    <x v="1"/>
    <x v="5"/>
    <s v="ok"/>
    <s v="Conakry"/>
    <x v="18"/>
    <x v="18"/>
    <s v="Ratoma"/>
    <s v="GIN00200105"/>
    <s v="O"/>
    <s v="TdH*CRS"/>
    <s v="evalué"/>
    <x v="2"/>
    <m/>
    <s v="infra"/>
    <s v="Francesca (email 22/4/15)"/>
    <m/>
  </r>
  <r>
    <s v="GIN00200105CSUYemb1"/>
    <n v="-13.619700399999999"/>
    <n v="9.6207303999999993"/>
    <s v="geonode"/>
    <s v="Yembeyia"/>
    <s v="Yembeyia"/>
    <s v="Centre De Santé Yembeyia"/>
    <s v="OK"/>
    <x v="1"/>
    <x v="5"/>
    <s v="Non"/>
    <s v="Conakry"/>
    <x v="18"/>
    <x v="18"/>
    <s v="Ratoma"/>
    <s v="GIN00200105"/>
    <s v="O"/>
    <m/>
    <m/>
    <x v="0"/>
    <m/>
    <m/>
    <m/>
    <m/>
  </r>
  <r>
    <s v="GIN00200105CMCRato1"/>
    <n v="-13.6557"/>
    <n v="9.5891999999999999"/>
    <s v="geonode"/>
    <s v="Ratoma"/>
    <s v="Ratoma"/>
    <s v="CMC Ratoma"/>
    <s v="OK"/>
    <x v="1"/>
    <x v="3"/>
    <s v="ok"/>
    <s v="Conakry"/>
    <x v="18"/>
    <x v="18"/>
    <s v="Ratoma"/>
    <s v="GIN00200105"/>
    <s v="O"/>
    <s v="TdH*JHPIEGO*CRS"/>
    <s v="evalué"/>
    <x v="2"/>
    <m/>
    <s v="infra"/>
    <s v="Francesca (email 22/4/15)"/>
    <m/>
  </r>
  <r>
    <s v="GIN00200105CMCFlam1"/>
    <n v="-13.6557"/>
    <n v="9.5891999999999999"/>
    <s v="geonode"/>
    <s v="Conakry"/>
    <s v="Flamboyant"/>
    <s v="CMC Flamboyant"/>
    <s v="OK"/>
    <x v="1"/>
    <x v="3"/>
    <s v="ok"/>
    <s v="Conakry"/>
    <x v="18"/>
    <x v="18"/>
    <s v="Ratoma"/>
    <s v="GIN00200105"/>
    <s v="O"/>
    <s v="TdH*JHPIEGO*CRS"/>
    <s v="evalué"/>
    <x v="2"/>
    <m/>
    <s v="infra"/>
    <s v="Francesca (email 22/4/15)"/>
    <m/>
  </r>
  <r>
    <s v="GIN00400111PSODiam1"/>
    <n v="-9.0382099"/>
    <n v="10.1360998"/>
    <s v="geonode"/>
    <s v="Diamona"/>
    <s v="Diamona"/>
    <s v="Diamona"/>
    <s v="OK"/>
    <x v="0"/>
    <x v="0"/>
    <s v="ok"/>
    <s v="Kankan"/>
    <x v="7"/>
    <x v="7"/>
    <s v="Sabadou Baranama"/>
    <s v="GIN00400111"/>
    <m/>
    <m/>
    <m/>
    <x v="0"/>
    <m/>
    <m/>
    <m/>
    <m/>
  </r>
  <r>
    <s v="GIN00400111PSOKala1"/>
    <n v="-8.8897104000000002"/>
    <n v="10.1136999"/>
    <s v="geonode"/>
    <s v="Kalankalan"/>
    <s v="Kalankalan"/>
    <s v="Kalankalan"/>
    <s v="OK"/>
    <x v="0"/>
    <x v="0"/>
    <s v="ok"/>
    <s v="Kankan"/>
    <x v="7"/>
    <x v="7"/>
    <s v="Sabadou Baranama"/>
    <s v="GIN00400111"/>
    <m/>
    <m/>
    <m/>
    <x v="0"/>
    <m/>
    <m/>
    <m/>
    <m/>
  </r>
  <r>
    <s v="GIN00400111PSOKoma1"/>
    <m/>
    <m/>
    <m/>
    <m/>
    <s v="Koma"/>
    <m/>
    <s v="Coord absent"/>
    <x v="0"/>
    <x v="0"/>
    <s v="ok"/>
    <s v="Kankan"/>
    <x v="7"/>
    <x v="7"/>
    <s v="Sabadou Baranama"/>
    <s v="GIN00400111"/>
    <m/>
    <m/>
    <m/>
    <x v="0"/>
    <m/>
    <m/>
    <m/>
    <m/>
  </r>
  <r>
    <s v="GIN00400111PSOKomo1"/>
    <m/>
    <m/>
    <m/>
    <m/>
    <s v="Komounko"/>
    <m/>
    <s v="Coord absent"/>
    <x v="0"/>
    <x v="0"/>
    <s v="ok"/>
    <s v="Kankan"/>
    <x v="7"/>
    <x v="7"/>
    <s v="Sabadou Baranama"/>
    <s v="GIN00400111"/>
    <m/>
    <m/>
    <m/>
    <x v="0"/>
    <m/>
    <m/>
    <m/>
    <m/>
  </r>
  <r>
    <s v="GIN00400111CSRSaba1"/>
    <n v="-8.7683096000000003"/>
    <n v="10.1279001"/>
    <s v="geonode"/>
    <s v="Baranama"/>
    <s v="Sabadou Baranama centre"/>
    <s v="Sabadou-Baranama Centre de Santé"/>
    <s v="OK"/>
    <x v="1"/>
    <x v="1"/>
    <s v="ok"/>
    <s v="Kankan"/>
    <x v="7"/>
    <x v="7"/>
    <s v="Sabadou Baranama"/>
    <s v="GIN00400111"/>
    <m/>
    <m/>
    <m/>
    <x v="0"/>
    <m/>
    <m/>
    <m/>
    <m/>
  </r>
  <r>
    <s v="GIN00700304CSRGong1"/>
    <n v="-11.951000199999999"/>
    <n v="10.7783003"/>
    <s v="geonode"/>
    <s v="Gongore Centre"/>
    <s v="Gongoret"/>
    <s v="Gongoret"/>
    <s v="OK"/>
    <x v="1"/>
    <x v="1"/>
    <s v="ok"/>
    <s v="Mamou"/>
    <x v="25"/>
    <x v="25"/>
    <s v="Gongoret"/>
    <s v="GIN00700304"/>
    <s v="O"/>
    <m/>
    <m/>
    <x v="0"/>
    <m/>
    <m/>
    <m/>
    <m/>
  </r>
  <r>
    <s v="GIN00700304CSRGong2"/>
    <n v="-12.411999700000001"/>
    <n v="10.8259001"/>
    <s v="geonode"/>
    <s v="Gongorè"/>
    <s v="Gongoret"/>
    <s v="Centre de Santé Gongorè"/>
    <s v="OK"/>
    <x v="1"/>
    <x v="1"/>
    <s v="ok"/>
    <s v="Mamou"/>
    <x v="17"/>
    <x v="17"/>
    <s v="Gongoret"/>
    <s v="GIN00700304"/>
    <m/>
    <m/>
    <m/>
    <x v="0"/>
    <m/>
    <m/>
    <m/>
    <m/>
  </r>
  <r>
    <s v="GIN00600310PSOTeli1"/>
    <m/>
    <m/>
    <m/>
    <m/>
    <s v="Téliwel"/>
    <m/>
    <s v="Coord absent"/>
    <x v="0"/>
    <x v="0"/>
    <s v="ok"/>
    <s v="Labe"/>
    <x v="9"/>
    <x v="9"/>
    <s v="Sagale"/>
    <s v="GIN00600310"/>
    <m/>
    <m/>
    <m/>
    <x v="0"/>
    <m/>
    <m/>
    <m/>
    <m/>
  </r>
  <r>
    <s v="GIN00600310PSOMomi1"/>
    <m/>
    <m/>
    <m/>
    <m/>
    <s v="Mominiya"/>
    <m/>
    <s v="Coord absent"/>
    <x v="0"/>
    <x v="0"/>
    <s v="ok"/>
    <s v="Labe"/>
    <x v="9"/>
    <x v="9"/>
    <s v="Sagale"/>
    <s v="GIN00600310"/>
    <m/>
    <m/>
    <m/>
    <x v="0"/>
    <m/>
    <m/>
    <m/>
    <m/>
  </r>
  <r>
    <s v="GIN00600310PSOThee1"/>
    <m/>
    <m/>
    <m/>
    <m/>
    <s v="Théèlè"/>
    <m/>
    <s v="Coord absent"/>
    <x v="0"/>
    <x v="0"/>
    <s v="ok"/>
    <s v="Labe"/>
    <x v="9"/>
    <x v="9"/>
    <s v="Sagale"/>
    <s v="GIN00600310"/>
    <m/>
    <m/>
    <m/>
    <x v="0"/>
    <m/>
    <m/>
    <m/>
    <m/>
  </r>
  <r>
    <s v="GIN00400411PSOBoug1"/>
    <n v="-8.1395903000000001"/>
    <n v="10.2727003"/>
    <s v="geonode"/>
    <s v="Bougoula"/>
    <s v="Bougoula"/>
    <s v="Bougoula"/>
    <s v="OK"/>
    <x v="0"/>
    <x v="0"/>
    <s v="ok"/>
    <s v="Kankan"/>
    <x v="8"/>
    <x v="8"/>
    <s v="Saladou"/>
    <s v="GIN00400411"/>
    <m/>
    <m/>
    <m/>
    <x v="0"/>
    <m/>
    <m/>
    <m/>
    <m/>
  </r>
  <r>
    <s v="GIN00400411PSONoum1"/>
    <n v="-8.0361899999999995"/>
    <n v="10.124500299999999"/>
    <s v="geonode"/>
    <s v="Noumoudjila"/>
    <s v="Noumoudjila"/>
    <s v="Noumoudjila"/>
    <s v="OK"/>
    <x v="0"/>
    <x v="0"/>
    <s v="ok"/>
    <s v="Kankan"/>
    <x v="8"/>
    <x v="8"/>
    <s v="Saladou"/>
    <s v="GIN00400411"/>
    <m/>
    <m/>
    <m/>
    <x v="0"/>
    <m/>
    <m/>
    <m/>
    <s v="CSR Saladou centre"/>
  </r>
  <r>
    <s v="GIN00400411CSRSala1"/>
    <n v="-8.3295898000000008"/>
    <n v="10.2750998"/>
    <s v="geonode"/>
    <s v="Sladou (Ourola, Saladou, Saladougou) Centre"/>
    <s v="Saladou"/>
    <s v="Saladou Centre de Santé"/>
    <s v="OK"/>
    <x v="1"/>
    <x v="1"/>
    <s v="ok"/>
    <s v="Kankan"/>
    <x v="8"/>
    <x v="8"/>
    <s v="Saladou"/>
    <s v="GIN00400411"/>
    <m/>
    <s v="UNOPS"/>
    <s v="Rehab en cours"/>
    <x v="0"/>
    <m/>
    <m/>
    <s v="Sladou (Ourola, Saladou, Saladougou) Centre"/>
    <s v="PS Noumoudjila"/>
  </r>
  <r>
    <s v="GIN00600410CSRSala1"/>
    <n v="-11.886500399999999"/>
    <n v="11.8908997"/>
    <s v="geonode"/>
    <s v="Madina Salambande Centre"/>
    <s v="Salambande centre"/>
    <s v="Salambandé"/>
    <s v="OK"/>
    <x v="1"/>
    <x v="1"/>
    <s v="ok"/>
    <s v="Labe"/>
    <x v="6"/>
    <x v="6"/>
    <s v="Salambande"/>
    <s v="GIN00600410"/>
    <m/>
    <s v="ACF"/>
    <m/>
    <x v="1"/>
    <m/>
    <m/>
    <s v="Madina Salambande Centre"/>
    <m/>
  </r>
  <r>
    <s v="GIN00600410PSOBass1"/>
    <m/>
    <m/>
    <m/>
    <m/>
    <s v="Bassaya"/>
    <m/>
    <s v="Coord absent"/>
    <x v="0"/>
    <x v="0"/>
    <s v="ok"/>
    <s v="Labe"/>
    <x v="6"/>
    <x v="6"/>
    <s v="Salambande"/>
    <s v="GIN00600410"/>
    <m/>
    <m/>
    <m/>
    <x v="0"/>
    <m/>
    <m/>
    <m/>
    <m/>
  </r>
  <r>
    <s v="GIN00600410PSODora1"/>
    <n v="-11.9565001"/>
    <n v="11.8055"/>
    <s v="geonode"/>
    <s v="Dora Nianou"/>
    <s v="Dora Nianou"/>
    <s v="Dara"/>
    <s v="OK"/>
    <x v="0"/>
    <x v="0"/>
    <s v="Non"/>
    <s v="Labe"/>
    <x v="6"/>
    <x v="6"/>
    <s v="Salambande"/>
    <s v="GIN00600410"/>
    <m/>
    <s v="ACF"/>
    <m/>
    <x v="1"/>
    <m/>
    <m/>
    <m/>
    <m/>
  </r>
  <r>
    <s v="GIN00800113CSRSama1"/>
    <n v="-8.5535897999999992"/>
    <n v="9.1124896999999994"/>
    <s v="geonode"/>
    <s v="Samana Centre"/>
    <s v="Samana"/>
    <s v="Samana"/>
    <s v="OK"/>
    <x v="1"/>
    <x v="1"/>
    <s v="ok"/>
    <s v="Nzerekore"/>
    <x v="19"/>
    <x v="19"/>
    <s v="Samana"/>
    <s v="GIN00800113"/>
    <s v="O"/>
    <m/>
    <s v="evalué"/>
    <x v="0"/>
    <m/>
    <m/>
    <s v="évalué par TdH"/>
    <m/>
  </r>
  <r>
    <s v="GIN00800113PSOSine1"/>
    <n v="-9.0441299999999991"/>
    <n v="8.6630000000000003"/>
    <s v="Ministere Plan"/>
    <m/>
    <s v="Sinédou"/>
    <m/>
    <s v="OK"/>
    <x v="0"/>
    <x v="0"/>
    <s v="ok"/>
    <s v="Nzerekore"/>
    <x v="19"/>
    <x v="19"/>
    <s v="Samana"/>
    <s v="GIN00800113"/>
    <s v="O"/>
    <m/>
    <m/>
    <x v="0"/>
    <m/>
    <m/>
    <m/>
    <m/>
  </r>
  <r>
    <s v="GIN00800113PSOMani1"/>
    <m/>
    <m/>
    <m/>
    <m/>
    <s v="Manianfouaro"/>
    <m/>
    <s v="Coord absent"/>
    <x v="0"/>
    <x v="0"/>
    <s v="ok"/>
    <s v="Nzerekore"/>
    <x v="19"/>
    <x v="19"/>
    <s v="Samana"/>
    <s v="GIN00800113"/>
    <s v="O"/>
    <m/>
    <m/>
    <x v="0"/>
    <m/>
    <m/>
    <m/>
    <m/>
  </r>
  <r>
    <s v="GIN00500409PSOKond1"/>
    <n v="-13.0087996"/>
    <n v="9.9835195999999993"/>
    <s v="geonode"/>
    <s v="Kondoya"/>
    <s v="Kondoya"/>
    <s v="Kondoya"/>
    <s v="OK"/>
    <x v="0"/>
    <x v="0"/>
    <s v="ok"/>
    <s v="Kindia"/>
    <x v="12"/>
    <x v="12"/>
    <s v="Samaya"/>
    <s v="GIN00500409"/>
    <s v="O"/>
    <m/>
    <s v="souhaite évaluer"/>
    <x v="0"/>
    <m/>
    <m/>
    <s v="OIE souhaite évaluer"/>
    <m/>
  </r>
  <r>
    <s v="GIN00500409PSOKapo1"/>
    <n v="-13.022999799999999"/>
    <n v="10.113499600000001"/>
    <s v="geonode"/>
    <s v="Kaporo"/>
    <s v="Kaporo"/>
    <s v="Kaporo"/>
    <s v="OK"/>
    <x v="0"/>
    <x v="0"/>
    <s v="ok"/>
    <s v="Kindia"/>
    <x v="12"/>
    <x v="12"/>
    <s v="Samaya"/>
    <s v="GIN00500409"/>
    <s v="O"/>
    <m/>
    <s v="souhaite évaluer"/>
    <x v="0"/>
    <m/>
    <m/>
    <s v="OIE souhaite évaluer"/>
    <m/>
  </r>
  <r>
    <s v="GIN00500409CSRSama1"/>
    <n v="-13.0177002"/>
    <n v="10.0815001"/>
    <s v="geonode"/>
    <s v="Samaya"/>
    <s v="Samaya"/>
    <s v="Centre de Santé Samaya"/>
    <s v="OK"/>
    <x v="1"/>
    <x v="1"/>
    <s v="ok"/>
    <s v="Kindia"/>
    <x v="12"/>
    <x v="12"/>
    <s v="Samaya"/>
    <s v="GIN00500409"/>
    <s v="O"/>
    <m/>
    <s v="evalué"/>
    <x v="0"/>
    <m/>
    <m/>
    <s v="évalué par TdH"/>
    <m/>
  </r>
  <r>
    <s v="GIN00500409PSOMale1"/>
    <m/>
    <m/>
    <m/>
    <m/>
    <s v="Maléah"/>
    <m/>
    <s v="Coord absent"/>
    <x v="0"/>
    <x v="0"/>
    <s v="ok"/>
    <s v="Kindia"/>
    <x v="12"/>
    <x v="12"/>
    <s v="Samaya"/>
    <s v="GIN00500409"/>
    <s v="O"/>
    <m/>
    <s v="souhaite évaluer"/>
    <x v="0"/>
    <m/>
    <m/>
    <s v="OIE souhaite évaluer"/>
    <m/>
  </r>
  <r>
    <s v="GIN00100404CSRSamb1"/>
    <n v="12.583220000000001"/>
    <n v="13.37323"/>
    <s v="Ministere Plan"/>
    <m/>
    <s v="Sambaïlo"/>
    <m/>
    <s v="OK"/>
    <x v="1"/>
    <x v="1"/>
    <s v="ok"/>
    <s v="Boke"/>
    <x v="33"/>
    <x v="34"/>
    <s v="Sambailo"/>
    <s v="GIN00100404"/>
    <m/>
    <m/>
    <m/>
    <x v="0"/>
    <m/>
    <m/>
    <m/>
    <m/>
  </r>
  <r>
    <s v="GIN00100404PSOMiss1"/>
    <n v="-13.6897001"/>
    <n v="12.621899600000001"/>
    <s v="geonode"/>
    <s v="Missira"/>
    <s v="Missira"/>
    <s v="Missirah"/>
    <s v="OK"/>
    <x v="0"/>
    <x v="0"/>
    <s v="ok"/>
    <s v="Boke"/>
    <x v="33"/>
    <x v="34"/>
    <s v="Sambailo"/>
    <s v="GIN00100404"/>
    <m/>
    <m/>
    <m/>
    <x v="0"/>
    <m/>
    <m/>
    <m/>
    <m/>
  </r>
  <r>
    <s v="GIN00100404PSOSamb1"/>
    <n v="-13.3682003"/>
    <n v="12.5077"/>
    <s v="geonode"/>
    <s v="Sambaldé"/>
    <s v="Sambaldé"/>
    <s v="Sambaldé"/>
    <s v="OK"/>
    <x v="0"/>
    <x v="0"/>
    <s v="ok"/>
    <s v="Boke"/>
    <x v="33"/>
    <x v="34"/>
    <s v="Sambailo"/>
    <s v="GIN00100404"/>
    <m/>
    <m/>
    <m/>
    <x v="0"/>
    <m/>
    <m/>
    <m/>
    <m/>
  </r>
  <r>
    <s v="GIN00800508PSOKpay1"/>
    <m/>
    <m/>
    <m/>
    <m/>
    <s v="Kpaya"/>
    <m/>
    <s v="Coord absent"/>
    <x v="0"/>
    <x v="0"/>
    <s v="ok"/>
    <s v="Nzerekore"/>
    <x v="26"/>
    <x v="26"/>
    <s v="Samoe"/>
    <s v="GIN00800508"/>
    <s v="O"/>
    <s v="CRS"/>
    <m/>
    <x v="2"/>
    <m/>
    <m/>
    <m/>
    <m/>
  </r>
  <r>
    <s v="GIN00800508PSOKomo1"/>
    <n v="-8.8110999999999997"/>
    <n v="7.8203101000000004"/>
    <s v="geonode"/>
    <s v="Komou"/>
    <s v="Komou"/>
    <s v="Komou"/>
    <s v="OK"/>
    <x v="0"/>
    <x v="0"/>
    <s v="ok"/>
    <s v="Nzerekore"/>
    <x v="26"/>
    <x v="26"/>
    <s v="Samoe"/>
    <s v="GIN00800508"/>
    <s v="O"/>
    <s v="CRS"/>
    <m/>
    <x v="2"/>
    <m/>
    <m/>
    <m/>
    <m/>
  </r>
  <r>
    <s v="GIN00800508PSOGnem1"/>
    <n v="-8.9329795999999995"/>
    <n v="7.8629198000000002"/>
    <s v="geonode"/>
    <s v="Niema Sud"/>
    <s v="Gnema-Sud"/>
    <s v="Gnema-Sud-Centre"/>
    <s v="OK"/>
    <x v="0"/>
    <x v="0"/>
    <s v="ok"/>
    <s v="Nzerekore"/>
    <x v="26"/>
    <x v="26"/>
    <s v="Samoe"/>
    <s v="GIN00800508"/>
    <s v="O"/>
    <s v="CRS"/>
    <m/>
    <x v="2"/>
    <m/>
    <m/>
    <m/>
    <m/>
  </r>
  <r>
    <s v="GIN00800508PSOGnam1"/>
    <n v="-8.8908100000000001"/>
    <n v="7.8848900999999998"/>
    <s v="geonode"/>
    <s v="Nyampara"/>
    <s v="Gnampara"/>
    <s v="Gnampara"/>
    <s v="OK"/>
    <x v="0"/>
    <x v="0"/>
    <s v="ok"/>
    <s v="Nzerekore"/>
    <x v="26"/>
    <x v="26"/>
    <s v="Samoe"/>
    <s v="GIN00800508"/>
    <s v="O"/>
    <s v="CRS"/>
    <m/>
    <x v="2"/>
    <m/>
    <m/>
    <m/>
    <m/>
  </r>
  <r>
    <s v="GIN00800508PSOMiss1"/>
    <n v="-8.8703003000000002"/>
    <n v="7.8046898999999996"/>
    <s v="geonode"/>
    <s v="Samoe"/>
    <s v="Mission Catholique"/>
    <s v="Mission Catholique Samoe"/>
    <s v="OK"/>
    <x v="0"/>
    <x v="0"/>
    <s v="ok"/>
    <s v="Nzerekore"/>
    <x v="26"/>
    <x v="26"/>
    <s v="Samoe"/>
    <s v="GIN00800508"/>
    <s v="O"/>
    <m/>
    <m/>
    <x v="0"/>
    <m/>
    <m/>
    <m/>
    <m/>
  </r>
  <r>
    <s v="GIN00800508PSOSamo1"/>
    <n v="-8.8620005000000006"/>
    <n v="7.8102999000000004"/>
    <s v="geonode"/>
    <s v="Samoe"/>
    <s v="Samoé"/>
    <s v="Nyankoye Thea"/>
    <s v="OK"/>
    <x v="0"/>
    <x v="0"/>
    <s v="Non"/>
    <s v="Nzerekore"/>
    <x v="26"/>
    <x v="26"/>
    <s v="Samoe"/>
    <s v="GIN00800508"/>
    <s v="O"/>
    <m/>
    <m/>
    <x v="0"/>
    <m/>
    <m/>
    <m/>
    <m/>
  </r>
  <r>
    <s v="GIN00800508PSOGbay1"/>
    <n v="-7.8069100000000002"/>
    <n v="8.7603899999999992"/>
    <s v="Ministere Plan"/>
    <m/>
    <s v="Gbaya"/>
    <m/>
    <s v="OK"/>
    <x v="0"/>
    <x v="0"/>
    <s v="ok"/>
    <s v="Nzerekore"/>
    <x v="26"/>
    <x v="26"/>
    <s v="Samoe"/>
    <s v="GIN00800508"/>
    <s v="O"/>
    <m/>
    <m/>
    <x v="0"/>
    <m/>
    <m/>
    <m/>
    <m/>
  </r>
  <r>
    <s v="GIN00800508CSRSamo1"/>
    <n v="-8.8648080999999994"/>
    <n v="7.8080702000000004"/>
    <s v="geonode"/>
    <s v="Samoe"/>
    <s v="Samoé"/>
    <s v="Centre de Santé Samoy"/>
    <s v="OK"/>
    <x v="1"/>
    <x v="1"/>
    <s v="ok"/>
    <s v="Nzerekore"/>
    <x v="26"/>
    <x v="26"/>
    <s v="Samoe"/>
    <s v="GIN00800508"/>
    <s v="O"/>
    <s v="CRS*TdH*UNICEF"/>
    <s v="evalué"/>
    <x v="2"/>
    <m/>
    <m/>
    <s v="Evalué par UNICEF sur liste DPS (Salvatore+Ibrahimo) (Ibrahimo 23/4/15) / Francesca (email 22/4/15)"/>
    <m/>
  </r>
  <r>
    <s v="GIN00800508PSOKoro1"/>
    <n v="-8.8732901000000002"/>
    <n v="7.9359102000000004"/>
    <s v="geonode"/>
    <s v="Weya Sud"/>
    <s v="Koronta"/>
    <s v="Koronta"/>
    <s v="OK"/>
    <x v="0"/>
    <x v="0"/>
    <s v="ok"/>
    <s v="Nzerekore"/>
    <x v="26"/>
    <x v="26"/>
    <s v="Samoe"/>
    <s v="GIN00800508"/>
    <s v="O"/>
    <s v="CRS"/>
    <m/>
    <x v="2"/>
    <m/>
    <m/>
    <m/>
    <m/>
  </r>
  <r>
    <s v="GIN00800508PSOKoul1"/>
    <n v="-8.9578199000000005"/>
    <n v="7.7757000999999999"/>
    <s v="geonode"/>
    <s v="Koule"/>
    <s v="Koule-Sud"/>
    <s v="Koule-Sud"/>
    <s v="OK"/>
    <x v="0"/>
    <x v="0"/>
    <s v="ok"/>
    <s v="Nzerekore"/>
    <x v="26"/>
    <x v="26"/>
    <s v="Samoe"/>
    <s v="GIN00800508"/>
    <s v="O"/>
    <s v="CRS"/>
    <m/>
    <x v="2"/>
    <m/>
    <m/>
    <m/>
    <m/>
  </r>
  <r>
    <s v="GIN00300309PSOLaya1"/>
    <m/>
    <m/>
    <m/>
    <m/>
    <s v="Layah Solima"/>
    <m/>
    <s v="Coord absent"/>
    <x v="0"/>
    <x v="0"/>
    <s v="ok"/>
    <s v="Faranah"/>
    <x v="13"/>
    <x v="13"/>
    <s v="Sandenia"/>
    <s v="GIN00300309"/>
    <s v="O"/>
    <m/>
    <m/>
    <x v="0"/>
    <m/>
    <m/>
    <m/>
    <m/>
  </r>
  <r>
    <s v="GIN00300309PSONyay1"/>
    <n v="-11.066599800000001"/>
    <n v="10.006699599999999"/>
    <s v="geonode"/>
    <s v="Niaya"/>
    <s v="Nyaya Forita"/>
    <s v="Maternité Nyaya"/>
    <s v="OK"/>
    <x v="0"/>
    <x v="0"/>
    <s v="ok"/>
    <s v="Faranah"/>
    <x v="13"/>
    <x v="13"/>
    <s v="Sandenia"/>
    <s v="GIN00300309"/>
    <s v="O"/>
    <m/>
    <m/>
    <x v="0"/>
    <m/>
    <m/>
    <m/>
    <m/>
  </r>
  <r>
    <s v="GIN00300309CSRSand1"/>
    <n v="-11.120900199999999"/>
    <n v="10.0692997"/>
    <s v="geonode"/>
    <s v="Sandenia Centre"/>
    <s v="Sandenia centre"/>
    <s v="Sandenia Centre de Santé"/>
    <s v="OK"/>
    <x v="1"/>
    <x v="1"/>
    <s v="ok"/>
    <s v="Faranah"/>
    <x v="13"/>
    <x v="13"/>
    <s v="Sandenia"/>
    <s v="GIN00300309"/>
    <s v="O"/>
    <s v="UNOPS"/>
    <s v="Rehab en cours"/>
    <x v="0"/>
    <m/>
    <m/>
    <m/>
    <m/>
  </r>
  <r>
    <s v="GIN00700304PSODebe1"/>
    <n v="-12.4638004"/>
    <n v="10.754099800000001"/>
    <s v="geonode"/>
    <s v="Debin"/>
    <s v="Deben"/>
    <s v="Madina Légué"/>
    <s v="OK"/>
    <x v="0"/>
    <x v="0"/>
    <s v="ok"/>
    <s v="Mamou"/>
    <x v="17"/>
    <x v="17"/>
    <s v="Gongoret"/>
    <s v="GIN00700304"/>
    <m/>
    <m/>
    <m/>
    <x v="0"/>
    <m/>
    <m/>
    <m/>
    <m/>
  </r>
  <r>
    <s v="GIN00700304PSODebe2"/>
    <m/>
    <m/>
    <m/>
    <m/>
    <s v="Deben Diawiya"/>
    <m/>
    <s v="Coord absent"/>
    <x v="0"/>
    <x v="0"/>
    <s v="ok"/>
    <s v="Mamou"/>
    <x v="17"/>
    <x v="17"/>
    <s v="Gongoret"/>
    <s v="GIN00700304"/>
    <m/>
    <m/>
    <m/>
    <x v="0"/>
    <m/>
    <m/>
    <m/>
    <m/>
  </r>
  <r>
    <s v="GIN00300411PSODoum1"/>
    <n v="-10.298299800000001"/>
    <n v="9.2879000000000005"/>
    <s v="geonode"/>
    <s v="Doumou"/>
    <s v="Doumou"/>
    <s v="Doumou"/>
    <s v="OK"/>
    <x v="0"/>
    <x v="0"/>
    <s v="Non"/>
    <s v="Faranah"/>
    <x v="0"/>
    <x v="0"/>
    <s v="Sangardo"/>
    <s v="GIN00300411"/>
    <s v="O"/>
    <m/>
    <m/>
    <x v="0"/>
    <m/>
    <m/>
    <m/>
    <m/>
  </r>
  <r>
    <s v="GIN00300411PSOKame1"/>
    <n v="-10.325699800000001"/>
    <n v="9.4907198000000008"/>
    <s v="geonode"/>
    <s v="Bambadou"/>
    <s v="Kamerendou"/>
    <s v="Carrefour"/>
    <s v="OK"/>
    <x v="0"/>
    <x v="0"/>
    <s v="Non"/>
    <s v="Faranah"/>
    <x v="0"/>
    <x v="0"/>
    <s v="Sangardo"/>
    <s v="GIN00300411"/>
    <s v="O"/>
    <m/>
    <m/>
    <x v="0"/>
    <m/>
    <m/>
    <m/>
    <m/>
  </r>
  <r>
    <s v="GIN00300411PSOMerm1"/>
    <n v="-10.2606001"/>
    <n v="9.3832997999999996"/>
    <s v="geonode"/>
    <s v="Mermeeria"/>
    <s v="Mermeeria"/>
    <s v="N'Zebela"/>
    <s v="OK"/>
    <x v="0"/>
    <x v="0"/>
    <s v="Non"/>
    <s v="Faranah"/>
    <x v="0"/>
    <x v="0"/>
    <s v="Sangardo"/>
    <s v="GIN00300411"/>
    <s v="O"/>
    <m/>
    <m/>
    <x v="0"/>
    <m/>
    <m/>
    <m/>
    <m/>
  </r>
  <r>
    <s v="GIN00300411PSOBoro1"/>
    <m/>
    <m/>
    <m/>
    <m/>
    <s v="Borokoro"/>
    <m/>
    <s v="Coord absent"/>
    <x v="0"/>
    <x v="0"/>
    <s v="ok"/>
    <s v="Faranah"/>
    <x v="0"/>
    <x v="0"/>
    <s v="Sangardo"/>
    <s v="GIN00300411"/>
    <s v="O"/>
    <m/>
    <m/>
    <x v="0"/>
    <m/>
    <m/>
    <m/>
    <m/>
  </r>
  <r>
    <s v="GIN00300411PSOFore1"/>
    <m/>
    <m/>
    <m/>
    <m/>
    <s v="Forèya"/>
    <m/>
    <s v="Coord absent"/>
    <x v="0"/>
    <x v="0"/>
    <s v="ok"/>
    <s v="Faranah"/>
    <x v="0"/>
    <x v="0"/>
    <s v="Sangardo"/>
    <s v="GIN00300411"/>
    <s v="O"/>
    <m/>
    <m/>
    <x v="0"/>
    <m/>
    <m/>
    <m/>
    <m/>
  </r>
  <r>
    <s v="GIN00300411PSODeya1"/>
    <m/>
    <m/>
    <m/>
    <m/>
    <s v="Dèya"/>
    <m/>
    <s v="Coord absent"/>
    <x v="0"/>
    <x v="0"/>
    <s v="ok"/>
    <s v="Faranah"/>
    <x v="0"/>
    <x v="0"/>
    <s v="Sangardo"/>
    <s v="GIN00300411"/>
    <s v="O"/>
    <m/>
    <m/>
    <x v="0"/>
    <m/>
    <m/>
    <m/>
    <m/>
  </r>
  <r>
    <s v="GIN00300411PSOWoss1"/>
    <m/>
    <m/>
    <m/>
    <m/>
    <s v="Wossokoroma"/>
    <m/>
    <s v="Coord absent"/>
    <x v="0"/>
    <x v="0"/>
    <s v="ok"/>
    <s v="Faranah"/>
    <x v="0"/>
    <x v="0"/>
    <s v="Sangardo"/>
    <s v="GIN00300411"/>
    <s v="O"/>
    <m/>
    <m/>
    <x v="0"/>
    <m/>
    <m/>
    <m/>
    <m/>
  </r>
  <r>
    <s v="GIN00300411CSRSang1"/>
    <n v="-10.210699999999999"/>
    <n v="9.3868998999999995"/>
    <s v="geonode"/>
    <s v="Sangardo Centre"/>
    <s v="Sangardo centre"/>
    <s v="Sangardo 2 Centre de Santé"/>
    <s v="OK"/>
    <x v="1"/>
    <x v="1"/>
    <s v="ok"/>
    <s v="Faranah"/>
    <x v="0"/>
    <x v="0"/>
    <s v="Sangardo"/>
    <s v="GIN00300411"/>
    <s v="O"/>
    <m/>
    <m/>
    <x v="0"/>
    <m/>
    <m/>
    <m/>
    <m/>
  </r>
  <r>
    <s v="GIN00700309CSRSang1"/>
    <n v="-13.6538"/>
    <n v="10.500299999999999"/>
    <s v="geonode"/>
    <s v="N/A"/>
    <s v="Sangareah"/>
    <s v="Centre de Santé Sangaréyah"/>
    <s v="OK"/>
    <x v="1"/>
    <x v="1"/>
    <s v="ok"/>
    <s v="Mamou"/>
    <x v="17"/>
    <x v="17"/>
    <s v="Sangareah"/>
    <s v="GIN00700309"/>
    <m/>
    <m/>
    <m/>
    <x v="0"/>
    <m/>
    <m/>
    <m/>
    <m/>
  </r>
  <r>
    <s v="GIN00700309PSOAfia1"/>
    <m/>
    <m/>
    <m/>
    <m/>
    <s v="Afia"/>
    <m/>
    <s v="Coord absent"/>
    <x v="0"/>
    <x v="0"/>
    <s v="ok"/>
    <s v="Mamou"/>
    <x v="17"/>
    <x v="17"/>
    <s v="Sangareah"/>
    <s v="GIN00700309"/>
    <m/>
    <m/>
    <m/>
    <x v="0"/>
    <m/>
    <m/>
    <m/>
    <m/>
  </r>
  <r>
    <s v="GIN00700309PSOSaar1"/>
    <m/>
    <m/>
    <m/>
    <m/>
    <s v="Saari"/>
    <m/>
    <s v="Coord absent"/>
    <x v="0"/>
    <x v="0"/>
    <s v="ok"/>
    <s v="Mamou"/>
    <x v="17"/>
    <x v="17"/>
    <s v="Sangareah"/>
    <s v="GIN00700309"/>
    <m/>
    <m/>
    <m/>
    <x v="0"/>
    <m/>
    <m/>
    <m/>
    <m/>
  </r>
  <r>
    <s v="GIN00700309PSOAler1"/>
    <m/>
    <m/>
    <m/>
    <m/>
    <s v="Alérè"/>
    <m/>
    <s v="Coord absent"/>
    <x v="0"/>
    <x v="0"/>
    <s v="ok"/>
    <s v="Mamou"/>
    <x v="17"/>
    <x v="17"/>
    <s v="Sangareah"/>
    <s v="GIN00700309"/>
    <m/>
    <m/>
    <m/>
    <x v="0"/>
    <m/>
    <m/>
    <m/>
    <m/>
  </r>
  <r>
    <s v="GIN00700309PSOSank1"/>
    <m/>
    <m/>
    <m/>
    <m/>
    <s v="Sanka"/>
    <m/>
    <s v="Coord absent"/>
    <x v="0"/>
    <x v="0"/>
    <s v="ok"/>
    <s v="Mamou"/>
    <x v="17"/>
    <x v="17"/>
    <s v="Sangareah"/>
    <s v="GIN00700309"/>
    <m/>
    <m/>
    <m/>
    <x v="0"/>
    <m/>
    <m/>
    <m/>
    <m/>
  </r>
  <r>
    <s v="GIN00700309PSONing1"/>
    <m/>
    <m/>
    <m/>
    <m/>
    <s v="Ninguè Térè"/>
    <m/>
    <s v="Coord absent"/>
    <x v="0"/>
    <x v="0"/>
    <s v="ok"/>
    <s v="Mamou"/>
    <x v="17"/>
    <x v="17"/>
    <s v="Sangareah"/>
    <s v="GIN00700309"/>
    <m/>
    <m/>
    <m/>
    <x v="0"/>
    <m/>
    <m/>
    <m/>
    <m/>
  </r>
  <r>
    <s v="GIN00100208PSOBala1"/>
    <n v="-13.885899500000001"/>
    <n v="10.921699500000001"/>
    <s v="geonode"/>
    <s v="Balandougou"/>
    <s v="Balandougou"/>
    <s v="Balandougou"/>
    <s v="OK"/>
    <x v="0"/>
    <x v="0"/>
    <s v="ok"/>
    <s v="Boke"/>
    <x v="20"/>
    <x v="20"/>
    <s v="Sangaredi"/>
    <s v="GIN00100208"/>
    <s v="O"/>
    <m/>
    <m/>
    <x v="0"/>
    <m/>
    <m/>
    <m/>
    <m/>
  </r>
  <r>
    <s v="GIN00100208PSOBoul1"/>
    <n v="-13.959799800000001"/>
    <n v="11.123499900000001"/>
    <s v="geonode"/>
    <s v="Boullere"/>
    <s v="Boullérè"/>
    <s v="Boulléré"/>
    <s v="OK"/>
    <x v="0"/>
    <x v="0"/>
    <s v="ok"/>
    <s v="Boke"/>
    <x v="20"/>
    <x v="20"/>
    <s v="Sangaredi"/>
    <s v="GIN00100208"/>
    <s v="O"/>
    <m/>
    <m/>
    <x v="0"/>
    <m/>
    <m/>
    <m/>
    <m/>
  </r>
  <r>
    <s v="GIN00100208PSOKour1"/>
    <n v="-13.9226999"/>
    <n v="11.202099799999999"/>
    <s v="geonode"/>
    <s v="Kourawel"/>
    <s v="Kourawel"/>
    <s v="Pétoun Bowè"/>
    <s v="OK"/>
    <x v="0"/>
    <x v="0"/>
    <s v="Non"/>
    <s v="Boke"/>
    <x v="20"/>
    <x v="20"/>
    <s v="Sangaredi"/>
    <s v="GIN00100208"/>
    <s v="O"/>
    <m/>
    <m/>
    <x v="0"/>
    <m/>
    <m/>
    <m/>
    <m/>
  </r>
  <r>
    <s v="GIN00100208CSASang1"/>
    <n v="-13.810799599999999"/>
    <n v="11.1049004"/>
    <s v="geonode"/>
    <s v="Sangaredi Centre"/>
    <s v="Sangaredi centre"/>
    <s v="Sangarédi"/>
    <s v="OK"/>
    <x v="1"/>
    <x v="2"/>
    <s v="ok"/>
    <s v="Boke"/>
    <x v="20"/>
    <x v="20"/>
    <s v="Sangaredi"/>
    <s v="GIN00100208"/>
    <s v="O"/>
    <m/>
    <m/>
    <x v="0"/>
    <m/>
    <m/>
    <m/>
    <m/>
  </r>
  <r>
    <s v="GIN00100208PSOSouc1"/>
    <n v="-13.9237003"/>
    <n v="11.0003004"/>
    <s v="geonode"/>
    <s v="Soucka"/>
    <s v="Soucka"/>
    <s v="Soucka"/>
    <s v="OK"/>
    <x v="0"/>
    <x v="0"/>
    <s v="ok"/>
    <s v="Boke"/>
    <x v="20"/>
    <x v="20"/>
    <s v="Sangaredi"/>
    <s v="GIN00100208"/>
    <s v="O"/>
    <m/>
    <m/>
    <x v="0"/>
    <m/>
    <m/>
    <m/>
    <m/>
  </r>
  <r>
    <s v="GIN00100208PSOPeto1"/>
    <m/>
    <m/>
    <m/>
    <m/>
    <s v="Pétoun Bowé"/>
    <m/>
    <s v="Coord absent"/>
    <x v="0"/>
    <x v="0"/>
    <s v="ok"/>
    <s v="Boke"/>
    <x v="20"/>
    <x v="20"/>
    <s v="Sangaredi"/>
    <s v="GIN00100208"/>
    <s v="O"/>
    <m/>
    <m/>
    <x v="0"/>
    <m/>
    <m/>
    <m/>
    <m/>
  </r>
  <r>
    <s v="GIN00400312PSOMous1"/>
    <m/>
    <m/>
    <m/>
    <m/>
    <s v="Moussaya"/>
    <m/>
    <s v="Coord absent"/>
    <x v="0"/>
    <x v="0"/>
    <s v="ok"/>
    <s v="Kankan"/>
    <x v="3"/>
    <x v="3"/>
    <s v="Sanguiana"/>
    <s v="GIN00400312"/>
    <m/>
    <m/>
    <m/>
    <x v="0"/>
    <m/>
    <m/>
    <m/>
    <m/>
  </r>
  <r>
    <s v="GIN00400312PSOBoko1"/>
    <m/>
    <m/>
    <m/>
    <m/>
    <s v="Bokoro"/>
    <m/>
    <s v="Coord absent"/>
    <x v="0"/>
    <x v="0"/>
    <s v="ok"/>
    <s v="Kankan"/>
    <x v="3"/>
    <x v="3"/>
    <s v="Sanguiana"/>
    <s v="GIN00400312"/>
    <m/>
    <m/>
    <m/>
    <x v="0"/>
    <m/>
    <m/>
    <m/>
    <m/>
  </r>
  <r>
    <s v="GIN00400312PSOSana1"/>
    <m/>
    <m/>
    <m/>
    <m/>
    <s v="Sanacia"/>
    <m/>
    <s v="Coord absent"/>
    <x v="0"/>
    <x v="0"/>
    <s v="ok"/>
    <s v="Kankan"/>
    <x v="3"/>
    <x v="3"/>
    <s v="Sanguiana"/>
    <s v="GIN00400312"/>
    <m/>
    <m/>
    <m/>
    <x v="0"/>
    <m/>
    <m/>
    <m/>
    <m/>
  </r>
  <r>
    <s v="GIN00400312PSOSara1"/>
    <m/>
    <m/>
    <m/>
    <m/>
    <s v="Saraya"/>
    <m/>
    <s v="Coord absent"/>
    <x v="0"/>
    <x v="0"/>
    <s v="ok"/>
    <s v="Kankan"/>
    <x v="3"/>
    <x v="3"/>
    <s v="Sanguiana"/>
    <s v="GIN00400312"/>
    <m/>
    <m/>
    <m/>
    <x v="0"/>
    <m/>
    <m/>
    <m/>
    <m/>
  </r>
  <r>
    <s v="GIN00400312CSRSang1"/>
    <n v="-10.1856005"/>
    <n v="10.792172600000001"/>
    <s v="geonode"/>
    <s v="Sanguiana (Sankiniana)"/>
    <s v="Sanguiana centre"/>
    <s v="Sanguiana Centre de Santé"/>
    <s v="OK"/>
    <x v="1"/>
    <x v="1"/>
    <s v="ok"/>
    <s v="Kankan"/>
    <x v="3"/>
    <x v="3"/>
    <s v="Sanguiana"/>
    <s v="GIN00400312"/>
    <m/>
    <m/>
    <m/>
    <x v="0"/>
    <m/>
    <m/>
    <s v="Sanguiana (Sankiniana)"/>
    <m/>
  </r>
  <r>
    <s v="GIN00600212CSRSann1"/>
    <n v="-12.1099005"/>
    <n v="11.4153004"/>
    <s v="geonode"/>
    <s v="Danou"/>
    <s v="Sannoun centre"/>
    <s v="Sannou Centre de Santé"/>
    <s v="OK"/>
    <x v="1"/>
    <x v="1"/>
    <s v="ok"/>
    <s v="Labe"/>
    <x v="29"/>
    <x v="29"/>
    <s v="Sannou"/>
    <s v="GIN00600212"/>
    <m/>
    <s v="ACF"/>
    <s v="evalué"/>
    <x v="2"/>
    <m/>
    <s v="rehab en cours"/>
    <m/>
    <m/>
  </r>
  <r>
    <s v="GIN00600212PSOKoll1"/>
    <n v="-12.163399699999999"/>
    <n v="11.434699999999999"/>
    <s v="geonode"/>
    <s v="Hamdallaye"/>
    <s v="Kollangel"/>
    <s v="Hamdallaye"/>
    <s v="OK"/>
    <x v="0"/>
    <x v="0"/>
    <s v="Non"/>
    <s v="Labe"/>
    <x v="29"/>
    <x v="29"/>
    <s v="Sannou"/>
    <s v="GIN00600212"/>
    <m/>
    <s v="ACF"/>
    <m/>
    <x v="2"/>
    <m/>
    <m/>
    <m/>
    <m/>
  </r>
  <r>
    <s v="GIN00600212PSOTara1"/>
    <m/>
    <m/>
    <m/>
    <m/>
    <s v="Tarambaly"/>
    <m/>
    <s v="Coord absent"/>
    <x v="0"/>
    <x v="0"/>
    <s v="ok"/>
    <s v="Labe"/>
    <x v="29"/>
    <x v="29"/>
    <s v="Sannou"/>
    <s v="GIN00600212"/>
    <m/>
    <s v="ACF"/>
    <m/>
    <x v="2"/>
    <m/>
    <m/>
    <m/>
    <m/>
  </r>
  <r>
    <s v="GIN00600212PSOHamd1"/>
    <m/>
    <m/>
    <m/>
    <m/>
    <s v="Hamdallaye"/>
    <m/>
    <s v="Coord absent"/>
    <x v="0"/>
    <x v="0"/>
    <s v="ok"/>
    <s v="Labe"/>
    <x v="29"/>
    <x v="29"/>
    <s v="Sannou"/>
    <s v="GIN00600212"/>
    <m/>
    <s v="ACF"/>
    <m/>
    <x v="2"/>
    <m/>
    <m/>
    <m/>
    <m/>
  </r>
  <r>
    <s v="GIN00600212PSODiog1"/>
    <n v="-12.186699900000001"/>
    <n v="11.462300300000001"/>
    <s v="geonode"/>
    <s v="Lamba/Rounde Tounti"/>
    <s v="Diogoma"/>
    <s v="Diogoma"/>
    <s v="OK"/>
    <x v="0"/>
    <x v="0"/>
    <s v="ok"/>
    <s v="Labe"/>
    <x v="29"/>
    <x v="29"/>
    <s v="Sannou"/>
    <s v="GIN00600212"/>
    <m/>
    <s v="ACF"/>
    <m/>
    <x v="2"/>
    <m/>
    <m/>
    <m/>
    <m/>
  </r>
  <r>
    <s v="GIN00100209CSRSans1"/>
    <n v="-14.8462"/>
    <n v="11.114899599999999"/>
    <s v="geonode"/>
    <s v="Sansale Centre"/>
    <s v="Sansalé centre"/>
    <s v="Sansalé"/>
    <s v="OK"/>
    <x v="1"/>
    <x v="1"/>
    <s v="ok"/>
    <s v="Boke"/>
    <x v="20"/>
    <x v="20"/>
    <s v="Sansale"/>
    <s v="GIN00100209"/>
    <s v="O"/>
    <s v="UNOPS"/>
    <s v="Rehab en cours"/>
    <x v="0"/>
    <m/>
    <m/>
    <s v="très inaccessible"/>
    <m/>
  </r>
  <r>
    <s v="GIN00100209PSOFiff1"/>
    <m/>
    <m/>
    <m/>
    <m/>
    <s v="Fiff"/>
    <m/>
    <s v="Coord absent"/>
    <x v="0"/>
    <x v="0"/>
    <s v="ok"/>
    <s v="Boke"/>
    <x v="20"/>
    <x v="20"/>
    <s v="Sansale"/>
    <s v="GIN00100209"/>
    <s v="O"/>
    <m/>
    <m/>
    <x v="0"/>
    <m/>
    <m/>
    <m/>
    <m/>
  </r>
  <r>
    <s v="GIN00100209PSOGall1"/>
    <m/>
    <m/>
    <m/>
    <m/>
    <s v="Gallé Tola"/>
    <m/>
    <s v="Coord absent"/>
    <x v="0"/>
    <x v="0"/>
    <s v="ok"/>
    <s v="Boke"/>
    <x v="20"/>
    <x v="20"/>
    <s v="Sansale"/>
    <s v="GIN00100209"/>
    <s v="O"/>
    <m/>
    <m/>
    <x v="0"/>
    <m/>
    <m/>
    <m/>
    <m/>
  </r>
  <r>
    <s v="GIN00400412PSOBala1"/>
    <n v="-9.2061796000000005"/>
    <n v="11.0935001"/>
    <s v="geonode"/>
    <s v="Baladougou"/>
    <s v="Baladougou"/>
    <s v="Baladou"/>
    <s v="OK"/>
    <x v="0"/>
    <x v="0"/>
    <s v="Non"/>
    <s v="Kankan"/>
    <x v="8"/>
    <x v="8"/>
    <s v="Sansando"/>
    <s v="GIN00400412"/>
    <m/>
    <m/>
    <m/>
    <x v="0"/>
    <m/>
    <m/>
    <m/>
    <m/>
  </r>
  <r>
    <s v="GIN00400412PSOKouo1"/>
    <n v="-9.1082801999999994"/>
    <n v="11.157299999999999"/>
    <s v="geonode"/>
    <s v="Konama Koro"/>
    <s v="Kouomakoro"/>
    <s v="Kouomakoro"/>
    <s v="OK"/>
    <x v="0"/>
    <x v="0"/>
    <s v="ok"/>
    <s v="Kankan"/>
    <x v="8"/>
    <x v="8"/>
    <s v="Sansando"/>
    <s v="GIN00400412"/>
    <m/>
    <m/>
    <m/>
    <x v="0"/>
    <m/>
    <m/>
    <m/>
    <m/>
  </r>
  <r>
    <s v="GIN00400412CSRSans1"/>
    <n v="-9.1904296999999993"/>
    <n v="11.0826998"/>
    <s v="geonode"/>
    <s v="Sansando"/>
    <s v="Sansando"/>
    <s v="Sogbè -  Sansando Centre de Santé"/>
    <s v="OK"/>
    <x v="1"/>
    <x v="1"/>
    <s v="ok"/>
    <s v="Kankan"/>
    <x v="8"/>
    <x v="8"/>
    <s v="Sansando"/>
    <s v="GIN00400412"/>
    <m/>
    <m/>
    <m/>
    <x v="0"/>
    <m/>
    <m/>
    <m/>
    <s v="CSR Sansando centre"/>
  </r>
  <r>
    <s v="GIN00500508CSRSant1"/>
    <n v="11.0928"/>
    <n v="13.132999999999999"/>
    <s v="Ministere Plan"/>
    <m/>
    <s v="Santou centre"/>
    <m/>
    <s v="OK"/>
    <x v="1"/>
    <x v="1"/>
    <s v="ok"/>
    <s v="Kindia"/>
    <x v="27"/>
    <x v="27"/>
    <s v="Santou"/>
    <s v="GIN00500508"/>
    <m/>
    <m/>
    <m/>
    <x v="0"/>
    <m/>
    <m/>
    <m/>
    <m/>
  </r>
  <r>
    <s v="GIN00500508PSOFela1"/>
    <n v="-12.984199500000001"/>
    <n v="11.1458998"/>
    <s v="geonode"/>
    <s v="Félah"/>
    <s v="Félah"/>
    <s v="Félah"/>
    <s v="OK"/>
    <x v="0"/>
    <x v="0"/>
    <s v="Non"/>
    <s v="Kindia"/>
    <x v="27"/>
    <x v="27"/>
    <s v="Santou"/>
    <s v="GIN00500508"/>
    <m/>
    <m/>
    <m/>
    <x v="0"/>
    <m/>
    <m/>
    <m/>
    <m/>
  </r>
  <r>
    <s v="GIN00500508PSOPejn1"/>
    <n v="-13.1327"/>
    <n v="11.092300399999999"/>
    <s v="geonode"/>
    <s v="Pejnétj"/>
    <s v="Pejnétj"/>
    <s v="Pejnétj"/>
    <s v="OK"/>
    <x v="0"/>
    <x v="0"/>
    <s v="Non"/>
    <s v="Kindia"/>
    <x v="27"/>
    <x v="27"/>
    <s v="Santou"/>
    <s v="GIN00500508"/>
    <m/>
    <m/>
    <m/>
    <x v="0"/>
    <m/>
    <m/>
    <m/>
    <m/>
  </r>
  <r>
    <s v="GIN00700210PSOBour1"/>
    <n v="-11.6829996"/>
    <n v="10.7076998"/>
    <s v="geonode"/>
    <s v="Bourouri"/>
    <s v="Bourouwil"/>
    <s v="Bourouwil Centre (Non Fonctionnel)"/>
    <s v="OK"/>
    <x v="0"/>
    <x v="0"/>
    <s v="ok"/>
    <s v="Mamou"/>
    <x v="25"/>
    <x v="25"/>
    <s v="Saramoussaya"/>
    <s v="GIN00700210"/>
    <s v="O"/>
    <m/>
    <m/>
    <x v="0"/>
    <m/>
    <m/>
    <m/>
    <m/>
  </r>
  <r>
    <s v="GIN00700210PSOSaar1"/>
    <m/>
    <m/>
    <m/>
    <m/>
    <s v="Saarè Bowal"/>
    <m/>
    <s v="Coord absent"/>
    <x v="0"/>
    <x v="0"/>
    <s v="ok"/>
    <s v="Mamou"/>
    <x v="25"/>
    <x v="25"/>
    <s v="Saramoussaya"/>
    <s v="GIN00700210"/>
    <s v="O"/>
    <m/>
    <m/>
    <x v="0"/>
    <m/>
    <m/>
    <m/>
    <m/>
  </r>
  <r>
    <s v="GIN00700210CSRSara1"/>
    <n v="-11.6302004"/>
    <n v="10.676299999999999"/>
    <s v="geonode"/>
    <s v="Sara Moussaia"/>
    <s v="Saramoussaya"/>
    <s v="Saramoussaya"/>
    <s v="OK"/>
    <x v="1"/>
    <x v="1"/>
    <s v="ok"/>
    <s v="Mamou"/>
    <x v="25"/>
    <x v="25"/>
    <s v="Saramoussaya"/>
    <s v="GIN00700210"/>
    <s v="O"/>
    <m/>
    <m/>
    <x v="0"/>
    <m/>
    <m/>
    <m/>
    <m/>
  </r>
  <r>
    <s v="GIN00100405CSRSare1"/>
    <n v="-13.529299699999999"/>
    <n v="12.4033003"/>
    <s v="geonode"/>
    <s v="SaréBoïdo"/>
    <s v="Sareboïdo"/>
    <s v="Saréboïdo Centre de Santé"/>
    <s v="OK"/>
    <x v="1"/>
    <x v="1"/>
    <s v="ok"/>
    <s v="Boke"/>
    <x v="33"/>
    <x v="34"/>
    <s v="Sareboido"/>
    <s v="GIN00100405"/>
    <m/>
    <m/>
    <m/>
    <x v="0"/>
    <m/>
    <m/>
    <m/>
    <m/>
  </r>
  <r>
    <s v="GIN00100405PSOMadi1"/>
    <m/>
    <m/>
    <m/>
    <m/>
    <s v="Madina Badiar"/>
    <m/>
    <s v="Coord absent"/>
    <x v="0"/>
    <x v="0"/>
    <s v="ok"/>
    <s v="Boke"/>
    <x v="33"/>
    <x v="34"/>
    <s v="Sareboido"/>
    <s v="GIN00100405"/>
    <m/>
    <m/>
    <m/>
    <x v="0"/>
    <m/>
    <m/>
    <m/>
    <m/>
  </r>
  <r>
    <s v="GIN00100405PSOKout1"/>
    <m/>
    <m/>
    <m/>
    <m/>
    <s v="Koutan"/>
    <m/>
    <s v="Coord absent"/>
    <x v="0"/>
    <x v="0"/>
    <s v="ok"/>
    <s v="Boke"/>
    <x v="33"/>
    <x v="34"/>
    <s v="Sareboido"/>
    <s v="GIN00100405"/>
    <m/>
    <m/>
    <m/>
    <x v="0"/>
    <m/>
    <m/>
    <m/>
    <m/>
  </r>
  <r>
    <s v="GIN00500509PSOMadi1"/>
    <n v="-13.0046997"/>
    <n v="11.0079002"/>
    <s v="geonode"/>
    <s v="Madina Telico"/>
    <s v="Madina Télico"/>
    <s v="Madina 2"/>
    <s v="OK"/>
    <x v="0"/>
    <x v="0"/>
    <s v="ok"/>
    <s v="Kindia"/>
    <x v="27"/>
    <x v="27"/>
    <s v="Sarekali"/>
    <s v="GIN00500509"/>
    <m/>
    <m/>
    <m/>
    <x v="0"/>
    <m/>
    <m/>
    <m/>
    <m/>
  </r>
  <r>
    <s v="GIN00500509CSRSare1"/>
    <n v="-13.0153999"/>
    <n v="10.9738998"/>
    <s v="geonode"/>
    <s v="Sarekali"/>
    <s v="Sarékaly centre"/>
    <s v="Sarékaly"/>
    <s v="OK"/>
    <x v="1"/>
    <x v="1"/>
    <s v="ok"/>
    <s v="Kindia"/>
    <x v="27"/>
    <x v="27"/>
    <s v="Sarekali"/>
    <s v="GIN00500509"/>
    <m/>
    <m/>
    <m/>
    <x v="0"/>
    <m/>
    <m/>
    <m/>
    <m/>
  </r>
  <r>
    <s v="GIN00700304PSOPouk1"/>
    <n v="-11.9151001"/>
    <n v="10.7255001"/>
    <s v="geonode"/>
    <s v="Poukou"/>
    <s v="Poukou"/>
    <s v="Poukou"/>
    <s v="OK"/>
    <x v="0"/>
    <x v="0"/>
    <s v="ok"/>
    <s v="Mamou"/>
    <x v="25"/>
    <x v="25"/>
    <s v="Gongoret"/>
    <s v="GIN00700304"/>
    <s v="O"/>
    <m/>
    <m/>
    <x v="0"/>
    <m/>
    <m/>
    <m/>
    <m/>
  </r>
  <r>
    <s v="GIN00300208CSRSelo1"/>
    <n v="-10.970899599999999"/>
    <n v="11.117899899999999"/>
    <s v="geonode"/>
    <s v="Selouma Centre"/>
    <s v="Selouma centre"/>
    <s v="Sélouma-Centre"/>
    <s v="OK"/>
    <x v="1"/>
    <x v="1"/>
    <s v="ok"/>
    <s v="Faranah"/>
    <x v="16"/>
    <x v="16"/>
    <s v="Selouma"/>
    <s v="GIN00300208"/>
    <m/>
    <s v="UNOPS"/>
    <s v="Rehab en cours"/>
    <x v="0"/>
    <m/>
    <m/>
    <m/>
    <m/>
  </r>
  <r>
    <s v="GIN00700304PSOPouk2"/>
    <n v="-10.7227"/>
    <n v="11.919750000000001"/>
    <s v="Ministere Plan"/>
    <m/>
    <s v="Poukou Bourwal"/>
    <m/>
    <s v="OK"/>
    <x v="0"/>
    <x v="0"/>
    <s v="ok"/>
    <s v="Mamou"/>
    <x v="25"/>
    <x v="25"/>
    <s v="Gongoret"/>
    <s v="GIN00700304"/>
    <s v="O"/>
    <m/>
    <m/>
    <x v="0"/>
    <m/>
    <m/>
    <m/>
    <m/>
  </r>
  <r>
    <s v="GIN00800412PSOMaka1"/>
    <m/>
    <m/>
    <s v="CRS"/>
    <m/>
    <s v="Makabaladou"/>
    <m/>
    <s v="Coord absent"/>
    <x v="0"/>
    <x v="7"/>
    <s v="Non"/>
    <s v="Nzerekore"/>
    <x v="10"/>
    <x v="30"/>
    <s v="Sengbedou"/>
    <s v="GIN00800412"/>
    <s v="O"/>
    <s v="CRS"/>
    <m/>
    <x v="2"/>
    <m/>
    <m/>
    <m/>
    <m/>
  </r>
  <r>
    <s v="GIN00800412PSOSied1"/>
    <m/>
    <m/>
    <s v="CRS"/>
    <m/>
    <s v="Siedou"/>
    <m/>
    <s v="Coord absent"/>
    <x v="0"/>
    <x v="7"/>
    <s v="Non"/>
    <s v="Nzerekore"/>
    <x v="10"/>
    <x v="30"/>
    <s v="Sengbedou"/>
    <s v="GIN00800412"/>
    <s v="O"/>
    <s v="CRS"/>
    <m/>
    <x v="2"/>
    <m/>
    <m/>
    <m/>
    <m/>
  </r>
  <r>
    <s v="GIN00800412PSONial1"/>
    <m/>
    <m/>
    <s v="CRS"/>
    <m/>
    <s v="Nialessou"/>
    <m/>
    <s v="Coord absent"/>
    <x v="0"/>
    <x v="7"/>
    <s v="Non"/>
    <s v="Nzerekore"/>
    <x v="10"/>
    <x v="30"/>
    <s v="Sengbedou"/>
    <s v="GIN00800412"/>
    <s v="O"/>
    <s v="CRS"/>
    <m/>
    <x v="2"/>
    <m/>
    <m/>
    <m/>
    <m/>
  </r>
  <r>
    <s v="GIN00800412PSOSong1"/>
    <m/>
    <m/>
    <s v="CRS"/>
    <m/>
    <s v="Songlamai"/>
    <m/>
    <s v="Coord absent"/>
    <x v="0"/>
    <x v="7"/>
    <s v="Non"/>
    <s v="Nzerekore"/>
    <x v="10"/>
    <x v="30"/>
    <s v="Sengbedou"/>
    <s v="GIN00800412"/>
    <s v="O"/>
    <s v="CRS"/>
    <m/>
    <x v="2"/>
    <m/>
    <m/>
    <m/>
    <m/>
  </r>
  <r>
    <s v="GIN00800412PSONZoy1"/>
    <n v="-9.3933096000000003"/>
    <n v="8.5712899999999994"/>
    <s v="geonode"/>
    <s v="N'Zoyaro"/>
    <s v="N'Zoyaro"/>
    <s v="N'Zoyaro"/>
    <s v="OK"/>
    <x v="0"/>
    <x v="0"/>
    <s v="ok"/>
    <s v="Nzerekore"/>
    <x v="10"/>
    <x v="10"/>
    <s v="Sengbedou"/>
    <s v="GIN00800412"/>
    <s v="O"/>
    <s v="CRS"/>
    <s v="evalué"/>
    <x v="2"/>
    <m/>
    <m/>
    <s v="évalué par CRS"/>
    <m/>
  </r>
  <r>
    <s v="GIN00800412CSRSeng1"/>
    <n v="-9.2863226999999995"/>
    <n v="8.3727572000000006"/>
    <s v="geonode"/>
    <s v="Sengbedou"/>
    <s v="Sengbedou"/>
    <s v="Centre de Santé Sengbedou"/>
    <s v="OK"/>
    <x v="1"/>
    <x v="1"/>
    <s v="ok"/>
    <s v="Nzerekore"/>
    <x v="10"/>
    <x v="10"/>
    <s v="Sengbedou"/>
    <s v="GIN00800412"/>
    <s v="O"/>
    <s v="CRS"/>
    <s v="evalué"/>
    <x v="0"/>
    <m/>
    <m/>
    <m/>
    <m/>
  </r>
  <r>
    <s v="GIN00800413PSOBoo1"/>
    <n v="-9.2158203000000007"/>
    <n v="8.1940898999999998"/>
    <s v="geonode"/>
    <s v="Boo"/>
    <s v="Boo"/>
    <s v="Boo"/>
    <s v="OK"/>
    <x v="0"/>
    <x v="0"/>
    <s v="ok"/>
    <s v="Nzerekore"/>
    <x v="10"/>
    <x v="10"/>
    <s v="Seredou"/>
    <s v="GIN00800413"/>
    <s v="O"/>
    <m/>
    <m/>
    <x v="0"/>
    <m/>
    <m/>
    <m/>
    <m/>
  </r>
  <r>
    <s v="GIN00800413PSOBous1"/>
    <n v="-9.1740103000000008"/>
    <n v="8.3704795999999995"/>
    <s v="geonode"/>
    <s v="Boussedou"/>
    <s v="Boussedou"/>
    <s v="Boussedou"/>
    <s v="OK"/>
    <x v="0"/>
    <x v="0"/>
    <s v="ok"/>
    <s v="Nzerekore"/>
    <x v="10"/>
    <x v="10"/>
    <s v="Seredou"/>
    <s v="GIN00800413"/>
    <s v="O"/>
    <s v="CRS"/>
    <m/>
    <x v="2"/>
    <m/>
    <m/>
    <m/>
    <m/>
  </r>
  <r>
    <s v="GIN00800413PSOKoim1"/>
    <n v="-9.0972899999999992"/>
    <n v="8.2667198000000006"/>
    <s v="geonode"/>
    <s v="Irie"/>
    <s v="Koïma Tongolo"/>
    <s v="Koïma Tongolo"/>
    <s v="OK"/>
    <x v="0"/>
    <x v="0"/>
    <s v="ok"/>
    <s v="Nzerekore"/>
    <x v="10"/>
    <x v="10"/>
    <s v="Seredou"/>
    <s v="GIN00800413"/>
    <s v="O"/>
    <s v="CRS"/>
    <m/>
    <x v="2"/>
    <m/>
    <m/>
    <m/>
    <m/>
  </r>
  <r>
    <s v="GIN00800413PSOIrie1"/>
    <m/>
    <m/>
    <m/>
    <m/>
    <s v="Irié"/>
    <m/>
    <s v="Coord absent"/>
    <x v="0"/>
    <x v="0"/>
    <s v="ok"/>
    <s v="Nzerekore"/>
    <x v="10"/>
    <x v="10"/>
    <s v="Seredou"/>
    <s v="GIN00800413"/>
    <s v="O"/>
    <s v="CRS"/>
    <m/>
    <x v="2"/>
    <m/>
    <m/>
    <m/>
    <m/>
  </r>
  <r>
    <s v="GIN00800413CSRSere1"/>
    <n v="-9.2863226999999995"/>
    <n v="8.372757"/>
    <s v="geonode"/>
    <s v="Sérédou"/>
    <s v="Sérédou"/>
    <s v="Centre de Santé Seredou"/>
    <s v="OK"/>
    <x v="1"/>
    <x v="1"/>
    <s v="ok"/>
    <s v="Nzerekore"/>
    <x v="10"/>
    <x v="10"/>
    <s v="Seredou"/>
    <s v="GIN00800413"/>
    <s v="O"/>
    <s v="CRF*CRS"/>
    <s v="evalué"/>
    <x v="0"/>
    <m/>
    <s v="infra"/>
    <s v="CRF positionné"/>
    <m/>
  </r>
  <r>
    <s v="GIN00400207CSRSibi1"/>
    <n v="-9.2213697000000003"/>
    <n v="8.9815102000000007"/>
    <s v="geonode"/>
    <s v="Sibiribaro Centre"/>
    <s v="Sibiribaro"/>
    <s v="Sibiribaro Centre de Santé"/>
    <s v="OK"/>
    <x v="1"/>
    <x v="1"/>
    <s v="ok"/>
    <s v="Kankan"/>
    <x v="11"/>
    <x v="11"/>
    <s v="Sibiribaro"/>
    <s v="GIN00400207"/>
    <s v="O"/>
    <m/>
    <s v="evalué"/>
    <x v="0"/>
    <m/>
    <s v="infra"/>
    <s v="Evalue par CRF, donne disponible aupres CRF ou WASH cluster"/>
    <m/>
  </r>
  <r>
    <s v="GIN00400207PSOBand1"/>
    <n v="-9.6815795999999992"/>
    <n v="9.2885103000000004"/>
    <s v="geonode"/>
    <s v="Bandadou"/>
    <s v="Bandadou"/>
    <s v="Bambadou 2"/>
    <s v="OK"/>
    <x v="0"/>
    <x v="0"/>
    <s v="Non"/>
    <s v="Kankan"/>
    <x v="11"/>
    <x v="11"/>
    <s v="Sibiribaro"/>
    <s v="GIN00400207"/>
    <s v="O"/>
    <m/>
    <m/>
    <x v="0"/>
    <m/>
    <m/>
    <m/>
    <m/>
  </r>
  <r>
    <s v="GIN00400207PSOOuad1"/>
    <n v="-9.5862999000000002"/>
    <n v="8.9271201999999992"/>
    <s v="geonode"/>
    <s v="Ouadou"/>
    <s v="Ouadou"/>
    <s v="Almamiya"/>
    <s v="OK"/>
    <x v="0"/>
    <x v="0"/>
    <s v="Non"/>
    <s v="Kankan"/>
    <x v="11"/>
    <x v="11"/>
    <s v="Sibiribaro"/>
    <s v="GIN00400207"/>
    <s v="O"/>
    <m/>
    <m/>
    <x v="0"/>
    <m/>
    <m/>
    <m/>
    <m/>
  </r>
  <r>
    <s v="GIN00400207PSOBour1"/>
    <m/>
    <m/>
    <m/>
    <m/>
    <s v="Bouro"/>
    <m/>
    <s v="Coord absent"/>
    <x v="0"/>
    <x v="0"/>
    <s v="ok"/>
    <s v="Kankan"/>
    <x v="11"/>
    <x v="11"/>
    <s v="Sibiribaro"/>
    <s v="GIN00400207"/>
    <s v="O"/>
    <m/>
    <m/>
    <x v="0"/>
    <m/>
    <m/>
    <m/>
    <m/>
  </r>
  <r>
    <s v="GIN00400207PSOFina1"/>
    <m/>
    <m/>
    <m/>
    <m/>
    <s v="Finaria"/>
    <m/>
    <s v="Coord absent"/>
    <x v="0"/>
    <x v="0"/>
    <s v="ok"/>
    <s v="Kankan"/>
    <x v="11"/>
    <x v="11"/>
    <s v="Sibiribaro"/>
    <s v="GIN00400207"/>
    <s v="O"/>
    <m/>
    <m/>
    <x v="0"/>
    <m/>
    <m/>
    <m/>
    <m/>
  </r>
  <r>
    <s v="GIN00400207PSOFaba1"/>
    <m/>
    <m/>
    <m/>
    <m/>
    <s v="Fabala"/>
    <m/>
    <s v="Coord absent"/>
    <x v="0"/>
    <x v="0"/>
    <s v="ok"/>
    <s v="Kankan"/>
    <x v="11"/>
    <x v="11"/>
    <s v="Sibiribaro"/>
    <s v="GIN00400207"/>
    <s v="O"/>
    <m/>
    <m/>
    <x v="0"/>
    <m/>
    <m/>
    <m/>
    <m/>
  </r>
  <r>
    <s v="GIN00400511CSUBoul1"/>
    <m/>
    <m/>
    <m/>
    <m/>
    <s v="Boulibana"/>
    <m/>
    <s v="Coord absent"/>
    <x v="1"/>
    <x v="5"/>
    <s v="ok"/>
    <s v="Kankan"/>
    <x v="15"/>
    <x v="15"/>
    <s v="Siguiri Ctre"/>
    <s v="GIN00400511"/>
    <m/>
    <m/>
    <m/>
    <x v="0"/>
    <m/>
    <m/>
    <m/>
    <m/>
  </r>
  <r>
    <s v="GIN00400511PSOFala1"/>
    <n v="-9.0388803000000006"/>
    <n v="11.437700299999999"/>
    <s v="geonode"/>
    <s v="Falama"/>
    <s v="Falama"/>
    <s v="Ozaolazou"/>
    <s v="OK"/>
    <x v="0"/>
    <x v="0"/>
    <s v="Non"/>
    <s v="Kankan"/>
    <x v="15"/>
    <x v="15"/>
    <s v="Siguiri Ctre"/>
    <s v="GIN00400511"/>
    <m/>
    <m/>
    <m/>
    <x v="0"/>
    <m/>
    <m/>
    <m/>
    <m/>
  </r>
  <r>
    <s v="GIN00400511PSOSain1"/>
    <n v="-9.1575898999999996"/>
    <n v="11.4464998"/>
    <s v="geonode"/>
    <s v="Saint Alexis"/>
    <s v="Saint Alexis"/>
    <s v="Saint Alexis"/>
    <s v="OK"/>
    <x v="0"/>
    <x v="0"/>
    <s v="Non"/>
    <s v="Kankan"/>
    <x v="15"/>
    <x v="15"/>
    <s v="Siguiri Ctre"/>
    <s v="GIN00400511"/>
    <m/>
    <m/>
    <m/>
    <x v="0"/>
    <m/>
    <m/>
    <m/>
    <m/>
  </r>
  <r>
    <s v="GIN00400511PSOKign1"/>
    <m/>
    <m/>
    <m/>
    <m/>
    <s v="Kignébakoro"/>
    <m/>
    <s v="Coord absent"/>
    <x v="0"/>
    <x v="0"/>
    <s v="ok"/>
    <s v="Kankan"/>
    <x v="15"/>
    <x v="15"/>
    <s v="Siguiri Ctre"/>
    <s v="GIN00400511"/>
    <m/>
    <m/>
    <m/>
    <x v="0"/>
    <m/>
    <m/>
    <m/>
    <m/>
  </r>
  <r>
    <s v="GIN00800203CSUGuec1"/>
    <n v="-10.150699599999999"/>
    <n v="8.5712899999999994"/>
    <s v="geonode"/>
    <s v="Guéckdou Lele"/>
    <s v="Gueckédou Lélé"/>
    <s v="Centre de Santé Gueckédou Lélé"/>
    <s v="OK"/>
    <x v="1"/>
    <x v="5"/>
    <s v="ok"/>
    <s v="Nzerekore"/>
    <x v="23"/>
    <x v="23"/>
    <s v="Gueckedou Ctre"/>
    <s v="GIN00800203"/>
    <s v="O"/>
    <s v="Plan"/>
    <s v="evalué"/>
    <x v="0"/>
    <m/>
    <s v="4latrines*1forage"/>
    <s v="Construction 4 latrines et 1  forage terminées et formation par DPS et DMR sur assainissement/rôles et responsabilités et dotation du CoSaH en outils d'entretien/assainissement (Dramé 22/4/15)"/>
    <m/>
  </r>
  <r>
    <s v="GIN00400511PSONian1"/>
    <m/>
    <m/>
    <m/>
    <m/>
    <s v="Niandankoura"/>
    <m/>
    <s v="Coord absent"/>
    <x v="0"/>
    <x v="0"/>
    <s v="ok"/>
    <s v="Kankan"/>
    <x v="15"/>
    <x v="15"/>
    <s v="Siguiri Ctre"/>
    <s v="GIN00400511"/>
    <m/>
    <m/>
    <m/>
    <x v="0"/>
    <m/>
    <m/>
    <m/>
    <m/>
  </r>
  <r>
    <s v="GIN00800203CSUGuec2"/>
    <n v="-10.13236"/>
    <n v="8.5615199999999998"/>
    <s v="geonode"/>
    <s v="Guéckédou"/>
    <s v="Guéckédou"/>
    <s v="Guinee Forestiere"/>
    <m/>
    <x v="1"/>
    <x v="5"/>
    <s v="Non"/>
    <s v="Nzerekore"/>
    <x v="23"/>
    <x v="23"/>
    <s v="Gueckedou Ctre"/>
    <s v="GIN00800203"/>
    <s v="O"/>
    <m/>
    <m/>
    <x v="0"/>
    <m/>
    <m/>
    <m/>
    <m/>
  </r>
  <r>
    <s v="GIN00400511HPOSigu1"/>
    <n v="-9.1745795999999995"/>
    <n v="11.4189557"/>
    <s v="geonode"/>
    <s v="Siguiri"/>
    <s v="Siguiri"/>
    <s v="Hopital Préfectoral Siguiri"/>
    <s v="OK"/>
    <x v="2"/>
    <x v="4"/>
    <s v="ok"/>
    <s v="Kankan"/>
    <x v="15"/>
    <x v="15"/>
    <s v="Siguiri Ctre"/>
    <s v="GIN00400511"/>
    <m/>
    <m/>
    <m/>
    <x v="0"/>
    <m/>
    <m/>
    <m/>
    <m/>
  </r>
  <r>
    <s v="GIN00800210PSOOwet1"/>
    <n v="-9.9614296000000007"/>
    <n v="8.5698899999999991"/>
    <s v="geonode"/>
    <s v="Kondembadou"/>
    <s v="Owet Lela"/>
    <s v="Owet Lela"/>
    <s v="OK"/>
    <x v="0"/>
    <x v="0"/>
    <s v="ok"/>
    <s v="Nzerekore"/>
    <x v="23"/>
    <x v="23"/>
    <s v="Tekoulo"/>
    <s v="GIN00800210"/>
    <s v="O"/>
    <m/>
    <m/>
    <x v="0"/>
    <m/>
    <m/>
    <m/>
    <m/>
  </r>
  <r>
    <s v="GIN00800210PSOOwet2"/>
    <n v="-9.9860600000000002"/>
    <n v="8.4965700000000002"/>
    <s v="geonode"/>
    <s v="Owet Kama"/>
    <s v="Owet Kama"/>
    <s v="Poste de Santé Owet Kama"/>
    <s v="OK"/>
    <x v="0"/>
    <x v="0"/>
    <s v="ok"/>
    <s v="Nzerekore"/>
    <x v="23"/>
    <x v="23"/>
    <s v="Tekoulo"/>
    <s v="GIN00800210"/>
    <s v="O"/>
    <m/>
    <m/>
    <x v="0"/>
    <m/>
    <m/>
    <m/>
    <m/>
  </r>
  <r>
    <s v="GIN00400511PSOSoug1"/>
    <n v="-9.0361899999999995"/>
    <n v="11.4098997"/>
    <s v="geonode"/>
    <s v="Sougoula"/>
    <s v="Sougoula"/>
    <s v="Sougoula"/>
    <s v="OK"/>
    <x v="0"/>
    <x v="0"/>
    <s v="ok"/>
    <s v="Kankan"/>
    <x v="15"/>
    <x v="15"/>
    <s v="Siguiri Ctre"/>
    <s v="GIN00400511"/>
    <m/>
    <m/>
    <m/>
    <x v="0"/>
    <m/>
    <m/>
    <m/>
    <m/>
  </r>
  <r>
    <s v="GIN00400511CSRTigu1"/>
    <m/>
    <m/>
    <s v="geonode"/>
    <m/>
    <s v="Tiguibiri"/>
    <m/>
    <s v="Coord absent"/>
    <x v="1"/>
    <x v="1"/>
    <s v="Non"/>
    <s v="Kankan"/>
    <x v="15"/>
    <x v="15"/>
    <s v="Siguiri Ctre"/>
    <s v="GIN00400511"/>
    <m/>
    <m/>
    <m/>
    <x v="0"/>
    <m/>
    <m/>
    <m/>
    <m/>
  </r>
  <r>
    <s v="GIN00400512PSONete1"/>
    <n v="-10.1587"/>
    <n v="11.986499800000001"/>
    <s v="geonode"/>
    <s v="Netemafara"/>
    <s v="Netemafara"/>
    <s v="Nètèmafara"/>
    <s v="OK"/>
    <x v="0"/>
    <x v="0"/>
    <s v="Non"/>
    <s v="Kankan"/>
    <x v="15"/>
    <x v="15"/>
    <s v="Siguirini"/>
    <s v="GIN00400512"/>
    <m/>
    <m/>
    <m/>
    <x v="0"/>
    <m/>
    <m/>
    <m/>
    <m/>
  </r>
  <r>
    <s v="GIN00400512PSOTomb1"/>
    <m/>
    <m/>
    <m/>
    <m/>
    <s v="Tomba"/>
    <m/>
    <s v="Coord absent"/>
    <x v="0"/>
    <x v="0"/>
    <s v="ok"/>
    <s v="Kankan"/>
    <x v="15"/>
    <x v="15"/>
    <s v="Siguirini"/>
    <s v="GIN00400512"/>
    <m/>
    <m/>
    <m/>
    <x v="0"/>
    <m/>
    <m/>
    <m/>
    <m/>
  </r>
  <r>
    <s v="GIN00400512PSOBark1"/>
    <m/>
    <m/>
    <m/>
    <m/>
    <s v="Barkèrè"/>
    <m/>
    <s v="Coord absent"/>
    <x v="0"/>
    <x v="0"/>
    <s v="ok"/>
    <s v="Kankan"/>
    <x v="15"/>
    <x v="15"/>
    <s v="Siguirini"/>
    <s v="GIN00400512"/>
    <m/>
    <m/>
    <m/>
    <x v="0"/>
    <m/>
    <m/>
    <m/>
    <m/>
  </r>
  <r>
    <s v="GIN00400512CSRSigu1"/>
    <n v="-10.1022997"/>
    <n v="11.7456999"/>
    <s v="geonode"/>
    <s v="Siguirini Centre"/>
    <s v="Siguirini Centre"/>
    <s v="Lero"/>
    <s v="OK"/>
    <x v="1"/>
    <x v="1"/>
    <s v="ok"/>
    <s v="Kankan"/>
    <x v="15"/>
    <x v="15"/>
    <s v="Siguirini"/>
    <s v="GIN00400512"/>
    <m/>
    <m/>
    <m/>
    <x v="0"/>
    <m/>
    <m/>
    <m/>
    <m/>
  </r>
  <r>
    <s v="GIN00500310PSODaff1"/>
    <n v="-12.684399600000001"/>
    <n v="9.5698899999999991"/>
    <s v="geonode"/>
    <s v="Kalentou"/>
    <s v="Daffira"/>
    <m/>
    <s v="OK"/>
    <x v="0"/>
    <x v="0"/>
    <s v="ok"/>
    <s v="Kindia"/>
    <x v="1"/>
    <x v="1"/>
    <s v="Sikhourou"/>
    <s v="GIN00500310"/>
    <s v="O"/>
    <s v="ACF"/>
    <s v="evalué"/>
    <x v="2"/>
    <m/>
    <s v="infra"/>
    <m/>
    <m/>
  </r>
  <r>
    <s v="GIN00500310CSRSikh1"/>
    <n v="-12.8091002"/>
    <n v="9.6121196999999992"/>
    <s v="geonode"/>
    <s v="Sikhourou"/>
    <s v="Sikhourou"/>
    <s v="Centre de Santé Sikhourou"/>
    <s v="OK"/>
    <x v="1"/>
    <x v="1"/>
    <s v="ok"/>
    <s v="Kindia"/>
    <x v="1"/>
    <x v="1"/>
    <s v="Sikhourou"/>
    <s v="GIN00500310"/>
    <s v="O"/>
    <s v="ACF"/>
    <s v="evalué"/>
    <x v="2"/>
    <m/>
    <s v="infra"/>
    <m/>
    <m/>
  </r>
  <r>
    <s v="GIN00500310PSOLefo1"/>
    <m/>
    <m/>
    <m/>
    <m/>
    <s v="Léfouré"/>
    <s v="Lefouré"/>
    <s v="Coord absent"/>
    <x v="0"/>
    <x v="0"/>
    <s v="ok"/>
    <s v="Kindia"/>
    <x v="1"/>
    <x v="1"/>
    <s v="Sikhourou"/>
    <s v="GIN00500310"/>
    <s v="O"/>
    <m/>
    <m/>
    <x v="0"/>
    <m/>
    <m/>
    <s v="accès difficile"/>
    <m/>
  </r>
  <r>
    <s v="GIN00500310PSOWali1"/>
    <m/>
    <m/>
    <m/>
    <m/>
    <s v="Waliyah"/>
    <s v="Walya"/>
    <s v="Coord absent"/>
    <x v="0"/>
    <x v="0"/>
    <s v="ok"/>
    <s v="Kindia"/>
    <x v="1"/>
    <x v="1"/>
    <s v="Sikhourou"/>
    <s v="GIN00500310"/>
    <s v="O"/>
    <m/>
    <m/>
    <x v="0"/>
    <m/>
    <m/>
    <s v="accès difficile"/>
    <m/>
  </r>
  <r>
    <s v="GIN00500310PSODegu1"/>
    <m/>
    <m/>
    <s v="geonode"/>
    <m/>
    <s v="Dégui-Dégui"/>
    <s v="Dégui-Dégui"/>
    <s v="Coord absent"/>
    <x v="0"/>
    <x v="0"/>
    <s v="Non"/>
    <s v="Kindia"/>
    <x v="1"/>
    <x v="1"/>
    <s v="Sikhourou"/>
    <s v="GIN00500310"/>
    <s v="O"/>
    <s v="ACF"/>
    <s v="evalué"/>
    <x v="2"/>
    <m/>
    <s v="infra"/>
    <m/>
    <m/>
  </r>
  <r>
    <s v="GIN00500310PSOGomb1"/>
    <m/>
    <m/>
    <s v="geonode"/>
    <m/>
    <s v="Gombokhori"/>
    <s v="Gombokhori"/>
    <s v="Coord absent"/>
    <x v="0"/>
    <x v="0"/>
    <s v="Non"/>
    <s v="Kindia"/>
    <x v="1"/>
    <x v="1"/>
    <s v="Sikhourou"/>
    <s v="GIN00500310"/>
    <s v="O"/>
    <s v="Plan"/>
    <s v="evalué"/>
    <x v="0"/>
    <m/>
    <s v="infra"/>
    <s v="Construction nouveau PS avec WASH complet (Dramé 22/4/15) "/>
    <m/>
  </r>
  <r>
    <s v="GIN00500310PSODall1"/>
    <m/>
    <m/>
    <s v="geonode"/>
    <m/>
    <s v="Dallonya"/>
    <s v="Dallonya"/>
    <s v="Coord absent"/>
    <x v="0"/>
    <x v="0"/>
    <s v="Non"/>
    <s v="Kindia"/>
    <x v="1"/>
    <x v="1"/>
    <s v="Sikhourou"/>
    <s v="GIN00500310"/>
    <s v="O"/>
    <s v="ACF"/>
    <s v="evalué"/>
    <x v="0"/>
    <m/>
    <s v="infra"/>
    <m/>
    <m/>
  </r>
  <r>
    <s v="GIN00800114PSOHere1"/>
    <n v="-8.2680100999999997"/>
    <n v="8.8839102000000008"/>
    <s v="geonode"/>
    <s v="Heremakonon"/>
    <s v="Heremakonon"/>
    <s v="Hérémakono Sinko"/>
    <s v="OK"/>
    <x v="0"/>
    <x v="0"/>
    <s v="Non"/>
    <s v="Nzerekore"/>
    <x v="19"/>
    <x v="19"/>
    <s v="Sinko"/>
    <s v="GIN00800114"/>
    <s v="O"/>
    <m/>
    <s v="evalué"/>
    <x v="0"/>
    <m/>
    <m/>
    <s v="évalué par TdH"/>
    <m/>
  </r>
  <r>
    <s v="GIN00800114CSRSabo1"/>
    <n v="-8.2739296000000007"/>
    <n v="8.8762798000000007"/>
    <s v="geonode"/>
    <s v="Sabouya"/>
    <s v="Sabouya"/>
    <s v="N'Krumah"/>
    <s v="OK"/>
    <x v="1"/>
    <x v="1"/>
    <s v="ok"/>
    <s v="Nzerekore"/>
    <x v="19"/>
    <x v="19"/>
    <s v="Sinko"/>
    <s v="GIN00800114"/>
    <s v="O"/>
    <m/>
    <m/>
    <x v="0"/>
    <m/>
    <m/>
    <m/>
    <m/>
  </r>
  <r>
    <s v="GIN00500510PSOKail1"/>
    <n v="-13.143899899999999"/>
    <n v="10.6212997"/>
    <s v="geonode"/>
    <s v="Kailongui"/>
    <s v="Kaïlondji"/>
    <s v="Kaïlondji-Centre"/>
    <s v="OK"/>
    <x v="0"/>
    <x v="0"/>
    <s v="Non"/>
    <s v="Kindia"/>
    <x v="27"/>
    <x v="27"/>
    <s v="Sinta"/>
    <s v="GIN00500510"/>
    <m/>
    <m/>
    <m/>
    <x v="0"/>
    <m/>
    <m/>
    <s v="vérifier car inventaire Nat le met dans sous pref de Sogolon"/>
    <m/>
  </r>
  <r>
    <s v="GIN00500510PSOBely1"/>
    <n v="-13.0797005"/>
    <n v="10.688500400000001"/>
    <s v="geonode"/>
    <s v="Bely"/>
    <s v="Bély"/>
    <s v="Pellel Hassana"/>
    <s v="OK"/>
    <x v="0"/>
    <x v="0"/>
    <s v="ok"/>
    <s v="Kindia"/>
    <x v="27"/>
    <x v="27"/>
    <s v="Sinta"/>
    <s v="GIN00500510"/>
    <m/>
    <m/>
    <m/>
    <x v="0"/>
    <m/>
    <m/>
    <m/>
    <m/>
  </r>
  <r>
    <s v="GIN00500510PSOSira1"/>
    <m/>
    <m/>
    <m/>
    <m/>
    <s v="Siraya"/>
    <m/>
    <s v="Coord absent"/>
    <x v="0"/>
    <x v="0"/>
    <s v="ok"/>
    <s v="Kindia"/>
    <x v="27"/>
    <x v="27"/>
    <s v="Sinta"/>
    <s v="GIN00500510"/>
    <m/>
    <m/>
    <m/>
    <x v="0"/>
    <m/>
    <m/>
    <m/>
    <m/>
  </r>
  <r>
    <s v="GIN00500510PSOPell1"/>
    <m/>
    <m/>
    <m/>
    <m/>
    <s v="Pellel Hassana"/>
    <m/>
    <s v="Coord absent"/>
    <x v="0"/>
    <x v="0"/>
    <s v="ok"/>
    <s v="Kindia"/>
    <x v="27"/>
    <x v="27"/>
    <s v="Sinta"/>
    <s v="GIN00500510"/>
    <m/>
    <m/>
    <m/>
    <x v="0"/>
    <m/>
    <m/>
    <m/>
    <m/>
  </r>
  <r>
    <s v="GIN00500510CSRSint1"/>
    <n v="-12.9750996"/>
    <n v="10.699099500000001"/>
    <s v="geonode"/>
    <s v="Sinta Centre"/>
    <s v="Sinta centre"/>
    <s v="Sinta"/>
    <s v="OK"/>
    <x v="1"/>
    <x v="1"/>
    <s v="ok"/>
    <s v="Kindia"/>
    <x v="27"/>
    <x v="27"/>
    <s v="Sinta"/>
    <s v="GIN00500510"/>
    <m/>
    <m/>
    <m/>
    <x v="0"/>
    <m/>
    <m/>
    <m/>
    <m/>
  </r>
  <r>
    <s v="GIN00700310CSRSint1"/>
    <n v="11.09117"/>
    <n v="12.42587"/>
    <s v="Ministere Plan"/>
    <m/>
    <s v="Sintali centre"/>
    <m/>
    <s v="OK"/>
    <x v="1"/>
    <x v="1"/>
    <s v="ok"/>
    <s v="Mamou"/>
    <x v="17"/>
    <x v="17"/>
    <s v="Sintali"/>
    <s v="GIN00700310"/>
    <m/>
    <m/>
    <m/>
    <x v="0"/>
    <m/>
    <m/>
    <m/>
    <m/>
  </r>
  <r>
    <s v="GIN00700310PSOKoko1"/>
    <m/>
    <m/>
    <m/>
    <m/>
    <s v="Kokoulo"/>
    <m/>
    <s v="Coord absent"/>
    <x v="0"/>
    <x v="0"/>
    <s v="ok"/>
    <s v="Mamou"/>
    <x v="17"/>
    <x v="17"/>
    <s v="Sintali"/>
    <s v="GIN00700310"/>
    <m/>
    <m/>
    <m/>
    <x v="0"/>
    <m/>
    <m/>
    <m/>
    <m/>
  </r>
  <r>
    <s v="GIN00700310PSOBour1"/>
    <m/>
    <m/>
    <m/>
    <m/>
    <s v="Bourkadiè"/>
    <m/>
    <s v="Coord absent"/>
    <x v="0"/>
    <x v="0"/>
    <s v="ok"/>
    <s v="Mamou"/>
    <x v="17"/>
    <x v="17"/>
    <s v="Sintali"/>
    <s v="GIN00700310"/>
    <m/>
    <m/>
    <m/>
    <x v="0"/>
    <m/>
    <m/>
    <m/>
    <m/>
  </r>
  <r>
    <s v="GIN00700310PSOSara1"/>
    <m/>
    <m/>
    <m/>
    <m/>
    <s v="Saraya"/>
    <m/>
    <s v="Coord absent"/>
    <x v="0"/>
    <x v="0"/>
    <s v="ok"/>
    <s v="Mamou"/>
    <x v="17"/>
    <x v="17"/>
    <s v="Sintali"/>
    <s v="GIN00700310"/>
    <m/>
    <m/>
    <m/>
    <x v="0"/>
    <m/>
    <m/>
    <m/>
    <m/>
  </r>
  <r>
    <s v="GIN00500511CSRSogo1"/>
    <n v="10.56035"/>
    <n v="13.25454"/>
    <s v="Ministere Plan"/>
    <m/>
    <s v="Sogolon centre"/>
    <m/>
    <s v="OK"/>
    <x v="1"/>
    <x v="1"/>
    <s v="ok"/>
    <s v="Kindia"/>
    <x v="27"/>
    <x v="27"/>
    <s v="Sogolon"/>
    <s v="GIN00500511"/>
    <m/>
    <m/>
    <m/>
    <x v="0"/>
    <m/>
    <m/>
    <m/>
    <m/>
  </r>
  <r>
    <s v="GIN00500511PSOKail1"/>
    <m/>
    <m/>
    <m/>
    <m/>
    <s v="Kailondji"/>
    <m/>
    <s v="Coord absent"/>
    <x v="0"/>
    <x v="0"/>
    <s v="ok"/>
    <s v="Kindia"/>
    <x v="27"/>
    <x v="27"/>
    <s v="Sogolon"/>
    <s v="GIN00500511"/>
    <m/>
    <m/>
    <m/>
    <x v="0"/>
    <m/>
    <m/>
    <m/>
    <m/>
  </r>
  <r>
    <s v="GIN00500511PSOMala1"/>
    <m/>
    <m/>
    <m/>
    <m/>
    <s v="Malalcondo"/>
    <m/>
    <s v="Coord absent"/>
    <x v="0"/>
    <x v="0"/>
    <s v="ok"/>
    <s v="Kindia"/>
    <x v="27"/>
    <x v="27"/>
    <s v="Sogolon"/>
    <s v="GIN00500511"/>
    <m/>
    <m/>
    <m/>
    <x v="0"/>
    <m/>
    <m/>
    <m/>
    <m/>
  </r>
  <r>
    <s v="GIN00500511CSRBala1"/>
    <n v="-13.2537003"/>
    <n v="10.5921001"/>
    <s v="geonode"/>
    <s v="Balandé/Balaya"/>
    <s v="Balandé/Balaya"/>
    <s v="Balandé"/>
    <s v="OK"/>
    <x v="1"/>
    <x v="1"/>
    <s v="Non"/>
    <s v="Kindia"/>
    <x v="27"/>
    <x v="27"/>
    <s v="Sogolon"/>
    <s v="GIN00500511"/>
    <m/>
    <m/>
    <m/>
    <x v="0"/>
    <m/>
    <m/>
    <m/>
    <m/>
  </r>
  <r>
    <s v="GIN00800112CSRSoko1"/>
    <n v="-8.0671996999999998"/>
    <n v="9.2105102999999993"/>
    <s v="geonode"/>
    <s v="Sokourala Centre"/>
    <s v="Sokourala"/>
    <s v="Sakourala Centre"/>
    <s v="OK"/>
    <x v="1"/>
    <x v="1"/>
    <s v="ok"/>
    <s v="Nzerekore"/>
    <x v="19"/>
    <x v="19"/>
    <s v="Sakourala"/>
    <s v="GIN00800112"/>
    <s v="O"/>
    <m/>
    <s v="evalué"/>
    <x v="0"/>
    <m/>
    <m/>
    <s v="évalué par TdH"/>
    <m/>
  </r>
  <r>
    <s v="GIN00300310CSRSong1"/>
    <n v="-10.87501"/>
    <n v="9.7278710000000004"/>
    <s v="geonode"/>
    <s v="Songoya-Sonmoria"/>
    <s v="Songoya centre"/>
    <s v="Forage (Songoyah) Centre de Santé"/>
    <s v="OK"/>
    <x v="1"/>
    <x v="1"/>
    <s v="ok"/>
    <s v="Faranah"/>
    <x v="13"/>
    <x v="13"/>
    <s v="Songoyah"/>
    <s v="GIN00300310"/>
    <s v="O"/>
    <m/>
    <m/>
    <x v="0"/>
    <m/>
    <m/>
    <s v="Songoya-Sonmoria"/>
    <m/>
  </r>
  <r>
    <s v="GIN00300310PSOMong1"/>
    <m/>
    <m/>
    <m/>
    <m/>
    <s v="Mongo Serdou"/>
    <m/>
    <s v="Coord absent"/>
    <x v="0"/>
    <x v="0"/>
    <s v="ok"/>
    <s v="Faranah"/>
    <x v="13"/>
    <x v="13"/>
    <s v="Songoyah"/>
    <s v="GIN00300310"/>
    <s v="O"/>
    <m/>
    <m/>
    <x v="0"/>
    <m/>
    <m/>
    <m/>
    <m/>
  </r>
  <r>
    <s v="GIN00400208CSRSoro1"/>
    <n v="-9.4525804999999998"/>
    <n v="9.3364896999999996"/>
    <s v="geonode"/>
    <s v="Soromaya (Soromayah)"/>
    <s v="Soromaya"/>
    <s v="Soromaya Centre de Santé"/>
    <s v="OK"/>
    <x v="1"/>
    <x v="1"/>
    <s v="ok"/>
    <s v="Kankan"/>
    <x v="11"/>
    <x v="11"/>
    <s v="Soromaya"/>
    <s v="GIN00400208"/>
    <s v="O"/>
    <m/>
    <s v="evalué"/>
    <x v="0"/>
    <m/>
    <s v="infra"/>
    <s v="Evalue par CRF, donne disponible aupres CRF ou WASH cluster"/>
    <m/>
  </r>
  <r>
    <s v="GIN00400208PSOFere1"/>
    <n v="-9.5875901999999993"/>
    <n v="9.3370999999999995"/>
    <s v="geonode"/>
    <s v="Feredou"/>
    <s v="Feredou"/>
    <s v="Maka-Férédou"/>
    <s v="OK"/>
    <x v="0"/>
    <x v="0"/>
    <s v="Non"/>
    <s v="Kankan"/>
    <x v="11"/>
    <x v="11"/>
    <s v="Soromaya"/>
    <s v="GIN00400208"/>
    <s v="O"/>
    <m/>
    <m/>
    <x v="0"/>
    <m/>
    <m/>
    <m/>
    <m/>
  </r>
  <r>
    <s v="1"/>
    <n v="-9.3903999999999996"/>
    <n v="9.1102000000000007"/>
    <s v="geonode"/>
    <s v="Kondeah"/>
    <s v="Kondeah"/>
    <s v="CMC Kondéya"/>
    <s v="OK"/>
    <x v="5"/>
    <x v="8"/>
    <s v="Non"/>
    <s v="Kankan"/>
    <x v="11"/>
    <x v="11"/>
    <s v="Soromaya"/>
    <s v="GIN00400208"/>
    <s v="O"/>
    <m/>
    <m/>
    <x v="0"/>
    <m/>
    <m/>
    <m/>
    <m/>
  </r>
  <r>
    <s v="GIN00400208PSOMaka1"/>
    <m/>
    <m/>
    <m/>
    <m/>
    <s v="Maka-Férédou"/>
    <m/>
    <s v="Coord absent"/>
    <x v="0"/>
    <x v="0"/>
    <s v="ok"/>
    <s v="Kankan"/>
    <x v="11"/>
    <x v="11"/>
    <s v="Soromaya"/>
    <s v="GIN00400208"/>
    <s v="O"/>
    <m/>
    <m/>
    <x v="0"/>
    <m/>
    <m/>
    <m/>
    <m/>
  </r>
  <r>
    <s v="GIN00400208PSOFala1"/>
    <m/>
    <m/>
    <m/>
    <m/>
    <s v="Falanko-Warou"/>
    <m/>
    <s v="Coord absent"/>
    <x v="0"/>
    <x v="0"/>
    <s v="ok"/>
    <s v="Kankan"/>
    <x v="11"/>
    <x v="11"/>
    <s v="Soromaya"/>
    <s v="GIN00400208"/>
    <s v="O"/>
    <m/>
    <m/>
    <x v="0"/>
    <m/>
    <m/>
    <m/>
    <m/>
  </r>
  <r>
    <s v="GIN00400208PSOSoul1"/>
    <n v="-9.5120801999999998"/>
    <n v="9.0358896000000009"/>
    <s v="geonode"/>
    <s v="Soulkouldou"/>
    <s v="Soulkouldou"/>
    <s v="Sirkouldou"/>
    <s v="OK"/>
    <x v="0"/>
    <x v="0"/>
    <s v="Non"/>
    <s v="Kankan"/>
    <x v="11"/>
    <x v="11"/>
    <s v="Soromaya"/>
    <s v="GIN00400208"/>
    <s v="O"/>
    <m/>
    <m/>
    <x v="0"/>
    <m/>
    <m/>
    <m/>
    <m/>
  </r>
  <r>
    <s v="GIN00500410CSRDama1"/>
    <n v="-12.8942003"/>
    <n v="10.013500199999999"/>
    <s v="geonode"/>
    <s v="Damakania"/>
    <s v="Damakania"/>
    <s v="Centre de Santé Damakania Centre"/>
    <s v="OK"/>
    <x v="1"/>
    <x v="1"/>
    <s v="ok"/>
    <s v="Kindia"/>
    <x v="12"/>
    <x v="12"/>
    <s v="Sougueta"/>
    <s v="GIN00500410"/>
    <s v="O"/>
    <m/>
    <s v="evalué"/>
    <x v="0"/>
    <m/>
    <m/>
    <s v="évalué par TdH / évalué par PU-AMI qui donne les coordo GPS suivantes:  10° 0'49.71&quot;N et  12°53'55.21&quot;O)"/>
    <m/>
  </r>
  <r>
    <s v="GIN00500410PSOKali1"/>
    <n v="-12.515000300000001"/>
    <n v="10.0949001"/>
    <s v="geonode"/>
    <s v="Katiya (Kativa)"/>
    <s v="Kalia"/>
    <s v="Khatia"/>
    <s v="OK"/>
    <x v="0"/>
    <x v="0"/>
    <s v="Non"/>
    <s v="Kindia"/>
    <x v="12"/>
    <x v="12"/>
    <s v="Sougueta"/>
    <s v="GIN00500410"/>
    <s v="O"/>
    <m/>
    <s v="souhaite évaluer"/>
    <x v="0"/>
    <m/>
    <m/>
    <s v="OIE souhaite évaluer"/>
    <m/>
  </r>
  <r>
    <s v="GIN00500410PSOKouy1"/>
    <n v="-12.5768003"/>
    <n v="10.392299700000001"/>
    <s v="geonode"/>
    <s v="Kouyeya"/>
    <s v="Kouyèyah"/>
    <s v="Kouyeya"/>
    <s v="OK"/>
    <x v="0"/>
    <x v="0"/>
    <s v="ok"/>
    <s v="Kindia"/>
    <x v="12"/>
    <x v="12"/>
    <s v="Sougueta"/>
    <s v="GIN00500410"/>
    <s v="O"/>
    <m/>
    <s v="souhaite évaluer"/>
    <x v="0"/>
    <m/>
    <m/>
    <s v="OIE souhaite évaluer"/>
    <m/>
  </r>
  <r>
    <s v="GIN00500410PSOSang1"/>
    <m/>
    <m/>
    <m/>
    <m/>
    <s v="Sangoyah"/>
    <m/>
    <s v="Coord absent"/>
    <x v="0"/>
    <x v="0"/>
    <s v="ok"/>
    <s v="Kindia"/>
    <x v="12"/>
    <x v="12"/>
    <s v="Sougueta"/>
    <s v="GIN00500410"/>
    <s v="O"/>
    <m/>
    <s v="souhaite évaluer"/>
    <x v="0"/>
    <m/>
    <m/>
    <s v="OIE souhaite évaluer"/>
    <m/>
  </r>
  <r>
    <s v="GIN00500410PSOWoli1"/>
    <m/>
    <m/>
    <m/>
    <m/>
    <s v="Woliah"/>
    <m/>
    <s v="Coord absent"/>
    <x v="0"/>
    <x v="0"/>
    <s v="ok"/>
    <s v="Kindia"/>
    <x v="12"/>
    <x v="12"/>
    <s v="Sougueta"/>
    <s v="GIN00500410"/>
    <s v="O"/>
    <m/>
    <s v="souhaite évaluer"/>
    <x v="0"/>
    <m/>
    <m/>
    <s v="OIE souhaite évaluer"/>
    <m/>
  </r>
  <r>
    <s v="GIN00500410PSOLins1"/>
    <m/>
    <m/>
    <m/>
    <m/>
    <s v="Linsan centre"/>
    <m/>
    <s v="Coord absent"/>
    <x v="0"/>
    <x v="0"/>
    <s v="ok"/>
    <s v="Kindia"/>
    <x v="12"/>
    <x v="12"/>
    <s v="Sougueta"/>
    <s v="GIN00500410"/>
    <s v="O"/>
    <m/>
    <s v="souhaite évaluer"/>
    <x v="0"/>
    <m/>
    <m/>
    <s v="OIE souhaite évaluer"/>
    <m/>
  </r>
  <r>
    <s v="GIN00500410CSRSoug1"/>
    <n v="-12.5358"/>
    <n v="10.1539001"/>
    <s v="geonode"/>
    <s v="Souguéta Centre"/>
    <s v="Sougueta"/>
    <s v="Centre de Santé Souguéta"/>
    <s v="OK"/>
    <x v="1"/>
    <x v="1"/>
    <s v="ok"/>
    <s v="Kindia"/>
    <x v="12"/>
    <x v="12"/>
    <s v="Sougueta"/>
    <s v="GIN00500410"/>
    <s v="O"/>
    <s v="TdH"/>
    <s v="evalué"/>
    <x v="1"/>
    <m/>
    <s v="infra"/>
    <s v="Francesca (email 22/4/15)"/>
    <m/>
  </r>
  <r>
    <s v="GIN00800509PSOGobo1"/>
    <n v="-8.6030902999999999"/>
    <n v="7.8751201999999996"/>
    <s v="geonode"/>
    <s v="Gobouta"/>
    <s v="Gobouta"/>
    <s v="Gopouta"/>
    <s v="OK"/>
    <x v="0"/>
    <x v="0"/>
    <s v="Non"/>
    <s v="Nzerekore"/>
    <x v="26"/>
    <x v="26"/>
    <s v="Soulouta"/>
    <s v="GIN00800509"/>
    <s v="O"/>
    <m/>
    <m/>
    <x v="0"/>
    <m/>
    <m/>
    <s v="erreur ds nom souspref probable"/>
    <m/>
  </r>
  <r>
    <s v="GIN00800509PSOGbou1"/>
    <n v="-8.6975098000000006"/>
    <n v="7.9401202"/>
    <s v="geonode"/>
    <s v="Gbouo"/>
    <s v="Gbouo"/>
    <s v="Gbouo"/>
    <s v="OK"/>
    <x v="0"/>
    <x v="0"/>
    <s v="ok"/>
    <s v="Nzerekore"/>
    <x v="26"/>
    <x v="26"/>
    <s v="Soulouta"/>
    <s v="GIN00800509"/>
    <s v="O"/>
    <s v="CRS"/>
    <m/>
    <x v="2"/>
    <m/>
    <m/>
    <m/>
    <m/>
  </r>
  <r>
    <s v="GIN00800307PSOGama1"/>
    <n v="-7.8460200000000002"/>
    <n v="8"/>
    <s v="Ministere Plan"/>
    <m/>
    <s v="Gama Yalé"/>
    <m/>
    <s v="OK"/>
    <x v="0"/>
    <x v="0"/>
    <s v="ok"/>
    <s v="Nzerekore"/>
    <x v="24"/>
    <x v="24"/>
    <s v="Lola Ctre"/>
    <s v="GIN00800307"/>
    <s v="O"/>
    <m/>
    <m/>
    <x v="0"/>
    <m/>
    <m/>
    <m/>
    <m/>
  </r>
  <r>
    <s v="GIN00800509PSOKoma1"/>
    <n v="-8.5960102000000003"/>
    <n v="8.0342999000000006"/>
    <s v="geonode"/>
    <s v="Komata"/>
    <s v="Komata"/>
    <s v="Komata"/>
    <s v="OK"/>
    <x v="0"/>
    <x v="0"/>
    <s v="ok"/>
    <s v="Nzerekore"/>
    <x v="26"/>
    <x v="26"/>
    <s v="Soulouta"/>
    <s v="GIN00800509"/>
    <s v="O"/>
    <m/>
    <m/>
    <x v="0"/>
    <m/>
    <m/>
    <m/>
    <m/>
  </r>
  <r>
    <s v="GIN00800509PSOVomo1"/>
    <m/>
    <m/>
    <s v="CRS"/>
    <m/>
    <s v="Vomou"/>
    <m/>
    <s v="Coord absent"/>
    <x v="0"/>
    <x v="7"/>
    <s v="Non"/>
    <s v="Nzerekore"/>
    <x v="26"/>
    <x v="30"/>
    <s v="Soulouta"/>
    <s v="GIN00800509"/>
    <s v="O"/>
    <s v="CRS"/>
    <m/>
    <x v="2"/>
    <m/>
    <m/>
    <m/>
    <m/>
  </r>
  <r>
    <s v="GIN00800509PSOKpag1"/>
    <n v="-8.6260995999999999"/>
    <n v="7.95892"/>
    <s v="geonode"/>
    <s v="Kpagalaye"/>
    <s v="Kpagalaye"/>
    <s v="Kpagalaye"/>
    <s v="OK"/>
    <x v="0"/>
    <x v="0"/>
    <s v="ok"/>
    <s v="Nzerekore"/>
    <x v="26"/>
    <x v="26"/>
    <s v="Soulouta"/>
    <s v="GIN00800509"/>
    <s v="O"/>
    <s v="CRS"/>
    <m/>
    <x v="2"/>
    <m/>
    <m/>
    <m/>
    <m/>
  </r>
  <r>
    <s v="GIN00800509PSOKpou1"/>
    <n v="-8.6217003000000005"/>
    <n v="7.9957298999999997"/>
    <s v="geonode"/>
    <s v="Kpoulo"/>
    <s v="Kpoulo"/>
    <s v="Kpoulo"/>
    <s v="OK"/>
    <x v="0"/>
    <x v="0"/>
    <s v="ok"/>
    <s v="Nzerekore"/>
    <x v="26"/>
    <x v="26"/>
    <s v="Soulouta"/>
    <s v="GIN00800509"/>
    <s v="O"/>
    <s v="CRS"/>
    <m/>
    <x v="2"/>
    <m/>
    <m/>
    <m/>
    <m/>
  </r>
  <r>
    <s v="GIN00800307PSOGama2"/>
    <n v="-8.5858802999999995"/>
    <n v="7.8364902000000001"/>
    <s v="geonode"/>
    <s v="Gama Koni Koni"/>
    <s v="Gama Koni Koni"/>
    <s v="Gama Koni Koni"/>
    <s v="OK"/>
    <x v="0"/>
    <x v="0"/>
    <s v="ok"/>
    <s v="Nzerekore"/>
    <x v="24"/>
    <x v="24"/>
    <s v="Lola Ctre"/>
    <s v="GIN00800307"/>
    <s v="O"/>
    <m/>
    <m/>
    <x v="0"/>
    <m/>
    <m/>
    <m/>
    <m/>
  </r>
  <r>
    <s v="GIN00800509PSOSolu1"/>
    <n v="-8.7014799000000007"/>
    <n v="7.9871201999999997"/>
    <s v="geonode"/>
    <s v="Soluta Nord"/>
    <s v="Soluta Nord"/>
    <s v="Soluta Nord"/>
    <s v="OK"/>
    <x v="0"/>
    <x v="0"/>
    <s v="Non"/>
    <s v="Nzerekore"/>
    <x v="26"/>
    <x v="26"/>
    <s v="Soulouta"/>
    <s v="GIN00800509"/>
    <s v="O"/>
    <m/>
    <m/>
    <x v="0"/>
    <m/>
    <m/>
    <m/>
    <m/>
  </r>
  <r>
    <s v="GIN00800509PSOSouh1"/>
    <n v="-8.7312002"/>
    <n v="7.9091201"/>
    <s v="geonode"/>
    <s v="Souhoule"/>
    <s v="Souhoulé"/>
    <s v="Souhoulé"/>
    <s v="OK"/>
    <x v="0"/>
    <x v="0"/>
    <s v="ok"/>
    <s v="Nzerekore"/>
    <x v="26"/>
    <x v="26"/>
    <s v="Soulouta"/>
    <s v="GIN00800509"/>
    <s v="O"/>
    <s v="CRS"/>
    <m/>
    <x v="2"/>
    <m/>
    <m/>
    <m/>
    <m/>
  </r>
  <r>
    <s v="GIN00800509CSRSoul1"/>
    <n v="-8.6904897999999999"/>
    <n v="7.9741201000000004"/>
    <s v="geonode"/>
    <s v="Soulouta"/>
    <s v="Soulouta centre"/>
    <s v="Centre de Santé Soulouta"/>
    <s v="OK"/>
    <x v="1"/>
    <x v="1"/>
    <s v="ok"/>
    <s v="Nzerekore"/>
    <x v="26"/>
    <x v="26"/>
    <s v="Soulouta"/>
    <s v="GIN00800509"/>
    <s v="O"/>
    <s v="TdH*CRS"/>
    <s v="evalué"/>
    <x v="2"/>
    <m/>
    <m/>
    <s v="Francesca (email 22/4/15)"/>
    <m/>
  </r>
  <r>
    <s v="GIN00700211CSRSoya1"/>
    <n v="-11.9799995"/>
    <n v="10.2917004"/>
    <s v="geonode"/>
    <s v="Soyah"/>
    <s v="Soyah"/>
    <s v="Soyah"/>
    <s v="OK"/>
    <x v="1"/>
    <x v="1"/>
    <s v="ok"/>
    <s v="Mamou"/>
    <x v="25"/>
    <x v="25"/>
    <s v="Soyah"/>
    <s v="GIN00700211"/>
    <s v="O"/>
    <m/>
    <m/>
    <x v="0"/>
    <m/>
    <m/>
    <m/>
    <m/>
  </r>
  <r>
    <s v="GIN00700211PSOBert1"/>
    <n v="-10.186909999999999"/>
    <n v="11.842309999999999"/>
    <s v="Ministere Plan"/>
    <m/>
    <s v="Berthéya"/>
    <m/>
    <s v="OK"/>
    <x v="0"/>
    <x v="0"/>
    <s v="ok"/>
    <s v="Mamou"/>
    <x v="25"/>
    <x v="25"/>
    <s v="Soyah"/>
    <s v="GIN00700211"/>
    <s v="O"/>
    <m/>
    <m/>
    <x v="0"/>
    <m/>
    <m/>
    <m/>
    <m/>
  </r>
  <r>
    <s v="GIN00700211PSONobe1"/>
    <m/>
    <m/>
    <m/>
    <m/>
    <s v="Nobè"/>
    <m/>
    <s v="Coord absent"/>
    <x v="0"/>
    <x v="0"/>
    <s v="ok"/>
    <s v="Mamou"/>
    <x v="25"/>
    <x v="25"/>
    <s v="Soyah"/>
    <s v="GIN00700211"/>
    <s v="O"/>
    <m/>
    <m/>
    <x v="0"/>
    <m/>
    <m/>
    <m/>
    <m/>
  </r>
  <r>
    <s v="GIN00700211PSOFare1"/>
    <m/>
    <m/>
    <m/>
    <m/>
    <s v="Farenta"/>
    <m/>
    <s v="Coord absent"/>
    <x v="0"/>
    <x v="0"/>
    <s v="ok"/>
    <s v="Mamou"/>
    <x v="25"/>
    <x v="25"/>
    <s v="Soyah"/>
    <s v="GIN00700211"/>
    <s v="O"/>
    <m/>
    <m/>
    <x v="0"/>
    <m/>
    <m/>
    <m/>
    <m/>
  </r>
  <r>
    <s v="GIN00100107CSRTami1"/>
    <n v="-13.942099600000001"/>
    <n v="10.141500499999999"/>
    <s v="geonode"/>
    <s v="Tamita Centre"/>
    <s v="Tamita"/>
    <s v="Tamita"/>
    <s v="OK"/>
    <x v="1"/>
    <x v="1"/>
    <s v="ok"/>
    <s v="Boke"/>
    <x v="22"/>
    <x v="22"/>
    <s v="Tamita"/>
    <s v="GIN00100107"/>
    <s v="O"/>
    <m/>
    <s v="souhaite évaluer"/>
    <x v="1"/>
    <m/>
    <s v="infra"/>
    <s v="ACF souhaite évaluer"/>
    <m/>
  </r>
  <r>
    <s v="GIN00100107PSOCorr1"/>
    <n v="-13.8612003"/>
    <n v="10.2901001"/>
    <s v="geonode"/>
    <s v="Correrah"/>
    <s v="Corrérah"/>
    <s v="Corrérah Centre"/>
    <s v="OK"/>
    <x v="0"/>
    <x v="0"/>
    <s v="ok"/>
    <s v="Boke"/>
    <x v="22"/>
    <x v="22"/>
    <s v="Tamita"/>
    <s v="GIN00100107"/>
    <s v="O"/>
    <m/>
    <m/>
    <x v="1"/>
    <m/>
    <m/>
    <m/>
    <m/>
  </r>
  <r>
    <s v="GIN00100107PSOFila1"/>
    <n v="-13.9173002"/>
    <n v="10.0985003"/>
    <s v="geonode"/>
    <s v="Filanyan (Filanian)"/>
    <s v="Filanyan (Filanian)"/>
    <s v="Fallandjan"/>
    <s v="OK"/>
    <x v="0"/>
    <x v="0"/>
    <s v="Non"/>
    <s v="Boke"/>
    <x v="22"/>
    <x v="22"/>
    <s v="Tamita"/>
    <s v="GIN00100107"/>
    <s v="O"/>
    <m/>
    <m/>
    <x v="1"/>
    <m/>
    <m/>
    <m/>
    <m/>
  </r>
  <r>
    <s v="GIN00100107PSOGbas1"/>
    <n v="-13.901096000000001"/>
    <n v="10.19947"/>
    <s v="geonode"/>
    <s v="Gbassayah"/>
    <s v="Gbassaya"/>
    <s v="Gbassaya Centre"/>
    <s v="OK"/>
    <x v="0"/>
    <x v="0"/>
    <s v="ok"/>
    <s v="Boke"/>
    <x v="22"/>
    <x v="22"/>
    <s v="Tamita"/>
    <s v="GIN00100107"/>
    <s v="O"/>
    <m/>
    <m/>
    <x v="1"/>
    <m/>
    <m/>
    <m/>
    <m/>
  </r>
  <r>
    <s v="GIN00100107PSOYeng1"/>
    <n v="-13.762359999999999"/>
    <n v="10.510100400000001"/>
    <s v="geonode"/>
    <s v="Yenguissa (Yanguessa)"/>
    <s v="Yènguissa"/>
    <s v="Yènguissa Centre"/>
    <s v="OK"/>
    <x v="0"/>
    <x v="0"/>
    <s v="ok"/>
    <s v="Boke"/>
    <x v="22"/>
    <x v="22"/>
    <s v="Tamita"/>
    <s v="GIN00100107"/>
    <s v="O"/>
    <m/>
    <m/>
    <x v="1"/>
    <m/>
    <m/>
    <m/>
    <m/>
  </r>
  <r>
    <s v="GIN00500208CSRTane1"/>
    <n v="11.013809999999999"/>
    <n v="14.240130000000001"/>
    <s v="Ministere Plan"/>
    <m/>
    <s v="Tanènè centre"/>
    <m/>
    <s v="OK"/>
    <x v="1"/>
    <x v="1"/>
    <s v="ok"/>
    <s v="Boke"/>
    <x v="20"/>
    <x v="20"/>
    <s v="Tanene"/>
    <s v="GIN00500208"/>
    <s v="O"/>
    <m/>
    <m/>
    <x v="0"/>
    <m/>
    <m/>
    <m/>
    <m/>
  </r>
  <r>
    <s v="GIN00500208PSODjig1"/>
    <n v="-14.206000299999999"/>
    <n v="11.266900100000001"/>
    <s v="geonode"/>
    <s v="Diguiti"/>
    <s v="Djiguiti"/>
    <s v="Djiguiti"/>
    <s v="OK"/>
    <x v="0"/>
    <x v="0"/>
    <s v="ok"/>
    <s v="Boke"/>
    <x v="20"/>
    <x v="20"/>
    <s v="Tanene"/>
    <s v="GIN00500208"/>
    <s v="O"/>
    <m/>
    <m/>
    <x v="0"/>
    <m/>
    <m/>
    <m/>
    <m/>
  </r>
  <r>
    <s v="GIN00500208PSOHamd1"/>
    <n v="-14.240599599999999"/>
    <n v="11.013899800000001"/>
    <s v="geonode"/>
    <s v="Hamdallaye"/>
    <s v="Hamdallaye"/>
    <s v="Hamdallaye"/>
    <s v="OK"/>
    <x v="0"/>
    <x v="0"/>
    <s v="Non"/>
    <s v="Boke"/>
    <x v="20"/>
    <x v="20"/>
    <s v="Tanene"/>
    <s v="GIN00500208"/>
    <s v="O"/>
    <m/>
    <m/>
    <x v="0"/>
    <m/>
    <m/>
    <m/>
    <m/>
  </r>
  <r>
    <s v="GIN00500208PSOKato1"/>
    <n v="-14.4547005"/>
    <n v="10.881899799999999"/>
    <s v="geonode"/>
    <s v="Katougouma"/>
    <s v="Katougnouma"/>
    <s v="Katougouma"/>
    <s v="OK"/>
    <x v="0"/>
    <x v="0"/>
    <s v="ok"/>
    <s v="Boke"/>
    <x v="20"/>
    <x v="20"/>
    <s v="Tanene"/>
    <s v="GIN00500208"/>
    <s v="O"/>
    <m/>
    <m/>
    <x v="0"/>
    <m/>
    <m/>
    <m/>
    <m/>
  </r>
  <r>
    <s v="GIN00500208PSOKime1"/>
    <n v="-14.4256001"/>
    <n v="11.046699500000001"/>
    <s v="geonode"/>
    <s v="Kimiya"/>
    <s v="Kimeya"/>
    <s v="Kimeya"/>
    <s v="OK"/>
    <x v="0"/>
    <x v="0"/>
    <s v="ok"/>
    <s v="Boke"/>
    <x v="20"/>
    <x v="20"/>
    <s v="Tanene"/>
    <s v="GIN00500208"/>
    <s v="O"/>
    <m/>
    <m/>
    <x v="0"/>
    <m/>
    <m/>
    <m/>
    <m/>
  </r>
  <r>
    <s v="GIN00500208PSODamb1"/>
    <n v="-14.1581001"/>
    <n v="10.969499600000001"/>
    <s v="geonode"/>
    <s v="Dambantiem"/>
    <s v="Dambantchian"/>
    <s v="Dambantchian Centre"/>
    <s v="OK"/>
    <x v="0"/>
    <x v="0"/>
    <s v="ok"/>
    <s v="Boke"/>
    <x v="20"/>
    <x v="20"/>
    <s v="Tanene"/>
    <s v="GIN00500208"/>
    <s v="O"/>
    <m/>
    <m/>
    <x v="0"/>
    <m/>
    <m/>
    <m/>
    <m/>
  </r>
  <r>
    <s v="GIN00500208PSOKene1"/>
    <n v="-13.6791"/>
    <n v="10.012900399999999"/>
    <s v="geonode"/>
    <s v="Kenende Lory"/>
    <s v="Kenendelory"/>
    <s v="Kenendelory"/>
    <s v="OK"/>
    <x v="0"/>
    <x v="0"/>
    <s v="ok"/>
    <s v="Kindia"/>
    <x v="4"/>
    <x v="4"/>
    <s v="Tanene"/>
    <s v="GIN00500208"/>
    <s v="O"/>
    <m/>
    <m/>
    <x v="0"/>
    <m/>
    <m/>
    <m/>
    <m/>
  </r>
  <r>
    <s v="GIN00500208CMCKond1"/>
    <n v="-13.7166996"/>
    <n v="9.9885301999999996"/>
    <s v="geonode"/>
    <s v="Kondéya"/>
    <s v="Kondeyah"/>
    <s v="Kondéya"/>
    <s v="OK"/>
    <x v="1"/>
    <x v="3"/>
    <s v="ok"/>
    <s v="Kindia"/>
    <x v="4"/>
    <x v="4"/>
    <s v="Tanene"/>
    <s v="GIN00500208"/>
    <s v="O"/>
    <s v="TdH"/>
    <s v="evalué"/>
    <x v="1"/>
    <m/>
    <s v="infra"/>
    <s v="Francesca (email 22/4/15)"/>
    <m/>
  </r>
  <r>
    <s v="GIN00500208PSOKonf1"/>
    <n v="-13.838000299999999"/>
    <n v="10.1091003"/>
    <s v="geonode"/>
    <s v="Konfonya"/>
    <s v="Konfonya"/>
    <s v="Konfonya"/>
    <s v="OK"/>
    <x v="0"/>
    <x v="0"/>
    <s v="ok"/>
    <s v="Kindia"/>
    <x v="4"/>
    <x v="4"/>
    <s v="Tanene"/>
    <s v="GIN00500208"/>
    <s v="O"/>
    <m/>
    <m/>
    <x v="0"/>
    <m/>
    <m/>
    <m/>
    <m/>
  </r>
  <r>
    <s v="GIN00500208CSRSama1"/>
    <n v="-13.4338999"/>
    <n v="10.217300399999999"/>
    <s v="geonode"/>
    <s v="Samayah"/>
    <s v="Samayah"/>
    <s v="Centre de Santé Samayah"/>
    <s v="OK"/>
    <x v="1"/>
    <x v="1"/>
    <s v="Non"/>
    <s v="Kindia"/>
    <x v="4"/>
    <x v="4"/>
    <s v="Tanene"/>
    <s v="GIN00500208"/>
    <s v="O"/>
    <m/>
    <m/>
    <x v="0"/>
    <m/>
    <m/>
    <m/>
    <m/>
  </r>
  <r>
    <s v="GIN00500208CSATane1"/>
    <n v="-13.6927004"/>
    <n v="10.0839005"/>
    <s v="geonode"/>
    <s v="Tanènè Centre"/>
    <s v="Tanènè"/>
    <s v="Centre de Santé Tanènè"/>
    <s v="OK"/>
    <x v="1"/>
    <x v="2"/>
    <s v="ok"/>
    <s v="Kindia"/>
    <x v="4"/>
    <x v="4"/>
    <s v="Tanene"/>
    <s v="GIN00500208"/>
    <s v="O"/>
    <s v="TdH"/>
    <s v="evalué"/>
    <x v="1"/>
    <m/>
    <s v="infra"/>
    <s v="Francesca (email 22/4/15)"/>
    <m/>
  </r>
  <r>
    <s v="GIN00500208PSOMous1"/>
    <m/>
    <m/>
    <m/>
    <m/>
    <s v="Moussayah (Loumbayah)"/>
    <m/>
    <s v="Coord absent"/>
    <x v="0"/>
    <x v="0"/>
    <s v="ok"/>
    <s v="Kindia"/>
    <x v="4"/>
    <x v="4"/>
    <s v="Tanene"/>
    <s v="GIN00500208"/>
    <s v="O"/>
    <m/>
    <m/>
    <x v="0"/>
    <m/>
    <m/>
    <m/>
    <m/>
  </r>
  <r>
    <s v="GIN00500208PSODemb1"/>
    <m/>
    <m/>
    <m/>
    <m/>
    <s v="Dembayah"/>
    <m/>
    <s v="Coord absent"/>
    <x v="0"/>
    <x v="0"/>
    <s v="ok"/>
    <s v="Kindia"/>
    <x v="4"/>
    <x v="4"/>
    <s v="Tanene"/>
    <s v="GIN00500208"/>
    <s v="O"/>
    <m/>
    <m/>
    <x v="0"/>
    <m/>
    <m/>
    <m/>
    <m/>
  </r>
  <r>
    <s v="GIN00500208PSOFall1"/>
    <m/>
    <m/>
    <m/>
    <m/>
    <s v="Fallandjan"/>
    <m/>
    <s v="Coord absent"/>
    <x v="0"/>
    <x v="0"/>
    <s v="ok"/>
    <s v="Kindia"/>
    <x v="4"/>
    <x v="4"/>
    <s v="Tanene"/>
    <s v="GIN00500208"/>
    <s v="O"/>
    <m/>
    <m/>
    <x v="0"/>
    <m/>
    <m/>
    <m/>
    <m/>
  </r>
  <r>
    <s v="GIN00600509CSRTang1"/>
    <n v="-11.9183998"/>
    <n v="11.3479004"/>
    <s v="geonode"/>
    <s v="Targali"/>
    <s v="Tangali Centre"/>
    <s v="Tangali"/>
    <s v="OK"/>
    <x v="1"/>
    <x v="1"/>
    <s v="ok"/>
    <s v="Labe"/>
    <x v="31"/>
    <x v="32"/>
    <s v="Tangali"/>
    <s v="GIN00600509"/>
    <m/>
    <s v="ACF*UNOPS"/>
    <s v="Rehab en cours"/>
    <x v="1"/>
    <m/>
    <m/>
    <m/>
    <m/>
  </r>
  <r>
    <s v="GIN00600509PSOBady1"/>
    <m/>
    <m/>
    <m/>
    <m/>
    <s v="Bady"/>
    <m/>
    <s v="Coord absent"/>
    <x v="0"/>
    <x v="0"/>
    <s v="ok"/>
    <s v="Labe"/>
    <x v="31"/>
    <x v="32"/>
    <s v="Tangali"/>
    <s v="GIN00600509"/>
    <m/>
    <m/>
    <m/>
    <x v="0"/>
    <m/>
    <m/>
    <m/>
    <m/>
  </r>
  <r>
    <s v="GIN00600509PSOBari1"/>
    <m/>
    <m/>
    <m/>
    <m/>
    <s v="Barita"/>
    <m/>
    <s v="Coord absent"/>
    <x v="0"/>
    <x v="0"/>
    <s v="ok"/>
    <s v="Labe"/>
    <x v="31"/>
    <x v="32"/>
    <s v="Tangali"/>
    <s v="GIN00600509"/>
    <m/>
    <m/>
    <m/>
    <x v="0"/>
    <m/>
    <m/>
    <m/>
    <m/>
  </r>
  <r>
    <s v="GIN00500512CSRTari1"/>
    <n v="-13.2298002"/>
    <n v="10.938699700000001"/>
    <s v="geonode"/>
    <s v="Deili"/>
    <s v="Tarihoye centre"/>
    <s v="Tarihoye"/>
    <s v="OK"/>
    <x v="1"/>
    <x v="1"/>
    <s v="ok"/>
    <s v="Kindia"/>
    <x v="27"/>
    <x v="27"/>
    <s v="Tarihoye"/>
    <s v="GIN00500512"/>
    <m/>
    <m/>
    <m/>
    <x v="0"/>
    <m/>
    <m/>
    <s v="aussi appelé Deili ?"/>
    <m/>
  </r>
  <r>
    <s v="GIN00500512PSOMabb1"/>
    <n v="-13.1695004"/>
    <n v="10.922900200000001"/>
    <s v="geonode"/>
    <s v="Mabhe"/>
    <s v="Mabbhè"/>
    <s v="Mabhè"/>
    <s v="OK"/>
    <x v="0"/>
    <x v="0"/>
    <s v="ok"/>
    <s v="Kindia"/>
    <x v="27"/>
    <x v="27"/>
    <s v="Tarihoye"/>
    <s v="GIN00500512"/>
    <m/>
    <m/>
    <m/>
    <x v="0"/>
    <m/>
    <m/>
    <m/>
    <m/>
  </r>
  <r>
    <s v="GIN00500512PSOSila1"/>
    <n v="-13.3331003"/>
    <n v="10.988300300000001"/>
    <s v="geonode"/>
    <s v="Silati"/>
    <s v="Silaty"/>
    <s v="Silaty"/>
    <s v="OK"/>
    <x v="0"/>
    <x v="0"/>
    <s v="ok"/>
    <s v="Kindia"/>
    <x v="27"/>
    <x v="27"/>
    <s v="Tarihoye"/>
    <s v="GIN00500512"/>
    <m/>
    <m/>
    <m/>
    <x v="0"/>
    <m/>
    <m/>
    <m/>
    <m/>
  </r>
  <r>
    <s v="GIN00500512PSOBous1"/>
    <m/>
    <m/>
    <m/>
    <m/>
    <s v="Boussoura"/>
    <m/>
    <s v="Coord absent"/>
    <x v="0"/>
    <x v="0"/>
    <s v="ok"/>
    <s v="Kindia"/>
    <x v="27"/>
    <x v="27"/>
    <s v="Tarihoye"/>
    <s v="GIN00500512"/>
    <m/>
    <m/>
    <m/>
    <x v="0"/>
    <m/>
    <m/>
    <m/>
    <m/>
  </r>
  <r>
    <s v="GIN00700212CSRTegu1"/>
    <n v="-11.6175003"/>
    <n v="11.051500300000001"/>
    <s v="geonode"/>
    <s v="Téguéréya"/>
    <s v="Téguéréyah"/>
    <s v="Téguéréya"/>
    <s v="OK"/>
    <x v="1"/>
    <x v="1"/>
    <s v="ok"/>
    <s v="Mamou"/>
    <x v="25"/>
    <x v="25"/>
    <s v="Teguereyah"/>
    <s v="GIN00700212"/>
    <s v="O"/>
    <m/>
    <m/>
    <x v="0"/>
    <m/>
    <m/>
    <m/>
    <m/>
  </r>
  <r>
    <s v="GIN00700212PSOBend1"/>
    <n v="-11.880750000000001"/>
    <n v="9.5838900000000002"/>
    <s v="Ministere Plan"/>
    <m/>
    <s v="Bendougou"/>
    <m/>
    <s v="OK"/>
    <x v="0"/>
    <x v="0"/>
    <s v="ok"/>
    <s v="Mamou"/>
    <x v="25"/>
    <x v="25"/>
    <s v="Teguereyah"/>
    <s v="GIN00700212"/>
    <s v="O"/>
    <m/>
    <m/>
    <x v="0"/>
    <m/>
    <m/>
    <m/>
    <m/>
  </r>
  <r>
    <s v="GIN00800210PSOBawa1"/>
    <n v="-10.035599700000001"/>
    <n v="8.5654897999999999"/>
    <s v="geonode"/>
    <s v="Bawa"/>
    <s v="Bawa"/>
    <s v="Poste de Santé Bawa"/>
    <s v="OK"/>
    <x v="0"/>
    <x v="0"/>
    <s v="ok"/>
    <s v="Nzerekore"/>
    <x v="23"/>
    <x v="23"/>
    <s v="Tekoulo"/>
    <s v="GIN00800210"/>
    <s v="O"/>
    <m/>
    <m/>
    <x v="0"/>
    <m/>
    <m/>
    <m/>
    <m/>
  </r>
  <r>
    <s v="GIN00800210PSOKond1"/>
    <n v="-9.8745098000000002"/>
    <n v="8.5661000999999999"/>
    <s v="geonode"/>
    <s v="Kondembadou"/>
    <s v="Kondembadou"/>
    <s v="Poste de Santé Kondembadou"/>
    <s v="OK"/>
    <x v="0"/>
    <x v="0"/>
    <s v="ok"/>
    <s v="Nzerekore"/>
    <x v="23"/>
    <x v="23"/>
    <s v="Tekoulo"/>
    <s v="GIN00800210"/>
    <s v="O"/>
    <m/>
    <m/>
    <x v="0"/>
    <m/>
    <m/>
    <m/>
    <m/>
  </r>
  <r>
    <s v="GIN00800408PSOMace1"/>
    <n v="-9.4663094999999995"/>
    <n v="8.5481005000000003"/>
    <s v="geonode"/>
    <s v="Macenta"/>
    <s v="Macenta"/>
    <s v="Poste Medical (Referring Center?)"/>
    <s v="OK"/>
    <x v="0"/>
    <x v="0"/>
    <s v="Non"/>
    <s v="Nzerekore"/>
    <x v="10"/>
    <x v="10"/>
    <s v="Macenta Ctre"/>
    <s v="GIN00800408"/>
    <s v="O"/>
    <m/>
    <m/>
    <x v="0"/>
    <m/>
    <m/>
    <m/>
    <m/>
  </r>
  <r>
    <s v="GIN00800408PSOMace2"/>
    <n v="-9.4536104000000005"/>
    <n v="8.5532798999999997"/>
    <s v="geonode"/>
    <s v="Macenta Koura"/>
    <s v="Macenta Koura"/>
    <s v="Macenta Koura"/>
    <s v="OK"/>
    <x v="0"/>
    <x v="0"/>
    <s v="Non"/>
    <s v="Nzerekore"/>
    <x v="10"/>
    <x v="10"/>
    <s v="Macenta Ctre"/>
    <s v="GIN00800408"/>
    <s v="O"/>
    <m/>
    <m/>
    <x v="0"/>
    <m/>
    <m/>
    <m/>
    <m/>
  </r>
  <r>
    <s v="GIN00800210PSOSans1"/>
    <n v="-10.017440000000001"/>
    <n v="8.4729299999999999"/>
    <s v="geonode"/>
    <s v="Owet Kama"/>
    <s v="Sansama Kama"/>
    <s v="Sassama Kama"/>
    <s v="OK"/>
    <x v="0"/>
    <x v="0"/>
    <s v="ok"/>
    <s v="Nzerekore"/>
    <x v="23"/>
    <x v="23"/>
    <s v="Tekoulo"/>
    <s v="GIN00800210"/>
    <s v="O"/>
    <m/>
    <m/>
    <x v="0"/>
    <m/>
    <m/>
    <m/>
    <m/>
  </r>
  <r>
    <s v="GIN00800210CSRTeko1"/>
    <n v="-9.9511099000000005"/>
    <n v="8.5473002999999999"/>
    <s v="geonode"/>
    <s v="Tekoulo Centre"/>
    <s v="Tekoulo"/>
    <s v="Centre de Santé Tékoulo"/>
    <s v="OK"/>
    <x v="1"/>
    <x v="1"/>
    <s v="ok"/>
    <s v="Nzerekore"/>
    <x v="23"/>
    <x v="23"/>
    <s v="Tekoulo"/>
    <s v="GIN00800210"/>
    <s v="O"/>
    <s v="Plan"/>
    <s v="evalué"/>
    <x v="0"/>
    <m/>
    <s v="1forage"/>
    <s v="Construction 1  forage en cours (Dramé 22/4/15)"/>
    <m/>
  </r>
  <r>
    <s v="GIN00800210PSOTeko1"/>
    <m/>
    <m/>
    <m/>
    <m/>
    <s v="Tékoulo"/>
    <s v="Tékoulo"/>
    <s v="Coord absent"/>
    <x v="0"/>
    <x v="0"/>
    <s v="ok"/>
    <s v="Nzerekore"/>
    <x v="23"/>
    <x v="23"/>
    <s v="Tekoulo"/>
    <s v="GIN00800210"/>
    <s v="O"/>
    <m/>
    <m/>
    <x v="0"/>
    <m/>
    <m/>
    <m/>
    <m/>
  </r>
  <r>
    <s v="GIN00800210PSOMeli1"/>
    <m/>
    <m/>
    <m/>
    <s v="Yaradou Kongonani"/>
    <s v="Meliandou "/>
    <s v="Meliandou"/>
    <s v="Coord absent"/>
    <x v="0"/>
    <x v="0"/>
    <s v="ok"/>
    <s v="Nzerekore"/>
    <x v="23"/>
    <x v="23"/>
    <s v="Tekoulo"/>
    <s v="GIN00800210"/>
    <s v="O"/>
    <m/>
    <m/>
    <x v="0"/>
    <m/>
    <m/>
    <m/>
    <m/>
  </r>
  <r>
    <s v="GIN00800210PSOWass1"/>
    <n v="-10.1063995"/>
    <n v="8.6547202999999993"/>
    <s v="geonode"/>
    <s v="Wassaya"/>
    <s v="Wassaya"/>
    <s v="Poste de Santé Wassaya"/>
    <s v="OK"/>
    <x v="0"/>
    <x v="0"/>
    <s v="Non"/>
    <s v="Nzerekore"/>
    <x v="23"/>
    <x v="23"/>
    <s v="Tekoulo"/>
    <s v="GIN00800210"/>
    <s v="O"/>
    <m/>
    <m/>
    <x v="0"/>
    <m/>
    <m/>
    <m/>
    <m/>
  </r>
  <r>
    <s v="GIN00800210PSOYara1"/>
    <n v="-10.064900400000001"/>
    <n v="8.6226797000000008"/>
    <s v="geonode"/>
    <s v="Yaradou Kongonani"/>
    <s v="Yaradou Kongonani"/>
    <s v="Meliandou"/>
    <s v="OK"/>
    <x v="0"/>
    <x v="0"/>
    <s v="Non"/>
    <s v="Nzerekore"/>
    <x v="23"/>
    <x v="23"/>
    <s v="Tekoulo"/>
    <s v="GIN00800210"/>
    <s v="O"/>
    <m/>
    <m/>
    <x v="0"/>
    <m/>
    <m/>
    <m/>
    <m/>
  </r>
  <r>
    <s v="GIN00500513CSUTeli1"/>
    <n v="-13.031700000000001"/>
    <n v="10.902799999999999"/>
    <s v="geonode"/>
    <s v="Téliméle Centre"/>
    <s v="Télimélé Centre"/>
    <s v="Centre de Santé Téliméle Centre"/>
    <s v="OK"/>
    <x v="1"/>
    <x v="5"/>
    <s v="Non"/>
    <s v="Kindia"/>
    <x v="27"/>
    <x v="27"/>
    <s v="Telemele Ctre"/>
    <s v="GIN00500513"/>
    <m/>
    <m/>
    <m/>
    <x v="0"/>
    <m/>
    <m/>
    <s v="vérifier que ce ne sont pas les même car inventaire national n'indique aucun CSU du nom de Telimele"/>
    <m/>
  </r>
  <r>
    <s v="GIN00500513CSUMang1"/>
    <m/>
    <m/>
    <m/>
    <m/>
    <s v="Mangol"/>
    <m/>
    <s v="Coord absent"/>
    <x v="1"/>
    <x v="5"/>
    <s v="ok"/>
    <s v="Kindia"/>
    <x v="27"/>
    <x v="27"/>
    <s v="Telemele Ctre"/>
    <s v="GIN00500513"/>
    <m/>
    <m/>
    <m/>
    <x v="0"/>
    <m/>
    <m/>
    <s v="vérifier que ce ne sont pas les même car inventaire national n'indique aucun CSU du nom de Telimele"/>
    <m/>
  </r>
  <r>
    <s v="GIN00500513PSOKoly1"/>
    <n v="-13.0341997"/>
    <n v="10.9067001"/>
    <s v="geonode"/>
    <s v="Koly"/>
    <s v="Koly"/>
    <s v="Koly"/>
    <s v="OK"/>
    <x v="0"/>
    <x v="0"/>
    <s v="Non"/>
    <s v="Kindia"/>
    <x v="27"/>
    <x v="27"/>
    <s v="Telemele Ctre"/>
    <s v="GIN00500513"/>
    <m/>
    <m/>
    <m/>
    <x v="0"/>
    <m/>
    <m/>
    <m/>
    <m/>
  </r>
  <r>
    <s v="GIN00500513CSUTari1"/>
    <n v="-13.0872002"/>
    <n v="10.7165003"/>
    <s v="geonode"/>
    <s v="Tarihoye"/>
    <s v="Tarihoye"/>
    <s v="Tarihoye Hassane"/>
    <s v="OK"/>
    <x v="1"/>
    <x v="5"/>
    <s v="Non"/>
    <s v="Kindia"/>
    <x v="27"/>
    <x v="27"/>
    <s v="Telemele Ctre"/>
    <s v="GIN00500513"/>
    <m/>
    <m/>
    <m/>
    <x v="0"/>
    <m/>
    <m/>
    <m/>
    <m/>
  </r>
  <r>
    <s v="GIN00500513HPOTeli1"/>
    <n v="-13.0329926"/>
    <n v="10.902538699999999"/>
    <s v="geonode"/>
    <s v="Télimélé"/>
    <s v="Télimélé"/>
    <s v="Hopital Préfectoral Telimele"/>
    <s v="OK"/>
    <x v="2"/>
    <x v="4"/>
    <s v="ok"/>
    <s v="Kindia"/>
    <x v="27"/>
    <x v="27"/>
    <s v="Telemele Ctre"/>
    <s v="GIN00500513"/>
    <m/>
    <m/>
    <s v="evalué"/>
    <x v="0"/>
    <m/>
    <m/>
    <s v="évalué ou non par IMC?"/>
    <m/>
  </r>
  <r>
    <s v="GIN00800505PSOPamp1"/>
    <m/>
    <m/>
    <m/>
    <m/>
    <s v="Pampore"/>
    <m/>
    <s v="Coord absent"/>
    <x v="0"/>
    <x v="0"/>
    <s v="ok"/>
    <s v="Nzerekore"/>
    <x v="26"/>
    <x v="26"/>
    <s v="Koule"/>
    <s v="GIN00800505"/>
    <s v="O"/>
    <s v="CRS"/>
    <m/>
    <x v="2"/>
    <m/>
    <m/>
    <m/>
    <m/>
  </r>
  <r>
    <s v="GIN00800505PSOPamp2"/>
    <n v="-8.9707003000000007"/>
    <n v="8.1068697000000007"/>
    <s v="geonode"/>
    <s v="Pampara"/>
    <s v="Pampara"/>
    <s v="Pampara"/>
    <s v="OK"/>
    <x v="0"/>
    <x v="0"/>
    <s v="ok"/>
    <s v="Nzerekore"/>
    <x v="26"/>
    <x v="26"/>
    <s v="Koule"/>
    <s v="GIN00800505"/>
    <s v="O"/>
    <s v="CRS"/>
    <m/>
    <x v="2"/>
    <m/>
    <m/>
    <m/>
    <m/>
  </r>
  <r>
    <s v="GIN00600411CSRTeli1"/>
    <n v="-12.095700300000001"/>
    <n v="11.844099999999999"/>
    <s v="geonode"/>
    <s v="Telire Centre"/>
    <s v="Telire centre"/>
    <s v="Téliré"/>
    <s v="OK"/>
    <x v="1"/>
    <x v="1"/>
    <s v="ok"/>
    <s v="Labe"/>
    <x v="6"/>
    <x v="6"/>
    <s v="Telire"/>
    <s v="GIN00600411"/>
    <m/>
    <s v="ACF"/>
    <m/>
    <x v="1"/>
    <m/>
    <m/>
    <m/>
    <m/>
  </r>
  <r>
    <s v="GIN00600411PSOinco1"/>
    <n v="-12.0798998"/>
    <n v="11.8024998"/>
    <s v="geonode"/>
    <m/>
    <s v="inconnu"/>
    <s v="Non Fonctionnel"/>
    <s v="OK"/>
    <x v="0"/>
    <x v="0"/>
    <s v="Non"/>
    <s v="Labe"/>
    <x v="6"/>
    <x v="6"/>
    <s v="Telire"/>
    <s v="GIN00600411"/>
    <m/>
    <s v="ACF"/>
    <m/>
    <x v="1"/>
    <m/>
    <m/>
    <m/>
    <m/>
  </r>
  <r>
    <s v="GIN00600411PSODara1"/>
    <m/>
    <m/>
    <m/>
    <m/>
    <s v="Dara Mèrè"/>
    <m/>
    <s v="Coord absent"/>
    <x v="0"/>
    <x v="0"/>
    <s v="ok"/>
    <s v="Labe"/>
    <x v="6"/>
    <x v="6"/>
    <s v="Telire"/>
    <s v="GIN00600411"/>
    <m/>
    <m/>
    <m/>
    <x v="0"/>
    <m/>
    <m/>
    <m/>
    <m/>
  </r>
  <r>
    <s v="GIN00800209PSOBagb1"/>
    <n v="-10.1949997"/>
    <n v="8.8082895000000008"/>
    <s v="geonode"/>
    <s v="Bagbe Dayeo"/>
    <s v="Bagbè Daye"/>
    <s v="Bagbè Daye"/>
    <s v="OK"/>
    <x v="0"/>
    <x v="0"/>
    <s v="ok"/>
    <s v="Nzerekore"/>
    <x v="23"/>
    <x v="23"/>
    <s v="Termassadou"/>
    <s v="GIN00800209"/>
    <s v="O"/>
    <m/>
    <m/>
    <x v="0"/>
    <m/>
    <m/>
    <m/>
    <m/>
  </r>
  <r>
    <s v="GIN00800209CSRKass1"/>
    <n v="-10.3305998"/>
    <n v="8.9235200999999993"/>
    <s v="geonode"/>
    <s v="Kassadou"/>
    <s v="Kassadou"/>
    <s v="Centre de Santé Kassadou"/>
    <s v="OK"/>
    <x v="1"/>
    <x v="1"/>
    <s v="ok"/>
    <s v="Nzerekore"/>
    <x v="23"/>
    <x v="23"/>
    <s v="Termassadou"/>
    <s v="GIN00800209"/>
    <s v="O"/>
    <s v="Plan"/>
    <s v="evalué"/>
    <x v="0"/>
    <m/>
    <s v="4latrines"/>
    <s v="Construction 4 latrines terminées et formation par DPS et DMR sur assainissement/rôles et responsabilités et dotation du CoSaH en outils d'entretien/assainissement (Dramé 22/4/15)"/>
    <m/>
  </r>
  <r>
    <s v="GIN00800209PSOKoua1"/>
    <n v="-10.211899799999999"/>
    <n v="8.7183198999999991"/>
    <s v="geonode"/>
    <s v="Kouakoro"/>
    <s v="Kouakoro"/>
    <s v="Kouakörö"/>
    <s v="OK"/>
    <x v="0"/>
    <x v="0"/>
    <s v="ok"/>
    <s v="Nzerekore"/>
    <x v="23"/>
    <x v="23"/>
    <s v="Termassadou"/>
    <s v="GIN00800209"/>
    <s v="O"/>
    <m/>
    <m/>
    <x v="0"/>
    <m/>
    <m/>
    <m/>
    <m/>
  </r>
  <r>
    <s v="GIN00800209PSOMong1"/>
    <n v="-10.262499800000001"/>
    <n v="8.6131001000000005"/>
    <s v="geonode"/>
    <s v="Mongo"/>
    <s v="Mongo"/>
    <s v="Mongo"/>
    <s v="OK"/>
    <x v="0"/>
    <x v="0"/>
    <s v="ok"/>
    <s v="Nzerekore"/>
    <x v="23"/>
    <x v="23"/>
    <s v="Termassadou"/>
    <s v="GIN00800209"/>
    <s v="O"/>
    <m/>
    <m/>
    <x v="0"/>
    <m/>
    <m/>
    <m/>
    <m/>
  </r>
  <r>
    <s v="GIN00800209PSOTeld1"/>
    <n v="-8.5277200000000004"/>
    <n v="10.232670000000001"/>
    <s v="Ministere Plan"/>
    <m/>
    <s v="Teldou"/>
    <s v="Teldou"/>
    <s v="OK"/>
    <x v="0"/>
    <x v="0"/>
    <s v="ok"/>
    <s v="Nzerekore"/>
    <x v="23"/>
    <x v="23"/>
    <s v="Termassadou"/>
    <s v="GIN00800209"/>
    <s v="O"/>
    <m/>
    <m/>
    <x v="0"/>
    <m/>
    <m/>
    <m/>
    <m/>
  </r>
  <r>
    <s v="GIN00800209PSOBand1"/>
    <m/>
    <m/>
    <m/>
    <m/>
    <s v="Bandalo Kilaka"/>
    <s v="Bandalo Kilaka"/>
    <s v="Coord absent"/>
    <x v="0"/>
    <x v="0"/>
    <s v="ok"/>
    <s v="Nzerekore"/>
    <x v="23"/>
    <x v="23"/>
    <s v="Termassadou"/>
    <s v="GIN00800209"/>
    <s v="O"/>
    <m/>
    <m/>
    <x v="0"/>
    <m/>
    <m/>
    <m/>
    <m/>
  </r>
  <r>
    <s v="GIN00800209CSRTeme1"/>
    <n v="-10.2623997"/>
    <n v="8.6655301999999992"/>
    <s v="geonode"/>
    <s v="Tèmessado Centre"/>
    <s v="Tèmessadou"/>
    <s v="Centre de Santé Tèmessadou"/>
    <s v="OK"/>
    <x v="1"/>
    <x v="1"/>
    <s v="ok"/>
    <s v="Nzerekore"/>
    <x v="23"/>
    <x v="23"/>
    <s v="Termassadou"/>
    <s v="GIN00800209"/>
    <s v="O"/>
    <s v="Plan"/>
    <s v="evalué"/>
    <x v="0"/>
    <m/>
    <s v="4latrines*1forage"/>
    <s v="Construction 4 latrines et 1  forage terminées et formation par DPS et DMR sur assainissement/rôles et responsabilités et dotation du CoSaH en outils d'entretien/assainissement (Dramé 22/4/15)"/>
    <m/>
  </r>
  <r>
    <s v="GIN00800209PSOKoun1"/>
    <n v="-10.1927004"/>
    <n v="8.5949097000000005"/>
    <s v="geonode"/>
    <s v="Yomodo"/>
    <s v="Koundoufama"/>
    <s v="Yomadou Koundoufama"/>
    <s v="OK"/>
    <x v="0"/>
    <x v="0"/>
    <s v="ok"/>
    <s v="Nzerekore"/>
    <x v="23"/>
    <x v="23"/>
    <s v="Termassadou"/>
    <s v="GIN00800209"/>
    <s v="O"/>
    <m/>
    <m/>
    <x v="0"/>
    <m/>
    <m/>
    <m/>
    <m/>
  </r>
  <r>
    <s v="GIN00100406CSRTerm1"/>
    <n v="-12.786999700000001"/>
    <n v="12.3177004"/>
    <s v="geonode"/>
    <s v="Termessè"/>
    <s v="Termèssè"/>
    <s v="Termessè"/>
    <s v="OK"/>
    <x v="1"/>
    <x v="1"/>
    <s v="ok"/>
    <s v="Boke"/>
    <x v="33"/>
    <x v="34"/>
    <s v="Termesse"/>
    <s v="GIN00100406"/>
    <m/>
    <m/>
    <m/>
    <x v="0"/>
    <m/>
    <m/>
    <m/>
    <m/>
  </r>
  <r>
    <s v="GIN00100406PSOKoub1"/>
    <m/>
    <m/>
    <m/>
    <m/>
    <s v="Koubia"/>
    <m/>
    <s v="Coord absent"/>
    <x v="0"/>
    <x v="0"/>
    <s v="ok"/>
    <s v="Boke"/>
    <x v="33"/>
    <x v="34"/>
    <s v="Termesse"/>
    <s v="GIN00100406"/>
    <m/>
    <m/>
    <m/>
    <x v="0"/>
    <m/>
    <m/>
    <m/>
    <m/>
  </r>
  <r>
    <s v="GIN00600311PSOLey 1"/>
    <n v="-12.473099700000001"/>
    <n v="11.680100400000001"/>
    <s v="geonode"/>
    <s v="Ley Lagui Centre"/>
    <s v="Ley Lagui"/>
    <s v="Ley Lagui"/>
    <s v="OK"/>
    <x v="0"/>
    <x v="0"/>
    <s v="ok"/>
    <s v="Labe"/>
    <x v="9"/>
    <x v="9"/>
    <s v="Tianguel Bori"/>
    <s v="GIN00600311"/>
    <m/>
    <s v="ACF"/>
    <m/>
    <x v="1"/>
    <m/>
    <m/>
    <m/>
    <m/>
  </r>
  <r>
    <s v="GIN00600311PSON'da1"/>
    <n v="-12.648699799999999"/>
    <n v="11.571900400000001"/>
    <s v="geonode"/>
    <s v="Ndantari Oury"/>
    <s v="N'dantaari Oury"/>
    <s v="Horè Hollandè"/>
    <s v="OK"/>
    <x v="0"/>
    <x v="0"/>
    <s v="ok"/>
    <s v="Labe"/>
    <x v="9"/>
    <x v="9"/>
    <s v="Tianguel Bori"/>
    <s v="GIN00600311"/>
    <m/>
    <s v="ACF"/>
    <m/>
    <x v="1"/>
    <m/>
    <m/>
    <m/>
    <m/>
  </r>
  <r>
    <s v="GIN00600311PSOHida1"/>
    <m/>
    <m/>
    <m/>
    <m/>
    <s v="Hidayatou"/>
    <m/>
    <s v="Coord absent"/>
    <x v="0"/>
    <x v="0"/>
    <s v="ok"/>
    <s v="Labe"/>
    <x v="9"/>
    <x v="9"/>
    <s v="Tianguel Bori"/>
    <s v="GIN00600311"/>
    <m/>
    <m/>
    <m/>
    <x v="0"/>
    <m/>
    <m/>
    <m/>
    <m/>
  </r>
  <r>
    <s v="GIN00600311PSODena1"/>
    <m/>
    <m/>
    <m/>
    <m/>
    <s v="Déna"/>
    <m/>
    <s v="Coord absent"/>
    <x v="0"/>
    <x v="0"/>
    <s v="ok"/>
    <s v="Labe"/>
    <x v="9"/>
    <x v="9"/>
    <s v="Tianguel Bori"/>
    <s v="GIN00600311"/>
    <m/>
    <m/>
    <m/>
    <x v="0"/>
    <m/>
    <m/>
    <m/>
    <m/>
  </r>
  <r>
    <s v="GIN00600311CSRTian1"/>
    <n v="-12.5354004"/>
    <n v="11.6357002"/>
    <s v="geonode"/>
    <s v="Thiaguel-Bory Centre"/>
    <s v="Tianguel Bori centre"/>
    <s v="Tianguel Bori"/>
    <s v="OK"/>
    <x v="1"/>
    <x v="1"/>
    <s v="ok"/>
    <s v="Labe"/>
    <x v="9"/>
    <x v="9"/>
    <s v="Tianguel Bori"/>
    <s v="GIN00600311"/>
    <m/>
    <s v="ACF"/>
    <m/>
    <x v="1"/>
    <m/>
    <m/>
    <m/>
    <m/>
  </r>
  <r>
    <s v="GIN00500514PSOMala1"/>
    <n v="-13.2250996"/>
    <n v="10.7151003"/>
    <s v="geonode"/>
    <s v="Malakondo"/>
    <s v="Malakondo"/>
    <s v="Mallalcondo"/>
    <s v="OK"/>
    <x v="0"/>
    <x v="0"/>
    <s v="Non"/>
    <s v="Kindia"/>
    <x v="27"/>
    <x v="27"/>
    <s v="Thionthian"/>
    <s v="GIN00500514"/>
    <m/>
    <m/>
    <m/>
    <x v="0"/>
    <m/>
    <m/>
    <m/>
    <m/>
  </r>
  <r>
    <s v="GIN00500514PSOLaab1"/>
    <n v="-13.2061005"/>
    <n v="10.8304996"/>
    <s v="geonode"/>
    <s v="Thionthian"/>
    <s v="Laabha N'dian"/>
    <s v="Labha N'Dian"/>
    <s v="OK"/>
    <x v="0"/>
    <x v="0"/>
    <s v="ok"/>
    <s v="Kindia"/>
    <x v="27"/>
    <x v="27"/>
    <s v="Thionthian"/>
    <s v="GIN00500514"/>
    <m/>
    <m/>
    <m/>
    <x v="0"/>
    <m/>
    <m/>
    <m/>
    <m/>
  </r>
  <r>
    <s v="GIN00500514CSRThio1"/>
    <n v="-13.347000100000001"/>
    <n v="10.7594995"/>
    <s v="geonode"/>
    <s v="Thionthian (Thiounthian, Tiontian)"/>
    <s v="Thionthian centre"/>
    <s v="Thionthian Centre de Santé"/>
    <s v="OK"/>
    <x v="1"/>
    <x v="1"/>
    <s v="ok"/>
    <s v="Kindia"/>
    <x v="27"/>
    <x v="27"/>
    <s v="Thionthian"/>
    <s v="GIN00500514"/>
    <m/>
    <m/>
    <m/>
    <x v="0"/>
    <m/>
    <m/>
    <m/>
    <m/>
  </r>
  <r>
    <s v="GIN00700311CSRTimb1"/>
    <n v="-12.541999799999999"/>
    <n v="11.1975002"/>
    <s v="geonode"/>
    <s v="Madina Centre"/>
    <s v="Timbi Madina"/>
    <s v="Centre de Santé Timbi - Madina"/>
    <s v="OK"/>
    <x v="1"/>
    <x v="1"/>
    <s v="ok"/>
    <s v="Mamou"/>
    <x v="17"/>
    <x v="17"/>
    <s v="Timbi Madina"/>
    <s v="GIN00700311"/>
    <m/>
    <m/>
    <m/>
    <x v="0"/>
    <m/>
    <m/>
    <s v="Madina Centre"/>
    <m/>
  </r>
  <r>
    <s v="GIN00700311PSOToko1"/>
    <m/>
    <m/>
    <m/>
    <m/>
    <s v="Tokossèrè"/>
    <m/>
    <s v="Coord absent"/>
    <x v="0"/>
    <x v="0"/>
    <s v="ok"/>
    <s v="Mamou"/>
    <x v="17"/>
    <x v="17"/>
    <s v="Timbi Madina"/>
    <s v="GIN00700311"/>
    <m/>
    <m/>
    <m/>
    <x v="0"/>
    <m/>
    <m/>
    <m/>
    <m/>
  </r>
  <r>
    <s v="GIN00700311PSOBoum1"/>
    <m/>
    <m/>
    <m/>
    <m/>
    <s v="Boummalol"/>
    <m/>
    <s v="Coord absent"/>
    <x v="0"/>
    <x v="0"/>
    <s v="ok"/>
    <s v="Mamou"/>
    <x v="17"/>
    <x v="17"/>
    <s v="Timbi Madina"/>
    <s v="GIN00700311"/>
    <m/>
    <m/>
    <m/>
    <x v="0"/>
    <m/>
    <m/>
    <m/>
    <m/>
  </r>
  <r>
    <s v="GIN00700311PSOAind1"/>
    <m/>
    <m/>
    <m/>
    <m/>
    <s v="Aindè"/>
    <m/>
    <s v="Coord absent"/>
    <x v="0"/>
    <x v="0"/>
    <s v="ok"/>
    <s v="Mamou"/>
    <x v="17"/>
    <x v="17"/>
    <s v="Timbi Madina"/>
    <s v="GIN00700311"/>
    <m/>
    <m/>
    <m/>
    <x v="0"/>
    <m/>
    <m/>
    <m/>
    <m/>
  </r>
  <r>
    <s v="GIN00700311PSOTyap1"/>
    <m/>
    <m/>
    <m/>
    <m/>
    <s v="Tyapata"/>
    <m/>
    <s v="Coord absent"/>
    <x v="0"/>
    <x v="0"/>
    <s v="ok"/>
    <s v="Mamou"/>
    <x v="17"/>
    <x v="17"/>
    <s v="Timbi Madina"/>
    <s v="GIN00700311"/>
    <m/>
    <m/>
    <m/>
    <x v="0"/>
    <m/>
    <m/>
    <m/>
    <m/>
  </r>
  <r>
    <s v="GIN00700311CSRNing1"/>
    <n v="-12.6590004"/>
    <n v="11.184699999999999"/>
    <s v="geonode"/>
    <s v="Ninguélandé"/>
    <s v="Ninguelandé"/>
    <s v="Centre de Santé Ninguélandé"/>
    <s v="OK"/>
    <x v="1"/>
    <x v="1"/>
    <s v="ok"/>
    <s v="Mamou"/>
    <x v="17"/>
    <x v="17"/>
    <s v="Timbi Madina"/>
    <s v="GIN00700311"/>
    <m/>
    <m/>
    <m/>
    <x v="0"/>
    <m/>
    <m/>
    <m/>
    <m/>
  </r>
  <r>
    <s v="GIN00700312PSODiag1"/>
    <n v="-12.564399699999999"/>
    <n v="11.012100200000001"/>
    <s v="geonode"/>
    <s v="Diaga"/>
    <s v="Diaga"/>
    <s v="Diaga"/>
    <s v="OK"/>
    <x v="0"/>
    <x v="0"/>
    <s v="ok"/>
    <s v="Mamou"/>
    <x v="17"/>
    <x v="17"/>
    <s v="Timbi Touni"/>
    <s v="GIN00700312"/>
    <m/>
    <m/>
    <m/>
    <x v="0"/>
    <m/>
    <m/>
    <m/>
    <m/>
  </r>
  <r>
    <s v="GIN00700312PSOHoor1"/>
    <n v="-12.512100200000001"/>
    <n v="11.055100400000001"/>
    <s v="geonode"/>
    <s v="Hore Wouri"/>
    <s v="Hoore Oury"/>
    <s v="Horè Oury"/>
    <s v="OK"/>
    <x v="0"/>
    <x v="0"/>
    <s v="ok"/>
    <s v="Mamou"/>
    <x v="17"/>
    <x v="17"/>
    <s v="Timbi Touni"/>
    <s v="GIN00700312"/>
    <m/>
    <m/>
    <m/>
    <x v="0"/>
    <m/>
    <m/>
    <m/>
    <m/>
  </r>
  <r>
    <s v="GIN00700312CSRTimb1"/>
    <n v="-12.5026999"/>
    <n v="11.1169004"/>
    <s v="geonode"/>
    <s v="Timbi Touni Centre"/>
    <s v="Timbi Touni"/>
    <s v="Centre de Santé Timbi-Touny"/>
    <s v="OK"/>
    <x v="1"/>
    <x v="1"/>
    <s v="ok"/>
    <s v="Mamou"/>
    <x v="17"/>
    <x v="17"/>
    <s v="Timbi Touni"/>
    <s v="GIN00700312"/>
    <m/>
    <m/>
    <m/>
    <x v="0"/>
    <m/>
    <m/>
    <m/>
    <m/>
  </r>
  <r>
    <s v="GIN00700312PSOPell1"/>
    <m/>
    <m/>
    <m/>
    <m/>
    <s v="Pellel Bantan"/>
    <m/>
    <s v="Coord absent"/>
    <x v="0"/>
    <x v="0"/>
    <s v="ok"/>
    <s v="Mamou"/>
    <x v="17"/>
    <x v="17"/>
    <s v="Timbi Touni"/>
    <s v="GIN00700312"/>
    <m/>
    <m/>
    <m/>
    <x v="0"/>
    <m/>
    <m/>
    <m/>
    <m/>
  </r>
  <r>
    <s v="GIN00700312PSODion1"/>
    <m/>
    <m/>
    <m/>
    <m/>
    <s v="Diongassi"/>
    <m/>
    <s v="Coord absent"/>
    <x v="0"/>
    <x v="0"/>
    <s v="ok"/>
    <s v="Mamou"/>
    <x v="17"/>
    <x v="17"/>
    <s v="Timbi Touni"/>
    <s v="GIN00700312"/>
    <m/>
    <m/>
    <m/>
    <x v="0"/>
    <m/>
    <m/>
    <m/>
    <m/>
  </r>
  <r>
    <s v="GIN00700312PSOSara1"/>
    <m/>
    <m/>
    <m/>
    <m/>
    <s v="Saran"/>
    <m/>
    <s v="Coord absent"/>
    <x v="0"/>
    <x v="0"/>
    <s v="ok"/>
    <s v="Mamou"/>
    <x v="17"/>
    <x v="17"/>
    <s v="Timbi Touni"/>
    <s v="GIN00700312"/>
    <m/>
    <m/>
    <m/>
    <x v="0"/>
    <m/>
    <m/>
    <m/>
    <m/>
  </r>
  <r>
    <s v="GIN00700312PSOWans1"/>
    <n v="-12.532299999999999"/>
    <n v="11.085300399999999"/>
    <s v="geonode"/>
    <s v="Wansan"/>
    <s v="Wansan"/>
    <s v="Wansan"/>
    <s v="OK"/>
    <x v="0"/>
    <x v="0"/>
    <s v="ok"/>
    <s v="Mamou"/>
    <x v="17"/>
    <x v="17"/>
    <s v="Timbi Touni"/>
    <s v="GIN00700312"/>
    <m/>
    <m/>
    <m/>
    <x v="0"/>
    <m/>
    <m/>
    <m/>
    <m/>
  </r>
  <r>
    <s v="GIN00700213PSOSeyd1"/>
    <m/>
    <m/>
    <m/>
    <m/>
    <s v="Seydiya"/>
    <m/>
    <s v="Coord absent"/>
    <x v="0"/>
    <x v="0"/>
    <s v="ok"/>
    <s v="Mamou"/>
    <x v="25"/>
    <x v="25"/>
    <s v="Timbo"/>
    <s v="GIN00700213"/>
    <s v="O"/>
    <m/>
    <m/>
    <x v="0"/>
    <m/>
    <m/>
    <m/>
    <m/>
  </r>
  <r>
    <s v="GIN00700213PSODara1"/>
    <m/>
    <m/>
    <m/>
    <m/>
    <s v="Dara"/>
    <m/>
    <s v="Coord absent"/>
    <x v="0"/>
    <x v="0"/>
    <s v="ok"/>
    <s v="Mamou"/>
    <x v="25"/>
    <x v="25"/>
    <s v="Timbo"/>
    <s v="GIN00700213"/>
    <s v="O"/>
    <m/>
    <m/>
    <x v="0"/>
    <m/>
    <m/>
    <m/>
    <m/>
  </r>
  <r>
    <s v="GIN00700213CSRTimb1"/>
    <n v="-11.8268995"/>
    <n v="10.6391001"/>
    <s v="geonode"/>
    <s v="Timbo"/>
    <s v="Timbo centre"/>
    <s v="Ley Saré"/>
    <s v="OK"/>
    <x v="1"/>
    <x v="1"/>
    <s v="ok"/>
    <s v="Mamou"/>
    <x v="25"/>
    <x v="25"/>
    <s v="Timbo"/>
    <s v="GIN00700213"/>
    <s v="O"/>
    <m/>
    <m/>
    <x v="0"/>
    <m/>
    <m/>
    <m/>
    <m/>
  </r>
  <r>
    <s v="GIN00300311CSRTind1"/>
    <m/>
    <m/>
    <m/>
    <m/>
    <s v="Tindo centre"/>
    <m/>
    <s v="Coord absent"/>
    <x v="1"/>
    <x v="1"/>
    <s v="ok"/>
    <s v="Faranah"/>
    <x v="13"/>
    <x v="13"/>
    <s v="Tiro"/>
    <s v="GIN00300311"/>
    <s v="O"/>
    <m/>
    <m/>
    <x v="0"/>
    <m/>
    <m/>
    <m/>
    <m/>
  </r>
  <r>
    <s v="GIN00400112CSRTint1"/>
    <n v="-9.2040997000000004"/>
    <n v="10.215499899999999"/>
    <s v="geonode"/>
    <s v="Tintioule"/>
    <s v="Tinti oulen centre"/>
    <s v="Tintinoulen Centre de Santé"/>
    <s v="OK"/>
    <x v="1"/>
    <x v="1"/>
    <s v="ok"/>
    <s v="Kankan"/>
    <x v="7"/>
    <x v="7"/>
    <s v="Tinti Oulen"/>
    <s v="GIN00400112"/>
    <m/>
    <s v="UNOPS"/>
    <s v="Rehab en cours"/>
    <x v="0"/>
    <m/>
    <m/>
    <m/>
    <m/>
  </r>
  <r>
    <s v="GIN00400112PSOOure1"/>
    <n v="-9.3433799999999998"/>
    <n v="10.270500200000001"/>
    <s v="geonode"/>
    <s v="Ourembaya"/>
    <s v="Ourembaya"/>
    <s v="Ourembaya"/>
    <s v="OK"/>
    <x v="0"/>
    <x v="0"/>
    <s v="ok"/>
    <s v="Kankan"/>
    <x v="7"/>
    <x v="7"/>
    <s v="Tinti Oulen"/>
    <s v="GIN00400112"/>
    <m/>
    <m/>
    <m/>
    <x v="0"/>
    <m/>
    <m/>
    <m/>
    <m/>
  </r>
  <r>
    <s v="GIN00400112PSOBori1"/>
    <n v="10.140230000000001"/>
    <n v="9.2810799999999993"/>
    <s v="Ministere Plan"/>
    <m/>
    <s v="Boria"/>
    <m/>
    <s v="OK"/>
    <x v="0"/>
    <x v="0"/>
    <s v="ok"/>
    <s v="Kankan"/>
    <x v="7"/>
    <x v="7"/>
    <s v="Tinti Oulen"/>
    <s v="GIN00400112"/>
    <m/>
    <m/>
    <m/>
    <x v="0"/>
    <m/>
    <m/>
    <m/>
    <m/>
  </r>
  <r>
    <s v="GIN00400112PSOBana1"/>
    <m/>
    <m/>
    <m/>
    <m/>
    <s v="Banankoura"/>
    <m/>
    <s v="Coord absent"/>
    <x v="0"/>
    <x v="0"/>
    <s v="ok"/>
    <s v="Kankan"/>
    <x v="7"/>
    <x v="7"/>
    <s v="Tinti Oulen"/>
    <s v="GIN00400112"/>
    <m/>
    <m/>
    <m/>
    <x v="0"/>
    <m/>
    <m/>
    <m/>
    <m/>
  </r>
  <r>
    <s v="GIN00300311CSRTiro1"/>
    <n v="-10.633899700000001"/>
    <n v="9.7327299000000007"/>
    <s v="geonode"/>
    <s v="Tiro"/>
    <s v="Tiro centre"/>
    <s v="Tiro Centre de Santé"/>
    <s v="OK"/>
    <x v="1"/>
    <x v="1"/>
    <s v="ok"/>
    <s v="Faranah"/>
    <x v="13"/>
    <x v="13"/>
    <s v="Tiro"/>
    <s v="GIN00300311"/>
    <s v="O"/>
    <m/>
    <m/>
    <x v="0"/>
    <m/>
    <m/>
    <m/>
    <m/>
  </r>
  <r>
    <s v="GIN00400113PSOMani1"/>
    <n v="-9.9382895999999992"/>
    <n v="9.7965096999999997"/>
    <s v="geonode"/>
    <s v="Manicelia"/>
    <s v="Maniceliya"/>
    <s v="Maniceliya"/>
    <s v="OK"/>
    <x v="0"/>
    <x v="0"/>
    <s v="ok"/>
    <s v="Kankan"/>
    <x v="7"/>
    <x v="7"/>
    <s v="Tokounou"/>
    <s v="GIN00400113"/>
    <m/>
    <m/>
    <m/>
    <x v="0"/>
    <m/>
    <m/>
    <m/>
    <m/>
  </r>
  <r>
    <s v="GIN00400113PSOKoud1"/>
    <m/>
    <m/>
    <m/>
    <m/>
    <s v="Koudou"/>
    <m/>
    <s v="Coord absent"/>
    <x v="0"/>
    <x v="0"/>
    <s v="ok"/>
    <s v="Kankan"/>
    <x v="7"/>
    <x v="7"/>
    <s v="Tokounou"/>
    <s v="GIN00400113"/>
    <m/>
    <m/>
    <m/>
    <x v="0"/>
    <m/>
    <m/>
    <m/>
    <m/>
  </r>
  <r>
    <s v="GIN00400113CSRToko1"/>
    <n v="-9.7819795999999997"/>
    <n v="9.6527100000000008"/>
    <s v="geonode"/>
    <s v="Tokounou (Tokonou) Centre"/>
    <s v="Tokounou centre"/>
    <s v="Tokounou Centre de Santé"/>
    <s v="OK"/>
    <x v="1"/>
    <x v="1"/>
    <s v="ok"/>
    <s v="Kankan"/>
    <x v="7"/>
    <x v="7"/>
    <s v="Tokounou"/>
    <s v="GIN00400113"/>
    <m/>
    <m/>
    <m/>
    <x v="0"/>
    <m/>
    <m/>
    <m/>
    <m/>
  </r>
  <r>
    <s v="GIN00700214PSOSoum1"/>
    <n v="-12.0698004"/>
    <n v="10.516900100000001"/>
    <s v="geonode"/>
    <s v="Soumbalako Tokossèrè"/>
    <s v="Soumbalako Tokossèrè"/>
    <s v="Soumbalako Tokossèrè"/>
    <s v="OK"/>
    <x v="0"/>
    <x v="0"/>
    <s v="ok"/>
    <s v="Mamou"/>
    <x v="25"/>
    <x v="25"/>
    <s v="Tolo"/>
    <s v="GIN00700214"/>
    <s v="O"/>
    <m/>
    <m/>
    <x v="0"/>
    <m/>
    <m/>
    <m/>
    <m/>
  </r>
  <r>
    <s v="GIN00700214PSOGoub1"/>
    <n v="10.50694"/>
    <n v="12.18512"/>
    <s v="Ministere Plan"/>
    <m/>
    <s v="Gouba"/>
    <m/>
    <s v="OK"/>
    <x v="0"/>
    <x v="0"/>
    <s v="ok"/>
    <s v="Mamou"/>
    <x v="25"/>
    <x v="25"/>
    <s v="Tolo"/>
    <s v="GIN00700214"/>
    <s v="O"/>
    <m/>
    <m/>
    <x v="0"/>
    <m/>
    <m/>
    <m/>
    <m/>
  </r>
  <r>
    <s v="GIN00700214CSRTolo1"/>
    <n v="-12.147299800000001"/>
    <n v="10.5401001"/>
    <s v="geonode"/>
    <s v="Tolo"/>
    <s v="Tolo centre"/>
    <s v="Tolo"/>
    <s v="OK"/>
    <x v="1"/>
    <x v="1"/>
    <s v="ok"/>
    <s v="Mamou"/>
    <x v="25"/>
    <x v="25"/>
    <s v="Tolo"/>
    <s v="GIN00700214"/>
    <s v="O"/>
    <m/>
    <m/>
    <x v="0"/>
    <m/>
    <m/>
    <m/>
    <m/>
  </r>
  <r>
    <s v="GIN00500207CSATond1"/>
    <n v="-13.3555002"/>
    <n v="10.3711004"/>
    <s v="geonode"/>
    <s v="Tondon Centre"/>
    <s v="Tondon"/>
    <s v="Centre de Santé Tondon"/>
    <s v="OK"/>
    <x v="1"/>
    <x v="2"/>
    <s v="ok"/>
    <s v="Kindia"/>
    <x v="4"/>
    <x v="4"/>
    <s v="Tondon"/>
    <s v="GIN00500207"/>
    <s v="O"/>
    <s v="TdH"/>
    <s v="evalué"/>
    <x v="1"/>
    <m/>
    <s v="infra"/>
    <s v="Francesca (email 22/4/15)"/>
    <m/>
  </r>
  <r>
    <s v="GIN00500207PSODomi1"/>
    <n v="-13.2623997"/>
    <n v="10.300299600000001"/>
    <s v="geonode"/>
    <s v="Domiyagbe"/>
    <s v="Domiagbè"/>
    <s v="Kahel"/>
    <s v="OK"/>
    <x v="0"/>
    <x v="0"/>
    <s v="ok"/>
    <s v="Kindia"/>
    <x v="4"/>
    <x v="4"/>
    <s v="Tondon"/>
    <s v="GIN00500207"/>
    <s v="O"/>
    <m/>
    <m/>
    <x v="0"/>
    <m/>
    <m/>
    <m/>
    <m/>
  </r>
  <r>
    <s v="GIN00500207PSOFare1"/>
    <m/>
    <m/>
    <m/>
    <m/>
    <s v="Farenyah"/>
    <m/>
    <s v="Coord absent"/>
    <x v="0"/>
    <x v="0"/>
    <s v="ok"/>
    <s v="Kindia"/>
    <x v="4"/>
    <x v="4"/>
    <s v="Tondon"/>
    <s v="GIN00500207"/>
    <s v="O"/>
    <m/>
    <m/>
    <x v="0"/>
    <m/>
    <m/>
    <m/>
    <m/>
  </r>
  <r>
    <s v="GIN00500207PSOSonf1"/>
    <m/>
    <m/>
    <m/>
    <m/>
    <s v="Sonfong"/>
    <m/>
    <s v="Coord absent"/>
    <x v="0"/>
    <x v="0"/>
    <s v="ok"/>
    <s v="Kindia"/>
    <x v="4"/>
    <x v="4"/>
    <s v="Tondon"/>
    <s v="GIN00500207"/>
    <s v="O"/>
    <m/>
    <m/>
    <x v="0"/>
    <m/>
    <m/>
    <m/>
    <m/>
  </r>
  <r>
    <s v="GIN00500207PSOKaff1"/>
    <m/>
    <m/>
    <m/>
    <m/>
    <s v="Kaffa"/>
    <m/>
    <s v="Coord absent"/>
    <x v="0"/>
    <x v="0"/>
    <s v="ok"/>
    <s v="Kindia"/>
    <x v="4"/>
    <x v="4"/>
    <s v="Tondon"/>
    <s v="GIN00500207"/>
    <s v="O"/>
    <m/>
    <m/>
    <x v="0"/>
    <m/>
    <m/>
    <m/>
    <m/>
  </r>
  <r>
    <s v="GIN00500207PSOTagb1"/>
    <m/>
    <m/>
    <s v="geonode"/>
    <m/>
    <s v="Tagbé"/>
    <s v="Tagbé"/>
    <s v="Coord absent"/>
    <x v="0"/>
    <x v="0"/>
    <s v="Non"/>
    <s v="Kindia"/>
    <x v="4"/>
    <x v="4"/>
    <s v="Tondon"/>
    <s v="GIN00500207"/>
    <s v="O"/>
    <s v="Plan"/>
    <s v="evalué"/>
    <x v="0"/>
    <m/>
    <s v="infra"/>
    <s v="Plan construit un nouveau PS avec WASH complet (Dramé 22/4/15)"/>
    <m/>
  </r>
  <r>
    <s v="GIN00500207PSOSimb1"/>
    <n v="-13.197699500000001"/>
    <n v="10.208700199999999"/>
    <s v="geonode"/>
    <s v="Nounkou"/>
    <s v="Simbarayah"/>
    <m/>
    <s v="OK"/>
    <x v="0"/>
    <x v="0"/>
    <s v="ok"/>
    <s v="Kindia"/>
    <x v="4"/>
    <x v="4"/>
    <s v="Tondon"/>
    <s v="GIN00500207"/>
    <s v="O"/>
    <m/>
    <m/>
    <x v="0"/>
    <m/>
    <m/>
    <m/>
    <m/>
  </r>
  <r>
    <s v="GIN00100504CSRTorm1"/>
    <n v="-13.721799900000001"/>
    <n v="10.2934999"/>
    <s v="geonode"/>
    <s v="Tormelin (Toromélé) Centre"/>
    <s v="Tormelin"/>
    <s v="Tormelin"/>
    <s v="OK"/>
    <x v="1"/>
    <x v="1"/>
    <s v="ok"/>
    <s v="Kindia"/>
    <x v="5"/>
    <x v="5"/>
    <s v="Tormelin"/>
    <s v="GIN00100504"/>
    <m/>
    <s v="UNOPS"/>
    <s v="Rehab en cours"/>
    <x v="0"/>
    <m/>
    <m/>
    <s v="Prioritaire pour UNOPS (Sonja 23/4/15)"/>
    <m/>
  </r>
  <r>
    <s v="GIN00100504PSOBala1"/>
    <n v="-13.7395"/>
    <n v="10.3958998"/>
    <s v="geonode"/>
    <s v="Balandougou"/>
    <s v="Balandougou"/>
    <s v="Balandougou"/>
    <s v="OK"/>
    <x v="0"/>
    <x v="0"/>
    <s v="ok"/>
    <s v="Kindia"/>
    <x v="5"/>
    <x v="5"/>
    <s v="Tormelin"/>
    <s v="GIN00100504"/>
    <m/>
    <m/>
    <m/>
    <x v="0"/>
    <m/>
    <m/>
    <m/>
    <m/>
  </r>
  <r>
    <s v="GIN00100504PSODoum1"/>
    <n v="-13.7959003"/>
    <n v="10.2985001"/>
    <s v="geonode"/>
    <s v="Doumbou Kounssy (Yékéiakidé, Kaleya Yékéiakidé)"/>
    <s v="Doumbou Kounssy (Yékéiakidé, Kaleya Yékéiakidé)"/>
    <s v="Yékherakhidé"/>
    <s v="OK"/>
    <x v="0"/>
    <x v="0"/>
    <s v="Non"/>
    <s v="Kindia"/>
    <x v="5"/>
    <x v="5"/>
    <s v="Tormelin"/>
    <s v="GIN00100504"/>
    <m/>
    <m/>
    <m/>
    <x v="0"/>
    <m/>
    <m/>
    <m/>
    <m/>
  </r>
  <r>
    <s v="GIN00100504PSOMamb1"/>
    <m/>
    <m/>
    <m/>
    <m/>
    <s v="Mambory"/>
    <m/>
    <s v="Coord absent"/>
    <x v="0"/>
    <x v="0"/>
    <s v="ok"/>
    <s v="Kindia"/>
    <x v="5"/>
    <x v="5"/>
    <s v="Tormelin"/>
    <s v="GIN00100504"/>
    <m/>
    <m/>
    <m/>
    <x v="0"/>
    <m/>
    <m/>
    <m/>
    <m/>
  </r>
  <r>
    <s v="GIN00100504PSOWani1"/>
    <m/>
    <m/>
    <m/>
    <m/>
    <s v="Wani"/>
    <m/>
    <s v="Coord absent"/>
    <x v="0"/>
    <x v="0"/>
    <s v="ok"/>
    <s v="Kindia"/>
    <x v="5"/>
    <x v="5"/>
    <s v="Tormelin"/>
    <s v="GIN00100504"/>
    <m/>
    <m/>
    <m/>
    <x v="0"/>
    <m/>
    <m/>
    <m/>
    <m/>
  </r>
  <r>
    <s v="GIN00100504PSOYekh1"/>
    <m/>
    <m/>
    <m/>
    <m/>
    <s v="Yékherakhidé"/>
    <m/>
    <s v="Coord absent"/>
    <x v="0"/>
    <x v="0"/>
    <s v="ok"/>
    <s v="Kindia"/>
    <x v="5"/>
    <x v="5"/>
    <s v="Tormelin"/>
    <s v="GIN00100504"/>
    <m/>
    <m/>
    <m/>
    <x v="0"/>
    <m/>
    <m/>
    <m/>
    <m/>
  </r>
  <r>
    <s v="GIN00800509PSOKola1"/>
    <n v="-8.0384799999999998"/>
    <n v="8.5824499999999997"/>
    <s v="Ministere Plan"/>
    <m/>
    <s v="Kolakpata"/>
    <m/>
    <s v="Coord absent"/>
    <x v="0"/>
    <x v="0"/>
    <s v="ok"/>
    <s v="Nzerekore"/>
    <x v="26"/>
    <x v="26"/>
    <s v="Soulouta"/>
    <s v="GIN00800509"/>
    <s v="O"/>
    <s v="CRS"/>
    <m/>
    <x v="2"/>
    <m/>
    <m/>
    <m/>
    <m/>
  </r>
  <r>
    <s v="GIN00600412PSOMeye1"/>
    <m/>
    <m/>
    <m/>
    <m/>
    <s v="Méyenkhouré"/>
    <m/>
    <s v="Coord absent"/>
    <x v="0"/>
    <x v="0"/>
    <s v="ok"/>
    <s v="Boke"/>
    <x v="32"/>
    <x v="33"/>
    <s v="Touba"/>
    <s v="GIN00600412"/>
    <m/>
    <m/>
    <m/>
    <x v="0"/>
    <m/>
    <m/>
    <m/>
    <m/>
  </r>
  <r>
    <s v="GIN00600412PSOHoor1"/>
    <m/>
    <m/>
    <m/>
    <m/>
    <s v="Hoorè Pètè"/>
    <m/>
    <s v="Coord absent"/>
    <x v="0"/>
    <x v="0"/>
    <s v="ok"/>
    <s v="Boke"/>
    <x v="32"/>
    <x v="33"/>
    <s v="Touba"/>
    <s v="GIN00600412"/>
    <m/>
    <m/>
    <m/>
    <x v="0"/>
    <m/>
    <m/>
    <m/>
    <m/>
  </r>
  <r>
    <s v="GIN00800509PSOKola2"/>
    <n v="-8.7031898000000005"/>
    <n v="7.9782700999999996"/>
    <s v="geonode"/>
    <s v="Soluta Centre"/>
    <s v="Kola"/>
    <s v="Kola"/>
    <s v="OK"/>
    <x v="0"/>
    <x v="0"/>
    <s v="ok"/>
    <s v="Nzerekore"/>
    <x v="26"/>
    <x v="26"/>
    <s v="Soulouta"/>
    <s v="GIN00800509"/>
    <s v="O"/>
    <m/>
    <m/>
    <x v="0"/>
    <m/>
    <m/>
    <m/>
    <m/>
  </r>
  <r>
    <s v="GIN00600412PSOBand1"/>
    <m/>
    <m/>
    <m/>
    <m/>
    <s v="Bandani"/>
    <m/>
    <s v="Coord absent"/>
    <x v="0"/>
    <x v="0"/>
    <s v="ok"/>
    <s v="Labe"/>
    <x v="6"/>
    <x v="6"/>
    <s v="Touba"/>
    <s v="GIN00600412"/>
    <m/>
    <m/>
    <m/>
    <x v="0"/>
    <m/>
    <m/>
    <m/>
    <m/>
  </r>
  <r>
    <s v="GIN00100108CSRToug1"/>
    <n v="-14.4251003"/>
    <n v="10.395500200000001"/>
    <s v="geonode"/>
    <s v="Tougnifily Centre"/>
    <s v="Tougnifily"/>
    <s v="Tougnifily"/>
    <s v="OK"/>
    <x v="1"/>
    <x v="1"/>
    <s v="ok"/>
    <s v="Boke"/>
    <x v="22"/>
    <x v="22"/>
    <s v="Tougnifily"/>
    <s v="GIN00100108"/>
    <s v="O"/>
    <m/>
    <s v="souhaite évaluer"/>
    <x v="1"/>
    <m/>
    <s v="infra"/>
    <s v="ACF souhaite évaluer"/>
    <m/>
  </r>
  <r>
    <s v="GIN00100108PSOMonc1"/>
    <n v="10.424200000000001"/>
    <n v="14.48174"/>
    <s v="Ministere Plan"/>
    <m/>
    <s v="Monchon"/>
    <m/>
    <s v="OK"/>
    <x v="0"/>
    <x v="0"/>
    <s v="ok"/>
    <s v="Boke"/>
    <x v="22"/>
    <x v="22"/>
    <s v="Tougnifily"/>
    <s v="GIN00100108"/>
    <s v="O"/>
    <m/>
    <m/>
    <x v="0"/>
    <m/>
    <m/>
    <m/>
    <m/>
  </r>
  <r>
    <s v="GIN00100108PSOYogo1"/>
    <m/>
    <m/>
    <m/>
    <m/>
    <s v="Yogoya"/>
    <m/>
    <s v="Coord absent"/>
    <x v="0"/>
    <x v="0"/>
    <s v="ok"/>
    <s v="Boke"/>
    <x v="22"/>
    <x v="22"/>
    <s v="Tougnifily"/>
    <s v="GIN00100108"/>
    <s v="O"/>
    <m/>
    <m/>
    <x v="0"/>
    <m/>
    <m/>
    <m/>
    <m/>
  </r>
  <r>
    <s v="GIN00100108PSOMami1"/>
    <n v="-14.439000099999999"/>
    <n v="10.310500100000001"/>
    <s v="geonode"/>
    <s v="Mamiya"/>
    <s v="Mamiah"/>
    <s v="Mamiah Centre"/>
    <s v="OK"/>
    <x v="0"/>
    <x v="0"/>
    <s v="ok"/>
    <s v="Boke"/>
    <x v="22"/>
    <x v="22"/>
    <s v="Tougnifily"/>
    <s v="GIN00100108"/>
    <s v="O"/>
    <m/>
    <m/>
    <x v="1"/>
    <m/>
    <m/>
    <m/>
    <m/>
  </r>
  <r>
    <s v="GIN00600510PSOKegn1"/>
    <n v="-11.7727003"/>
    <n v="11.3556995"/>
    <s v="geonode"/>
    <s v="Kegnah"/>
    <s v="Kégna"/>
    <s v="Kégnanden"/>
    <s v="OK"/>
    <x v="0"/>
    <x v="0"/>
    <s v="ok"/>
    <s v="Labe"/>
    <x v="31"/>
    <x v="32"/>
    <s v="Tougue Ctre"/>
    <s v="GIN00600510"/>
    <m/>
    <s v="ACF"/>
    <m/>
    <x v="1"/>
    <m/>
    <m/>
    <m/>
    <m/>
  </r>
  <r>
    <s v="GIN00600510HPOToug1"/>
    <n v="-11.663800200000001"/>
    <n v="11.4397001"/>
    <s v="geonode"/>
    <s v="Tougué"/>
    <s v="Tougue"/>
    <s v="Hopital Préfectoral Tougue"/>
    <s v="OK"/>
    <x v="2"/>
    <x v="4"/>
    <s v="ok"/>
    <s v="Labe"/>
    <x v="31"/>
    <x v="32"/>
    <s v="Tougue Ctre"/>
    <s v="GIN00600510"/>
    <m/>
    <s v="ACF"/>
    <m/>
    <x v="1"/>
    <m/>
    <m/>
    <m/>
    <m/>
  </r>
  <r>
    <s v="GIN00600510PSOKele1"/>
    <m/>
    <m/>
    <m/>
    <m/>
    <s v="Kéléla"/>
    <m/>
    <s v="Coord absent"/>
    <x v="0"/>
    <x v="0"/>
    <s v="ok"/>
    <s v="Labe"/>
    <x v="31"/>
    <x v="32"/>
    <s v="Tougue Ctre"/>
    <s v="GIN00600510"/>
    <m/>
    <m/>
    <m/>
    <x v="0"/>
    <m/>
    <m/>
    <m/>
    <m/>
  </r>
  <r>
    <s v="GIN00600510CSUToug1"/>
    <n v="-11.6604996"/>
    <n v="11.437700299999999"/>
    <s v="geonode"/>
    <s v="Tougué"/>
    <s v="Tougue"/>
    <s v="Tougué"/>
    <s v="OK"/>
    <x v="1"/>
    <x v="5"/>
    <s v="ok"/>
    <s v="Labe"/>
    <x v="31"/>
    <x v="32"/>
    <s v="Tougue Ctre"/>
    <s v="GIN00600510"/>
    <m/>
    <s v="ACF"/>
    <m/>
    <x v="1"/>
    <m/>
    <m/>
    <m/>
    <m/>
  </r>
  <r>
    <s v="GIN00800309PSOBouz1"/>
    <n v="-8.1713304999999998"/>
    <n v="7.8565101999999998"/>
    <s v="geonode"/>
    <s v="Bouzouta"/>
    <s v="Bouzouta"/>
    <s v="Bouzouta"/>
    <s v="OK"/>
    <x v="0"/>
    <x v="0"/>
    <s v="ok"/>
    <s v="Nzerekore"/>
    <x v="24"/>
    <x v="24"/>
    <s v="Tounkarata"/>
    <s v="GIN00800309"/>
    <s v="O"/>
    <m/>
    <m/>
    <x v="0"/>
    <m/>
    <m/>
    <m/>
    <m/>
  </r>
  <r>
    <s v="GIN00800309CSRToun1"/>
    <n v="-8.1956796999999995"/>
    <n v="7.7802701000000001"/>
    <s v="geonode"/>
    <s v="Tongarata"/>
    <s v="Tounkarata centre"/>
    <s v="Tounkarata"/>
    <s v="OK"/>
    <x v="1"/>
    <x v="1"/>
    <s v="ok"/>
    <s v="Nzerekore"/>
    <x v="24"/>
    <x v="24"/>
    <s v="Tounkarata"/>
    <s v="GIN00800309"/>
    <s v="O"/>
    <s v="TdH"/>
    <s v="evalué"/>
    <x v="1"/>
    <m/>
    <s v="infra"/>
    <s v="Francesca (email 22/4/15).  GPS de l'ancien CS, le nouveau est a 500m"/>
    <m/>
  </r>
  <r>
    <s v="GIN00600213PSONagn1"/>
    <n v="-12.2446003"/>
    <n v="11.383899700000001"/>
    <s v="geonode"/>
    <s v="Nagnaka"/>
    <s v="Nagnaka"/>
    <s v="Nhagnaka"/>
    <s v="OK"/>
    <x v="0"/>
    <x v="0"/>
    <s v="Non"/>
    <s v="Labe"/>
    <x v="29"/>
    <x v="29"/>
    <s v="Tountourou"/>
    <s v="GIN00600213"/>
    <m/>
    <s v="ACF"/>
    <m/>
    <x v="2"/>
    <m/>
    <m/>
    <m/>
    <m/>
  </r>
  <r>
    <s v="GIN00600213PSOTolo1"/>
    <n v="-12.2351999"/>
    <n v="11.4581003"/>
    <s v="geonode"/>
    <s v="Tolou"/>
    <s v="Tolon"/>
    <s v="Tôlon"/>
    <s v="OK"/>
    <x v="0"/>
    <x v="0"/>
    <s v="ok"/>
    <s v="Labe"/>
    <x v="29"/>
    <x v="29"/>
    <s v="Tountourou"/>
    <s v="GIN00600213"/>
    <m/>
    <s v="ACF"/>
    <m/>
    <x v="2"/>
    <m/>
    <m/>
    <m/>
    <m/>
  </r>
  <r>
    <s v="GIN00600213PSOGnaw1"/>
    <m/>
    <m/>
    <m/>
    <m/>
    <s v="Gnaworo"/>
    <m/>
    <s v="Coord absent"/>
    <x v="0"/>
    <x v="0"/>
    <s v="ok"/>
    <s v="Labe"/>
    <x v="29"/>
    <x v="29"/>
    <s v="Tountourou"/>
    <s v="GIN00600213"/>
    <m/>
    <s v="ACF"/>
    <m/>
    <x v="2"/>
    <m/>
    <m/>
    <m/>
    <m/>
  </r>
  <r>
    <s v="GIN00800604PSOOuro1"/>
    <n v="-9.1237803"/>
    <n v="7.8262900999999996"/>
    <s v="geonode"/>
    <s v="Ouro"/>
    <s v="Ouro"/>
    <s v="Ouétoa"/>
    <s v="OK"/>
    <x v="0"/>
    <x v="0"/>
    <s v="ok"/>
    <s v="Nzerekore"/>
    <x v="14"/>
    <x v="14"/>
    <s v="Bowe"/>
    <s v="GIN00800604"/>
    <s v="O"/>
    <m/>
    <m/>
    <x v="0"/>
    <m/>
    <m/>
    <m/>
    <m/>
  </r>
  <r>
    <s v="GIN00800604PSOOuro2"/>
    <n v="-9.1090096999999997"/>
    <n v="7.8530898000000002"/>
    <s v="geonode"/>
    <s v="Ouro Centre"/>
    <s v="Ouro Centre"/>
    <s v="Ouro"/>
    <s v="OK"/>
    <x v="0"/>
    <x v="0"/>
    <s v="Non"/>
    <s v="Nzerekore"/>
    <x v="14"/>
    <x v="14"/>
    <s v="Bowe"/>
    <s v="GIN00800604"/>
    <s v="O"/>
    <m/>
    <m/>
    <x v="0"/>
    <m/>
    <m/>
    <m/>
    <m/>
  </r>
  <r>
    <s v="GIN00600213CSRToun1"/>
    <n v="-12.2572002"/>
    <n v="11.4115"/>
    <s v="geonode"/>
    <s v="Tountouroun Centre"/>
    <s v="Tountouroun centre"/>
    <s v="Tountouroun Centre de Santé"/>
    <s v="OK"/>
    <x v="1"/>
    <x v="1"/>
    <s v="ok"/>
    <s v="Labe"/>
    <x v="29"/>
    <x v="29"/>
    <s v="Tountourou"/>
    <s v="GIN00600213"/>
    <m/>
    <s v="ACF"/>
    <s v="evalué"/>
    <x v="2"/>
    <m/>
    <s v="rehab en cours"/>
    <m/>
    <m/>
  </r>
  <r>
    <s v="GIN00800414CSRVass1"/>
    <n v="-9.2213799999999999"/>
    <n v="8.7004819999999992"/>
    <s v="geonode"/>
    <s v="Vasérédou"/>
    <s v="Vassérédou"/>
    <s v="Centre de Santé Vasérédou"/>
    <s v="OK"/>
    <x v="1"/>
    <x v="1"/>
    <s v="ok"/>
    <s v="Nzerekore"/>
    <x v="10"/>
    <x v="10"/>
    <s v="Vasseredou"/>
    <s v="GIN00800414"/>
    <s v="O"/>
    <s v="CRF*CRS*Plan"/>
    <s v="evalué"/>
    <x v="2"/>
    <m/>
    <s v="latrine*forage"/>
    <s v="Plan a déjà fait 4 cabines et le forage (Dramé 10/3/15)"/>
    <m/>
  </r>
  <r>
    <s v="GIN00800414PSOKaba1"/>
    <n v="-9.3326998000000003"/>
    <n v="8.7338895999999995"/>
    <s v="geonode"/>
    <s v="Kabakoro"/>
    <s v="Kabakoro"/>
    <s v="Kabakoro"/>
    <s v="OK"/>
    <x v="0"/>
    <x v="0"/>
    <s v="ok"/>
    <s v="Nzerekore"/>
    <x v="10"/>
    <x v="10"/>
    <s v="Vasseredou"/>
    <s v="GIN00800414"/>
    <s v="O"/>
    <s v="CRS"/>
    <m/>
    <x v="2"/>
    <m/>
    <m/>
    <s v="evalué par CRS"/>
    <m/>
  </r>
  <r>
    <s v="GIN00800414PSOBron"/>
    <m/>
    <m/>
    <s v="CRS"/>
    <m/>
    <s v="Brongomadou"/>
    <m/>
    <s v="Coord absent"/>
    <x v="0"/>
    <x v="7"/>
    <s v="Non"/>
    <s v="Nzerekore"/>
    <x v="10"/>
    <x v="30"/>
    <s v="Vasseredou"/>
    <s v="GIN00800414"/>
    <s v="O"/>
    <s v="CRS"/>
    <m/>
    <x v="2"/>
    <m/>
    <m/>
    <m/>
    <m/>
  </r>
  <r>
    <s v="GIN00800414PSOKoul1"/>
    <m/>
    <m/>
    <m/>
    <m/>
    <s v="Koulodeou"/>
    <m/>
    <s v="Coord absent"/>
    <x v="0"/>
    <x v="0"/>
    <s v="ok"/>
    <s v="Nzerekore"/>
    <x v="10"/>
    <x v="10"/>
    <s v="Vasseredou"/>
    <s v="GIN00800414"/>
    <s v="O"/>
    <s v="CRS"/>
    <m/>
    <x v="2"/>
    <m/>
    <m/>
    <m/>
    <m/>
  </r>
  <r>
    <s v="GIN00800415PSOAola1"/>
    <n v="-9.8302002000000002"/>
    <n v="8.7213097000000008"/>
    <s v="geonode"/>
    <s v="Aolazou"/>
    <s v="Aolazou"/>
    <s v="Aolazou"/>
    <s v="OK"/>
    <x v="0"/>
    <x v="0"/>
    <s v="ok"/>
    <s v="Nzerekore"/>
    <x v="10"/>
    <x v="10"/>
    <s v="Watanka"/>
    <s v="GIN00800415"/>
    <s v="O"/>
    <s v="CRS"/>
    <m/>
    <x v="2"/>
    <m/>
    <m/>
    <m/>
    <m/>
  </r>
  <r>
    <s v="GIN00800415PSOBott1"/>
    <n v="-9.8631001000000005"/>
    <n v="8.7186898999999993"/>
    <s v="geonode"/>
    <s v="Bottema"/>
    <s v="Bottema"/>
    <s v="Batema"/>
    <s v="OK"/>
    <x v="0"/>
    <x v="0"/>
    <s v="Non"/>
    <s v="Nzerekore"/>
    <x v="10"/>
    <x v="10"/>
    <s v="Watanka"/>
    <s v="GIN00800415"/>
    <s v="O"/>
    <s v="CRS"/>
    <m/>
    <x v="2"/>
    <m/>
    <m/>
    <m/>
    <m/>
  </r>
  <r>
    <s v="GIN00800415PSOSogo1"/>
    <n v="-8.7923299999999998"/>
    <n v="9.7109900000000007"/>
    <s v="Ministere Plan"/>
    <m/>
    <s v="Sogoloou"/>
    <m/>
    <s v="OK"/>
    <x v="0"/>
    <x v="0"/>
    <s v="ok"/>
    <s v="Nzerekore"/>
    <x v="10"/>
    <x v="10"/>
    <s v="Watanka"/>
    <s v="GIN00800415"/>
    <s v="O"/>
    <s v="CRS"/>
    <m/>
    <x v="2"/>
    <m/>
    <m/>
    <m/>
    <m/>
  </r>
  <r>
    <s v="GIN00800415PSOGoya1"/>
    <m/>
    <m/>
    <s v="CRS"/>
    <m/>
    <s v="Goyala"/>
    <m/>
    <s v="Coord absent"/>
    <x v="0"/>
    <x v="7"/>
    <s v="Non"/>
    <s v="Nzerekore"/>
    <x v="10"/>
    <x v="30"/>
    <s v="Watanka"/>
    <s v="GIN00800415"/>
    <s v="O"/>
    <s v="CRS"/>
    <m/>
    <x v="2"/>
    <m/>
    <m/>
    <m/>
    <m/>
  </r>
  <r>
    <s v="GIN00800415CSRWata1"/>
    <n v="-9.8082303999999993"/>
    <n v="8.8051100000000009"/>
    <s v="geonode"/>
    <s v="Watanka"/>
    <s v="Watanka"/>
    <s v="Centre de Santé Watanka"/>
    <s v="OK"/>
    <x v="1"/>
    <x v="1"/>
    <s v="ok"/>
    <s v="Nzerekore"/>
    <x v="10"/>
    <x v="10"/>
    <s v="Watanka"/>
    <s v="GIN00800415"/>
    <s v="O"/>
    <s v="CRF*CRS*UNICEF"/>
    <s v="evalué"/>
    <x v="2"/>
    <m/>
    <m/>
    <s v="CRFr a budget propal et matos pr tous les CS de Macenta et Kerouane"/>
    <m/>
  </r>
  <r>
    <s v="GIN00100308PSOHoor1"/>
    <n v="-13.7656002"/>
    <n v="11.577500300000001"/>
    <s v="geonode"/>
    <s v="Horé Bendia"/>
    <s v="Hoorè Bendia"/>
    <s v="Horé-Bendia"/>
    <s v="OK"/>
    <x v="0"/>
    <x v="0"/>
    <s v="ok"/>
    <s v="Boke"/>
    <x v="32"/>
    <x v="33"/>
    <s v="Wendou MBour"/>
    <s v="GIN00100308"/>
    <m/>
    <m/>
    <m/>
    <x v="0"/>
    <m/>
    <m/>
    <m/>
    <m/>
  </r>
  <r>
    <s v="GIN00100308PSOBark1"/>
    <n v="-13.5913"/>
    <n v="11.4442997"/>
    <s v="geonode"/>
    <s v="Barkèrè"/>
    <s v="Barkèrè"/>
    <s v="Barkèrè"/>
    <s v="OK"/>
    <x v="0"/>
    <x v="0"/>
    <s v="ok"/>
    <s v="Boke"/>
    <x v="32"/>
    <x v="33"/>
    <s v="Wendou MBour"/>
    <s v="GIN00100308"/>
    <m/>
    <m/>
    <m/>
    <x v="0"/>
    <m/>
    <m/>
    <m/>
    <m/>
  </r>
  <r>
    <s v="GIN00100308PSOMaou1"/>
    <n v="-13.7076998"/>
    <n v="11.4132996"/>
    <s v="geonode"/>
    <s v="Maouba"/>
    <s v="Maouba"/>
    <s v="Maouba"/>
    <s v="OK"/>
    <x v="0"/>
    <x v="0"/>
    <s v="ok"/>
    <s v="Boke"/>
    <x v="32"/>
    <x v="33"/>
    <s v="Wendou MBour"/>
    <s v="GIN00100308"/>
    <m/>
    <m/>
    <m/>
    <x v="0"/>
    <m/>
    <m/>
    <m/>
    <m/>
  </r>
  <r>
    <s v="GIN00100308PSON'da1"/>
    <m/>
    <m/>
    <m/>
    <m/>
    <s v="N'dalao"/>
    <m/>
    <s v="Coord absent"/>
    <x v="0"/>
    <x v="0"/>
    <s v="ok"/>
    <s v="Boke"/>
    <x v="32"/>
    <x v="33"/>
    <s v="Wendou MBour"/>
    <s v="GIN00100308"/>
    <m/>
    <m/>
    <m/>
    <x v="0"/>
    <m/>
    <m/>
    <m/>
    <m/>
  </r>
  <r>
    <s v="GIN00100308CSRWend1"/>
    <n v="-13.876899699999999"/>
    <n v="11.4343004"/>
    <s v="geonode"/>
    <s v="Wendou M'Bour"/>
    <s v="Wendou M'Bour centre"/>
    <s v="Poste Santé Wendou M'Bour"/>
    <s v="OK"/>
    <x v="1"/>
    <x v="1"/>
    <s v="ok"/>
    <s v="Boke"/>
    <x v="32"/>
    <x v="33"/>
    <s v="Wendou MBour"/>
    <s v="GIN00100308"/>
    <m/>
    <m/>
    <m/>
    <x v="0"/>
    <m/>
    <m/>
    <s v="CSR d'après inventaire Nat"/>
    <m/>
  </r>
  <r>
    <s v="GIN00800510PSOYoma1"/>
    <n v="-8.8230000000000004"/>
    <n v="8.0396699999999992"/>
    <s v="geonode"/>
    <s v="Diomanta"/>
    <s v="Yomata"/>
    <s v="Yomata"/>
    <s v="OK"/>
    <x v="0"/>
    <x v="0"/>
    <s v="ok"/>
    <s v="Nzerekore"/>
    <x v="26"/>
    <x v="26"/>
    <s v="Womey"/>
    <s v="GIN00800510"/>
    <s v="O"/>
    <s v="CRS"/>
    <m/>
    <x v="2"/>
    <m/>
    <m/>
    <m/>
    <m/>
  </r>
  <r>
    <s v="GIN00800510PSOKabi1"/>
    <m/>
    <m/>
    <s v="CRS"/>
    <m/>
    <s v="Kabieta"/>
    <m/>
    <s v="Coord absent"/>
    <x v="0"/>
    <x v="7"/>
    <s v="Non"/>
    <s v="Nzerekore"/>
    <x v="26"/>
    <x v="30"/>
    <s v="Womey"/>
    <s v="GIN00800510"/>
    <s v="O"/>
    <s v="CRS"/>
    <m/>
    <x v="2"/>
    <m/>
    <m/>
    <m/>
    <m/>
  </r>
  <r>
    <s v="GIN00800510PSOOule1"/>
    <m/>
    <m/>
    <s v="CRS"/>
    <m/>
    <s v="Ouleouo"/>
    <m/>
    <s v="Coord absent"/>
    <x v="0"/>
    <x v="7"/>
    <s v="Non"/>
    <s v="Nzerekore"/>
    <x v="26"/>
    <x v="30"/>
    <s v="Womey"/>
    <s v="GIN00800510"/>
    <s v="O"/>
    <s v="CRS"/>
    <m/>
    <x v="2"/>
    <m/>
    <m/>
    <m/>
    <m/>
  </r>
  <r>
    <s v="GIN00800510PSOZene1"/>
    <m/>
    <m/>
    <s v="CRS"/>
    <m/>
    <s v="Zenemoula"/>
    <m/>
    <s v="Coord absent"/>
    <x v="0"/>
    <x v="7"/>
    <s v="Non"/>
    <s v="Nzerekore"/>
    <x v="26"/>
    <x v="30"/>
    <s v="Womey"/>
    <s v="GIN00800510"/>
    <s v="O"/>
    <s v="CRS"/>
    <m/>
    <x v="2"/>
    <m/>
    <m/>
    <m/>
    <m/>
  </r>
  <r>
    <s v="GIN00800510PSOFooz1"/>
    <n v="-8.6707201000000005"/>
    <n v="8.1629000000000005"/>
    <s v="geonode"/>
    <s v="Foudjou"/>
    <s v="Foozou"/>
    <s v="Foozou"/>
    <s v="OK"/>
    <x v="0"/>
    <x v="0"/>
    <s v="ok"/>
    <s v="Nzerekore"/>
    <x v="26"/>
    <x v="26"/>
    <s v="Womey"/>
    <s v="GIN00800510"/>
    <s v="O"/>
    <s v="CRS"/>
    <m/>
    <x v="2"/>
    <m/>
    <m/>
    <m/>
    <m/>
  </r>
  <r>
    <s v="GIN00800510CSRWome1"/>
    <n v="-8.7784996"/>
    <n v="8.0776997000000001"/>
    <s v="geonode"/>
    <s v="Womey"/>
    <s v="Womey centre"/>
    <s v="Centre de Santé Womey"/>
    <s v="OK"/>
    <x v="1"/>
    <x v="1"/>
    <s v="ok"/>
    <s v="Nzerekore"/>
    <x v="26"/>
    <x v="26"/>
    <s v="Womey"/>
    <s v="GIN00800510"/>
    <s v="O"/>
    <s v="TdH*CRS"/>
    <s v="evalué"/>
    <x v="2"/>
    <m/>
    <m/>
    <s v="Francesca (email 22/4/15)"/>
    <m/>
  </r>
  <r>
    <s v="GIN00800510PSOBowe1"/>
    <n v="-8.8281898000000005"/>
    <n v="8.1010703999999993"/>
    <s v="geonode"/>
    <s v="Booue"/>
    <s v="Bowé-Nord"/>
    <s v="Bowé-Nord"/>
    <s v="OK"/>
    <x v="0"/>
    <x v="0"/>
    <s v="ok"/>
    <s v="Nzerekore"/>
    <x v="26"/>
    <x v="26"/>
    <s v="Womey"/>
    <s v="GIN00800510"/>
    <s v="O"/>
    <s v="CRS"/>
    <m/>
    <x v="2"/>
    <m/>
    <m/>
    <m/>
    <m/>
  </r>
  <r>
    <s v="GIN00500104CSRWonk1"/>
    <n v="-13.3817997"/>
    <n v="9.6588697000000003"/>
    <s v="geonode"/>
    <s v="Wonkifong"/>
    <s v="Wonkifong"/>
    <s v="Centre de Santé Wonkifong"/>
    <s v="OK"/>
    <x v="1"/>
    <x v="1"/>
    <s v="ok"/>
    <s v="Kindia"/>
    <x v="28"/>
    <x v="28"/>
    <s v="Wonkifong"/>
    <s v="GIN00500104"/>
    <s v="O"/>
    <s v="TdH*UNOPS  "/>
    <s v="Rehab en cours"/>
    <x v="1"/>
    <m/>
    <s v="infra"/>
    <s v="Prioritaire pour UNOPS / Francesca (email 22/4/15)"/>
    <m/>
  </r>
  <r>
    <s v="GIN00500104PSOBamb1"/>
    <n v="-13.334400199999999"/>
    <n v="9.7011099000000005"/>
    <s v="geonode"/>
    <s v="Bambeya"/>
    <s v="Bambeya"/>
    <s v="Kendoumaya"/>
    <s v="OK"/>
    <x v="0"/>
    <x v="0"/>
    <s v="Non"/>
    <s v="Kindia"/>
    <x v="28"/>
    <x v="28"/>
    <s v="Wonkifong"/>
    <s v="GIN00500104"/>
    <s v="O"/>
    <m/>
    <m/>
    <x v="0"/>
    <m/>
    <m/>
    <m/>
    <m/>
  </r>
  <r>
    <s v="GIN00500104PSOKend1"/>
    <n v="-13.3268995"/>
    <n v="9.6368998999999995"/>
    <s v="geonode"/>
    <s v="Kendoumaya"/>
    <s v="Kendoumaya"/>
    <s v="Mangata"/>
    <s v="OK"/>
    <x v="0"/>
    <x v="0"/>
    <s v="ok"/>
    <s v="Kindia"/>
    <x v="28"/>
    <x v="28"/>
    <s v="Wonkifong"/>
    <s v="GIN00500104"/>
    <s v="O"/>
    <m/>
    <m/>
    <x v="0"/>
    <m/>
    <m/>
    <m/>
    <m/>
  </r>
  <r>
    <s v="GIN00500104PSOKiri1"/>
    <n v="-13.2632999"/>
    <n v="9.6204795999999995"/>
    <s v="geonode"/>
    <s v="Kiria"/>
    <s v="Kiriya"/>
    <s v="Kiriya"/>
    <s v="OK"/>
    <x v="0"/>
    <x v="0"/>
    <s v="ok"/>
    <s v="Kindia"/>
    <x v="28"/>
    <x v="28"/>
    <s v="Wonkifong"/>
    <s v="GIN00500104"/>
    <s v="O"/>
    <m/>
    <s v="evalué"/>
    <x v="0"/>
    <m/>
    <m/>
    <s v="évalué par PU-AMI fin février 2015 (CF email PU-AMI)"/>
    <m/>
  </r>
  <r>
    <s v="GIN00500104PSOKoun1"/>
    <n v="-13.290200199999999"/>
    <n v="9.6539297000000008"/>
    <s v="geonode"/>
    <s v="Kounssouta"/>
    <s v="Kounsouta"/>
    <s v="Kounsouta"/>
    <s v="OK"/>
    <x v="0"/>
    <x v="0"/>
    <s v="ok"/>
    <s v="Kindia"/>
    <x v="28"/>
    <x v="28"/>
    <s v="Wonkifong"/>
    <s v="GIN00500104"/>
    <s v="O"/>
    <m/>
    <s v="evalué"/>
    <x v="0"/>
    <m/>
    <m/>
    <s v="évalué par PU-AMI fin février 2015 (CF email PU-AMI)"/>
    <m/>
  </r>
  <r>
    <s v="GIN00500104PSOKouy1"/>
    <n v="-13.4026003"/>
    <n v="9.6735200999999993"/>
    <s v="geonode"/>
    <s v="Kouyeya"/>
    <s v="Kouyéya"/>
    <s v="Kouyéya"/>
    <s v="OK"/>
    <x v="0"/>
    <x v="0"/>
    <s v="ok"/>
    <s v="Kindia"/>
    <x v="28"/>
    <x v="28"/>
    <s v="Wonkifong"/>
    <s v="GIN00500104"/>
    <s v="O"/>
    <m/>
    <s v="evalué"/>
    <x v="0"/>
    <m/>
    <m/>
    <s v="évalué par PU-AMI fin février 2015 (CF email PU-AMI)"/>
    <m/>
  </r>
  <r>
    <s v="GIN00500104PSOTogu1"/>
    <n v="-13.354499799999999"/>
    <n v="9.6566801000000009"/>
    <s v="geonode"/>
    <s v="Lefouredaka"/>
    <s v="Toguiron"/>
    <s v="Toguiron"/>
    <s v="OK"/>
    <x v="0"/>
    <x v="0"/>
    <s v="ok"/>
    <s v="Kindia"/>
    <x v="28"/>
    <x v="28"/>
    <s v="Wonkifong"/>
    <s v="GIN00500104"/>
    <s v="O"/>
    <m/>
    <s v="evalué"/>
    <x v="0"/>
    <m/>
    <m/>
    <s v="évalué par PU-AMI fin février 2015 (CF email PU-AMI) . aussi appelé Lefouredaka apparemment"/>
    <m/>
  </r>
  <r>
    <s v="GIN00500104PSOWonk1"/>
    <n v="-13.3809004"/>
    <n v="9.6558799999999998"/>
    <s v="geonode"/>
    <s v="Wonkifon"/>
    <s v="Wonkifong"/>
    <s v="Petty-Centre"/>
    <s v="OK"/>
    <x v="0"/>
    <x v="0"/>
    <s v="Non"/>
    <s v="Kindia"/>
    <x v="28"/>
    <x v="28"/>
    <s v="Wonkifong"/>
    <s v="GIN00500104"/>
    <s v="O"/>
    <m/>
    <m/>
    <x v="0"/>
    <m/>
    <m/>
    <m/>
    <m/>
  </r>
  <r>
    <s v="GIN00500104PSOFoug1"/>
    <m/>
    <m/>
    <m/>
    <m/>
    <s v="Fougoumi"/>
    <m/>
    <s v="Coord absent"/>
    <x v="0"/>
    <x v="0"/>
    <s v="ok"/>
    <s v="Kindia"/>
    <x v="28"/>
    <x v="28"/>
    <s v="Wonkifong"/>
    <s v="GIN00500104"/>
    <s v="O"/>
    <m/>
    <m/>
    <x v="0"/>
    <m/>
    <m/>
    <s v="dans inventaire officiel H,CS, PS"/>
    <m/>
  </r>
  <r>
    <s v="GIN00500104PSOMang1"/>
    <n v="9.6356999999999999"/>
    <n v="13.326639999999999"/>
    <s v="Ministere Plan"/>
    <m/>
    <s v="Mangata"/>
    <m/>
    <s v="OK"/>
    <x v="0"/>
    <x v="0"/>
    <s v="ok"/>
    <s v="Kindia"/>
    <x v="28"/>
    <x v="28"/>
    <s v="Wonkifong"/>
    <s v="GIN00500104"/>
    <s v="O"/>
    <m/>
    <m/>
    <x v="0"/>
    <m/>
    <m/>
    <s v="dans inventaire officiel H,CS, PS"/>
    <m/>
  </r>
  <r>
    <s v="GIN00500104PSOBala1"/>
    <m/>
    <m/>
    <m/>
    <m/>
    <s v="Balaya"/>
    <m/>
    <s v="Coord absent"/>
    <x v="0"/>
    <x v="0"/>
    <s v="ok"/>
    <s v="Kindia"/>
    <x v="28"/>
    <x v="28"/>
    <s v="Wonkifong"/>
    <s v="GIN00500104"/>
    <s v="O"/>
    <m/>
    <m/>
    <x v="0"/>
    <m/>
    <m/>
    <s v="dans inventaire officiel H,CS, PS"/>
    <m/>
  </r>
  <r>
    <s v="GIN00500104PSOLebe1"/>
    <n v="9.6212199999999992"/>
    <n v="13.261699999999999"/>
    <s v="Ministere Plan"/>
    <m/>
    <s v="Lébéméré"/>
    <m/>
    <s v="OK"/>
    <x v="0"/>
    <x v="0"/>
    <s v="ok"/>
    <s v="Kindia"/>
    <x v="28"/>
    <x v="28"/>
    <s v="Wonkifong"/>
    <s v="GIN00500104"/>
    <s v="O"/>
    <m/>
    <m/>
    <x v="0"/>
    <m/>
    <m/>
    <s v="dans inventaire officiel H,CS, PS"/>
    <m/>
  </r>
  <r>
    <s v="GIN00500104PSODone1"/>
    <n v="9.6212300000000006"/>
    <n v="13.4122"/>
    <s v="Ministere Plan"/>
    <m/>
    <s v="Donéa"/>
    <m/>
    <s v="OK"/>
    <x v="0"/>
    <x v="0"/>
    <s v="ok"/>
    <s v="Kindia"/>
    <x v="28"/>
    <x v="28"/>
    <s v="Wonkifong"/>
    <s v="GIN00500104"/>
    <s v="O"/>
    <m/>
    <m/>
    <x v="0"/>
    <m/>
    <m/>
    <s v="dans inventaire officiel H,CS, PS"/>
    <m/>
  </r>
  <r>
    <s v="GIN00500104PSOYeng1"/>
    <n v="-13.171999899999999"/>
    <n v="9.62012"/>
    <s v="geonode"/>
    <s v="Yanguéakhori"/>
    <s v="Yenguiakhory"/>
    <s v="Yénguiakhöry"/>
    <s v="OK"/>
    <x v="0"/>
    <x v="0"/>
    <s v="ok"/>
    <s v="Kindia"/>
    <x v="28"/>
    <x v="28"/>
    <s v="Wonkifong"/>
    <s v="GIN00500104"/>
    <s v="O"/>
    <s v="Plan"/>
    <s v="evalué"/>
    <x v="0"/>
    <m/>
    <s v="infra"/>
    <s v="Plan va construire nouveau PS avec WASH complet (Dramé 22/4/15)"/>
    <m/>
  </r>
  <r>
    <s v="GIN00500104PSODene1"/>
    <m/>
    <m/>
    <m/>
    <m/>
    <s v="Deneya"/>
    <s v="Deneya"/>
    <s v="Coord absent"/>
    <x v="0"/>
    <x v="0"/>
    <s v="Non"/>
    <s v="Kindia"/>
    <x v="28"/>
    <x v="28"/>
    <s v="Wonkifong"/>
    <s v="GIN00500104"/>
    <s v="O"/>
    <m/>
    <s v="evalué"/>
    <x v="0"/>
    <m/>
    <m/>
    <s v="évalué par PU-AMI fin février 2015 (CF email PU-AMI) . aussi appelé Lefouredaka apparemment"/>
    <m/>
  </r>
  <r>
    <s v="GIN00500104PSOTamb1"/>
    <n v="9.6650399999999994"/>
    <n v="13.320729999999999"/>
    <s v="Ministere Plan"/>
    <m/>
    <s v="Tambayah"/>
    <s v="Tambayah"/>
    <s v="OK"/>
    <x v="0"/>
    <x v="0"/>
    <s v="Non"/>
    <s v="Kindia"/>
    <x v="28"/>
    <x v="28"/>
    <s v="Wonkifong"/>
    <s v="GIN00500104"/>
    <s v="O"/>
    <m/>
    <s v="evalué"/>
    <x v="0"/>
    <m/>
    <m/>
    <s v="évalué par PU-AMI fin février 2015 (CF email PU-AMI) . aussi appelé Lefouredaka apparemment"/>
    <m/>
  </r>
  <r>
    <s v="GIN00800511PSOBang1"/>
    <n v="-8.6816998000000005"/>
    <n v="7.7761202000000003"/>
    <s v="geonode"/>
    <s v="Bangoueta"/>
    <s v="Bangoueta"/>
    <s v="Bangoueta"/>
    <s v="OK"/>
    <x v="0"/>
    <x v="0"/>
    <s v="ok"/>
    <s v="Nzerekore"/>
    <x v="26"/>
    <x v="26"/>
    <s v="Yalenzou"/>
    <s v="GIN00800511"/>
    <s v="O"/>
    <s v="CRS"/>
    <m/>
    <x v="2"/>
    <m/>
    <m/>
    <m/>
    <m/>
  </r>
  <r>
    <s v="GIN00800511PSOGnal1"/>
    <n v="-8.7055100999999997"/>
    <n v="7.8411298"/>
    <s v="geonode"/>
    <s v="Galagbaye"/>
    <s v="Gnalakpalé"/>
    <s v="Gnalakpalé"/>
    <s v="OK"/>
    <x v="0"/>
    <x v="0"/>
    <s v="ok"/>
    <s v="Nzerekore"/>
    <x v="26"/>
    <x v="26"/>
    <s v="Yalenzou"/>
    <s v="GIN00800511"/>
    <s v="O"/>
    <s v="CRS"/>
    <m/>
    <x v="2"/>
    <m/>
    <m/>
    <m/>
    <m/>
  </r>
  <r>
    <s v="GIN00800511PSOKara1"/>
    <n v="-8.7084998999999996"/>
    <n v="7.7612901000000001"/>
    <s v="geonode"/>
    <s v="Karana"/>
    <s v="Karana"/>
    <s v="Karana"/>
    <s v="OK"/>
    <x v="0"/>
    <x v="0"/>
    <s v="ok"/>
    <s v="Nzerekore"/>
    <x v="26"/>
    <x v="26"/>
    <s v="Yalenzou"/>
    <s v="GIN00800511"/>
    <s v="O"/>
    <m/>
    <m/>
    <x v="0"/>
    <m/>
    <m/>
    <m/>
    <m/>
  </r>
  <r>
    <s v="GIN00800511PSOKoni1"/>
    <n v="-8.6978101999999993"/>
    <n v="7.7987099000000004"/>
    <s v="geonode"/>
    <s v="Konian Aviation"/>
    <s v="Konian Aviation"/>
    <s v="Konian-Aviation"/>
    <s v="OK"/>
    <x v="0"/>
    <x v="0"/>
    <s v="ok"/>
    <s v="Nzerekore"/>
    <x v="26"/>
    <x v="26"/>
    <s v="Yalenzou"/>
    <s v="GIN00800511"/>
    <s v="O"/>
    <s v="CRS"/>
    <m/>
    <x v="2"/>
    <m/>
    <m/>
    <m/>
    <m/>
  </r>
  <r>
    <s v="GIN00800511PSOKoto1"/>
    <n v="-8.6397104000000002"/>
    <n v="7.7324799999999998"/>
    <s v="geonode"/>
    <s v="Kotozou"/>
    <s v="Kotozou"/>
    <s v="Kotozou"/>
    <s v="OK"/>
    <x v="0"/>
    <x v="0"/>
    <s v="ok"/>
    <s v="Nzerekore"/>
    <x v="26"/>
    <x v="26"/>
    <s v="Yalenzou"/>
    <s v="GIN00800511"/>
    <s v="O"/>
    <m/>
    <m/>
    <x v="0"/>
    <m/>
    <m/>
    <m/>
    <m/>
  </r>
  <r>
    <s v="GIN00800511PSOMoat1"/>
    <n v="-8.6439800000000009"/>
    <n v="7.7855201000000003"/>
    <s v="geonode"/>
    <s v="Moata"/>
    <s v="Moata"/>
    <s v="Moata"/>
    <s v="OK"/>
    <x v="0"/>
    <x v="0"/>
    <s v="ok"/>
    <s v="Nzerekore"/>
    <x v="26"/>
    <x v="26"/>
    <s v="Yalenzou"/>
    <s v="GIN00800511"/>
    <s v="O"/>
    <m/>
    <m/>
    <x v="0"/>
    <m/>
    <m/>
    <m/>
    <m/>
  </r>
  <r>
    <s v="GIN00800511PSONZao1"/>
    <n v="-8.7479896999999998"/>
    <n v="7.7316899000000001"/>
    <s v="geonode"/>
    <s v="N'Zao"/>
    <s v="N'Zao"/>
    <s v="N'Zao"/>
    <s v="OK"/>
    <x v="0"/>
    <x v="0"/>
    <s v="ok"/>
    <s v="Nzerekore"/>
    <x v="26"/>
    <x v="26"/>
    <s v="Yalenzou"/>
    <s v="GIN00800511"/>
    <s v="O"/>
    <m/>
    <m/>
    <x v="0"/>
    <m/>
    <m/>
    <m/>
    <m/>
  </r>
  <r>
    <s v="GIN00800511PSOToul1"/>
    <m/>
    <m/>
    <s v="CRS"/>
    <m/>
    <s v="Toulemou"/>
    <m/>
    <s v="Coord absent"/>
    <x v="0"/>
    <x v="7"/>
    <s v="Non"/>
    <s v="Nzerekore"/>
    <x v="26"/>
    <x v="30"/>
    <s v="Yalenzou"/>
    <s v="GIN00800511"/>
    <s v="O"/>
    <s v="CRS"/>
    <m/>
    <x v="2"/>
    <m/>
    <m/>
    <m/>
    <m/>
  </r>
  <r>
    <s v="GIN00800511PSOGbat1"/>
    <m/>
    <m/>
    <s v="CRS"/>
    <m/>
    <s v="Gbatoye"/>
    <m/>
    <s v="Coord absent"/>
    <x v="0"/>
    <x v="7"/>
    <s v="Non"/>
    <s v="Nzerekore"/>
    <x v="26"/>
    <x v="30"/>
    <s v="Yalenzou"/>
    <s v="GIN00800511"/>
    <s v="O"/>
    <s v="CRS"/>
    <m/>
    <x v="2"/>
    <m/>
    <m/>
    <m/>
    <m/>
  </r>
  <r>
    <s v="GIN00800511PSOLoule1"/>
    <m/>
    <m/>
    <s v="CRS"/>
    <m/>
    <s v="Loukele"/>
    <m/>
    <s v="Coord absent"/>
    <x v="0"/>
    <x v="7"/>
    <s v="Non"/>
    <s v="Nzerekore"/>
    <x v="26"/>
    <x v="30"/>
    <s v="Yalenzou"/>
    <s v="GIN00800511"/>
    <s v="O"/>
    <s v="CRS"/>
    <m/>
    <x v="2"/>
    <m/>
    <m/>
    <m/>
    <m/>
  </r>
  <r>
    <s v="GIN00800511PSOLomo1"/>
    <n v="-8.6287804000000001"/>
    <n v="7.7476801999999996"/>
    <s v="geonode"/>
    <s v="Lomou"/>
    <s v="Lomou"/>
    <s v="Lomou"/>
    <s v="OK"/>
    <x v="0"/>
    <x v="0"/>
    <s v="ok"/>
    <s v="Nzerekore"/>
    <x v="26"/>
    <x v="26"/>
    <s v="Yalenzou"/>
    <s v="GIN00800511"/>
    <s v="O"/>
    <s v="CRS"/>
    <m/>
    <x v="2"/>
    <m/>
    <m/>
    <m/>
    <m/>
  </r>
  <r>
    <s v="GIN00800511CSRYale1"/>
    <n v="-8.6904897999999999"/>
    <n v="7.7114902000000001"/>
    <s v="geonode"/>
    <s v="Yalenzou"/>
    <s v="Yalenzou centre"/>
    <s v="Centre de Santé Yalenzou"/>
    <s v="OK"/>
    <x v="1"/>
    <x v="1"/>
    <s v="ok"/>
    <s v="Nzerekore"/>
    <x v="26"/>
    <x v="26"/>
    <s v="Yalenzou"/>
    <s v="GIN00800511"/>
    <s v="O"/>
    <s v="TdH*UNICEF*UNOPS*CRS"/>
    <s v="Rehab en cours"/>
    <x v="2"/>
    <m/>
    <m/>
    <s v="Evalué par UNICEF sur liste DPS (Salvatore+Ibrahimo) (Ibrahimo 23/4/15) / Francesca (email 22/4/15)"/>
    <m/>
  </r>
  <r>
    <s v="GIN00800511PSOBali1"/>
    <n v="-8.5953999000000003"/>
    <n v="7.7645302000000003"/>
    <s v="geonode"/>
    <s v="Balimou"/>
    <s v="Balimou"/>
    <s v="Balémou"/>
    <s v="OK"/>
    <x v="0"/>
    <x v="0"/>
    <s v="Non"/>
    <s v="Nzerekore"/>
    <x v="26"/>
    <x v="26"/>
    <s v="Yalenzou"/>
    <s v="GIN00800511"/>
    <s v="O"/>
    <m/>
    <m/>
    <x v="0"/>
    <m/>
    <m/>
    <m/>
    <m/>
  </r>
  <r>
    <s v="GIN00300412PSOWalt1"/>
    <n v="-10.088399900000001"/>
    <n v="9.0148896999999995"/>
    <s v="geonode"/>
    <s v="Walto"/>
    <s v="Walto"/>
    <s v="Gbaran"/>
    <s v="OK"/>
    <x v="0"/>
    <x v="0"/>
    <s v="ok"/>
    <s v="Faranah"/>
    <x v="0"/>
    <x v="0"/>
    <s v="Yende Millimou"/>
    <s v="GIN00300412"/>
    <s v="O"/>
    <m/>
    <m/>
    <x v="0"/>
    <m/>
    <m/>
    <m/>
    <m/>
  </r>
  <r>
    <s v="GIN00300412PSOFira1"/>
    <n v="-10.1483002"/>
    <n v="8.9984702999999993"/>
    <s v="geonode"/>
    <s v="Walto"/>
    <s v="Firado"/>
    <s v="Firadou"/>
    <s v="OK"/>
    <x v="0"/>
    <x v="0"/>
    <s v="ok"/>
    <s v="Faranah"/>
    <x v="0"/>
    <x v="0"/>
    <s v="Yende Millimou"/>
    <s v="GIN00300412"/>
    <s v="O"/>
    <m/>
    <m/>
    <x v="0"/>
    <m/>
    <m/>
    <m/>
    <m/>
  </r>
  <r>
    <s v="GIN00300412CSRYend1"/>
    <n v="-10.1709003"/>
    <n v="8.8862895999999996"/>
    <s v="geonode"/>
    <s v="Yende Centre"/>
    <s v="Yende Millimou centre"/>
    <s v="Yende-Millimou Centre de Santé"/>
    <s v="OK"/>
    <x v="1"/>
    <x v="1"/>
    <s v="ok"/>
    <s v="Faranah"/>
    <x v="0"/>
    <x v="0"/>
    <s v="Yende Millimou"/>
    <s v="GIN00300412"/>
    <s v="O"/>
    <m/>
    <m/>
    <x v="0"/>
    <m/>
    <m/>
    <m/>
    <m/>
  </r>
  <r>
    <s v="GIN00300412PSOBamb1"/>
    <n v="-10.2180996"/>
    <n v="8.9666700000000006"/>
    <s v="geonode"/>
    <s v="Bamba"/>
    <s v="Bamba"/>
    <s v="Bamba"/>
    <s v="OK"/>
    <x v="0"/>
    <x v="0"/>
    <s v="ok"/>
    <s v="Faranah"/>
    <x v="0"/>
    <x v="0"/>
    <s v="Yende Millimou"/>
    <s v="GIN00300412"/>
    <s v="O"/>
    <m/>
    <m/>
    <x v="0"/>
    <m/>
    <m/>
    <m/>
    <m/>
  </r>
  <r>
    <s v="GIN00300412PSOKara1"/>
    <n v="-10.181699800000001"/>
    <n v="9.0258798999999996"/>
    <s v="geonode"/>
    <s v="Karadou"/>
    <s v="Karadou"/>
    <s v="Karadou"/>
    <s v="OK"/>
    <x v="0"/>
    <x v="0"/>
    <s v="Non"/>
    <s v="Faranah"/>
    <x v="0"/>
    <x v="0"/>
    <s v="Yende Millimou"/>
    <s v="GIN00300412"/>
    <s v="O"/>
    <m/>
    <m/>
    <x v="0"/>
    <m/>
    <m/>
    <m/>
    <m/>
  </r>
  <r>
    <s v="GIN00300412PSOFain1"/>
    <m/>
    <m/>
    <m/>
    <m/>
    <s v="Faïndou"/>
    <m/>
    <s v="Coord absent"/>
    <x v="0"/>
    <x v="0"/>
    <s v="ok"/>
    <s v="Faranah"/>
    <x v="0"/>
    <x v="0"/>
    <s v="Yende Millimou"/>
    <s v="GIN00300412"/>
    <s v="O"/>
    <m/>
    <m/>
    <x v="0"/>
    <m/>
    <m/>
    <m/>
    <m/>
  </r>
  <r>
    <s v="GIN00300412PSOKoum1"/>
    <m/>
    <m/>
    <m/>
    <m/>
    <s v="Koumassan"/>
    <m/>
    <s v="Coord absent"/>
    <x v="0"/>
    <x v="0"/>
    <s v="ok"/>
    <s v="Faranah"/>
    <x v="0"/>
    <x v="0"/>
    <s v="Yende Millimou"/>
    <s v="GIN00300412"/>
    <s v="O"/>
    <m/>
    <m/>
    <x v="0"/>
    <m/>
    <m/>
    <m/>
    <m/>
  </r>
  <r>
    <s v="GIN00300412PSOHeya1"/>
    <m/>
    <m/>
    <m/>
    <m/>
    <s v="Héyako"/>
    <m/>
    <s v="Coord absent"/>
    <x v="0"/>
    <x v="0"/>
    <s v="ok"/>
    <s v="Faranah"/>
    <x v="0"/>
    <x v="0"/>
    <s v="Yende Millimou"/>
    <s v="GIN00300412"/>
    <s v="O"/>
    <m/>
    <m/>
    <x v="0"/>
    <m/>
    <m/>
    <m/>
    <m/>
  </r>
  <r>
    <s v="GIN00300412PSOTouf1"/>
    <m/>
    <m/>
    <m/>
    <m/>
    <s v="Toufoudou"/>
    <m/>
    <s v="Coord absent"/>
    <x v="0"/>
    <x v="0"/>
    <s v="ok"/>
    <s v="Faranah"/>
    <x v="0"/>
    <x v="0"/>
    <s v="Yende Millimou"/>
    <s v="GIN00300412"/>
    <s v="O"/>
    <m/>
    <m/>
    <x v="0"/>
    <m/>
    <m/>
    <m/>
    <m/>
  </r>
  <r>
    <s v="GIN00300412PSOWond1"/>
    <n v="-10.199999999999999"/>
    <n v="8.9931002000000007"/>
    <s v="geonode"/>
    <s v="Wondeto"/>
    <s v="Wondetoh"/>
    <s v="Wondetoh"/>
    <s v="OK"/>
    <x v="0"/>
    <x v="0"/>
    <s v="ok"/>
    <s v="Faranah"/>
    <x v="0"/>
    <x v="0"/>
    <s v="Yende Millimou"/>
    <s v="GIN00300412"/>
    <s v="O"/>
    <m/>
    <m/>
    <x v="0"/>
    <m/>
    <m/>
    <m/>
    <m/>
  </r>
  <r>
    <s v="GIN00600413CSRDong1"/>
    <n v="-12.2889996"/>
    <n v="11.828900300000001"/>
    <s v="geonode"/>
    <s v="Donghol-Sigon"/>
    <s v="Donghol-Sigon"/>
    <s v="Donghol (Donghol-Sigon) Centre de Santé"/>
    <s v="OK"/>
    <x v="1"/>
    <x v="1"/>
    <s v="Non"/>
    <s v="Labe"/>
    <x v="6"/>
    <x v="6"/>
    <s v="Yimbering"/>
    <s v="GIN00600413"/>
    <m/>
    <s v="ACF"/>
    <m/>
    <x v="1"/>
    <m/>
    <m/>
    <m/>
    <m/>
  </r>
  <r>
    <s v="GIN00600413PSODogh1"/>
    <m/>
    <m/>
    <m/>
    <m/>
    <s v="Doghol"/>
    <m/>
    <s v="Coord absent"/>
    <x v="0"/>
    <x v="0"/>
    <s v="ok"/>
    <s v="Labe"/>
    <x v="6"/>
    <x v="6"/>
    <s v="Yimbering"/>
    <s v="GIN00600413"/>
    <m/>
    <m/>
    <m/>
    <x v="0"/>
    <m/>
    <m/>
    <m/>
    <m/>
  </r>
  <r>
    <s v="GIN00600413PSOYala1"/>
    <n v="-11.789820000000001"/>
    <n v="12.35412"/>
    <s v="Ministere Plan"/>
    <m/>
    <s v="Yalaguè"/>
    <m/>
    <s v="OK"/>
    <x v="0"/>
    <x v="0"/>
    <s v="ok"/>
    <s v="Labe"/>
    <x v="6"/>
    <x v="6"/>
    <s v="Yimbering"/>
    <s v="GIN00600413"/>
    <m/>
    <m/>
    <m/>
    <x v="0"/>
    <m/>
    <m/>
    <m/>
    <m/>
  </r>
  <r>
    <s v="GIN00600413CSUMali1"/>
    <n v="-11.789820000000001"/>
    <n v="12.35412"/>
    <s v="Ministere Plan"/>
    <m/>
    <s v="Mali plateau"/>
    <m/>
    <s v="OK"/>
    <x v="1"/>
    <x v="5"/>
    <s v="ok"/>
    <s v="Labe"/>
    <x v="6"/>
    <x v="6"/>
    <s v="Yimbering"/>
    <s v="GIN00600413"/>
    <m/>
    <m/>
    <m/>
    <x v="0"/>
    <m/>
    <m/>
    <m/>
    <m/>
  </r>
  <r>
    <s v="GIN00600413CSAYimb1"/>
    <n v="-12.3504"/>
    <n v="11.815300000000001"/>
    <s v="geonode"/>
    <s v="Yembering"/>
    <s v="Yimbering centre"/>
    <s v="Yembering"/>
    <s v="OK"/>
    <x v="1"/>
    <x v="2"/>
    <s v="ok"/>
    <s v="Labe"/>
    <x v="6"/>
    <x v="6"/>
    <s v="Yimbering"/>
    <s v="GIN00600413"/>
    <m/>
    <s v="ACF"/>
    <m/>
    <x v="1"/>
    <m/>
    <m/>
    <m/>
    <m/>
  </r>
  <r>
    <s v="GIN00300413PSODank1"/>
    <n v="-10.413100200000001"/>
    <n v="9.0811194999999998"/>
    <s v="geonode"/>
    <s v="Dankaldou"/>
    <s v="Dankaldou"/>
    <s v="Sonifanyo"/>
    <s v="OK"/>
    <x v="0"/>
    <x v="0"/>
    <s v="ok"/>
    <s v="Faranah"/>
    <x v="0"/>
    <x v="0"/>
    <s v="Yombiro"/>
    <s v="GIN00300413"/>
    <s v="O"/>
    <m/>
    <m/>
    <x v="0"/>
    <m/>
    <m/>
    <m/>
    <m/>
  </r>
  <r>
    <s v="GIN00300413CSRYomb1"/>
    <n v="-10.3074999"/>
    <n v="9.0894803999999993"/>
    <s v="geonode"/>
    <s v="Yombiro"/>
    <s v="Yombiro centre"/>
    <s v="Farawandou (Yombiro) Centre de Santé"/>
    <s v="OK"/>
    <x v="1"/>
    <x v="1"/>
    <s v="ok"/>
    <s v="Faranah"/>
    <x v="0"/>
    <x v="0"/>
    <s v="Yombiro"/>
    <s v="GIN00300413"/>
    <s v="O"/>
    <s v="UNOPS"/>
    <s v="Rehab en cours"/>
    <x v="0"/>
    <m/>
    <m/>
    <m/>
    <m/>
  </r>
  <r>
    <s v="GIN00300413PSOTrak1"/>
    <n v="-9.0477299999999996"/>
    <n v="10.34362"/>
    <s v="Ministere Plan"/>
    <m/>
    <s v="Trakoré"/>
    <m/>
    <s v="OK"/>
    <x v="0"/>
    <x v="0"/>
    <s v="ok"/>
    <s v="Faranah"/>
    <x v="0"/>
    <x v="0"/>
    <s v="Yombiro"/>
    <s v="GIN00300413"/>
    <s v="O"/>
    <m/>
    <m/>
    <x v="0"/>
    <m/>
    <m/>
    <m/>
    <m/>
  </r>
  <r>
    <s v="GIN00300413PSOBagb1"/>
    <n v="-9.0888299999999997"/>
    <n v="10.239699999999999"/>
    <s v="Ministere Plan"/>
    <m/>
    <s v="Bagbè"/>
    <m/>
    <s v="OK"/>
    <x v="0"/>
    <x v="0"/>
    <s v="ok"/>
    <s v="Faranah"/>
    <x v="0"/>
    <x v="0"/>
    <s v="Yombiro"/>
    <s v="GIN00300413"/>
    <s v="O"/>
    <m/>
    <m/>
    <x v="0"/>
    <m/>
    <m/>
    <m/>
    <m/>
  </r>
  <r>
    <s v="GIN00300413PSOForo1"/>
    <n v="-9.1920099999999998"/>
    <n v="10.37401"/>
    <s v="Ministere Plan"/>
    <m/>
    <s v="Forodou"/>
    <m/>
    <s v="OK"/>
    <x v="0"/>
    <x v="0"/>
    <s v="ok"/>
    <s v="Faranah"/>
    <x v="0"/>
    <x v="0"/>
    <s v="Yombiro"/>
    <s v="GIN00300413"/>
    <s v="O"/>
    <m/>
    <m/>
    <x v="0"/>
    <m/>
    <m/>
    <m/>
    <m/>
  </r>
  <r>
    <s v="GIN00300413PSOBamb1"/>
    <n v="-9.1832799999999999"/>
    <n v="10.28055"/>
    <s v="Ministere Plan"/>
    <m/>
    <s v="Bambakorodou"/>
    <m/>
    <s v="OK"/>
    <x v="0"/>
    <x v="0"/>
    <s v="ok"/>
    <s v="Faranah"/>
    <x v="0"/>
    <x v="0"/>
    <s v="Yombiro"/>
    <s v="GIN00300413"/>
    <s v="O"/>
    <m/>
    <m/>
    <x v="0"/>
    <m/>
    <m/>
    <m/>
    <m/>
  </r>
  <r>
    <s v="GIN00300413PSOBong1"/>
    <m/>
    <m/>
    <m/>
    <m/>
    <s v="Bongardou"/>
    <m/>
    <s v="Coord absent"/>
    <x v="0"/>
    <x v="0"/>
    <s v="ok"/>
    <s v="Faranah"/>
    <x v="0"/>
    <x v="0"/>
    <s v="Yombiro"/>
    <s v="GIN00300413"/>
    <s v="O"/>
    <m/>
    <m/>
    <x v="0"/>
    <m/>
    <m/>
    <m/>
    <m/>
  </r>
  <r>
    <s v="GIN00300413PSOSang1"/>
    <n v="-10.352899600000001"/>
    <n v="9.0723304999999996"/>
    <s v="geonode"/>
    <s v="Sangolomé"/>
    <s v="Sangolomé"/>
    <s v="Sangolomè"/>
    <s v="OK"/>
    <x v="0"/>
    <x v="0"/>
    <s v="Non"/>
    <s v="Faranah"/>
    <x v="0"/>
    <x v="0"/>
    <s v="Yombiro"/>
    <s v="GIN00300413"/>
    <s v="O"/>
    <m/>
    <m/>
    <x v="0"/>
    <m/>
    <m/>
    <m/>
    <m/>
  </r>
  <r>
    <s v="GIN00800607HPOYomo1"/>
    <n v="-9.2615995000000009"/>
    <n v="7.5659198999999999"/>
    <s v="geonode"/>
    <s v="Yomou"/>
    <s v="Yomou"/>
    <s v="Hopital préfectoral Yomou"/>
    <s v="OK"/>
    <x v="2"/>
    <x v="4"/>
    <s v="ok"/>
    <s v="Nzerekore"/>
    <x v="14"/>
    <x v="14"/>
    <s v="Yomou Ctre"/>
    <s v="GIN00800607"/>
    <s v="O"/>
    <s v="OMS"/>
    <s v="evalué"/>
    <x v="0"/>
    <m/>
    <s v="infra"/>
    <s v="OMS (abri fosse+incinérateur ou autoclave+clôture pr incinérateur+formation)"/>
    <m/>
  </r>
  <r>
    <s v="GIN00800607PSOKpao1"/>
    <n v="-7.4404500000000002"/>
    <n v="9.2413600000000002"/>
    <s v="Ministere Plan"/>
    <m/>
    <s v="Kpaolé"/>
    <m/>
    <s v="OK"/>
    <x v="0"/>
    <x v="0"/>
    <s v="ok"/>
    <s v="Nzerekore"/>
    <x v="14"/>
    <x v="14"/>
    <s v="Yomou Ctre"/>
    <s v="GIN00800607"/>
    <s v="O"/>
    <m/>
    <m/>
    <x v="0"/>
    <m/>
    <m/>
    <m/>
    <m/>
  </r>
  <r>
    <s v="GIN00800607CSUMone1"/>
    <n v="-9.2594004000000005"/>
    <n v="7.5690898999999998"/>
    <s v="geonode"/>
    <s v="Yomou"/>
    <s v="Monékou"/>
    <s v="Centre de Santé Yomou"/>
    <s v="OK"/>
    <x v="1"/>
    <x v="5"/>
    <s v="ok"/>
    <s v="Nzerekore"/>
    <x v="14"/>
    <x v="14"/>
    <s v="Yomou Ctre"/>
    <s v="GIN00800607"/>
    <s v="O"/>
    <m/>
    <s v="evalué"/>
    <x v="0"/>
    <m/>
    <m/>
    <s v="évalué par TdH"/>
    <m/>
  </r>
  <r>
    <s v="GIN00800607PSOGbok1"/>
    <n v="-9.2241801999999993"/>
    <n v="7.6901202"/>
    <s v="geonode"/>
    <s v="Gbokomeye"/>
    <s v="Gbokomeye"/>
    <s v="Zabia"/>
    <s v="OK"/>
    <x v="0"/>
    <x v="0"/>
    <s v="Non"/>
    <s v="Nzerekore"/>
    <x v="14"/>
    <x v="14"/>
    <s v="Yomou Ctre"/>
    <s v="GIN00800607"/>
    <s v="O"/>
    <m/>
    <m/>
    <x v="0"/>
    <m/>
    <m/>
    <m/>
    <m/>
  </r>
  <r>
    <s v="GIN00800607PSOZabi1"/>
    <m/>
    <m/>
    <m/>
    <m/>
    <s v="Zabia"/>
    <m/>
    <s v="Coord absent"/>
    <x v="0"/>
    <x v="0"/>
    <s v="ok"/>
    <s v="Nzerekore"/>
    <x v="14"/>
    <x v="14"/>
    <s v="Yomou Ctre"/>
    <s v="GIN00800607"/>
    <s v="O"/>
    <m/>
    <m/>
    <x v="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C74" firstHeaderRow="0" firstDataRow="1" firstDataCol="1"/>
  <pivotFields count="24">
    <pivotField dataField="1" showAll="0"/>
    <pivotField showAll="0"/>
    <pivotField showAll="0"/>
    <pivotField showAll="0" defaultSubtotal="0"/>
    <pivotField showAll="0"/>
    <pivotField showAll="0"/>
    <pivotField showAll="0"/>
    <pivotField multipleItemSelectionAllowed="1" showAll="0"/>
    <pivotField axis="axisRow" multipleItemSelectionAllowed="1" showAll="0">
      <items count="10">
        <item h="1" x="5"/>
        <item x="1"/>
        <item x="4"/>
        <item h="1" x="6"/>
        <item h="1" x="2"/>
        <item h="1" x="3"/>
        <item h="1" x="0"/>
        <item h="1" x="8"/>
        <item h="1" x="7"/>
        <item t="default"/>
      </items>
    </pivotField>
    <pivotField multipleItemSelectionAllowed="1" showAll="0"/>
    <pivotField multipleItemSelectionAllowed="1" showAll="0"/>
    <pivotField showAll="0"/>
    <pivotField axis="axisRow" showAll="0">
      <items count="35">
        <item x="19"/>
        <item x="22"/>
        <item x="20"/>
        <item x="18"/>
        <item x="28"/>
        <item x="2"/>
        <item x="21"/>
        <item x="16"/>
        <item x="4"/>
        <item x="13"/>
        <item x="1"/>
        <item x="5"/>
        <item x="32"/>
        <item x="23"/>
        <item x="7"/>
        <item x="11"/>
        <item x="12"/>
        <item x="0"/>
        <item x="30"/>
        <item x="33"/>
        <item x="3"/>
        <item x="29"/>
        <item x="9"/>
        <item x="24"/>
        <item x="10"/>
        <item x="6"/>
        <item x="25"/>
        <item x="8"/>
        <item x="26"/>
        <item x="17"/>
        <item x="15"/>
        <item x="27"/>
        <item x="31"/>
        <item x="1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2">
    <field x="12"/>
    <field x="8"/>
  </rowFields>
  <rowItems count="70">
    <i>
      <x/>
    </i>
    <i r="1">
      <x v="1"/>
    </i>
    <i>
      <x v="1"/>
    </i>
    <i r="1">
      <x v="1"/>
    </i>
    <i>
      <x v="2"/>
    </i>
    <i r="1">
      <x v="1"/>
    </i>
    <i>
      <x v="3"/>
    </i>
    <i r="1">
      <x v="1"/>
    </i>
    <i>
      <x v="4"/>
    </i>
    <i r="1">
      <x v="1"/>
    </i>
    <i>
      <x v="5"/>
    </i>
    <i r="1">
      <x v="1"/>
    </i>
    <i>
      <x v="6"/>
    </i>
    <i r="1">
      <x v="1"/>
    </i>
    <i r="1">
      <x v="2"/>
    </i>
    <i>
      <x v="7"/>
    </i>
    <i r="1">
      <x v="1"/>
    </i>
    <i>
      <x v="8"/>
    </i>
    <i r="1">
      <x v="1"/>
    </i>
    <i>
      <x v="9"/>
    </i>
    <i r="1">
      <x v="1"/>
    </i>
    <i>
      <x v="10"/>
    </i>
    <i r="1">
      <x v="1"/>
    </i>
    <i>
      <x v="11"/>
    </i>
    <i r="1">
      <x v="1"/>
    </i>
    <i>
      <x v="12"/>
    </i>
    <i r="1">
      <x v="1"/>
    </i>
    <i>
      <x v="13"/>
    </i>
    <i r="1">
      <x v="1"/>
    </i>
    <i>
      <x v="14"/>
    </i>
    <i r="1">
      <x v="1"/>
    </i>
    <i>
      <x v="15"/>
    </i>
    <i r="1">
      <x v="1"/>
    </i>
    <i>
      <x v="16"/>
    </i>
    <i r="1">
      <x v="1"/>
    </i>
    <i>
      <x v="17"/>
    </i>
    <i r="1">
      <x v="1"/>
    </i>
    <i>
      <x v="18"/>
    </i>
    <i r="1">
      <x v="1"/>
    </i>
    <i>
      <x v="19"/>
    </i>
    <i r="1">
      <x v="1"/>
    </i>
    <i>
      <x v="20"/>
    </i>
    <i r="1">
      <x v="1"/>
    </i>
    <i>
      <x v="21"/>
    </i>
    <i r="1">
      <x v="1"/>
    </i>
    <i>
      <x v="22"/>
    </i>
    <i r="1">
      <x v="1"/>
    </i>
    <i>
      <x v="23"/>
    </i>
    <i r="1">
      <x v="1"/>
    </i>
    <i>
      <x v="24"/>
    </i>
    <i r="1">
      <x v="1"/>
    </i>
    <i>
      <x v="25"/>
    </i>
    <i r="1">
      <x v="1"/>
    </i>
    <i>
      <x v="26"/>
    </i>
    <i r="1">
      <x v="1"/>
    </i>
    <i>
      <x v="27"/>
    </i>
    <i r="1">
      <x v="1"/>
    </i>
    <i>
      <x v="28"/>
    </i>
    <i r="1">
      <x v="1"/>
    </i>
    <i>
      <x v="29"/>
    </i>
    <i r="1">
      <x v="1"/>
    </i>
    <i>
      <x v="30"/>
    </i>
    <i r="1">
      <x v="1"/>
    </i>
    <i>
      <x v="31"/>
    </i>
    <i r="1">
      <x v="1"/>
    </i>
    <i>
      <x v="32"/>
    </i>
    <i r="1">
      <x v="1"/>
    </i>
    <i>
      <x v="33"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DE_Provisoire" fld="0" subtotal="count" baseField="0" baseItem="0"/>
    <dataField name="Count of acteur" fld="1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O77" firstHeaderRow="1" firstDataRow="3" firstDataCol="1" rowPageCount="1" colPageCount="1"/>
  <pivotFields count="24">
    <pivotField dataField="1" showAll="0"/>
    <pivotField showAll="0"/>
    <pivotField showAll="0"/>
    <pivotField showAll="0" defaultSubtotal="0"/>
    <pivotField showAll="0"/>
    <pivotField showAll="0"/>
    <pivotField showAll="0"/>
    <pivotField multipleItemSelectionAllowed="1" showAll="0"/>
    <pivotField multipleItemSelectionAllowed="1" showAll="0">
      <items count="10">
        <item h="1" x="5"/>
        <item x="1"/>
        <item x="4"/>
        <item h="1" x="6"/>
        <item h="1" x="2"/>
        <item h="1" x="3"/>
        <item h="1" x="0"/>
        <item h="1" x="8"/>
        <item x="7"/>
        <item t="default"/>
      </items>
    </pivotField>
    <pivotField axis="axisPage" multipleItemSelectionAllowed="1" showAll="0">
      <items count="13">
        <item h="1" x="8"/>
        <item x="3"/>
        <item x="2"/>
        <item x="1"/>
        <item x="5"/>
        <item h="1" x="9"/>
        <item h="1" x="4"/>
        <item h="1" x="6"/>
        <item h="1" x="0"/>
        <item h="1" x="10"/>
        <item h="1" x="7"/>
        <item x="11"/>
        <item t="default"/>
      </items>
    </pivotField>
    <pivotField multipleItemSelectionAllowed="1" showAll="0"/>
    <pivotField showAll="0"/>
    <pivotField axis="axisRow" showAll="0">
      <items count="35">
        <item x="19"/>
        <item x="22"/>
        <item x="20"/>
        <item x="18"/>
        <item x="28"/>
        <item x="2"/>
        <item x="21"/>
        <item x="16"/>
        <item x="4"/>
        <item x="13"/>
        <item x="1"/>
        <item x="5"/>
        <item x="32"/>
        <item x="23"/>
        <item x="7"/>
        <item x="11"/>
        <item x="12"/>
        <item x="0"/>
        <item x="30"/>
        <item x="33"/>
        <item x="3"/>
        <item x="29"/>
        <item x="9"/>
        <item x="24"/>
        <item x="10"/>
        <item x="6"/>
        <item x="25"/>
        <item x="8"/>
        <item x="26"/>
        <item x="17"/>
        <item x="15"/>
        <item x="27"/>
        <item x="31"/>
        <item x="14"/>
        <item t="default"/>
      </items>
    </pivotField>
    <pivotField axis="axisRow" showAll="0">
      <items count="36">
        <item x="22"/>
        <item x="20"/>
        <item x="33"/>
        <item x="34"/>
        <item x="5"/>
        <item x="18"/>
        <item x="2"/>
        <item x="16"/>
        <item x="13"/>
        <item x="0"/>
        <item x="7"/>
        <item x="11"/>
        <item x="3"/>
        <item x="8"/>
        <item x="15"/>
        <item x="28"/>
        <item x="4"/>
        <item x="1"/>
        <item x="12"/>
        <item x="27"/>
        <item x="31"/>
        <item x="29"/>
        <item x="9"/>
        <item x="6"/>
        <item x="32"/>
        <item x="21"/>
        <item x="25"/>
        <item x="17"/>
        <item x="19"/>
        <item x="23"/>
        <item x="24"/>
        <item x="10"/>
        <item x="26"/>
        <item x="14"/>
        <item x="30"/>
        <item t="default"/>
      </items>
    </pivotField>
    <pivotField showAll="0"/>
    <pivotField showAll="0"/>
    <pivotField showAll="0"/>
    <pivotField showAll="0"/>
    <pivotField showAll="0"/>
    <pivotField axis="axisCol" dataField="1" multipleItemSelectionAllowed="1" showAll="0">
      <items count="8">
        <item x="4"/>
        <item x="3"/>
        <item m="1" x="6"/>
        <item x="2"/>
        <item x="1"/>
        <item x="5"/>
        <item x="0"/>
        <item t="default"/>
      </items>
    </pivotField>
    <pivotField showAll="0"/>
    <pivotField showAll="0"/>
    <pivotField showAll="0"/>
    <pivotField showAll="0"/>
  </pivotFields>
  <rowFields count="2">
    <field x="13"/>
    <field x="12"/>
  </rowFields>
  <rowItems count="71">
    <i>
      <x/>
    </i>
    <i r="1">
      <x v="1"/>
    </i>
    <i>
      <x v="1"/>
    </i>
    <i r="1">
      <x v="2"/>
    </i>
    <i>
      <x v="2"/>
    </i>
    <i r="1">
      <x v="12"/>
    </i>
    <i>
      <x v="3"/>
    </i>
    <i r="1">
      <x v="19"/>
    </i>
    <i>
      <x v="4"/>
    </i>
    <i r="1">
      <x v="11"/>
    </i>
    <i>
      <x v="5"/>
    </i>
    <i r="1">
      <x v="3"/>
    </i>
    <i>
      <x v="6"/>
    </i>
    <i r="1">
      <x v="5"/>
    </i>
    <i>
      <x v="7"/>
    </i>
    <i r="1">
      <x v="7"/>
    </i>
    <i>
      <x v="8"/>
    </i>
    <i r="1">
      <x v="9"/>
    </i>
    <i>
      <x v="9"/>
    </i>
    <i r="1">
      <x v="17"/>
    </i>
    <i>
      <x v="10"/>
    </i>
    <i r="1">
      <x v="14"/>
    </i>
    <i>
      <x v="11"/>
    </i>
    <i r="1">
      <x v="15"/>
    </i>
    <i>
      <x v="12"/>
    </i>
    <i r="1">
      <x v="20"/>
    </i>
    <i>
      <x v="13"/>
    </i>
    <i r="1">
      <x v="27"/>
    </i>
    <i>
      <x v="14"/>
    </i>
    <i r="1">
      <x v="30"/>
    </i>
    <i>
      <x v="15"/>
    </i>
    <i r="1">
      <x v="4"/>
    </i>
    <i>
      <x v="16"/>
    </i>
    <i r="1">
      <x v="8"/>
    </i>
    <i>
      <x v="17"/>
    </i>
    <i r="1">
      <x v="10"/>
    </i>
    <i>
      <x v="18"/>
    </i>
    <i r="1">
      <x v="16"/>
    </i>
    <i>
      <x v="19"/>
    </i>
    <i r="1">
      <x v="31"/>
    </i>
    <i>
      <x v="20"/>
    </i>
    <i r="1">
      <x v="18"/>
    </i>
    <i>
      <x v="21"/>
    </i>
    <i r="1">
      <x v="21"/>
    </i>
    <i>
      <x v="22"/>
    </i>
    <i r="1">
      <x v="22"/>
    </i>
    <i>
      <x v="23"/>
    </i>
    <i r="1">
      <x v="25"/>
    </i>
    <i>
      <x v="24"/>
    </i>
    <i r="1">
      <x v="32"/>
    </i>
    <i>
      <x v="25"/>
    </i>
    <i r="1">
      <x v="6"/>
    </i>
    <i>
      <x v="26"/>
    </i>
    <i r="1">
      <x v="26"/>
    </i>
    <i>
      <x v="27"/>
    </i>
    <i r="1">
      <x v="29"/>
    </i>
    <i>
      <x v="28"/>
    </i>
    <i r="1">
      <x/>
    </i>
    <i>
      <x v="29"/>
    </i>
    <i r="1">
      <x v="13"/>
    </i>
    <i>
      <x v="30"/>
    </i>
    <i r="1">
      <x v="23"/>
    </i>
    <i>
      <x v="31"/>
    </i>
    <i r="1">
      <x v="24"/>
    </i>
    <i>
      <x v="32"/>
    </i>
    <i r="1">
      <x v="28"/>
    </i>
    <i>
      <x v="33"/>
    </i>
    <i r="1">
      <x v="33"/>
    </i>
    <i>
      <x v="34"/>
    </i>
    <i r="1">
      <x v="3"/>
    </i>
    <i t="grand">
      <x/>
    </i>
  </rowItems>
  <colFields count="2">
    <field x="-2"/>
    <field x="19"/>
  </colFields>
  <colItems count="14">
    <i>
      <x/>
      <x/>
    </i>
    <i r="1">
      <x v="1"/>
    </i>
    <i r="1">
      <x v="3"/>
    </i>
    <i r="1">
      <x v="4"/>
    </i>
    <i r="1">
      <x v="5"/>
    </i>
    <i r="1">
      <x v="6"/>
    </i>
    <i i="1">
      <x v="1"/>
      <x/>
    </i>
    <i r="1" i="1">
      <x v="1"/>
    </i>
    <i r="1" i="1">
      <x v="3"/>
    </i>
    <i r="1" i="1">
      <x v="4"/>
    </i>
    <i r="1" i="1">
      <x v="5"/>
    </i>
    <i r="1" i="1">
      <x v="6"/>
    </i>
    <i t="grand">
      <x/>
    </i>
    <i t="grand" i="1">
      <x/>
    </i>
  </colItems>
  <pageFields count="1">
    <pageField fld="9" hier="-1"/>
  </pageFields>
  <dataFields count="2">
    <dataField name="Count of CODE_Provisoire" fld="0" subtotal="count" baseField="0" baseItem="0"/>
    <dataField name="Count of kit" fld="1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A1748"/>
  <sheetViews>
    <sheetView tabSelected="1" zoomScale="85" zoomScaleNormal="85" zoomScaleSheetLayoutView="100" workbookViewId="0">
      <pane ySplit="1" topLeftCell="A2" activePane="bottomLeft" state="frozen"/>
      <selection pane="bottomLeft" activeCell="R4" sqref="R4"/>
    </sheetView>
  </sheetViews>
  <sheetFormatPr defaultColWidth="11.44140625" defaultRowHeight="14.4" x14ac:dyDescent="0.3"/>
  <cols>
    <col min="1" max="1" width="23.44140625" style="166" customWidth="1"/>
    <col min="2" max="2" width="4.88671875" style="2" customWidth="1"/>
    <col min="3" max="3" width="3.21875" style="2" customWidth="1"/>
    <col min="4" max="4" width="5.5546875" style="2" customWidth="1"/>
    <col min="5" max="5" width="16.21875" style="2" customWidth="1"/>
    <col min="6" max="6" width="15.5546875" style="2" customWidth="1"/>
    <col min="7" max="7" width="12.21875" style="2" customWidth="1"/>
    <col min="8" max="8" width="9.21875" style="2" customWidth="1"/>
    <col min="9" max="9" width="5.21875" style="2" customWidth="1"/>
    <col min="10" max="10" width="7.5546875" style="2" customWidth="1"/>
    <col min="11" max="11" width="7" style="2" customWidth="1"/>
    <col min="12" max="12" width="9" style="2" customWidth="1"/>
    <col min="13" max="13" width="9.21875" style="2" customWidth="1"/>
    <col min="14" max="14" width="19.21875" style="2" hidden="1" customWidth="1"/>
    <col min="15" max="15" width="12.6640625" style="2" customWidth="1"/>
    <col min="16" max="16" width="16.21875" style="2" customWidth="1"/>
    <col min="17" max="17" width="6.33203125" style="2" customWidth="1"/>
    <col min="18" max="18" width="11.109375" style="2" customWidth="1"/>
    <col min="19" max="19" width="14.109375" style="2" customWidth="1"/>
    <col min="20" max="20" width="10.6640625" style="2" customWidth="1"/>
    <col min="21" max="21" width="26.77734375" style="2" customWidth="1"/>
    <col min="22" max="27" width="12.6640625" style="2" customWidth="1"/>
    <col min="28" max="28" width="9.109375" style="2" customWidth="1"/>
    <col min="29" max="30" width="6.6640625" style="2" customWidth="1"/>
    <col min="31" max="31" width="20.5546875" style="2" customWidth="1"/>
    <col min="32" max="32" width="9.5546875" style="2" customWidth="1"/>
    <col min="33" max="33" width="15" style="2" customWidth="1"/>
    <col min="34" max="34" width="15.44140625" style="2" customWidth="1"/>
    <col min="35" max="35" width="9.5546875" style="2" customWidth="1"/>
    <col min="36" max="36" width="13" style="2" customWidth="1"/>
    <col min="37" max="37" width="22" style="2" customWidth="1"/>
    <col min="38" max="38" width="17.44140625" style="2" customWidth="1"/>
    <col min="39" max="39" width="9.5546875" style="2" customWidth="1"/>
    <col min="40" max="40" width="27.33203125" style="2" customWidth="1"/>
    <col min="41" max="41" width="11" style="2" customWidth="1"/>
    <col min="42" max="42" width="6.88671875" style="2" customWidth="1"/>
    <col min="43" max="43" width="8.88671875" style="2" customWidth="1"/>
    <col min="44" max="44" width="17.44140625" style="2" customWidth="1"/>
    <col min="45" max="45" width="9.5546875" style="2" customWidth="1"/>
    <col min="46" max="46" width="15.88671875" style="2" customWidth="1"/>
    <col min="47" max="47" width="15" style="2" customWidth="1"/>
    <col min="48" max="48" width="11" style="2" customWidth="1"/>
    <col min="49" max="49" width="17.44140625" style="2" bestFit="1" customWidth="1"/>
    <col min="50" max="50" width="9.5546875" style="2" customWidth="1"/>
    <col min="51" max="51" width="15.88671875" style="2" customWidth="1"/>
    <col min="52" max="52" width="27.33203125" style="2" bestFit="1" customWidth="1"/>
    <col min="53" max="53" width="13.44140625" style="2" customWidth="1"/>
    <col min="54" max="54" width="18.5546875" style="2" bestFit="1" customWidth="1"/>
    <col min="55" max="55" width="12.5546875" style="2" customWidth="1"/>
    <col min="56" max="56" width="17.6640625" style="2" bestFit="1" customWidth="1"/>
    <col min="57" max="57" width="11" style="2" customWidth="1"/>
    <col min="58" max="58" width="6.88671875" style="2" customWidth="1"/>
    <col min="59" max="59" width="8.88671875" style="2" customWidth="1"/>
    <col min="60" max="60" width="17.44140625" style="2" bestFit="1" customWidth="1"/>
    <col min="61" max="61" width="9.5546875" style="2" customWidth="1"/>
    <col min="62" max="63" width="15.88671875" style="2" bestFit="1" customWidth="1"/>
    <col min="64" max="64" width="15" style="2" bestFit="1" customWidth="1"/>
    <col min="65" max="16384" width="11.44140625" style="2"/>
  </cols>
  <sheetData>
    <row r="1" spans="1:27" ht="27.6" customHeight="1" x14ac:dyDescent="0.3">
      <c r="A1" s="166" t="s">
        <v>9792</v>
      </c>
      <c r="B1" s="2" t="s">
        <v>0</v>
      </c>
      <c r="C1" s="2" t="s">
        <v>1</v>
      </c>
      <c r="D1" s="2" t="s">
        <v>9794</v>
      </c>
      <c r="E1" s="2" t="s">
        <v>7418</v>
      </c>
      <c r="F1" s="2" t="s">
        <v>7239</v>
      </c>
      <c r="G1" s="2" t="s">
        <v>2</v>
      </c>
      <c r="H1" s="2" t="s">
        <v>7379</v>
      </c>
      <c r="I1" s="2" t="s">
        <v>7382</v>
      </c>
      <c r="J1" s="2" t="s">
        <v>7383</v>
      </c>
      <c r="K1" s="2" t="s">
        <v>7377</v>
      </c>
      <c r="L1" s="2" t="s">
        <v>3</v>
      </c>
      <c r="M1" s="2" t="s">
        <v>4</v>
      </c>
      <c r="N1" s="2" t="s">
        <v>7341</v>
      </c>
      <c r="O1" s="2" t="s">
        <v>5</v>
      </c>
      <c r="P1" s="2" t="s">
        <v>7342</v>
      </c>
      <c r="Q1" s="2" t="s">
        <v>7385</v>
      </c>
      <c r="R1" s="175" t="s">
        <v>1747</v>
      </c>
      <c r="S1" s="2" t="s">
        <v>1754</v>
      </c>
      <c r="T1" s="2" t="s">
        <v>6598</v>
      </c>
      <c r="U1" s="2" t="s">
        <v>7197</v>
      </c>
      <c r="V1" s="2" t="s">
        <v>1766</v>
      </c>
      <c r="W1" s="2" t="s">
        <v>1757</v>
      </c>
      <c r="X1" s="2" t="e">
        <f>VLOOKUP(F1,$Z$301:$Z$319,1,FALSE)</f>
        <v>#N/A</v>
      </c>
      <c r="AA1" s="2" t="e">
        <f>VLOOKUP(Z1,$F$300:$F$389,1,FALSE)</f>
        <v>#N/A</v>
      </c>
    </row>
    <row r="2" spans="1:27" x14ac:dyDescent="0.3">
      <c r="A2" s="94" t="s">
        <v>8081</v>
      </c>
      <c r="B2" s="224">
        <v>-10.078300499999999</v>
      </c>
      <c r="C2" s="224">
        <v>9.4425001000000002</v>
      </c>
      <c r="D2" s="94" t="s">
        <v>9795</v>
      </c>
      <c r="E2" s="94" t="s">
        <v>7475</v>
      </c>
      <c r="F2" s="94" t="s">
        <v>406</v>
      </c>
      <c r="G2" s="94" t="s">
        <v>406</v>
      </c>
      <c r="H2" s="94" t="str">
        <f t="shared" ref="H2:H10" si="0">IF((OR((ISBLANK(B2)),(ISBLANK(C2)))),"Coord absent","OK")</f>
        <v>OK</v>
      </c>
      <c r="I2" s="94" t="s">
        <v>1742</v>
      </c>
      <c r="J2" s="94" t="s">
        <v>1742</v>
      </c>
      <c r="K2" s="94" t="s">
        <v>7378</v>
      </c>
      <c r="L2" s="94" t="s">
        <v>305</v>
      </c>
      <c r="M2" s="94" t="s">
        <v>407</v>
      </c>
      <c r="N2" s="94" t="s">
        <v>7360</v>
      </c>
      <c r="O2" s="94" t="s">
        <v>411</v>
      </c>
      <c r="P2" s="94" t="s">
        <v>7754</v>
      </c>
      <c r="Q2" s="94" t="s">
        <v>5677</v>
      </c>
      <c r="R2" s="94"/>
      <c r="S2" s="94"/>
      <c r="T2" s="94"/>
      <c r="U2" s="94"/>
      <c r="V2" s="94"/>
      <c r="W2" s="94"/>
      <c r="X2" s="94"/>
      <c r="Y2" s="94"/>
      <c r="Z2" s="94"/>
      <c r="AA2" s="94"/>
    </row>
    <row r="3" spans="1:27" x14ac:dyDescent="0.3">
      <c r="A3" s="94" t="s">
        <v>8082</v>
      </c>
      <c r="B3" s="224">
        <v>-9.9732102999999999</v>
      </c>
      <c r="C3" s="224">
        <v>9.5446796000000003</v>
      </c>
      <c r="D3" s="94" t="s">
        <v>9795</v>
      </c>
      <c r="E3" s="94" t="s">
        <v>409</v>
      </c>
      <c r="F3" s="94" t="s">
        <v>409</v>
      </c>
      <c r="G3" s="94" t="s">
        <v>409</v>
      </c>
      <c r="H3" s="94" t="str">
        <f t="shared" si="0"/>
        <v>OK</v>
      </c>
      <c r="I3" s="94" t="s">
        <v>1742</v>
      </c>
      <c r="J3" s="94" t="s">
        <v>1742</v>
      </c>
      <c r="K3" s="94" t="s">
        <v>7378</v>
      </c>
      <c r="L3" s="94" t="s">
        <v>305</v>
      </c>
      <c r="M3" s="94" t="s">
        <v>407</v>
      </c>
      <c r="N3" s="94" t="s">
        <v>7360</v>
      </c>
      <c r="O3" s="94" t="s">
        <v>411</v>
      </c>
      <c r="P3" s="94" t="s">
        <v>7754</v>
      </c>
      <c r="Q3" s="94" t="s">
        <v>5677</v>
      </c>
      <c r="R3" s="94"/>
      <c r="S3" s="94"/>
      <c r="T3" s="94"/>
      <c r="U3" s="94"/>
      <c r="V3" s="94"/>
      <c r="W3" s="94"/>
      <c r="X3" s="94"/>
      <c r="Y3" s="94"/>
      <c r="Z3" s="94"/>
      <c r="AA3" s="94"/>
    </row>
    <row r="4" spans="1:27" ht="27.6" customHeight="1" x14ac:dyDescent="0.3">
      <c r="A4" s="233" t="s">
        <v>8083</v>
      </c>
      <c r="B4" s="94"/>
      <c r="C4" s="94"/>
      <c r="D4" s="94"/>
      <c r="E4" s="94"/>
      <c r="F4" s="94" t="s">
        <v>6973</v>
      </c>
      <c r="G4" s="94"/>
      <c r="H4" s="94" t="str">
        <f t="shared" si="0"/>
        <v>Coord absent</v>
      </c>
      <c r="I4" s="94" t="s">
        <v>1742</v>
      </c>
      <c r="J4" s="94" t="s">
        <v>1742</v>
      </c>
      <c r="K4" s="94" t="s">
        <v>7378</v>
      </c>
      <c r="L4" s="94" t="s">
        <v>305</v>
      </c>
      <c r="M4" s="94" t="s">
        <v>407</v>
      </c>
      <c r="N4" s="94" t="s">
        <v>7360</v>
      </c>
      <c r="O4" s="94" t="s">
        <v>411</v>
      </c>
      <c r="P4" s="94" t="s">
        <v>7754</v>
      </c>
      <c r="Q4" s="94" t="s">
        <v>5677</v>
      </c>
      <c r="R4" s="94"/>
      <c r="S4" s="94"/>
      <c r="T4" s="94"/>
      <c r="U4" s="94"/>
      <c r="V4" s="94"/>
      <c r="W4" s="94"/>
      <c r="X4" s="94"/>
      <c r="Y4" s="94"/>
      <c r="Z4" s="94"/>
      <c r="AA4" s="94"/>
    </row>
    <row r="5" spans="1:27" x14ac:dyDescent="0.3">
      <c r="A5" s="173" t="s">
        <v>8084</v>
      </c>
      <c r="B5" s="220">
        <v>-9.9987803</v>
      </c>
      <c r="C5" s="220">
        <v>9.5507202000000007</v>
      </c>
      <c r="D5" s="173" t="s">
        <v>9795</v>
      </c>
      <c r="E5" s="173" t="s">
        <v>408</v>
      </c>
      <c r="F5" s="173" t="s">
        <v>7139</v>
      </c>
      <c r="G5" s="173" t="s">
        <v>410</v>
      </c>
      <c r="H5" s="173" t="str">
        <f t="shared" si="0"/>
        <v>OK</v>
      </c>
      <c r="I5" s="173" t="s">
        <v>1734</v>
      </c>
      <c r="J5" s="173" t="s">
        <v>5265</v>
      </c>
      <c r="K5" s="173" t="s">
        <v>7378</v>
      </c>
      <c r="L5" s="173" t="s">
        <v>305</v>
      </c>
      <c r="M5" s="173" t="s">
        <v>407</v>
      </c>
      <c r="N5" s="173" t="s">
        <v>7360</v>
      </c>
      <c r="O5" s="173" t="s">
        <v>411</v>
      </c>
      <c r="P5" s="173" t="s">
        <v>7754</v>
      </c>
      <c r="Q5" s="173" t="s">
        <v>5677</v>
      </c>
      <c r="R5" s="173"/>
      <c r="S5" s="173"/>
      <c r="T5" s="173"/>
      <c r="U5" s="173"/>
      <c r="V5" s="173"/>
      <c r="W5" s="173"/>
      <c r="X5" s="173"/>
      <c r="Y5" s="173"/>
      <c r="Z5" s="173"/>
      <c r="AA5" s="173"/>
    </row>
    <row r="6" spans="1:27" x14ac:dyDescent="0.3">
      <c r="A6" s="94" t="s">
        <v>8085</v>
      </c>
      <c r="B6" s="224">
        <v>-9.9993896000000007</v>
      </c>
      <c r="C6" s="224">
        <v>9.6239004000000001</v>
      </c>
      <c r="D6" s="94" t="s">
        <v>9795</v>
      </c>
      <c r="E6" s="94" t="s">
        <v>412</v>
      </c>
      <c r="F6" s="94" t="s">
        <v>6974</v>
      </c>
      <c r="G6" s="94" t="s">
        <v>413</v>
      </c>
      <c r="H6" s="94" t="str">
        <f t="shared" si="0"/>
        <v>OK</v>
      </c>
      <c r="I6" s="94" t="s">
        <v>1742</v>
      </c>
      <c r="J6" s="94" t="s">
        <v>1742</v>
      </c>
      <c r="K6" s="94" t="s">
        <v>7378</v>
      </c>
      <c r="L6" s="94" t="s">
        <v>305</v>
      </c>
      <c r="M6" s="94" t="s">
        <v>407</v>
      </c>
      <c r="N6" s="94" t="s">
        <v>7360</v>
      </c>
      <c r="O6" s="94" t="s">
        <v>411</v>
      </c>
      <c r="P6" s="94" t="s">
        <v>7754</v>
      </c>
      <c r="Q6" s="94" t="s">
        <v>5677</v>
      </c>
      <c r="R6" s="94"/>
      <c r="S6" s="94"/>
      <c r="T6" s="94"/>
      <c r="U6" s="94"/>
      <c r="V6" s="94"/>
      <c r="W6" s="94"/>
      <c r="X6" s="94"/>
      <c r="Y6" s="94"/>
      <c r="Z6" s="94"/>
      <c r="AA6" s="94"/>
    </row>
    <row r="7" spans="1:27" hidden="1" x14ac:dyDescent="0.3">
      <c r="A7" s="173" t="s">
        <v>8086</v>
      </c>
      <c r="B7" s="220">
        <v>-13.0870128</v>
      </c>
      <c r="C7" s="220">
        <v>9.5269001000000006</v>
      </c>
      <c r="D7" s="173" t="s">
        <v>9795</v>
      </c>
      <c r="E7" s="173" t="s">
        <v>7529</v>
      </c>
      <c r="F7" s="173" t="s">
        <v>6582</v>
      </c>
      <c r="G7" s="173" t="s">
        <v>6623</v>
      </c>
      <c r="H7" s="173" t="str">
        <f t="shared" si="0"/>
        <v>OK</v>
      </c>
      <c r="I7" s="173" t="s">
        <v>1734</v>
      </c>
      <c r="J7" s="173" t="s">
        <v>5265</v>
      </c>
      <c r="K7" s="173" t="s">
        <v>7378</v>
      </c>
      <c r="L7" s="173" t="s">
        <v>359</v>
      </c>
      <c r="M7" s="173" t="s">
        <v>780</v>
      </c>
      <c r="N7" s="173" t="s">
        <v>7353</v>
      </c>
      <c r="O7" s="173" t="s">
        <v>805</v>
      </c>
      <c r="P7" s="173" t="s">
        <v>7744</v>
      </c>
      <c r="Q7" s="173" t="s">
        <v>5677</v>
      </c>
      <c r="R7" s="173" t="s">
        <v>6605</v>
      </c>
      <c r="S7" s="173" t="s">
        <v>1749</v>
      </c>
      <c r="T7" s="173" t="s">
        <v>1767</v>
      </c>
      <c r="U7" s="173"/>
      <c r="V7" s="173" t="s">
        <v>1766</v>
      </c>
      <c r="W7" s="173" t="s">
        <v>7411</v>
      </c>
      <c r="X7" s="173"/>
      <c r="Y7" s="173"/>
      <c r="Z7" s="173"/>
      <c r="AA7" s="173"/>
    </row>
    <row r="8" spans="1:27" hidden="1" x14ac:dyDescent="0.3">
      <c r="A8" s="94" t="s">
        <v>8087</v>
      </c>
      <c r="B8" s="221">
        <v>-9.4539100000000005</v>
      </c>
      <c r="C8" s="221">
        <v>13.1823</v>
      </c>
      <c r="D8" s="94" t="s">
        <v>9797</v>
      </c>
      <c r="E8" s="94" t="s">
        <v>973</v>
      </c>
      <c r="F8" s="94" t="s">
        <v>973</v>
      </c>
      <c r="G8" s="94" t="s">
        <v>973</v>
      </c>
      <c r="H8" s="94" t="str">
        <f t="shared" si="0"/>
        <v>OK</v>
      </c>
      <c r="I8" s="94" t="s">
        <v>1742</v>
      </c>
      <c r="J8" s="94" t="s">
        <v>1742</v>
      </c>
      <c r="K8" s="94" t="s">
        <v>5443</v>
      </c>
      <c r="L8" s="94" t="s">
        <v>359</v>
      </c>
      <c r="M8" s="94" t="s">
        <v>780</v>
      </c>
      <c r="N8" s="94" t="s">
        <v>7353</v>
      </c>
      <c r="O8" s="94" t="s">
        <v>805</v>
      </c>
      <c r="P8" s="94" t="s">
        <v>7744</v>
      </c>
      <c r="Q8" s="94" t="s">
        <v>5677</v>
      </c>
      <c r="R8" s="94" t="s">
        <v>1733</v>
      </c>
      <c r="S8" s="94" t="s">
        <v>1749</v>
      </c>
      <c r="T8" s="94"/>
      <c r="U8" s="94"/>
      <c r="V8" s="94" t="s">
        <v>1766</v>
      </c>
      <c r="W8" s="94"/>
      <c r="X8" s="94"/>
      <c r="Y8" s="94"/>
      <c r="Z8" s="94"/>
      <c r="AA8" s="94"/>
    </row>
    <row r="9" spans="1:27" hidden="1" x14ac:dyDescent="0.3">
      <c r="A9" s="233" t="s">
        <v>8088</v>
      </c>
      <c r="B9" s="94"/>
      <c r="C9" s="94"/>
      <c r="D9" s="94"/>
      <c r="E9" s="94"/>
      <c r="F9" s="94" t="s">
        <v>1769</v>
      </c>
      <c r="G9" s="94" t="s">
        <v>1769</v>
      </c>
      <c r="H9" s="94" t="str">
        <f t="shared" si="0"/>
        <v>Coord absent</v>
      </c>
      <c r="I9" s="94" t="s">
        <v>1742</v>
      </c>
      <c r="J9" s="94" t="s">
        <v>1742</v>
      </c>
      <c r="K9" s="94" t="s">
        <v>5443</v>
      </c>
      <c r="L9" s="94" t="s">
        <v>359</v>
      </c>
      <c r="M9" s="94" t="s">
        <v>780</v>
      </c>
      <c r="N9" s="94" t="s">
        <v>7353</v>
      </c>
      <c r="O9" s="94" t="s">
        <v>805</v>
      </c>
      <c r="P9" s="94" t="s">
        <v>7744</v>
      </c>
      <c r="Q9" s="94" t="s">
        <v>5677</v>
      </c>
      <c r="R9" s="94" t="s">
        <v>1733</v>
      </c>
      <c r="S9" s="94" t="s">
        <v>1749</v>
      </c>
      <c r="T9" s="94" t="s">
        <v>1768</v>
      </c>
      <c r="U9" s="94"/>
      <c r="V9" s="94" t="s">
        <v>1766</v>
      </c>
      <c r="W9" s="94" t="s">
        <v>1772</v>
      </c>
      <c r="X9" s="94"/>
      <c r="Y9" s="94"/>
      <c r="Z9" s="94"/>
      <c r="AA9" s="94"/>
    </row>
    <row r="10" spans="1:27" hidden="1" x14ac:dyDescent="0.3">
      <c r="A10" s="233" t="s">
        <v>8089</v>
      </c>
      <c r="B10" s="94"/>
      <c r="C10" s="94"/>
      <c r="D10" s="94"/>
      <c r="E10" s="94"/>
      <c r="F10" s="94" t="s">
        <v>1770</v>
      </c>
      <c r="G10" s="94" t="s">
        <v>1770</v>
      </c>
      <c r="H10" s="94" t="str">
        <f t="shared" si="0"/>
        <v>Coord absent</v>
      </c>
      <c r="I10" s="94" t="s">
        <v>1742</v>
      </c>
      <c r="J10" s="94" t="s">
        <v>1742</v>
      </c>
      <c r="K10" s="94" t="s">
        <v>5443</v>
      </c>
      <c r="L10" s="94" t="s">
        <v>359</v>
      </c>
      <c r="M10" s="94" t="s">
        <v>780</v>
      </c>
      <c r="N10" s="94" t="s">
        <v>7353</v>
      </c>
      <c r="O10" s="94" t="s">
        <v>805</v>
      </c>
      <c r="P10" s="94" t="s">
        <v>7744</v>
      </c>
      <c r="Q10" s="94" t="s">
        <v>5677</v>
      </c>
      <c r="R10" s="94" t="s">
        <v>1733</v>
      </c>
      <c r="S10" s="94" t="s">
        <v>1749</v>
      </c>
      <c r="T10" s="94"/>
      <c r="U10" s="94"/>
      <c r="V10" s="94" t="s">
        <v>1766</v>
      </c>
      <c r="W10" s="94"/>
      <c r="X10" s="94"/>
      <c r="Y10" s="94"/>
      <c r="Z10" s="94"/>
      <c r="AA10" s="94"/>
    </row>
    <row r="11" spans="1:27" hidden="1" x14ac:dyDescent="0.3">
      <c r="A11" s="94" t="s">
        <v>8090</v>
      </c>
      <c r="B11" s="94">
        <v>-13.19319</v>
      </c>
      <c r="C11" s="94">
        <v>9.4236529999999998</v>
      </c>
      <c r="D11" s="94" t="s">
        <v>9795</v>
      </c>
      <c r="E11" s="94"/>
      <c r="F11" s="94" t="s">
        <v>1746</v>
      </c>
      <c r="G11" s="94" t="s">
        <v>1746</v>
      </c>
      <c r="H11" s="94" t="str">
        <f>IF((OR((ISBLANK(C11)),(ISBLANK(B11)))),"Coord absent","OK")</f>
        <v>OK</v>
      </c>
      <c r="I11" s="94" t="s">
        <v>1742</v>
      </c>
      <c r="J11" s="94" t="s">
        <v>1742</v>
      </c>
      <c r="K11" s="94" t="s">
        <v>5443</v>
      </c>
      <c r="L11" s="94" t="s">
        <v>359</v>
      </c>
      <c r="M11" s="94" t="s">
        <v>780</v>
      </c>
      <c r="N11" s="94" t="s">
        <v>7353</v>
      </c>
      <c r="O11" s="94" t="s">
        <v>805</v>
      </c>
      <c r="P11" s="94" t="s">
        <v>7744</v>
      </c>
      <c r="Q11" s="94" t="s">
        <v>5677</v>
      </c>
      <c r="R11" s="94" t="s">
        <v>1733</v>
      </c>
      <c r="S11" s="94" t="s">
        <v>1749</v>
      </c>
      <c r="T11" s="94"/>
      <c r="U11" s="94"/>
      <c r="V11" s="94" t="s">
        <v>1766</v>
      </c>
      <c r="W11" s="94" t="s">
        <v>6686</v>
      </c>
      <c r="X11" s="94"/>
      <c r="Y11" s="94"/>
      <c r="Z11" s="94"/>
      <c r="AA11" s="94"/>
    </row>
    <row r="12" spans="1:27" hidden="1" x14ac:dyDescent="0.3">
      <c r="A12" s="233" t="s">
        <v>8091</v>
      </c>
      <c r="B12" s="94"/>
      <c r="C12" s="94"/>
      <c r="D12" s="94"/>
      <c r="E12" s="94"/>
      <c r="F12" s="94" t="s">
        <v>1771</v>
      </c>
      <c r="G12" s="94" t="s">
        <v>1771</v>
      </c>
      <c r="H12" s="94" t="str">
        <f t="shared" ref="H12:H75" si="1">IF((OR((ISBLANK(B12)),(ISBLANK(C12)))),"Coord absent","OK")</f>
        <v>Coord absent</v>
      </c>
      <c r="I12" s="94" t="s">
        <v>1742</v>
      </c>
      <c r="J12" s="94" t="s">
        <v>1742</v>
      </c>
      <c r="K12" s="94" t="s">
        <v>5443</v>
      </c>
      <c r="L12" s="94" t="s">
        <v>359</v>
      </c>
      <c r="M12" s="94" t="s">
        <v>780</v>
      </c>
      <c r="N12" s="94" t="s">
        <v>7353</v>
      </c>
      <c r="O12" s="94" t="s">
        <v>805</v>
      </c>
      <c r="P12" s="94" t="s">
        <v>7744</v>
      </c>
      <c r="Q12" s="94" t="s">
        <v>5677</v>
      </c>
      <c r="R12" s="94" t="s">
        <v>1733</v>
      </c>
      <c r="S12" s="94" t="s">
        <v>1749</v>
      </c>
      <c r="T12" s="94"/>
      <c r="U12" s="94"/>
      <c r="V12" s="94" t="s">
        <v>1766</v>
      </c>
      <c r="W12" s="94"/>
      <c r="X12" s="94"/>
      <c r="Y12" s="94"/>
      <c r="Z12" s="94"/>
      <c r="AA12" s="94"/>
    </row>
    <row r="13" spans="1:27" x14ac:dyDescent="0.3">
      <c r="A13" s="233" t="s">
        <v>8092</v>
      </c>
      <c r="B13" s="94"/>
      <c r="C13" s="94"/>
      <c r="D13" s="94"/>
      <c r="E13" s="94"/>
      <c r="F13" s="94" t="s">
        <v>5286</v>
      </c>
      <c r="G13" s="94" t="s">
        <v>5286</v>
      </c>
      <c r="H13" s="94" t="str">
        <f t="shared" si="1"/>
        <v>Coord absent</v>
      </c>
      <c r="I13" s="94" t="s">
        <v>1742</v>
      </c>
      <c r="J13" s="94" t="s">
        <v>1742</v>
      </c>
      <c r="K13" s="94" t="s">
        <v>7378</v>
      </c>
      <c r="L13" s="94" t="s">
        <v>359</v>
      </c>
      <c r="M13" s="94" t="s">
        <v>780</v>
      </c>
      <c r="N13" s="94" t="s">
        <v>7353</v>
      </c>
      <c r="O13" s="94" t="s">
        <v>805</v>
      </c>
      <c r="P13" s="94" t="s">
        <v>7744</v>
      </c>
      <c r="Q13" s="94" t="s">
        <v>5677</v>
      </c>
      <c r="R13" s="94"/>
      <c r="S13" s="94"/>
      <c r="T13" s="94"/>
      <c r="U13" s="94"/>
      <c r="V13" s="94"/>
      <c r="W13" s="94"/>
      <c r="X13" s="94"/>
      <c r="Y13" s="94"/>
      <c r="Z13" s="94"/>
      <c r="AA13" s="94"/>
    </row>
    <row r="14" spans="1:27" hidden="1" x14ac:dyDescent="0.3">
      <c r="A14" s="233" t="s">
        <v>8093</v>
      </c>
      <c r="B14" s="94"/>
      <c r="C14" s="94"/>
      <c r="D14" s="94"/>
      <c r="E14" s="94"/>
      <c r="F14" s="94" t="s">
        <v>5287</v>
      </c>
      <c r="G14" s="94" t="s">
        <v>5287</v>
      </c>
      <c r="H14" s="94" t="str">
        <f t="shared" si="1"/>
        <v>Coord absent</v>
      </c>
      <c r="I14" s="94" t="s">
        <v>1742</v>
      </c>
      <c r="J14" s="94" t="s">
        <v>1742</v>
      </c>
      <c r="K14" s="94" t="s">
        <v>7378</v>
      </c>
      <c r="L14" s="94" t="s">
        <v>359</v>
      </c>
      <c r="M14" s="94" t="s">
        <v>780</v>
      </c>
      <c r="N14" s="94" t="s">
        <v>7353</v>
      </c>
      <c r="O14" s="94" t="s">
        <v>805</v>
      </c>
      <c r="P14" s="94" t="s">
        <v>7744</v>
      </c>
      <c r="Q14" s="94" t="s">
        <v>5677</v>
      </c>
      <c r="R14" s="94" t="s">
        <v>1733</v>
      </c>
      <c r="S14" s="94" t="s">
        <v>1749</v>
      </c>
      <c r="T14" s="94"/>
      <c r="U14" s="94"/>
      <c r="V14" s="94" t="s">
        <v>1766</v>
      </c>
      <c r="W14" s="94"/>
      <c r="X14" s="94"/>
      <c r="Y14" s="94"/>
      <c r="Z14" s="94"/>
      <c r="AA14" s="94"/>
    </row>
    <row r="15" spans="1:27" x14ac:dyDescent="0.3">
      <c r="A15" s="94" t="s">
        <v>8094</v>
      </c>
      <c r="B15" s="224">
        <v>-11.2296</v>
      </c>
      <c r="C15" s="224">
        <v>10.8605003</v>
      </c>
      <c r="D15" s="94" t="s">
        <v>9795</v>
      </c>
      <c r="E15" s="94" t="s">
        <v>304</v>
      </c>
      <c r="F15" s="94" t="s">
        <v>304</v>
      </c>
      <c r="G15" s="94" t="s">
        <v>304</v>
      </c>
      <c r="H15" s="94" t="str">
        <f t="shared" si="1"/>
        <v>OK</v>
      </c>
      <c r="I15" s="94" t="s">
        <v>1742</v>
      </c>
      <c r="J15" s="94" t="s">
        <v>1742</v>
      </c>
      <c r="K15" s="94" t="s">
        <v>5443</v>
      </c>
      <c r="L15" s="94" t="s">
        <v>305</v>
      </c>
      <c r="M15" s="94" t="s">
        <v>306</v>
      </c>
      <c r="N15" s="94" t="s">
        <v>7348</v>
      </c>
      <c r="O15" s="94" t="s">
        <v>7745</v>
      </c>
      <c r="P15" s="94" t="s">
        <v>7746</v>
      </c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</row>
    <row r="16" spans="1:27" hidden="1" x14ac:dyDescent="0.3">
      <c r="A16" s="173" t="s">
        <v>8095</v>
      </c>
      <c r="B16" s="220">
        <v>-11.361100199999999</v>
      </c>
      <c r="C16" s="220">
        <v>10.7618999</v>
      </c>
      <c r="D16" s="173" t="s">
        <v>9795</v>
      </c>
      <c r="E16" s="173"/>
      <c r="F16" s="173" t="s">
        <v>7128</v>
      </c>
      <c r="G16" s="173"/>
      <c r="H16" s="173" t="str">
        <f t="shared" si="1"/>
        <v>OK</v>
      </c>
      <c r="I16" s="173" t="s">
        <v>1734</v>
      </c>
      <c r="J16" s="173" t="s">
        <v>5265</v>
      </c>
      <c r="K16" s="173" t="s">
        <v>7378</v>
      </c>
      <c r="L16" s="173" t="s">
        <v>305</v>
      </c>
      <c r="M16" s="173" t="s">
        <v>306</v>
      </c>
      <c r="N16" s="173" t="s">
        <v>7348</v>
      </c>
      <c r="O16" s="173" t="s">
        <v>7745</v>
      </c>
      <c r="P16" s="173" t="s">
        <v>7746</v>
      </c>
      <c r="Q16" s="173"/>
      <c r="R16" s="173" t="s">
        <v>6581</v>
      </c>
      <c r="S16" s="173" t="s">
        <v>9798</v>
      </c>
      <c r="T16" s="173"/>
      <c r="U16" s="173"/>
      <c r="V16" s="173"/>
      <c r="W16" s="173"/>
      <c r="X16" s="173"/>
      <c r="Y16" s="173"/>
      <c r="Z16" s="173"/>
      <c r="AA16" s="173"/>
    </row>
    <row r="17" spans="1:27" x14ac:dyDescent="0.3">
      <c r="A17" s="94" t="s">
        <v>8096</v>
      </c>
      <c r="B17" s="224">
        <v>-11.3041</v>
      </c>
      <c r="C17" s="224">
        <v>10.7031002</v>
      </c>
      <c r="D17" s="94" t="s">
        <v>9795</v>
      </c>
      <c r="E17" s="94" t="s">
        <v>308</v>
      </c>
      <c r="F17" s="94" t="s">
        <v>6932</v>
      </c>
      <c r="G17" s="94" t="s">
        <v>310</v>
      </c>
      <c r="H17" s="94" t="str">
        <f t="shared" si="1"/>
        <v>OK</v>
      </c>
      <c r="I17" s="94" t="s">
        <v>1742</v>
      </c>
      <c r="J17" s="94" t="s">
        <v>1742</v>
      </c>
      <c r="K17" s="94" t="s">
        <v>7378</v>
      </c>
      <c r="L17" s="94" t="s">
        <v>305</v>
      </c>
      <c r="M17" s="94" t="s">
        <v>306</v>
      </c>
      <c r="N17" s="94" t="s">
        <v>7348</v>
      </c>
      <c r="O17" s="94" t="s">
        <v>7745</v>
      </c>
      <c r="P17" s="94" t="s">
        <v>7746</v>
      </c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</row>
    <row r="18" spans="1:27" x14ac:dyDescent="0.3">
      <c r="A18" s="94" t="s">
        <v>8097</v>
      </c>
      <c r="B18" s="222">
        <v>-10.754099999999999</v>
      </c>
      <c r="C18" s="222">
        <v>11.329409999999999</v>
      </c>
      <c r="D18" s="94" t="s">
        <v>9797</v>
      </c>
      <c r="E18" s="94"/>
      <c r="F18" s="94" t="s">
        <v>6933</v>
      </c>
      <c r="G18" s="94"/>
      <c r="H18" s="94" t="str">
        <f t="shared" si="1"/>
        <v>OK</v>
      </c>
      <c r="I18" s="94" t="s">
        <v>1742</v>
      </c>
      <c r="J18" s="94" t="s">
        <v>1742</v>
      </c>
      <c r="K18" s="94" t="s">
        <v>7378</v>
      </c>
      <c r="L18" s="94" t="s">
        <v>305</v>
      </c>
      <c r="M18" s="94" t="s">
        <v>306</v>
      </c>
      <c r="N18" s="94" t="s">
        <v>7348</v>
      </c>
      <c r="O18" s="94" t="s">
        <v>7745</v>
      </c>
      <c r="P18" s="94" t="s">
        <v>7746</v>
      </c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</row>
    <row r="19" spans="1:27" x14ac:dyDescent="0.3">
      <c r="A19" s="233" t="s">
        <v>8098</v>
      </c>
      <c r="B19" s="94"/>
      <c r="C19" s="94"/>
      <c r="D19" s="94"/>
      <c r="E19" s="94"/>
      <c r="F19" s="94" t="s">
        <v>6934</v>
      </c>
      <c r="G19" s="94"/>
      <c r="H19" s="94" t="str">
        <f t="shared" si="1"/>
        <v>Coord absent</v>
      </c>
      <c r="I19" s="94" t="s">
        <v>1742</v>
      </c>
      <c r="J19" s="94" t="s">
        <v>1742</v>
      </c>
      <c r="K19" s="94" t="s">
        <v>7378</v>
      </c>
      <c r="L19" s="94" t="s">
        <v>305</v>
      </c>
      <c r="M19" s="94" t="s">
        <v>306</v>
      </c>
      <c r="N19" s="94" t="s">
        <v>7348</v>
      </c>
      <c r="O19" s="94" t="s">
        <v>7745</v>
      </c>
      <c r="P19" s="94" t="s">
        <v>7746</v>
      </c>
      <c r="Q19" s="94"/>
      <c r="R19" s="94"/>
      <c r="S19" s="94"/>
      <c r="T19" s="94"/>
      <c r="U19" s="94"/>
      <c r="V19" s="94"/>
      <c r="W19" s="94"/>
      <c r="X19" s="94"/>
      <c r="Y19" s="94" t="s">
        <v>7387</v>
      </c>
      <c r="Z19" s="94"/>
      <c r="AA19" s="94"/>
    </row>
    <row r="20" spans="1:27" x14ac:dyDescent="0.3">
      <c r="A20" s="94" t="s">
        <v>8099</v>
      </c>
      <c r="B20" s="224">
        <v>-11.322699500000001</v>
      </c>
      <c r="C20" s="224">
        <v>10.750499700000001</v>
      </c>
      <c r="D20" s="94" t="s">
        <v>9795</v>
      </c>
      <c r="E20" s="94" t="s">
        <v>308</v>
      </c>
      <c r="F20" s="94" t="s">
        <v>308</v>
      </c>
      <c r="G20" s="94" t="s">
        <v>309</v>
      </c>
      <c r="H20" s="94" t="str">
        <f t="shared" si="1"/>
        <v>OK</v>
      </c>
      <c r="I20" s="94" t="s">
        <v>1742</v>
      </c>
      <c r="J20" s="94" t="s">
        <v>1742</v>
      </c>
      <c r="K20" s="94" t="s">
        <v>5443</v>
      </c>
      <c r="L20" s="94" t="s">
        <v>305</v>
      </c>
      <c r="M20" s="94" t="s">
        <v>306</v>
      </c>
      <c r="N20" s="94" t="s">
        <v>7348</v>
      </c>
      <c r="O20" s="94" t="s">
        <v>7745</v>
      </c>
      <c r="P20" s="94" t="s">
        <v>7746</v>
      </c>
      <c r="Q20" s="94"/>
      <c r="R20" s="94"/>
      <c r="S20" s="94"/>
      <c r="T20" s="94"/>
      <c r="U20" s="94"/>
      <c r="V20" s="94"/>
      <c r="W20" s="94"/>
      <c r="X20" s="94"/>
      <c r="Y20" s="94" t="s">
        <v>7387</v>
      </c>
      <c r="Z20" s="94"/>
      <c r="AA20" s="94"/>
    </row>
    <row r="21" spans="1:27" hidden="1" x14ac:dyDescent="0.3">
      <c r="A21" s="173" t="s">
        <v>8100</v>
      </c>
      <c r="B21" s="220">
        <v>-9.6848802999999997</v>
      </c>
      <c r="C21" s="220">
        <v>10.650500299999999</v>
      </c>
      <c r="D21" s="173" t="s">
        <v>9795</v>
      </c>
      <c r="E21" s="173" t="s">
        <v>598</v>
      </c>
      <c r="F21" s="173" t="s">
        <v>7153</v>
      </c>
      <c r="G21" s="173" t="s">
        <v>599</v>
      </c>
      <c r="H21" s="173" t="str">
        <f t="shared" si="1"/>
        <v>OK</v>
      </c>
      <c r="I21" s="173" t="s">
        <v>1734</v>
      </c>
      <c r="J21" s="173" t="s">
        <v>5265</v>
      </c>
      <c r="K21" s="173" t="s">
        <v>7378</v>
      </c>
      <c r="L21" s="173" t="s">
        <v>503</v>
      </c>
      <c r="M21" s="173" t="s">
        <v>600</v>
      </c>
      <c r="N21" s="173" t="s">
        <v>7363</v>
      </c>
      <c r="O21" s="173" t="s">
        <v>598</v>
      </c>
      <c r="P21" s="173" t="s">
        <v>7747</v>
      </c>
      <c r="Q21" s="173"/>
      <c r="R21" s="173" t="s">
        <v>6581</v>
      </c>
      <c r="S21" s="173" t="s">
        <v>7391</v>
      </c>
      <c r="T21" s="173"/>
      <c r="U21" s="173"/>
      <c r="V21" s="173"/>
      <c r="W21" s="173"/>
      <c r="X21" s="173"/>
      <c r="Y21" s="173" t="s">
        <v>7387</v>
      </c>
      <c r="Z21" s="173"/>
      <c r="AA21" s="173"/>
    </row>
    <row r="22" spans="1:27" x14ac:dyDescent="0.3">
      <c r="A22" s="233" t="s">
        <v>8101</v>
      </c>
      <c r="B22" s="94"/>
      <c r="C22" s="94"/>
      <c r="D22" s="94"/>
      <c r="E22" s="94"/>
      <c r="F22" s="94" t="s">
        <v>7022</v>
      </c>
      <c r="G22" s="94"/>
      <c r="H22" s="94" t="str">
        <f t="shared" si="1"/>
        <v>Coord absent</v>
      </c>
      <c r="I22" s="94" t="s">
        <v>1742</v>
      </c>
      <c r="J22" s="94" t="s">
        <v>1742</v>
      </c>
      <c r="K22" s="94" t="s">
        <v>7378</v>
      </c>
      <c r="L22" s="94" t="s">
        <v>503</v>
      </c>
      <c r="M22" s="94" t="s">
        <v>600</v>
      </c>
      <c r="N22" s="94" t="s">
        <v>7363</v>
      </c>
      <c r="O22" s="94" t="s">
        <v>598</v>
      </c>
      <c r="P22" s="94" t="s">
        <v>7747</v>
      </c>
      <c r="Q22" s="94"/>
      <c r="R22" s="94"/>
      <c r="S22" s="94"/>
      <c r="T22" s="94"/>
      <c r="U22" s="94"/>
      <c r="V22" s="94"/>
      <c r="W22" s="94"/>
      <c r="X22" s="94"/>
      <c r="Y22" s="94" t="s">
        <v>7387</v>
      </c>
      <c r="Z22" s="94"/>
      <c r="AA22" s="94"/>
    </row>
    <row r="23" spans="1:27" x14ac:dyDescent="0.3">
      <c r="A23" s="233" t="s">
        <v>8102</v>
      </c>
      <c r="B23" s="94"/>
      <c r="C23" s="94"/>
      <c r="D23" s="94"/>
      <c r="E23" s="94"/>
      <c r="F23" s="94" t="s">
        <v>7023</v>
      </c>
      <c r="G23" s="94"/>
      <c r="H23" s="94" t="str">
        <f t="shared" si="1"/>
        <v>Coord absent</v>
      </c>
      <c r="I23" s="94" t="s">
        <v>1742</v>
      </c>
      <c r="J23" s="94" t="s">
        <v>1742</v>
      </c>
      <c r="K23" s="94" t="s">
        <v>7378</v>
      </c>
      <c r="L23" s="94" t="s">
        <v>503</v>
      </c>
      <c r="M23" s="94" t="s">
        <v>600</v>
      </c>
      <c r="N23" s="94" t="s">
        <v>7363</v>
      </c>
      <c r="O23" s="94" t="s">
        <v>598</v>
      </c>
      <c r="P23" s="94" t="s">
        <v>7747</v>
      </c>
      <c r="Q23" s="94"/>
      <c r="R23" s="94"/>
      <c r="S23" s="94"/>
      <c r="T23" s="94"/>
      <c r="U23" s="94"/>
      <c r="V23" s="94"/>
      <c r="W23" s="94"/>
      <c r="X23" s="94"/>
      <c r="Y23" s="94" t="s">
        <v>7388</v>
      </c>
      <c r="Z23" s="94"/>
      <c r="AA23" s="94"/>
    </row>
    <row r="24" spans="1:27" x14ac:dyDescent="0.3">
      <c r="A24" s="94" t="s">
        <v>8103</v>
      </c>
      <c r="B24" s="223">
        <v>-10.8864</v>
      </c>
      <c r="C24" s="223">
        <v>11.34704</v>
      </c>
      <c r="D24" s="94" t="s">
        <v>9797</v>
      </c>
      <c r="E24" s="94"/>
      <c r="F24" s="94" t="s">
        <v>6934</v>
      </c>
      <c r="G24" s="94"/>
      <c r="H24" s="94" t="str">
        <f t="shared" si="1"/>
        <v>OK</v>
      </c>
      <c r="I24" s="94" t="s">
        <v>1742</v>
      </c>
      <c r="J24" s="94" t="s">
        <v>1742</v>
      </c>
      <c r="K24" s="94" t="s">
        <v>7378</v>
      </c>
      <c r="L24" s="94" t="s">
        <v>503</v>
      </c>
      <c r="M24" s="94" t="s">
        <v>600</v>
      </c>
      <c r="N24" s="94" t="s">
        <v>7363</v>
      </c>
      <c r="O24" s="94" t="s">
        <v>598</v>
      </c>
      <c r="P24" s="94" t="s">
        <v>7747</v>
      </c>
      <c r="Q24" s="94"/>
      <c r="R24" s="94"/>
      <c r="S24" s="94"/>
      <c r="T24" s="94"/>
      <c r="U24" s="94"/>
      <c r="V24" s="94"/>
      <c r="W24" s="94"/>
      <c r="X24" s="94"/>
      <c r="Y24" s="94" t="s">
        <v>7388</v>
      </c>
      <c r="Z24" s="94"/>
      <c r="AA24" s="94"/>
    </row>
    <row r="25" spans="1:27" ht="16.5" customHeight="1" x14ac:dyDescent="0.3">
      <c r="A25" s="94" t="s">
        <v>8104</v>
      </c>
      <c r="B25" s="224">
        <v>-13.4778004</v>
      </c>
      <c r="C25" s="224">
        <v>10.299500500000001</v>
      </c>
      <c r="D25" s="94" t="s">
        <v>9795</v>
      </c>
      <c r="E25" s="94" t="s">
        <v>806</v>
      </c>
      <c r="F25" s="94" t="s">
        <v>807</v>
      </c>
      <c r="G25" s="94" t="s">
        <v>807</v>
      </c>
      <c r="H25" s="94" t="str">
        <f t="shared" si="1"/>
        <v>OK</v>
      </c>
      <c r="I25" s="94" t="s">
        <v>1742</v>
      </c>
      <c r="J25" s="94" t="s">
        <v>1742</v>
      </c>
      <c r="K25" s="94" t="s">
        <v>7378</v>
      </c>
      <c r="L25" s="94" t="s">
        <v>359</v>
      </c>
      <c r="M25" s="94" t="s">
        <v>808</v>
      </c>
      <c r="N25" s="94" t="s">
        <v>7351</v>
      </c>
      <c r="O25" s="94" t="s">
        <v>7530</v>
      </c>
      <c r="P25" s="94" t="s">
        <v>7748</v>
      </c>
      <c r="Q25" s="94" t="s">
        <v>5677</v>
      </c>
      <c r="R25" s="94"/>
      <c r="S25" s="94"/>
      <c r="T25" s="94"/>
      <c r="U25" s="94"/>
      <c r="V25" s="94"/>
      <c r="W25" s="94"/>
      <c r="X25" s="94"/>
      <c r="Y25" s="94" t="s">
        <v>7388</v>
      </c>
      <c r="Z25" s="94"/>
      <c r="AA25" s="94"/>
    </row>
    <row r="26" spans="1:27" ht="16.5" hidden="1" customHeight="1" x14ac:dyDescent="0.3">
      <c r="A26" s="173" t="s">
        <v>8105</v>
      </c>
      <c r="B26" s="220">
        <v>-13.4188995</v>
      </c>
      <c r="C26" s="220">
        <v>10.279100400000001</v>
      </c>
      <c r="D26" s="173" t="s">
        <v>9795</v>
      </c>
      <c r="E26" s="173" t="s">
        <v>7530</v>
      </c>
      <c r="F26" s="173" t="s">
        <v>1895</v>
      </c>
      <c r="G26" s="173" t="s">
        <v>809</v>
      </c>
      <c r="H26" s="173" t="str">
        <f t="shared" si="1"/>
        <v>OK</v>
      </c>
      <c r="I26" s="173" t="s">
        <v>1734</v>
      </c>
      <c r="J26" s="173" t="s">
        <v>5265</v>
      </c>
      <c r="K26" s="173" t="s">
        <v>7378</v>
      </c>
      <c r="L26" s="173" t="s">
        <v>359</v>
      </c>
      <c r="M26" s="173" t="s">
        <v>808</v>
      </c>
      <c r="N26" s="173" t="s">
        <v>7351</v>
      </c>
      <c r="O26" s="173" t="s">
        <v>7530</v>
      </c>
      <c r="P26" s="173" t="s">
        <v>7748</v>
      </c>
      <c r="Q26" s="173" t="s">
        <v>5677</v>
      </c>
      <c r="R26" s="173" t="s">
        <v>1748</v>
      </c>
      <c r="S26" s="173" t="s">
        <v>1749</v>
      </c>
      <c r="T26" s="173" t="s">
        <v>1767</v>
      </c>
      <c r="U26" s="173"/>
      <c r="V26" s="173" t="s">
        <v>1766</v>
      </c>
      <c r="W26" s="173" t="s">
        <v>6648</v>
      </c>
      <c r="X26" s="173"/>
      <c r="Y26" s="173" t="s">
        <v>7388</v>
      </c>
      <c r="Z26" s="173"/>
      <c r="AA26" s="173"/>
    </row>
    <row r="27" spans="1:27" ht="16.5" customHeight="1" x14ac:dyDescent="0.3">
      <c r="A27" s="233" t="s">
        <v>8106</v>
      </c>
      <c r="B27" s="94"/>
      <c r="C27" s="94"/>
      <c r="D27" s="94"/>
      <c r="E27" s="94"/>
      <c r="F27" s="94" t="s">
        <v>843</v>
      </c>
      <c r="G27" s="94"/>
      <c r="H27" s="94" t="str">
        <f t="shared" si="1"/>
        <v>Coord absent</v>
      </c>
      <c r="I27" s="94" t="s">
        <v>1742</v>
      </c>
      <c r="J27" s="94" t="s">
        <v>1742</v>
      </c>
      <c r="K27" s="94" t="s">
        <v>7378</v>
      </c>
      <c r="L27" s="94" t="s">
        <v>359</v>
      </c>
      <c r="M27" s="94" t="s">
        <v>808</v>
      </c>
      <c r="N27" s="94" t="s">
        <v>7351</v>
      </c>
      <c r="O27" s="94" t="s">
        <v>7530</v>
      </c>
      <c r="P27" s="94" t="s">
        <v>7748</v>
      </c>
      <c r="Q27" s="94" t="s">
        <v>5677</v>
      </c>
      <c r="R27" s="94"/>
      <c r="S27" s="94"/>
      <c r="T27" s="94"/>
      <c r="U27" s="94"/>
      <c r="V27" s="94"/>
      <c r="W27" s="94"/>
      <c r="X27" s="94"/>
      <c r="Y27" s="94" t="s">
        <v>7388</v>
      </c>
      <c r="Z27" s="94"/>
      <c r="AA27" s="94"/>
    </row>
    <row r="28" spans="1:27" ht="16.5" customHeight="1" x14ac:dyDescent="0.3">
      <c r="A28" s="94" t="s">
        <v>8107</v>
      </c>
      <c r="B28" s="224">
        <v>-13.0985003</v>
      </c>
      <c r="C28" s="224">
        <v>10.1581001</v>
      </c>
      <c r="D28" s="94" t="s">
        <v>9795</v>
      </c>
      <c r="E28" s="94" t="s">
        <v>733</v>
      </c>
      <c r="F28" s="94" t="s">
        <v>733</v>
      </c>
      <c r="G28" s="94" t="s">
        <v>811</v>
      </c>
      <c r="H28" s="94" t="str">
        <f t="shared" si="1"/>
        <v>OK</v>
      </c>
      <c r="I28" s="94" t="s">
        <v>1742</v>
      </c>
      <c r="J28" s="94" t="s">
        <v>1742</v>
      </c>
      <c r="K28" s="94" t="s">
        <v>5443</v>
      </c>
      <c r="L28" s="94" t="s">
        <v>359</v>
      </c>
      <c r="M28" s="94" t="s">
        <v>808</v>
      </c>
      <c r="N28" s="94" t="s">
        <v>7351</v>
      </c>
      <c r="O28" s="94" t="s">
        <v>7530</v>
      </c>
      <c r="P28" s="94" t="s">
        <v>7748</v>
      </c>
      <c r="Q28" s="94" t="s">
        <v>5677</v>
      </c>
      <c r="R28" s="94"/>
      <c r="S28" s="94"/>
      <c r="T28" s="94"/>
      <c r="U28" s="94"/>
      <c r="V28" s="94"/>
      <c r="W28" s="94"/>
      <c r="X28" s="94"/>
      <c r="Y28" s="94" t="s">
        <v>7388</v>
      </c>
      <c r="Z28" s="94"/>
      <c r="AA28" s="94"/>
    </row>
    <row r="29" spans="1:27" ht="16.5" hidden="1" customHeight="1" x14ac:dyDescent="0.3">
      <c r="A29" s="173" t="s">
        <v>8108</v>
      </c>
      <c r="B29" s="220">
        <v>-13.5207996</v>
      </c>
      <c r="C29" s="220">
        <v>10.4989004</v>
      </c>
      <c r="D29" s="173" t="s">
        <v>9795</v>
      </c>
      <c r="E29" s="173" t="s">
        <v>7570</v>
      </c>
      <c r="F29" s="173" t="s">
        <v>1008</v>
      </c>
      <c r="G29" s="173" t="s">
        <v>1006</v>
      </c>
      <c r="H29" s="173" t="str">
        <f t="shared" si="1"/>
        <v>OK</v>
      </c>
      <c r="I29" s="173" t="s">
        <v>1734</v>
      </c>
      <c r="J29" s="173" t="s">
        <v>5265</v>
      </c>
      <c r="K29" s="173" t="s">
        <v>7378</v>
      </c>
      <c r="L29" s="173" t="s">
        <v>359</v>
      </c>
      <c r="M29" s="173" t="s">
        <v>1007</v>
      </c>
      <c r="N29" s="173" t="s">
        <v>7354</v>
      </c>
      <c r="O29" s="173" t="s">
        <v>1008</v>
      </c>
      <c r="P29" s="173" t="s">
        <v>7749</v>
      </c>
      <c r="Q29" s="173"/>
      <c r="R29" s="173" t="s">
        <v>6581</v>
      </c>
      <c r="S29" s="173" t="s">
        <v>9798</v>
      </c>
      <c r="T29" s="173"/>
      <c r="U29" s="173"/>
      <c r="V29" s="173"/>
      <c r="W29" s="173" t="s">
        <v>6646</v>
      </c>
      <c r="X29" s="173"/>
      <c r="Y29" s="173" t="s">
        <v>7388</v>
      </c>
      <c r="Z29" s="173"/>
      <c r="AA29" s="173"/>
    </row>
    <row r="30" spans="1:27" ht="15.75" customHeight="1" x14ac:dyDescent="0.3">
      <c r="A30" s="94" t="s">
        <v>8109</v>
      </c>
      <c r="B30" s="224">
        <v>-13.4040003</v>
      </c>
      <c r="C30" s="224">
        <v>10.5132999</v>
      </c>
      <c r="D30" s="94" t="s">
        <v>9795</v>
      </c>
      <c r="E30" s="94" t="s">
        <v>1009</v>
      </c>
      <c r="F30" s="94" t="s">
        <v>1009</v>
      </c>
      <c r="G30" s="94" t="s">
        <v>1009</v>
      </c>
      <c r="H30" s="94" t="str">
        <f t="shared" si="1"/>
        <v>OK</v>
      </c>
      <c r="I30" s="94" t="s">
        <v>1742</v>
      </c>
      <c r="J30" s="94" t="s">
        <v>1742</v>
      </c>
      <c r="K30" s="94" t="s">
        <v>7378</v>
      </c>
      <c r="L30" s="94" t="s">
        <v>359</v>
      </c>
      <c r="M30" s="94" t="s">
        <v>1007</v>
      </c>
      <c r="N30" s="94" t="s">
        <v>7354</v>
      </c>
      <c r="O30" s="94" t="s">
        <v>1008</v>
      </c>
      <c r="P30" s="94" t="s">
        <v>7749</v>
      </c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</row>
    <row r="31" spans="1:27" ht="15.75" customHeight="1" x14ac:dyDescent="0.3">
      <c r="A31" s="94" t="s">
        <v>8110</v>
      </c>
      <c r="B31" s="224">
        <v>-13.5826998</v>
      </c>
      <c r="C31" s="224">
        <v>10.561900100000001</v>
      </c>
      <c r="D31" s="94" t="s">
        <v>9795</v>
      </c>
      <c r="E31" s="94" t="s">
        <v>824</v>
      </c>
      <c r="F31" s="94" t="s">
        <v>213</v>
      </c>
      <c r="G31" s="94" t="s">
        <v>213</v>
      </c>
      <c r="H31" s="94" t="str">
        <f t="shared" si="1"/>
        <v>OK</v>
      </c>
      <c r="I31" s="94" t="s">
        <v>1742</v>
      </c>
      <c r="J31" s="94" t="s">
        <v>1742</v>
      </c>
      <c r="K31" s="94" t="s">
        <v>7378</v>
      </c>
      <c r="L31" s="94" t="s">
        <v>359</v>
      </c>
      <c r="M31" s="94" t="s">
        <v>1007</v>
      </c>
      <c r="N31" s="94" t="s">
        <v>7354</v>
      </c>
      <c r="O31" s="94" t="s">
        <v>1008</v>
      </c>
      <c r="P31" s="94" t="s">
        <v>7749</v>
      </c>
      <c r="Q31" s="94"/>
      <c r="R31" s="94"/>
      <c r="S31" s="94"/>
      <c r="T31" s="94"/>
      <c r="U31" s="94"/>
      <c r="V31" s="94"/>
      <c r="W31" s="94"/>
      <c r="X31" s="94"/>
      <c r="Y31" s="94" t="s">
        <v>7388</v>
      </c>
      <c r="Z31" s="94"/>
      <c r="AA31" s="94"/>
    </row>
    <row r="32" spans="1:27" ht="15.75" customHeight="1" x14ac:dyDescent="0.3">
      <c r="A32" s="94" t="s">
        <v>8111</v>
      </c>
      <c r="B32" s="224">
        <v>-13.4399996</v>
      </c>
      <c r="C32" s="224">
        <v>10.6634998</v>
      </c>
      <c r="D32" s="94" t="s">
        <v>9795</v>
      </c>
      <c r="E32" s="94"/>
      <c r="F32" s="94" t="s">
        <v>7711</v>
      </c>
      <c r="G32" s="94" t="s">
        <v>1010</v>
      </c>
      <c r="H32" s="94" t="str">
        <f t="shared" si="1"/>
        <v>OK</v>
      </c>
      <c r="I32" s="94" t="s">
        <v>1742</v>
      </c>
      <c r="J32" s="94" t="s">
        <v>1742</v>
      </c>
      <c r="K32" s="94" t="s">
        <v>5443</v>
      </c>
      <c r="L32" s="94" t="s">
        <v>359</v>
      </c>
      <c r="M32" s="94" t="s">
        <v>1007</v>
      </c>
      <c r="N32" s="94" t="s">
        <v>7354</v>
      </c>
      <c r="O32" s="94" t="s">
        <v>1008</v>
      </c>
      <c r="P32" s="94" t="s">
        <v>7749</v>
      </c>
      <c r="Q32" s="94"/>
      <c r="R32" s="94"/>
      <c r="S32" s="94"/>
      <c r="T32" s="94"/>
      <c r="U32" s="94"/>
      <c r="V32" s="94"/>
      <c r="W32" s="94"/>
      <c r="X32" s="94"/>
      <c r="Y32" s="94" t="s">
        <v>7388</v>
      </c>
      <c r="Z32" s="94"/>
      <c r="AA32" s="94"/>
    </row>
    <row r="33" spans="1:27" ht="15.75" customHeight="1" x14ac:dyDescent="0.3">
      <c r="A33" s="233" t="s">
        <v>8112</v>
      </c>
      <c r="B33" s="94"/>
      <c r="C33" s="94"/>
      <c r="D33" s="94"/>
      <c r="E33" s="94"/>
      <c r="F33" s="94" t="s">
        <v>5399</v>
      </c>
      <c r="G33" s="94"/>
      <c r="H33" s="94" t="str">
        <f t="shared" si="1"/>
        <v>Coord absent</v>
      </c>
      <c r="I33" s="94" t="s">
        <v>1742</v>
      </c>
      <c r="J33" s="94" t="s">
        <v>1742</v>
      </c>
      <c r="K33" s="94" t="s">
        <v>7378</v>
      </c>
      <c r="L33" s="94" t="s">
        <v>359</v>
      </c>
      <c r="M33" s="94" t="s">
        <v>1007</v>
      </c>
      <c r="N33" s="94" t="s">
        <v>7354</v>
      </c>
      <c r="O33" s="94" t="s">
        <v>1008</v>
      </c>
      <c r="P33" s="94" t="s">
        <v>7749</v>
      </c>
      <c r="Q33" s="94"/>
      <c r="R33" s="94"/>
      <c r="S33" s="94"/>
      <c r="T33" s="94"/>
      <c r="U33" s="94"/>
      <c r="V33" s="94"/>
      <c r="W33" s="94"/>
      <c r="X33" s="94"/>
      <c r="Y33" s="94" t="s">
        <v>7388</v>
      </c>
      <c r="Z33" s="94"/>
      <c r="AA33" s="94"/>
    </row>
    <row r="34" spans="1:27" x14ac:dyDescent="0.3">
      <c r="A34" s="233" t="s">
        <v>8113</v>
      </c>
      <c r="B34" s="94"/>
      <c r="C34" s="94"/>
      <c r="D34" s="94"/>
      <c r="E34" s="94"/>
      <c r="F34" s="94" t="s">
        <v>5400</v>
      </c>
      <c r="G34" s="94"/>
      <c r="H34" s="94" t="str">
        <f t="shared" si="1"/>
        <v>Coord absent</v>
      </c>
      <c r="I34" s="94" t="s">
        <v>1742</v>
      </c>
      <c r="J34" s="94" t="s">
        <v>1742</v>
      </c>
      <c r="K34" s="94" t="s">
        <v>7378</v>
      </c>
      <c r="L34" s="94" t="s">
        <v>359</v>
      </c>
      <c r="M34" s="94" t="s">
        <v>1007</v>
      </c>
      <c r="N34" s="94" t="s">
        <v>7354</v>
      </c>
      <c r="O34" s="94" t="s">
        <v>1008</v>
      </c>
      <c r="P34" s="94" t="s">
        <v>7749</v>
      </c>
      <c r="Q34" s="94"/>
      <c r="R34" s="94"/>
      <c r="S34" s="94"/>
      <c r="T34" s="94"/>
      <c r="U34" s="94"/>
      <c r="V34" s="94"/>
      <c r="W34" s="94"/>
      <c r="X34" s="94"/>
      <c r="Y34" s="94" t="s">
        <v>7388</v>
      </c>
      <c r="Z34" s="94"/>
      <c r="AA34" s="94"/>
    </row>
    <row r="35" spans="1:27" hidden="1" x14ac:dyDescent="0.3">
      <c r="A35" s="173" t="s">
        <v>8114</v>
      </c>
      <c r="B35" s="220">
        <v>-11.721</v>
      </c>
      <c r="C35" s="220">
        <v>12.208500000000001</v>
      </c>
      <c r="D35" s="173" t="s">
        <v>9795</v>
      </c>
      <c r="E35" s="173" t="s">
        <v>1167</v>
      </c>
      <c r="F35" s="173" t="s">
        <v>7126</v>
      </c>
      <c r="G35" s="173" t="s">
        <v>1167</v>
      </c>
      <c r="H35" s="173" t="str">
        <f t="shared" si="1"/>
        <v>OK</v>
      </c>
      <c r="I35" s="173" t="s">
        <v>1734</v>
      </c>
      <c r="J35" s="173" t="s">
        <v>5265</v>
      </c>
      <c r="K35" s="173" t="s">
        <v>7378</v>
      </c>
      <c r="L35" s="173" t="s">
        <v>1029</v>
      </c>
      <c r="M35" s="173" t="s">
        <v>1098</v>
      </c>
      <c r="N35" s="173" t="s">
        <v>7368</v>
      </c>
      <c r="O35" s="173" t="s">
        <v>1167</v>
      </c>
      <c r="P35" s="173" t="s">
        <v>7755</v>
      </c>
      <c r="Q35" s="173"/>
      <c r="R35" s="173" t="s">
        <v>1733</v>
      </c>
      <c r="S35" s="173"/>
      <c r="T35" s="173" t="s">
        <v>1767</v>
      </c>
      <c r="U35" s="173"/>
      <c r="V35" s="173"/>
      <c r="W35" s="173"/>
      <c r="X35" s="173"/>
      <c r="Y35" s="173"/>
      <c r="Z35" s="173"/>
      <c r="AA35" s="173"/>
    </row>
    <row r="36" spans="1:27" x14ac:dyDescent="0.3">
      <c r="A36" s="233" t="s">
        <v>8115</v>
      </c>
      <c r="B36" s="94"/>
      <c r="C36" s="94"/>
      <c r="D36" s="94"/>
      <c r="E36" s="94"/>
      <c r="F36" s="94" t="s">
        <v>6585</v>
      </c>
      <c r="G36" s="94"/>
      <c r="H36" s="94" t="str">
        <f t="shared" si="1"/>
        <v>Coord absent</v>
      </c>
      <c r="I36" s="94" t="s">
        <v>1742</v>
      </c>
      <c r="J36" s="94" t="s">
        <v>1742</v>
      </c>
      <c r="K36" s="94" t="s">
        <v>7378</v>
      </c>
      <c r="L36" s="94" t="s">
        <v>1029</v>
      </c>
      <c r="M36" s="94" t="s">
        <v>1098</v>
      </c>
      <c r="N36" s="94" t="s">
        <v>7368</v>
      </c>
      <c r="O36" s="94" t="s">
        <v>1167</v>
      </c>
      <c r="P36" s="94" t="s">
        <v>7755</v>
      </c>
      <c r="Q36" s="94"/>
      <c r="R36" s="94"/>
      <c r="S36" s="94"/>
      <c r="T36" s="94"/>
      <c r="U36" s="94"/>
      <c r="V36" s="94"/>
      <c r="W36" s="94"/>
      <c r="X36" s="94"/>
      <c r="Y36" s="94" t="s">
        <v>7388</v>
      </c>
      <c r="Z36" s="94"/>
      <c r="AA36" s="94"/>
    </row>
    <row r="37" spans="1:27" x14ac:dyDescent="0.3">
      <c r="A37" s="235" t="s">
        <v>8116</v>
      </c>
      <c r="B37" s="173"/>
      <c r="C37" s="173"/>
      <c r="D37" s="173"/>
      <c r="E37" s="173"/>
      <c r="F37" s="173" t="s">
        <v>95</v>
      </c>
      <c r="G37" s="173"/>
      <c r="H37" s="173" t="str">
        <f t="shared" si="1"/>
        <v>Coord absent</v>
      </c>
      <c r="I37" s="173" t="s">
        <v>1734</v>
      </c>
      <c r="J37" s="173" t="s">
        <v>5265</v>
      </c>
      <c r="K37" s="173" t="s">
        <v>7378</v>
      </c>
      <c r="L37" s="173" t="s">
        <v>503</v>
      </c>
      <c r="M37" s="173" t="s">
        <v>503</v>
      </c>
      <c r="N37" s="173" t="s">
        <v>7357</v>
      </c>
      <c r="O37" s="173" t="s">
        <v>95</v>
      </c>
      <c r="P37" s="173" t="s">
        <v>7756</v>
      </c>
      <c r="Q37" s="173"/>
      <c r="R37" s="173"/>
      <c r="S37" s="173"/>
      <c r="T37" s="173"/>
      <c r="U37" s="173"/>
      <c r="V37" s="173"/>
      <c r="W37" s="173"/>
      <c r="X37" s="173"/>
      <c r="Y37" s="173" t="s">
        <v>7388</v>
      </c>
      <c r="Z37" s="173"/>
      <c r="AA37" s="173"/>
    </row>
    <row r="38" spans="1:27" x14ac:dyDescent="0.3">
      <c r="A38" s="94" t="s">
        <v>8117</v>
      </c>
      <c r="B38" s="224">
        <v>-9.1951303000000006</v>
      </c>
      <c r="C38" s="224">
        <v>10.4920998</v>
      </c>
      <c r="D38" s="94" t="s">
        <v>9795</v>
      </c>
      <c r="E38" s="94" t="s">
        <v>7481</v>
      </c>
      <c r="F38" s="94" t="s">
        <v>502</v>
      </c>
      <c r="G38" s="94" t="s">
        <v>502</v>
      </c>
      <c r="H38" s="94" t="str">
        <f t="shared" si="1"/>
        <v>OK</v>
      </c>
      <c r="I38" s="94" t="s">
        <v>1742</v>
      </c>
      <c r="J38" s="94" t="s">
        <v>1742</v>
      </c>
      <c r="K38" s="94" t="s">
        <v>7378</v>
      </c>
      <c r="L38" s="94" t="s">
        <v>503</v>
      </c>
      <c r="M38" s="94" t="s">
        <v>503</v>
      </c>
      <c r="N38" s="94" t="s">
        <v>7357</v>
      </c>
      <c r="O38" s="94" t="s">
        <v>95</v>
      </c>
      <c r="P38" s="94" t="s">
        <v>7756</v>
      </c>
      <c r="Q38" s="94"/>
      <c r="R38" s="94"/>
      <c r="S38" s="94"/>
      <c r="T38" s="94"/>
      <c r="U38" s="94"/>
      <c r="V38" s="94"/>
      <c r="W38" s="94"/>
      <c r="X38" s="94"/>
      <c r="Y38" s="94" t="s">
        <v>7388</v>
      </c>
      <c r="Z38" s="94"/>
      <c r="AA38" s="94"/>
    </row>
    <row r="39" spans="1:27" x14ac:dyDescent="0.3">
      <c r="A39" s="94" t="s">
        <v>8118</v>
      </c>
      <c r="B39" s="224">
        <v>-9.1467303999999992</v>
      </c>
      <c r="C39" s="224">
        <v>10.5367002</v>
      </c>
      <c r="D39" s="94" t="s">
        <v>9795</v>
      </c>
      <c r="E39" s="94" t="s">
        <v>7482</v>
      </c>
      <c r="F39" s="94" t="s">
        <v>21</v>
      </c>
      <c r="G39" s="94" t="s">
        <v>21</v>
      </c>
      <c r="H39" s="94" t="str">
        <f t="shared" si="1"/>
        <v>OK</v>
      </c>
      <c r="I39" s="94" t="s">
        <v>1742</v>
      </c>
      <c r="J39" s="94" t="s">
        <v>1742</v>
      </c>
      <c r="K39" s="94" t="s">
        <v>7378</v>
      </c>
      <c r="L39" s="94" t="s">
        <v>503</v>
      </c>
      <c r="M39" s="94" t="s">
        <v>503</v>
      </c>
      <c r="N39" s="94" t="s">
        <v>7357</v>
      </c>
      <c r="O39" s="94" t="s">
        <v>95</v>
      </c>
      <c r="P39" s="94" t="s">
        <v>7756</v>
      </c>
      <c r="Q39" s="94"/>
      <c r="R39" s="94"/>
      <c r="S39" s="94"/>
      <c r="T39" s="94"/>
      <c r="U39" s="94"/>
      <c r="V39" s="94"/>
      <c r="W39" s="94"/>
      <c r="X39" s="94"/>
      <c r="Y39" s="94" t="s">
        <v>7388</v>
      </c>
      <c r="Z39" s="94"/>
      <c r="AA39" s="94"/>
    </row>
    <row r="40" spans="1:27" x14ac:dyDescent="0.3">
      <c r="A40" s="233" t="s">
        <v>8119</v>
      </c>
      <c r="B40" s="94"/>
      <c r="C40" s="94"/>
      <c r="D40" s="94"/>
      <c r="E40" s="94"/>
      <c r="F40" s="94" t="s">
        <v>6991</v>
      </c>
      <c r="G40" s="94"/>
      <c r="H40" s="94" t="str">
        <f t="shared" si="1"/>
        <v>Coord absent</v>
      </c>
      <c r="I40" s="94" t="s">
        <v>1742</v>
      </c>
      <c r="J40" s="94" t="s">
        <v>1742</v>
      </c>
      <c r="K40" s="94" t="s">
        <v>7378</v>
      </c>
      <c r="L40" s="94" t="s">
        <v>503</v>
      </c>
      <c r="M40" s="94" t="s">
        <v>503</v>
      </c>
      <c r="N40" s="94" t="s">
        <v>7357</v>
      </c>
      <c r="O40" s="94" t="s">
        <v>95</v>
      </c>
      <c r="P40" s="94" t="s">
        <v>7756</v>
      </c>
      <c r="Q40" s="94"/>
      <c r="R40" s="94"/>
      <c r="S40" s="94"/>
      <c r="T40" s="94"/>
      <c r="U40" s="94"/>
      <c r="V40" s="94"/>
      <c r="W40" s="94"/>
      <c r="X40" s="94"/>
      <c r="Y40" s="94" t="s">
        <v>7388</v>
      </c>
      <c r="Z40" s="94"/>
      <c r="AA40" s="94"/>
    </row>
    <row r="41" spans="1:27" x14ac:dyDescent="0.3">
      <c r="A41" s="233" t="s">
        <v>8120</v>
      </c>
      <c r="B41" s="94"/>
      <c r="C41" s="94"/>
      <c r="D41" s="94"/>
      <c r="E41" s="94"/>
      <c r="F41" s="94" t="s">
        <v>6992</v>
      </c>
      <c r="G41" s="94"/>
      <c r="H41" s="94" t="str">
        <f t="shared" si="1"/>
        <v>Coord absent</v>
      </c>
      <c r="I41" s="94" t="s">
        <v>1742</v>
      </c>
      <c r="J41" s="94" t="s">
        <v>1742</v>
      </c>
      <c r="K41" s="94" t="s">
        <v>7378</v>
      </c>
      <c r="L41" s="94" t="s">
        <v>503</v>
      </c>
      <c r="M41" s="94" t="s">
        <v>503</v>
      </c>
      <c r="N41" s="94" t="s">
        <v>7357</v>
      </c>
      <c r="O41" s="94" t="s">
        <v>95</v>
      </c>
      <c r="P41" s="94" t="s">
        <v>7756</v>
      </c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</row>
    <row r="42" spans="1:27" x14ac:dyDescent="0.3">
      <c r="A42" s="233" t="s">
        <v>8121</v>
      </c>
      <c r="B42" s="94"/>
      <c r="C42" s="94"/>
      <c r="D42" s="94"/>
      <c r="E42" s="94"/>
      <c r="F42" s="94" t="s">
        <v>6993</v>
      </c>
      <c r="G42" s="94"/>
      <c r="H42" s="94" t="str">
        <f t="shared" si="1"/>
        <v>Coord absent</v>
      </c>
      <c r="I42" s="94" t="s">
        <v>1742</v>
      </c>
      <c r="J42" s="94" t="s">
        <v>1742</v>
      </c>
      <c r="K42" s="94" t="s">
        <v>7378</v>
      </c>
      <c r="L42" s="94" t="s">
        <v>503</v>
      </c>
      <c r="M42" s="94" t="s">
        <v>503</v>
      </c>
      <c r="N42" s="94" t="s">
        <v>7357</v>
      </c>
      <c r="O42" s="94" t="s">
        <v>95</v>
      </c>
      <c r="P42" s="94" t="s">
        <v>7756</v>
      </c>
      <c r="Q42" s="94"/>
      <c r="R42" s="94"/>
      <c r="S42" s="94"/>
      <c r="T42" s="94"/>
      <c r="U42" s="94"/>
      <c r="V42" s="94"/>
      <c r="W42" s="94"/>
      <c r="X42" s="94"/>
      <c r="Y42" s="94" t="s">
        <v>7388</v>
      </c>
      <c r="Z42" s="94"/>
      <c r="AA42" s="94"/>
    </row>
    <row r="43" spans="1:27" x14ac:dyDescent="0.3">
      <c r="A43" s="94" t="s">
        <v>8122</v>
      </c>
      <c r="B43" s="224">
        <v>-8.7507895999999992</v>
      </c>
      <c r="C43" s="224">
        <v>11.5817003</v>
      </c>
      <c r="D43" s="94" t="s">
        <v>9795</v>
      </c>
      <c r="E43" s="94" t="s">
        <v>95</v>
      </c>
      <c r="F43" s="94" t="s">
        <v>95</v>
      </c>
      <c r="G43" s="94" t="s">
        <v>504</v>
      </c>
      <c r="H43" s="94" t="str">
        <f t="shared" si="1"/>
        <v>OK</v>
      </c>
      <c r="I43" s="94" t="s">
        <v>1742</v>
      </c>
      <c r="J43" s="94" t="s">
        <v>1742</v>
      </c>
      <c r="K43" s="94" t="s">
        <v>5443</v>
      </c>
      <c r="L43" s="94" t="s">
        <v>503</v>
      </c>
      <c r="M43" s="94" t="s">
        <v>628</v>
      </c>
      <c r="N43" s="94" t="s">
        <v>7370</v>
      </c>
      <c r="O43" s="94" t="s">
        <v>629</v>
      </c>
      <c r="P43" s="94" t="s">
        <v>7757</v>
      </c>
      <c r="Q43" s="94"/>
      <c r="R43" s="94"/>
      <c r="S43" s="94"/>
      <c r="T43" s="94"/>
      <c r="U43" s="94"/>
      <c r="V43" s="94"/>
      <c r="W43" s="94"/>
      <c r="X43" s="94"/>
      <c r="Y43" s="94" t="s">
        <v>7388</v>
      </c>
      <c r="Z43" s="94"/>
      <c r="AA43" s="94"/>
    </row>
    <row r="44" spans="1:27" x14ac:dyDescent="0.3">
      <c r="A44" s="173" t="s">
        <v>8123</v>
      </c>
      <c r="B44" s="220">
        <v>-8.4152802999999992</v>
      </c>
      <c r="C44" s="220">
        <v>11.3242998</v>
      </c>
      <c r="D44" s="173" t="s">
        <v>9795</v>
      </c>
      <c r="E44" s="173" t="s">
        <v>629</v>
      </c>
      <c r="F44" s="173" t="s">
        <v>7161</v>
      </c>
      <c r="G44" s="173" t="s">
        <v>630</v>
      </c>
      <c r="H44" s="173" t="str">
        <f t="shared" si="1"/>
        <v>OK</v>
      </c>
      <c r="I44" s="173" t="s">
        <v>1734</v>
      </c>
      <c r="J44" s="173" t="s">
        <v>5265</v>
      </c>
      <c r="K44" s="173" t="s">
        <v>7378</v>
      </c>
      <c r="L44" s="173" t="s">
        <v>503</v>
      </c>
      <c r="M44" s="173" t="s">
        <v>628</v>
      </c>
      <c r="N44" s="173" t="s">
        <v>7370</v>
      </c>
      <c r="O44" s="173" t="s">
        <v>629</v>
      </c>
      <c r="P44" s="173" t="s">
        <v>7757</v>
      </c>
      <c r="Q44" s="173"/>
      <c r="R44" s="173"/>
      <c r="S44" s="173"/>
      <c r="T44" s="173"/>
      <c r="U44" s="173"/>
      <c r="V44" s="173"/>
      <c r="W44" s="173"/>
      <c r="X44" s="173"/>
      <c r="Y44" s="173" t="s">
        <v>7388</v>
      </c>
      <c r="Z44" s="173"/>
      <c r="AA44" s="173"/>
    </row>
    <row r="45" spans="1:27" x14ac:dyDescent="0.3">
      <c r="A45" s="94" t="s">
        <v>8124</v>
      </c>
      <c r="B45" s="224">
        <v>-8.5931996999999996</v>
      </c>
      <c r="C45" s="224">
        <v>11.3164997</v>
      </c>
      <c r="D45" s="94" t="s">
        <v>9795</v>
      </c>
      <c r="E45" s="94" t="s">
        <v>7504</v>
      </c>
      <c r="F45" s="94" t="s">
        <v>7329</v>
      </c>
      <c r="G45" s="94" t="s">
        <v>632</v>
      </c>
      <c r="H45" s="94" t="str">
        <f t="shared" si="1"/>
        <v>OK</v>
      </c>
      <c r="I45" s="94" t="s">
        <v>1742</v>
      </c>
      <c r="J45" s="94" t="s">
        <v>1742</v>
      </c>
      <c r="K45" s="94" t="s">
        <v>7378</v>
      </c>
      <c r="L45" s="94" t="s">
        <v>503</v>
      </c>
      <c r="M45" s="94" t="s">
        <v>628</v>
      </c>
      <c r="N45" s="94" t="s">
        <v>7370</v>
      </c>
      <c r="O45" s="94" t="s">
        <v>629</v>
      </c>
      <c r="P45" s="94" t="s">
        <v>7757</v>
      </c>
      <c r="Q45" s="94"/>
      <c r="R45" s="94"/>
      <c r="S45" s="94"/>
      <c r="T45" s="94"/>
      <c r="U45" s="94"/>
      <c r="V45" s="94"/>
      <c r="W45" s="94"/>
      <c r="X45" s="94"/>
      <c r="Y45" s="94" t="s">
        <v>7388</v>
      </c>
      <c r="Z45" s="94"/>
      <c r="AA45" s="94"/>
    </row>
    <row r="46" spans="1:27" x14ac:dyDescent="0.3">
      <c r="A46" s="94" t="s">
        <v>8125</v>
      </c>
      <c r="B46" s="224">
        <v>-8.3877001</v>
      </c>
      <c r="C46" s="224">
        <v>11.3807001</v>
      </c>
      <c r="D46" s="94" t="s">
        <v>9795</v>
      </c>
      <c r="E46" s="94" t="s">
        <v>629</v>
      </c>
      <c r="F46" s="94" t="s">
        <v>631</v>
      </c>
      <c r="G46" s="94" t="s">
        <v>631</v>
      </c>
      <c r="H46" s="94" t="str">
        <f t="shared" si="1"/>
        <v>OK</v>
      </c>
      <c r="I46" s="94" t="s">
        <v>1742</v>
      </c>
      <c r="J46" s="94" t="s">
        <v>1742</v>
      </c>
      <c r="K46" s="94" t="s">
        <v>7378</v>
      </c>
      <c r="L46" s="94" t="s">
        <v>503</v>
      </c>
      <c r="M46" s="94" t="s">
        <v>628</v>
      </c>
      <c r="N46" s="94" t="s">
        <v>7370</v>
      </c>
      <c r="O46" s="94" t="s">
        <v>629</v>
      </c>
      <c r="P46" s="94" t="s">
        <v>7757</v>
      </c>
      <c r="Q46" s="94"/>
      <c r="R46" s="94"/>
      <c r="S46" s="94"/>
      <c r="T46" s="94"/>
      <c r="U46" s="94"/>
      <c r="V46" s="94"/>
      <c r="W46" s="94"/>
      <c r="X46" s="94" t="s">
        <v>4419</v>
      </c>
      <c r="Y46" s="94"/>
      <c r="Z46" s="94"/>
      <c r="AA46" s="94"/>
    </row>
    <row r="47" spans="1:27" x14ac:dyDescent="0.3">
      <c r="A47" s="94" t="s">
        <v>8126</v>
      </c>
      <c r="B47" s="224">
        <v>-8.4903002000000001</v>
      </c>
      <c r="C47" s="224">
        <v>11.2419004</v>
      </c>
      <c r="D47" s="94" t="s">
        <v>9795</v>
      </c>
      <c r="E47" s="94" t="s">
        <v>634</v>
      </c>
      <c r="F47" s="94" t="s">
        <v>634</v>
      </c>
      <c r="G47" s="94" t="s">
        <v>634</v>
      </c>
      <c r="H47" s="94" t="str">
        <f t="shared" si="1"/>
        <v>OK</v>
      </c>
      <c r="I47" s="94" t="s">
        <v>1742</v>
      </c>
      <c r="J47" s="94" t="s">
        <v>1742</v>
      </c>
      <c r="K47" s="94" t="s">
        <v>7378</v>
      </c>
      <c r="L47" s="94" t="s">
        <v>503</v>
      </c>
      <c r="M47" s="94" t="s">
        <v>628</v>
      </c>
      <c r="N47" s="94" t="s">
        <v>7370</v>
      </c>
      <c r="O47" s="94" t="s">
        <v>629</v>
      </c>
      <c r="P47" s="94" t="s">
        <v>7757</v>
      </c>
      <c r="Q47" s="94"/>
      <c r="R47" s="94"/>
      <c r="S47" s="94"/>
      <c r="T47" s="94"/>
      <c r="U47" s="94"/>
      <c r="V47" s="94"/>
      <c r="W47" s="94"/>
      <c r="X47" s="94" t="s">
        <v>4431</v>
      </c>
      <c r="Y47" s="94" t="s">
        <v>7388</v>
      </c>
      <c r="Z47" s="94"/>
      <c r="AA47" s="94"/>
    </row>
    <row r="48" spans="1:27" x14ac:dyDescent="0.3">
      <c r="A48" s="94" t="s">
        <v>8127</v>
      </c>
      <c r="B48" s="224">
        <v>-8.5507802999999996</v>
      </c>
      <c r="C48" s="224">
        <v>11.441300399999999</v>
      </c>
      <c r="D48" s="94" t="s">
        <v>9795</v>
      </c>
      <c r="E48" s="94" t="s">
        <v>7505</v>
      </c>
      <c r="F48" s="94" t="s">
        <v>633</v>
      </c>
      <c r="G48" s="94" t="s">
        <v>633</v>
      </c>
      <c r="H48" s="94" t="str">
        <f t="shared" si="1"/>
        <v>OK</v>
      </c>
      <c r="I48" s="94" t="s">
        <v>1742</v>
      </c>
      <c r="J48" s="94" t="s">
        <v>1742</v>
      </c>
      <c r="K48" s="94" t="s">
        <v>7378</v>
      </c>
      <c r="L48" s="94" t="s">
        <v>503</v>
      </c>
      <c r="M48" s="94" t="s">
        <v>628</v>
      </c>
      <c r="N48" s="94" t="s">
        <v>7370</v>
      </c>
      <c r="O48" s="94" t="s">
        <v>629</v>
      </c>
      <c r="P48" s="94" t="s">
        <v>7757</v>
      </c>
      <c r="Q48" s="94"/>
      <c r="R48" s="94"/>
      <c r="S48" s="94"/>
      <c r="T48" s="94"/>
      <c r="U48" s="94"/>
      <c r="V48" s="94"/>
      <c r="W48" s="94"/>
      <c r="X48" s="94"/>
      <c r="Y48" s="94" t="s">
        <v>7388</v>
      </c>
      <c r="Z48" s="94"/>
      <c r="AA48" s="94"/>
    </row>
    <row r="49" spans="1:27" x14ac:dyDescent="0.3">
      <c r="A49" s="173" t="s">
        <v>8128</v>
      </c>
      <c r="B49" s="220">
        <v>-9.5709800999999999</v>
      </c>
      <c r="C49" s="220">
        <v>10.7168999</v>
      </c>
      <c r="D49" s="173" t="s">
        <v>9795</v>
      </c>
      <c r="E49" s="173" t="s">
        <v>7500</v>
      </c>
      <c r="F49" s="173" t="s">
        <v>602</v>
      </c>
      <c r="G49" s="173" t="s">
        <v>601</v>
      </c>
      <c r="H49" s="173" t="str">
        <f t="shared" si="1"/>
        <v>OK</v>
      </c>
      <c r="I49" s="173" t="s">
        <v>1734</v>
      </c>
      <c r="J49" s="173" t="s">
        <v>5265</v>
      </c>
      <c r="K49" s="173" t="s">
        <v>7378</v>
      </c>
      <c r="L49" s="173" t="s">
        <v>503</v>
      </c>
      <c r="M49" s="173" t="s">
        <v>600</v>
      </c>
      <c r="N49" s="173" t="s">
        <v>7363</v>
      </c>
      <c r="O49" s="173" t="s">
        <v>602</v>
      </c>
      <c r="P49" s="173" t="s">
        <v>7758</v>
      </c>
      <c r="Q49" s="173"/>
      <c r="R49" s="173"/>
      <c r="S49" s="173"/>
      <c r="T49" s="173"/>
      <c r="U49" s="173"/>
      <c r="V49" s="173"/>
      <c r="W49" s="173"/>
      <c r="X49" s="173"/>
      <c r="Y49" s="173" t="s">
        <v>7388</v>
      </c>
      <c r="Z49" s="173"/>
      <c r="AA49" s="173"/>
    </row>
    <row r="50" spans="1:27" x14ac:dyDescent="0.3">
      <c r="A50" s="233" t="s">
        <v>8129</v>
      </c>
      <c r="B50" s="94"/>
      <c r="C50" s="94"/>
      <c r="D50" s="94"/>
      <c r="E50" s="94"/>
      <c r="F50" s="94" t="s">
        <v>470</v>
      </c>
      <c r="G50" s="94"/>
      <c r="H50" s="94" t="str">
        <f t="shared" si="1"/>
        <v>Coord absent</v>
      </c>
      <c r="I50" s="94" t="s">
        <v>1742</v>
      </c>
      <c r="J50" s="94" t="s">
        <v>1742</v>
      </c>
      <c r="K50" s="94" t="s">
        <v>7378</v>
      </c>
      <c r="L50" s="94" t="s">
        <v>503</v>
      </c>
      <c r="M50" s="94" t="s">
        <v>600</v>
      </c>
      <c r="N50" s="94" t="s">
        <v>7363</v>
      </c>
      <c r="O50" s="94" t="s">
        <v>602</v>
      </c>
      <c r="P50" s="94" t="s">
        <v>7758</v>
      </c>
      <c r="Q50" s="94"/>
      <c r="R50" s="94"/>
      <c r="S50" s="94"/>
      <c r="T50" s="94"/>
      <c r="U50" s="94"/>
      <c r="V50" s="94"/>
      <c r="W50" s="94"/>
      <c r="X50" s="94"/>
      <c r="Y50" s="94" t="s">
        <v>7388</v>
      </c>
      <c r="Z50" s="94"/>
      <c r="AA50" s="94"/>
    </row>
    <row r="51" spans="1:27" x14ac:dyDescent="0.3">
      <c r="A51" s="233" t="s">
        <v>8130</v>
      </c>
      <c r="B51" s="94"/>
      <c r="C51" s="94"/>
      <c r="D51" s="94"/>
      <c r="E51" s="94"/>
      <c r="F51" s="94" t="s">
        <v>7012</v>
      </c>
      <c r="G51" s="94"/>
      <c r="H51" s="94" t="str">
        <f t="shared" si="1"/>
        <v>Coord absent</v>
      </c>
      <c r="I51" s="94" t="s">
        <v>1742</v>
      </c>
      <c r="J51" s="94" t="s">
        <v>1742</v>
      </c>
      <c r="K51" s="94" t="s">
        <v>7378</v>
      </c>
      <c r="L51" s="94" t="s">
        <v>503</v>
      </c>
      <c r="M51" s="94" t="s">
        <v>600</v>
      </c>
      <c r="N51" s="94" t="s">
        <v>7363</v>
      </c>
      <c r="O51" s="94" t="s">
        <v>602</v>
      </c>
      <c r="P51" s="94" t="s">
        <v>7758</v>
      </c>
      <c r="Q51" s="94"/>
      <c r="R51" s="94"/>
      <c r="S51" s="94"/>
      <c r="T51" s="94"/>
      <c r="U51" s="94"/>
      <c r="V51" s="94"/>
      <c r="W51" s="94"/>
      <c r="X51" s="94"/>
      <c r="Y51" s="94" t="s">
        <v>7388</v>
      </c>
      <c r="Z51" s="94"/>
      <c r="AA51" s="94"/>
    </row>
    <row r="52" spans="1:27" hidden="1" x14ac:dyDescent="0.3">
      <c r="A52" s="173" t="s">
        <v>8131</v>
      </c>
      <c r="B52" s="220">
        <v>-12.7358999</v>
      </c>
      <c r="C52" s="220">
        <v>11.424699800000001</v>
      </c>
      <c r="D52" s="173" t="s">
        <v>9795</v>
      </c>
      <c r="E52" s="173" t="s">
        <v>7589</v>
      </c>
      <c r="F52" s="173" t="s">
        <v>7123</v>
      </c>
      <c r="G52" s="173" t="s">
        <v>1131</v>
      </c>
      <c r="H52" s="173" t="str">
        <f t="shared" si="1"/>
        <v>OK</v>
      </c>
      <c r="I52" s="173" t="s">
        <v>1734</v>
      </c>
      <c r="J52" s="173" t="s">
        <v>5265</v>
      </c>
      <c r="K52" s="173" t="s">
        <v>7378</v>
      </c>
      <c r="L52" s="173" t="s">
        <v>1029</v>
      </c>
      <c r="M52" s="173" t="s">
        <v>1132</v>
      </c>
      <c r="N52" s="173" t="s">
        <v>7365</v>
      </c>
      <c r="O52" s="173" t="s">
        <v>1133</v>
      </c>
      <c r="P52" s="173" t="s">
        <v>7751</v>
      </c>
      <c r="Q52" s="173"/>
      <c r="R52" s="173" t="s">
        <v>1733</v>
      </c>
      <c r="S52" s="173"/>
      <c r="T52" s="173" t="s">
        <v>1767</v>
      </c>
      <c r="U52" s="173"/>
      <c r="V52" s="173"/>
      <c r="W52" s="173"/>
      <c r="X52" s="173"/>
      <c r="Y52" s="173" t="s">
        <v>7388</v>
      </c>
      <c r="Z52" s="173"/>
      <c r="AA52" s="173"/>
    </row>
    <row r="53" spans="1:27" x14ac:dyDescent="0.3">
      <c r="A53" s="233" t="s">
        <v>8132</v>
      </c>
      <c r="B53" s="94"/>
      <c r="C53" s="94"/>
      <c r="D53" s="94"/>
      <c r="E53" s="94"/>
      <c r="F53" s="94" t="s">
        <v>6909</v>
      </c>
      <c r="G53" s="94"/>
      <c r="H53" s="94" t="str">
        <f t="shared" si="1"/>
        <v>Coord absent</v>
      </c>
      <c r="I53" s="94" t="s">
        <v>1742</v>
      </c>
      <c r="J53" s="94" t="s">
        <v>1742</v>
      </c>
      <c r="K53" s="94" t="s">
        <v>7378</v>
      </c>
      <c r="L53" s="94" t="s">
        <v>1029</v>
      </c>
      <c r="M53" s="94" t="s">
        <v>1132</v>
      </c>
      <c r="N53" s="94" t="s">
        <v>7365</v>
      </c>
      <c r="O53" s="94" t="s">
        <v>1133</v>
      </c>
      <c r="P53" s="94" t="s">
        <v>7751</v>
      </c>
      <c r="Q53" s="94"/>
      <c r="R53" s="94"/>
      <c r="S53" s="94"/>
      <c r="T53" s="94"/>
      <c r="U53" s="94"/>
      <c r="V53" s="94"/>
      <c r="W53" s="94"/>
      <c r="X53" s="94"/>
      <c r="Y53" s="94" t="s">
        <v>7388</v>
      </c>
      <c r="Z53" s="94"/>
      <c r="AA53" s="94"/>
    </row>
    <row r="54" spans="1:27" hidden="1" x14ac:dyDescent="0.3">
      <c r="A54" s="173" t="s">
        <v>8133</v>
      </c>
      <c r="B54" s="220">
        <v>-9.5780001000000006</v>
      </c>
      <c r="C54" s="220">
        <v>8.6198701999999994</v>
      </c>
      <c r="D54" s="173" t="s">
        <v>9795</v>
      </c>
      <c r="E54" s="173" t="s">
        <v>1445</v>
      </c>
      <c r="F54" s="173" t="s">
        <v>1445</v>
      </c>
      <c r="G54" s="173" t="s">
        <v>1446</v>
      </c>
      <c r="H54" s="173" t="str">
        <f t="shared" si="1"/>
        <v>OK</v>
      </c>
      <c r="I54" s="173" t="s">
        <v>1734</v>
      </c>
      <c r="J54" s="173" t="s">
        <v>5265</v>
      </c>
      <c r="K54" s="173" t="s">
        <v>7378</v>
      </c>
      <c r="L54" s="173" t="s">
        <v>483</v>
      </c>
      <c r="M54" s="173" t="s">
        <v>484</v>
      </c>
      <c r="N54" s="173" t="s">
        <v>7367</v>
      </c>
      <c r="O54" s="173" t="s">
        <v>1445</v>
      </c>
      <c r="P54" s="173" t="s">
        <v>7752</v>
      </c>
      <c r="Q54" s="173" t="s">
        <v>5677</v>
      </c>
      <c r="R54" s="173" t="s">
        <v>5262</v>
      </c>
      <c r="S54" s="173" t="s">
        <v>1749</v>
      </c>
      <c r="T54" s="173" t="s">
        <v>1768</v>
      </c>
      <c r="U54" s="173"/>
      <c r="V54" s="173" t="s">
        <v>1766</v>
      </c>
      <c r="W54" s="173" t="s">
        <v>5271</v>
      </c>
      <c r="X54" s="173"/>
      <c r="Y54" s="173" t="s">
        <v>7388</v>
      </c>
      <c r="Z54" s="173"/>
      <c r="AA54" s="173"/>
    </row>
    <row r="55" spans="1:27" hidden="1" x14ac:dyDescent="0.3">
      <c r="A55" s="233" t="s">
        <v>8134</v>
      </c>
      <c r="B55" s="94"/>
      <c r="C55" s="94"/>
      <c r="D55" s="94"/>
      <c r="E55" s="94"/>
      <c r="F55" s="94" t="s">
        <v>5267</v>
      </c>
      <c r="G55" s="94"/>
      <c r="H55" s="94" t="str">
        <f t="shared" si="1"/>
        <v>Coord absent</v>
      </c>
      <c r="I55" s="94" t="s">
        <v>1742</v>
      </c>
      <c r="J55" s="94" t="s">
        <v>1742</v>
      </c>
      <c r="K55" s="94" t="s">
        <v>7378</v>
      </c>
      <c r="L55" s="94" t="s">
        <v>483</v>
      </c>
      <c r="M55" s="94" t="s">
        <v>484</v>
      </c>
      <c r="N55" s="94" t="s">
        <v>7367</v>
      </c>
      <c r="O55" s="94" t="s">
        <v>1445</v>
      </c>
      <c r="P55" s="94" t="s">
        <v>7752</v>
      </c>
      <c r="Q55" s="94" t="s">
        <v>5677</v>
      </c>
      <c r="R55" s="94" t="s">
        <v>1759</v>
      </c>
      <c r="S55" s="94"/>
      <c r="T55" s="94" t="s">
        <v>1768</v>
      </c>
      <c r="U55" s="94"/>
      <c r="V55" s="94"/>
      <c r="W55" s="94"/>
      <c r="X55" s="94"/>
      <c r="Y55" s="94" t="s">
        <v>7388</v>
      </c>
      <c r="Z55" s="94"/>
      <c r="AA55" s="94"/>
    </row>
    <row r="56" spans="1:27" hidden="1" x14ac:dyDescent="0.3">
      <c r="A56" s="94" t="s">
        <v>8135</v>
      </c>
      <c r="B56" s="224">
        <v>-9.6959199999999992</v>
      </c>
      <c r="C56" s="224">
        <v>8.5814800000000009</v>
      </c>
      <c r="D56" s="94" t="s">
        <v>9795</v>
      </c>
      <c r="E56" s="94" t="s">
        <v>7668</v>
      </c>
      <c r="F56" s="94" t="s">
        <v>5266</v>
      </c>
      <c r="G56" s="94" t="s">
        <v>1449</v>
      </c>
      <c r="H56" s="94" t="str">
        <f t="shared" si="1"/>
        <v>OK</v>
      </c>
      <c r="I56" s="94" t="s">
        <v>1742</v>
      </c>
      <c r="J56" s="94" t="s">
        <v>1742</v>
      </c>
      <c r="K56" s="94" t="s">
        <v>7378</v>
      </c>
      <c r="L56" s="94" t="s">
        <v>483</v>
      </c>
      <c r="M56" s="94" t="s">
        <v>484</v>
      </c>
      <c r="N56" s="94" t="s">
        <v>7367</v>
      </c>
      <c r="O56" s="94" t="s">
        <v>1445</v>
      </c>
      <c r="P56" s="94" t="s">
        <v>7752</v>
      </c>
      <c r="Q56" s="94" t="s">
        <v>5677</v>
      </c>
      <c r="R56" s="94" t="s">
        <v>1759</v>
      </c>
      <c r="S56" s="94"/>
      <c r="T56" s="94" t="s">
        <v>1768</v>
      </c>
      <c r="U56" s="94"/>
      <c r="V56" s="94"/>
      <c r="W56" s="94"/>
      <c r="X56" s="94"/>
      <c r="Y56" s="94" t="s">
        <v>7388</v>
      </c>
      <c r="Z56" s="94"/>
      <c r="AA56" s="94"/>
    </row>
    <row r="57" spans="1:27" hidden="1" x14ac:dyDescent="0.3">
      <c r="A57" s="94" t="s">
        <v>8136</v>
      </c>
      <c r="B57" s="224">
        <v>-9.5828895999999997</v>
      </c>
      <c r="C57" s="224">
        <v>8.5761099000000005</v>
      </c>
      <c r="D57" s="94" t="s">
        <v>9795</v>
      </c>
      <c r="E57" s="94" t="s">
        <v>7667</v>
      </c>
      <c r="F57" s="94" t="s">
        <v>1447</v>
      </c>
      <c r="G57" s="94" t="s">
        <v>1447</v>
      </c>
      <c r="H57" s="94" t="str">
        <f t="shared" si="1"/>
        <v>OK</v>
      </c>
      <c r="I57" s="94" t="s">
        <v>1742</v>
      </c>
      <c r="J57" s="94" t="s">
        <v>1742</v>
      </c>
      <c r="K57" s="94" t="s">
        <v>7378</v>
      </c>
      <c r="L57" s="94" t="s">
        <v>483</v>
      </c>
      <c r="M57" s="94" t="s">
        <v>484</v>
      </c>
      <c r="N57" s="94" t="s">
        <v>7367</v>
      </c>
      <c r="O57" s="94" t="s">
        <v>1445</v>
      </c>
      <c r="P57" s="94" t="s">
        <v>7752</v>
      </c>
      <c r="Q57" s="94" t="s">
        <v>5677</v>
      </c>
      <c r="R57" s="94" t="s">
        <v>1759</v>
      </c>
      <c r="S57" s="94"/>
      <c r="T57" s="94" t="s">
        <v>1768</v>
      </c>
      <c r="U57" s="94"/>
      <c r="V57" s="94"/>
      <c r="W57" s="94" t="s">
        <v>5268</v>
      </c>
      <c r="X57" s="94"/>
      <c r="Y57" s="94" t="s">
        <v>7388</v>
      </c>
      <c r="Z57" s="94"/>
      <c r="AA57" s="94"/>
    </row>
    <row r="58" spans="1:27" hidden="1" x14ac:dyDescent="0.3">
      <c r="A58" s="94" t="s">
        <v>8137</v>
      </c>
      <c r="B58" s="224">
        <v>-9.5189199000000002</v>
      </c>
      <c r="C58" s="224">
        <v>8.5938701999999996</v>
      </c>
      <c r="D58" s="94" t="s">
        <v>9795</v>
      </c>
      <c r="E58" s="94" t="s">
        <v>1448</v>
      </c>
      <c r="F58" s="94" t="s">
        <v>1448</v>
      </c>
      <c r="G58" s="94" t="s">
        <v>1448</v>
      </c>
      <c r="H58" s="94" t="str">
        <f t="shared" si="1"/>
        <v>OK</v>
      </c>
      <c r="I58" s="94" t="s">
        <v>1742</v>
      </c>
      <c r="J58" s="94" t="s">
        <v>1742</v>
      </c>
      <c r="K58" s="94" t="s">
        <v>5443</v>
      </c>
      <c r="L58" s="94" t="s">
        <v>483</v>
      </c>
      <c r="M58" s="94" t="s">
        <v>484</v>
      </c>
      <c r="N58" s="94" t="s">
        <v>7367</v>
      </c>
      <c r="O58" s="94" t="s">
        <v>1445</v>
      </c>
      <c r="P58" s="94" t="s">
        <v>7752</v>
      </c>
      <c r="Q58" s="94" t="s">
        <v>5677</v>
      </c>
      <c r="R58" s="94" t="s">
        <v>1759</v>
      </c>
      <c r="S58" s="94"/>
      <c r="T58" s="94" t="s">
        <v>1768</v>
      </c>
      <c r="U58" s="94"/>
      <c r="V58" s="94"/>
      <c r="W58" s="94"/>
      <c r="X58" s="94"/>
      <c r="Y58" s="94" t="s">
        <v>7388</v>
      </c>
      <c r="Z58" s="94"/>
      <c r="AA58" s="94"/>
    </row>
    <row r="59" spans="1:27" x14ac:dyDescent="0.3">
      <c r="A59" s="173" t="s">
        <v>8138</v>
      </c>
      <c r="B59" s="220">
        <v>-9.7769803999999993</v>
      </c>
      <c r="C59" s="220">
        <v>9.0673198999999993</v>
      </c>
      <c r="D59" s="173" t="s">
        <v>9795</v>
      </c>
      <c r="E59" s="173" t="s">
        <v>414</v>
      </c>
      <c r="F59" s="173" t="s">
        <v>7307</v>
      </c>
      <c r="G59" s="173" t="s">
        <v>415</v>
      </c>
      <c r="H59" s="173" t="str">
        <f t="shared" si="1"/>
        <v>OK</v>
      </c>
      <c r="I59" s="173" t="s">
        <v>1734</v>
      </c>
      <c r="J59" s="173" t="s">
        <v>5265</v>
      </c>
      <c r="K59" s="173" t="s">
        <v>7378</v>
      </c>
      <c r="L59" s="173" t="s">
        <v>305</v>
      </c>
      <c r="M59" s="173" t="s">
        <v>407</v>
      </c>
      <c r="N59" s="173" t="s">
        <v>7360</v>
      </c>
      <c r="O59" s="173" t="s">
        <v>414</v>
      </c>
      <c r="P59" s="173" t="s">
        <v>7740</v>
      </c>
      <c r="Q59" s="173" t="s">
        <v>5677</v>
      </c>
      <c r="R59" s="173"/>
      <c r="S59" s="173"/>
      <c r="T59" s="173"/>
      <c r="U59" s="173"/>
      <c r="V59" s="173"/>
      <c r="W59" s="173"/>
      <c r="X59" s="173"/>
      <c r="Y59" s="173" t="s">
        <v>7388</v>
      </c>
      <c r="Z59" s="173"/>
      <c r="AA59" s="173"/>
    </row>
    <row r="60" spans="1:27" x14ac:dyDescent="0.3">
      <c r="A60" s="94" t="s">
        <v>8139</v>
      </c>
      <c r="B60" s="224">
        <v>-9.7517098999999998</v>
      </c>
      <c r="C60" s="224">
        <v>9.1019296999999995</v>
      </c>
      <c r="D60" s="94" t="s">
        <v>9795</v>
      </c>
      <c r="E60" s="94" t="s">
        <v>7476</v>
      </c>
      <c r="F60" s="94" t="s">
        <v>6983</v>
      </c>
      <c r="G60" s="94" t="s">
        <v>416</v>
      </c>
      <c r="H60" s="94" t="str">
        <f t="shared" si="1"/>
        <v>OK</v>
      </c>
      <c r="I60" s="94" t="s">
        <v>1742</v>
      </c>
      <c r="J60" s="94" t="s">
        <v>1742</v>
      </c>
      <c r="K60" s="94" t="s">
        <v>7378</v>
      </c>
      <c r="L60" s="94" t="s">
        <v>305</v>
      </c>
      <c r="M60" s="94" t="s">
        <v>407</v>
      </c>
      <c r="N60" s="94" t="s">
        <v>7360</v>
      </c>
      <c r="O60" s="94" t="s">
        <v>414</v>
      </c>
      <c r="P60" s="94" t="s">
        <v>7740</v>
      </c>
      <c r="Q60" s="94" t="s">
        <v>5677</v>
      </c>
      <c r="R60" s="94"/>
      <c r="S60" s="94"/>
      <c r="T60" s="94"/>
      <c r="U60" s="94"/>
      <c r="V60" s="94"/>
      <c r="W60" s="94"/>
      <c r="X60" s="94"/>
      <c r="Y60" s="94" t="s">
        <v>7388</v>
      </c>
      <c r="Z60" s="94"/>
      <c r="AA60" s="94"/>
    </row>
    <row r="61" spans="1:27" x14ac:dyDescent="0.3">
      <c r="A61" s="233" t="s">
        <v>8140</v>
      </c>
      <c r="B61" s="94"/>
      <c r="C61" s="94"/>
      <c r="D61" s="94"/>
      <c r="E61" s="94"/>
      <c r="F61" s="94" t="s">
        <v>422</v>
      </c>
      <c r="G61" s="94"/>
      <c r="H61" s="94" t="str">
        <f t="shared" si="1"/>
        <v>Coord absent</v>
      </c>
      <c r="I61" s="94" t="s">
        <v>1742</v>
      </c>
      <c r="J61" s="94" t="s">
        <v>1742</v>
      </c>
      <c r="K61" s="94" t="s">
        <v>7378</v>
      </c>
      <c r="L61" s="94" t="s">
        <v>305</v>
      </c>
      <c r="M61" s="94" t="s">
        <v>407</v>
      </c>
      <c r="N61" s="94" t="s">
        <v>7360</v>
      </c>
      <c r="O61" s="94" t="s">
        <v>414</v>
      </c>
      <c r="P61" s="94" t="s">
        <v>7740</v>
      </c>
      <c r="Q61" s="94" t="s">
        <v>5677</v>
      </c>
      <c r="R61" s="94"/>
      <c r="S61" s="94"/>
      <c r="T61" s="94"/>
      <c r="U61" s="94"/>
      <c r="V61" s="94"/>
      <c r="W61" s="94"/>
      <c r="X61" s="94"/>
      <c r="Y61" s="94" t="s">
        <v>7388</v>
      </c>
      <c r="Z61" s="94"/>
      <c r="AA61" s="94"/>
    </row>
    <row r="62" spans="1:27" x14ac:dyDescent="0.3">
      <c r="A62" s="171" t="s">
        <v>8141</v>
      </c>
      <c r="B62" s="225">
        <v>-9.3018798999999994</v>
      </c>
      <c r="C62" s="225">
        <v>9.1782798999999997</v>
      </c>
      <c r="D62" s="171" t="s">
        <v>9795</v>
      </c>
      <c r="E62" s="171" t="s">
        <v>559</v>
      </c>
      <c r="F62" s="171" t="s">
        <v>559</v>
      </c>
      <c r="G62" s="171" t="s">
        <v>560</v>
      </c>
      <c r="H62" s="171" t="str">
        <f t="shared" si="1"/>
        <v>OK</v>
      </c>
      <c r="I62" s="171" t="s">
        <v>1734</v>
      </c>
      <c r="J62" s="171" t="s">
        <v>5409</v>
      </c>
      <c r="K62" s="171" t="s">
        <v>7378</v>
      </c>
      <c r="L62" s="171" t="s">
        <v>503</v>
      </c>
      <c r="M62" s="171" t="s">
        <v>561</v>
      </c>
      <c r="N62" s="171" t="s">
        <v>7358</v>
      </c>
      <c r="O62" s="171" t="s">
        <v>559</v>
      </c>
      <c r="P62" s="171" t="s">
        <v>7743</v>
      </c>
      <c r="Q62" s="171" t="s">
        <v>5677</v>
      </c>
      <c r="R62" s="171"/>
      <c r="S62" s="171" t="s">
        <v>1749</v>
      </c>
      <c r="T62" s="171"/>
      <c r="U62" s="171"/>
      <c r="V62" s="171" t="s">
        <v>1766</v>
      </c>
      <c r="W62" s="171" t="s">
        <v>9791</v>
      </c>
      <c r="X62" s="171"/>
      <c r="Y62" s="171" t="s">
        <v>7388</v>
      </c>
      <c r="Z62" s="171"/>
      <c r="AA62" s="171"/>
    </row>
    <row r="63" spans="1:27" x14ac:dyDescent="0.3">
      <c r="A63" s="94" t="s">
        <v>8142</v>
      </c>
      <c r="B63" s="224">
        <v>-9.2423096000000005</v>
      </c>
      <c r="C63" s="224">
        <v>9.1875</v>
      </c>
      <c r="D63" s="94" t="s">
        <v>9795</v>
      </c>
      <c r="E63" s="94" t="s">
        <v>7493</v>
      </c>
      <c r="F63" s="94" t="s">
        <v>5346</v>
      </c>
      <c r="G63" s="94" t="s">
        <v>562</v>
      </c>
      <c r="H63" s="94" t="str">
        <f t="shared" si="1"/>
        <v>OK</v>
      </c>
      <c r="I63" s="94" t="s">
        <v>1742</v>
      </c>
      <c r="J63" s="94" t="s">
        <v>1742</v>
      </c>
      <c r="K63" s="94" t="s">
        <v>7378</v>
      </c>
      <c r="L63" s="94" t="s">
        <v>503</v>
      </c>
      <c r="M63" s="94" t="s">
        <v>561</v>
      </c>
      <c r="N63" s="94" t="s">
        <v>7358</v>
      </c>
      <c r="O63" s="94" t="s">
        <v>559</v>
      </c>
      <c r="P63" s="94" t="s">
        <v>7743</v>
      </c>
      <c r="Q63" s="94" t="s">
        <v>5677</v>
      </c>
      <c r="R63" s="94"/>
      <c r="S63" s="94"/>
      <c r="T63" s="94"/>
      <c r="U63" s="94"/>
      <c r="V63" s="94"/>
      <c r="W63" s="94"/>
      <c r="X63" s="94"/>
      <c r="Y63" s="94" t="s">
        <v>7388</v>
      </c>
      <c r="Z63" s="94"/>
      <c r="AA63" s="94"/>
    </row>
    <row r="64" spans="1:27" x14ac:dyDescent="0.3">
      <c r="A64" s="94" t="s">
        <v>8143</v>
      </c>
      <c r="B64" s="224">
        <v>-9.4481201000000006</v>
      </c>
      <c r="C64" s="224">
        <v>9.1503295999999992</v>
      </c>
      <c r="D64" s="94" t="s">
        <v>9795</v>
      </c>
      <c r="E64" s="94" t="s">
        <v>7494</v>
      </c>
      <c r="F64" s="94" t="s">
        <v>563</v>
      </c>
      <c r="G64" s="94" t="s">
        <v>563</v>
      </c>
      <c r="H64" s="94" t="str">
        <f t="shared" si="1"/>
        <v>OK</v>
      </c>
      <c r="I64" s="94" t="s">
        <v>1742</v>
      </c>
      <c r="J64" s="94" t="s">
        <v>1742</v>
      </c>
      <c r="K64" s="94" t="s">
        <v>7378</v>
      </c>
      <c r="L64" s="94" t="s">
        <v>503</v>
      </c>
      <c r="M64" s="94" t="s">
        <v>561</v>
      </c>
      <c r="N64" s="94" t="s">
        <v>7358</v>
      </c>
      <c r="O64" s="94" t="s">
        <v>559</v>
      </c>
      <c r="P64" s="94" t="s">
        <v>7743</v>
      </c>
      <c r="Q64" s="94" t="s">
        <v>5677</v>
      </c>
      <c r="R64" s="94"/>
      <c r="S64" s="94"/>
      <c r="T64" s="94"/>
      <c r="U64" s="94"/>
      <c r="V64" s="94"/>
      <c r="W64" s="94" t="s">
        <v>5345</v>
      </c>
      <c r="X64" s="94"/>
      <c r="Y64" s="94" t="s">
        <v>7388</v>
      </c>
      <c r="Z64" s="94"/>
      <c r="AA64" s="94"/>
    </row>
    <row r="65" spans="1:27" x14ac:dyDescent="0.3">
      <c r="A65" s="233" t="s">
        <v>8144</v>
      </c>
      <c r="B65" s="94"/>
      <c r="C65" s="94"/>
      <c r="D65" s="94"/>
      <c r="E65" s="94"/>
      <c r="F65" s="94" t="s">
        <v>5347</v>
      </c>
      <c r="G65" s="94"/>
      <c r="H65" s="94" t="str">
        <f t="shared" si="1"/>
        <v>Coord absent</v>
      </c>
      <c r="I65" s="94" t="s">
        <v>1742</v>
      </c>
      <c r="J65" s="94" t="s">
        <v>1742</v>
      </c>
      <c r="K65" s="94" t="s">
        <v>7378</v>
      </c>
      <c r="L65" s="94" t="s">
        <v>503</v>
      </c>
      <c r="M65" s="94" t="s">
        <v>561</v>
      </c>
      <c r="N65" s="94" t="s">
        <v>7358</v>
      </c>
      <c r="O65" s="94" t="s">
        <v>559</v>
      </c>
      <c r="P65" s="94" t="s">
        <v>7743</v>
      </c>
      <c r="Q65" s="94" t="s">
        <v>5677</v>
      </c>
      <c r="R65" s="94"/>
      <c r="S65" s="94"/>
      <c r="T65" s="94"/>
      <c r="U65" s="94"/>
      <c r="V65" s="94"/>
      <c r="W65" s="94"/>
      <c r="X65" s="94"/>
      <c r="Y65" s="94" t="s">
        <v>7388</v>
      </c>
      <c r="Z65" s="94"/>
      <c r="AA65" s="94"/>
    </row>
    <row r="66" spans="1:27" x14ac:dyDescent="0.3">
      <c r="A66" s="173" t="s">
        <v>8145</v>
      </c>
      <c r="B66" s="220">
        <v>-9.9649000000000001</v>
      </c>
      <c r="C66" s="220">
        <v>10.402299899999999</v>
      </c>
      <c r="D66" s="173" t="s">
        <v>9795</v>
      </c>
      <c r="E66" s="173" t="s">
        <v>603</v>
      </c>
      <c r="F66" s="173" t="s">
        <v>7324</v>
      </c>
      <c r="G66" s="173" t="s">
        <v>604</v>
      </c>
      <c r="H66" s="173" t="str">
        <f t="shared" si="1"/>
        <v>OK</v>
      </c>
      <c r="I66" s="173" t="s">
        <v>1734</v>
      </c>
      <c r="J66" s="173" t="s">
        <v>5265</v>
      </c>
      <c r="K66" s="173" t="s">
        <v>7378</v>
      </c>
      <c r="L66" s="173" t="s">
        <v>503</v>
      </c>
      <c r="M66" s="173" t="s">
        <v>600</v>
      </c>
      <c r="N66" s="173" t="s">
        <v>7363</v>
      </c>
      <c r="O66" s="173" t="s">
        <v>605</v>
      </c>
      <c r="P66" s="173" t="s">
        <v>7750</v>
      </c>
      <c r="Q66" s="173"/>
      <c r="R66" s="173"/>
      <c r="S66" s="173"/>
      <c r="T66" s="173"/>
      <c r="U66" s="173"/>
      <c r="V66" s="173"/>
      <c r="W66" s="173" t="s">
        <v>603</v>
      </c>
      <c r="X66" s="173"/>
      <c r="Y66" s="173" t="s">
        <v>7388</v>
      </c>
      <c r="Z66" s="173"/>
      <c r="AA66" s="173"/>
    </row>
    <row r="67" spans="1:27" x14ac:dyDescent="0.3">
      <c r="A67" s="233" t="s">
        <v>8146</v>
      </c>
      <c r="B67" s="94"/>
      <c r="C67" s="94"/>
      <c r="D67" s="94"/>
      <c r="E67" s="94"/>
      <c r="F67" s="94" t="s">
        <v>7028</v>
      </c>
      <c r="G67" s="94"/>
      <c r="H67" s="94" t="str">
        <f t="shared" si="1"/>
        <v>Coord absent</v>
      </c>
      <c r="I67" s="94" t="s">
        <v>1742</v>
      </c>
      <c r="J67" s="94" t="s">
        <v>1742</v>
      </c>
      <c r="K67" s="94" t="s">
        <v>7378</v>
      </c>
      <c r="L67" s="94" t="s">
        <v>503</v>
      </c>
      <c r="M67" s="94" t="s">
        <v>600</v>
      </c>
      <c r="N67" s="94" t="s">
        <v>7363</v>
      </c>
      <c r="O67" s="94" t="s">
        <v>605</v>
      </c>
      <c r="P67" s="94" t="s">
        <v>7750</v>
      </c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</row>
    <row r="68" spans="1:27" x14ac:dyDescent="0.3">
      <c r="A68" s="233" t="s">
        <v>8147</v>
      </c>
      <c r="B68" s="94"/>
      <c r="C68" s="94"/>
      <c r="D68" s="94"/>
      <c r="E68" s="94"/>
      <c r="F68" s="94" t="s">
        <v>1722</v>
      </c>
      <c r="G68" s="94"/>
      <c r="H68" s="94" t="str">
        <f t="shared" si="1"/>
        <v>Coord absent</v>
      </c>
      <c r="I68" s="94" t="s">
        <v>1742</v>
      </c>
      <c r="J68" s="94" t="s">
        <v>1742</v>
      </c>
      <c r="K68" s="94" t="s">
        <v>7378</v>
      </c>
      <c r="L68" s="94" t="s">
        <v>503</v>
      </c>
      <c r="M68" s="94" t="s">
        <v>600</v>
      </c>
      <c r="N68" s="94" t="s">
        <v>7363</v>
      </c>
      <c r="O68" s="94" t="s">
        <v>605</v>
      </c>
      <c r="P68" s="94" t="s">
        <v>7750</v>
      </c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</row>
    <row r="69" spans="1:27" x14ac:dyDescent="0.3">
      <c r="A69" s="94" t="s">
        <v>8148</v>
      </c>
      <c r="B69" s="224">
        <v>-10.125</v>
      </c>
      <c r="C69" s="224">
        <v>10.154500000000001</v>
      </c>
      <c r="D69" s="94" t="s">
        <v>9795</v>
      </c>
      <c r="E69" s="94" t="s">
        <v>606</v>
      </c>
      <c r="F69" s="94" t="s">
        <v>606</v>
      </c>
      <c r="G69" s="94" t="s">
        <v>606</v>
      </c>
      <c r="H69" s="94" t="str">
        <f t="shared" si="1"/>
        <v>OK</v>
      </c>
      <c r="I69" s="94" t="s">
        <v>1742</v>
      </c>
      <c r="J69" s="94" t="s">
        <v>1742</v>
      </c>
      <c r="K69" s="94" t="s">
        <v>5443</v>
      </c>
      <c r="L69" s="94" t="s">
        <v>503</v>
      </c>
      <c r="M69" s="94" t="s">
        <v>600</v>
      </c>
      <c r="N69" s="94" t="s">
        <v>7363</v>
      </c>
      <c r="O69" s="94" t="s">
        <v>605</v>
      </c>
      <c r="P69" s="94" t="s">
        <v>7750</v>
      </c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</row>
    <row r="70" spans="1:27" x14ac:dyDescent="0.3">
      <c r="A70" s="173" t="s">
        <v>8149</v>
      </c>
      <c r="B70" s="220">
        <v>-12.9547005</v>
      </c>
      <c r="C70" s="220">
        <v>10.327500300000001</v>
      </c>
      <c r="D70" s="173" t="s">
        <v>9795</v>
      </c>
      <c r="E70" s="173" t="s">
        <v>893</v>
      </c>
      <c r="F70" s="173" t="s">
        <v>6597</v>
      </c>
      <c r="G70" s="173" t="s">
        <v>894</v>
      </c>
      <c r="H70" s="173" t="str">
        <f t="shared" si="1"/>
        <v>OK</v>
      </c>
      <c r="I70" s="173" t="s">
        <v>1734</v>
      </c>
      <c r="J70" s="173" t="s">
        <v>5265</v>
      </c>
      <c r="K70" s="173" t="s">
        <v>7378</v>
      </c>
      <c r="L70" s="173" t="s">
        <v>359</v>
      </c>
      <c r="M70" s="173" t="s">
        <v>359</v>
      </c>
      <c r="N70" s="173" t="s">
        <v>7359</v>
      </c>
      <c r="O70" s="173" t="s">
        <v>893</v>
      </c>
      <c r="P70" s="173" t="s">
        <v>7759</v>
      </c>
      <c r="Q70" s="173" t="s">
        <v>5677</v>
      </c>
      <c r="R70" s="173"/>
      <c r="S70" s="173" t="s">
        <v>1749</v>
      </c>
      <c r="T70" s="173"/>
      <c r="U70" s="173"/>
      <c r="V70" s="173"/>
      <c r="W70" s="173" t="s">
        <v>6664</v>
      </c>
      <c r="X70" s="173"/>
      <c r="Y70" s="173"/>
      <c r="Z70" s="173"/>
      <c r="AA70" s="173"/>
    </row>
    <row r="71" spans="1:27" x14ac:dyDescent="0.3">
      <c r="A71" s="94" t="s">
        <v>8150</v>
      </c>
      <c r="B71" s="224">
        <v>-12.919699700000001</v>
      </c>
      <c r="C71" s="224">
        <v>10.4249001</v>
      </c>
      <c r="D71" s="94" t="s">
        <v>9795</v>
      </c>
      <c r="E71" s="94" t="s">
        <v>895</v>
      </c>
      <c r="F71" s="94" t="s">
        <v>895</v>
      </c>
      <c r="G71" s="94" t="s">
        <v>895</v>
      </c>
      <c r="H71" s="94" t="str">
        <f t="shared" si="1"/>
        <v>OK</v>
      </c>
      <c r="I71" s="94" t="s">
        <v>1742</v>
      </c>
      <c r="J71" s="94" t="s">
        <v>1742</v>
      </c>
      <c r="K71" s="94" t="s">
        <v>7378</v>
      </c>
      <c r="L71" s="94" t="s">
        <v>359</v>
      </c>
      <c r="M71" s="94" t="s">
        <v>359</v>
      </c>
      <c r="N71" s="94" t="s">
        <v>7359</v>
      </c>
      <c r="O71" s="94" t="s">
        <v>893</v>
      </c>
      <c r="P71" s="94" t="s">
        <v>7759</v>
      </c>
      <c r="Q71" s="94" t="s">
        <v>5677</v>
      </c>
      <c r="R71" s="94"/>
      <c r="S71" s="94" t="s">
        <v>1753</v>
      </c>
      <c r="T71" s="94"/>
      <c r="U71" s="94"/>
      <c r="V71" s="94"/>
      <c r="W71" s="94" t="s">
        <v>7388</v>
      </c>
      <c r="X71" s="94"/>
      <c r="Y71" s="94"/>
      <c r="Z71" s="94"/>
      <c r="AA71" s="94"/>
    </row>
    <row r="72" spans="1:27" x14ac:dyDescent="0.3">
      <c r="A72" s="94" t="s">
        <v>8151</v>
      </c>
      <c r="B72" s="224">
        <v>-12.8304996</v>
      </c>
      <c r="C72" s="224">
        <v>10.4800997</v>
      </c>
      <c r="D72" s="94" t="s">
        <v>9795</v>
      </c>
      <c r="E72" s="94" t="s">
        <v>896</v>
      </c>
      <c r="F72" s="94" t="s">
        <v>7210</v>
      </c>
      <c r="G72" s="94" t="s">
        <v>896</v>
      </c>
      <c r="H72" s="94" t="str">
        <f t="shared" si="1"/>
        <v>OK</v>
      </c>
      <c r="I72" s="94" t="s">
        <v>1742</v>
      </c>
      <c r="J72" s="94" t="s">
        <v>1742</v>
      </c>
      <c r="K72" s="94" t="s">
        <v>7378</v>
      </c>
      <c r="L72" s="94" t="s">
        <v>359</v>
      </c>
      <c r="M72" s="94" t="s">
        <v>359</v>
      </c>
      <c r="N72" s="94" t="s">
        <v>7359</v>
      </c>
      <c r="O72" s="94" t="s">
        <v>893</v>
      </c>
      <c r="P72" s="94" t="s">
        <v>7759</v>
      </c>
      <c r="Q72" s="94" t="s">
        <v>5677</v>
      </c>
      <c r="R72" s="94"/>
      <c r="S72" s="94" t="s">
        <v>1753</v>
      </c>
      <c r="T72" s="94"/>
      <c r="U72" s="94"/>
      <c r="V72" s="94"/>
      <c r="W72" s="94" t="s">
        <v>7388</v>
      </c>
      <c r="X72" s="94"/>
      <c r="Y72" s="94"/>
      <c r="Z72" s="94"/>
      <c r="AA72" s="94"/>
    </row>
    <row r="73" spans="1:27" x14ac:dyDescent="0.3">
      <c r="A73" s="94" t="s">
        <v>8152</v>
      </c>
      <c r="B73" s="224">
        <v>-12.7226</v>
      </c>
      <c r="C73" s="224">
        <v>10.4056997</v>
      </c>
      <c r="D73" s="94" t="s">
        <v>9795</v>
      </c>
      <c r="E73" s="94" t="s">
        <v>897</v>
      </c>
      <c r="F73" s="94" t="s">
        <v>897</v>
      </c>
      <c r="G73" s="94" t="s">
        <v>897</v>
      </c>
      <c r="H73" s="94" t="str">
        <f t="shared" si="1"/>
        <v>OK</v>
      </c>
      <c r="I73" s="94" t="s">
        <v>1742</v>
      </c>
      <c r="J73" s="94" t="s">
        <v>1742</v>
      </c>
      <c r="K73" s="94" t="s">
        <v>7378</v>
      </c>
      <c r="L73" s="94" t="s">
        <v>359</v>
      </c>
      <c r="M73" s="94" t="s">
        <v>359</v>
      </c>
      <c r="N73" s="94" t="s">
        <v>7359</v>
      </c>
      <c r="O73" s="94" t="s">
        <v>893</v>
      </c>
      <c r="P73" s="94" t="s">
        <v>7759</v>
      </c>
      <c r="Q73" s="94" t="s">
        <v>5677</v>
      </c>
      <c r="R73" s="94"/>
      <c r="S73" s="94" t="s">
        <v>1753</v>
      </c>
      <c r="T73" s="94"/>
      <c r="U73" s="94"/>
      <c r="V73" s="94"/>
      <c r="W73" s="94" t="s">
        <v>7388</v>
      </c>
      <c r="X73" s="94"/>
      <c r="Y73" s="94"/>
      <c r="Z73" s="94"/>
      <c r="AA73" s="94"/>
    </row>
    <row r="74" spans="1:27" x14ac:dyDescent="0.3">
      <c r="A74" s="233" t="s">
        <v>8153</v>
      </c>
      <c r="B74" s="94"/>
      <c r="C74" s="94"/>
      <c r="D74" s="94"/>
      <c r="E74" s="94"/>
      <c r="F74" s="94" t="s">
        <v>7211</v>
      </c>
      <c r="G74" s="94"/>
      <c r="H74" s="94" t="str">
        <f t="shared" si="1"/>
        <v>Coord absent</v>
      </c>
      <c r="I74" s="94" t="s">
        <v>1742</v>
      </c>
      <c r="J74" s="94" t="s">
        <v>1742</v>
      </c>
      <c r="K74" s="94" t="s">
        <v>7378</v>
      </c>
      <c r="L74" s="94" t="s">
        <v>359</v>
      </c>
      <c r="M74" s="94" t="s">
        <v>359</v>
      </c>
      <c r="N74" s="94" t="s">
        <v>7359</v>
      </c>
      <c r="O74" s="94" t="s">
        <v>893</v>
      </c>
      <c r="P74" s="94" t="s">
        <v>7759</v>
      </c>
      <c r="Q74" s="94" t="s">
        <v>5677</v>
      </c>
      <c r="R74" s="94"/>
      <c r="S74" s="94" t="s">
        <v>1753</v>
      </c>
      <c r="T74" s="94"/>
      <c r="U74" s="94"/>
      <c r="V74" s="94"/>
      <c r="W74" s="94" t="s">
        <v>7388</v>
      </c>
      <c r="X74" s="94"/>
      <c r="Y74" s="94"/>
      <c r="Z74" s="94"/>
      <c r="AA74" s="94"/>
    </row>
    <row r="75" spans="1:27" x14ac:dyDescent="0.3">
      <c r="A75" s="233" t="s">
        <v>8154</v>
      </c>
      <c r="B75" s="94"/>
      <c r="C75" s="94"/>
      <c r="D75" s="94"/>
      <c r="E75" s="94"/>
      <c r="F75" s="94" t="s">
        <v>7212</v>
      </c>
      <c r="G75" s="94"/>
      <c r="H75" s="94" t="str">
        <f t="shared" si="1"/>
        <v>Coord absent</v>
      </c>
      <c r="I75" s="94" t="s">
        <v>1742</v>
      </c>
      <c r="J75" s="94" t="s">
        <v>1742</v>
      </c>
      <c r="K75" s="94" t="s">
        <v>7378</v>
      </c>
      <c r="L75" s="94" t="s">
        <v>359</v>
      </c>
      <c r="M75" s="94" t="s">
        <v>359</v>
      </c>
      <c r="N75" s="94" t="s">
        <v>7359</v>
      </c>
      <c r="O75" s="94" t="s">
        <v>893</v>
      </c>
      <c r="P75" s="94" t="s">
        <v>7759</v>
      </c>
      <c r="Q75" s="94" t="s">
        <v>5677</v>
      </c>
      <c r="R75" s="94"/>
      <c r="S75" s="94" t="s">
        <v>1753</v>
      </c>
      <c r="T75" s="94"/>
      <c r="U75" s="94"/>
      <c r="V75" s="94"/>
      <c r="W75" s="94" t="s">
        <v>7388</v>
      </c>
      <c r="X75" s="94"/>
      <c r="Y75" s="94"/>
      <c r="Z75" s="94"/>
      <c r="AA75" s="94"/>
    </row>
    <row r="76" spans="1:27" x14ac:dyDescent="0.3">
      <c r="A76" s="233" t="s">
        <v>8155</v>
      </c>
      <c r="B76" s="94"/>
      <c r="C76" s="94"/>
      <c r="D76" s="94"/>
      <c r="E76" s="94"/>
      <c r="F76" s="94" t="s">
        <v>7213</v>
      </c>
      <c r="G76" s="94"/>
      <c r="H76" s="94" t="str">
        <f t="shared" ref="H76:H127" si="2">IF((OR((ISBLANK(B76)),(ISBLANK(C76)))),"Coord absent","OK")</f>
        <v>Coord absent</v>
      </c>
      <c r="I76" s="94" t="s">
        <v>1742</v>
      </c>
      <c r="J76" s="94" t="s">
        <v>1742</v>
      </c>
      <c r="K76" s="94" t="s">
        <v>7378</v>
      </c>
      <c r="L76" s="94" t="s">
        <v>359</v>
      </c>
      <c r="M76" s="94" t="s">
        <v>359</v>
      </c>
      <c r="N76" s="94" t="s">
        <v>7359</v>
      </c>
      <c r="O76" s="94" t="s">
        <v>893</v>
      </c>
      <c r="P76" s="94" t="s">
        <v>7759</v>
      </c>
      <c r="Q76" s="94" t="s">
        <v>5677</v>
      </c>
      <c r="R76" s="94"/>
      <c r="S76" s="94" t="s">
        <v>1753</v>
      </c>
      <c r="T76" s="94"/>
      <c r="U76" s="94"/>
      <c r="V76" s="94"/>
      <c r="W76" s="94" t="s">
        <v>7388</v>
      </c>
      <c r="X76" s="94"/>
      <c r="Y76" s="94"/>
      <c r="Z76" s="94"/>
      <c r="AA76" s="94"/>
    </row>
    <row r="77" spans="1:27" x14ac:dyDescent="0.3">
      <c r="A77" s="233" t="s">
        <v>8156</v>
      </c>
      <c r="B77" s="94"/>
      <c r="C77" s="94"/>
      <c r="D77" s="94"/>
      <c r="E77" s="94"/>
      <c r="F77" s="94" t="s">
        <v>7214</v>
      </c>
      <c r="G77" s="94"/>
      <c r="H77" s="94" t="str">
        <f t="shared" si="2"/>
        <v>Coord absent</v>
      </c>
      <c r="I77" s="94" t="s">
        <v>1742</v>
      </c>
      <c r="J77" s="94" t="s">
        <v>1742</v>
      </c>
      <c r="K77" s="94" t="s">
        <v>7378</v>
      </c>
      <c r="L77" s="94" t="s">
        <v>359</v>
      </c>
      <c r="M77" s="94" t="s">
        <v>359</v>
      </c>
      <c r="N77" s="94" t="s">
        <v>7359</v>
      </c>
      <c r="O77" s="94" t="s">
        <v>893</v>
      </c>
      <c r="P77" s="94" t="s">
        <v>7759</v>
      </c>
      <c r="Q77" s="94" t="s">
        <v>5677</v>
      </c>
      <c r="R77" s="94"/>
      <c r="S77" s="94" t="s">
        <v>1753</v>
      </c>
      <c r="T77" s="94"/>
      <c r="U77" s="94"/>
      <c r="V77" s="94"/>
      <c r="W77" s="94" t="s">
        <v>7388</v>
      </c>
      <c r="X77" s="94"/>
      <c r="Y77" s="94"/>
      <c r="Z77" s="94"/>
      <c r="AA77" s="94"/>
    </row>
    <row r="78" spans="1:27" x14ac:dyDescent="0.3">
      <c r="A78" s="233" t="s">
        <v>8157</v>
      </c>
      <c r="B78" s="94"/>
      <c r="C78" s="94"/>
      <c r="D78" s="94"/>
      <c r="E78" s="94"/>
      <c r="F78" s="94" t="s">
        <v>7215</v>
      </c>
      <c r="G78" s="94"/>
      <c r="H78" s="94" t="str">
        <f t="shared" si="2"/>
        <v>Coord absent</v>
      </c>
      <c r="I78" s="94" t="s">
        <v>1742</v>
      </c>
      <c r="J78" s="94" t="s">
        <v>1742</v>
      </c>
      <c r="K78" s="94" t="s">
        <v>7378</v>
      </c>
      <c r="L78" s="94" t="s">
        <v>359</v>
      </c>
      <c r="M78" s="94" t="s">
        <v>359</v>
      </c>
      <c r="N78" s="94" t="s">
        <v>7359</v>
      </c>
      <c r="O78" s="94" t="s">
        <v>893</v>
      </c>
      <c r="P78" s="94" t="s">
        <v>7759</v>
      </c>
      <c r="Q78" s="94" t="s">
        <v>5677</v>
      </c>
      <c r="R78" s="94"/>
      <c r="S78" s="94" t="s">
        <v>1753</v>
      </c>
      <c r="T78" s="94"/>
      <c r="U78" s="94"/>
      <c r="V78" s="94"/>
      <c r="W78" s="94" t="s">
        <v>7388</v>
      </c>
      <c r="X78" s="94"/>
      <c r="Y78" s="94"/>
      <c r="Z78" s="94"/>
      <c r="AA78" s="94"/>
    </row>
    <row r="79" spans="1:27" x14ac:dyDescent="0.3">
      <c r="A79" s="233" t="s">
        <v>8158</v>
      </c>
      <c r="B79" s="94"/>
      <c r="C79" s="94"/>
      <c r="D79" s="94"/>
      <c r="E79" s="94"/>
      <c r="F79" s="94" t="s">
        <v>5401</v>
      </c>
      <c r="G79" s="94"/>
      <c r="H79" s="94" t="str">
        <f t="shared" si="2"/>
        <v>Coord absent</v>
      </c>
      <c r="I79" s="94" t="s">
        <v>1742</v>
      </c>
      <c r="J79" s="94" t="s">
        <v>1742</v>
      </c>
      <c r="K79" s="94" t="s">
        <v>7378</v>
      </c>
      <c r="L79" s="94" t="s">
        <v>359</v>
      </c>
      <c r="M79" s="94" t="s">
        <v>1007</v>
      </c>
      <c r="N79" s="94" t="s">
        <v>7354</v>
      </c>
      <c r="O79" s="94" t="s">
        <v>1013</v>
      </c>
      <c r="P79" s="94" t="s">
        <v>7760</v>
      </c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</row>
    <row r="80" spans="1:27" x14ac:dyDescent="0.3">
      <c r="A80" s="233" t="s">
        <v>8159</v>
      </c>
      <c r="B80" s="94"/>
      <c r="C80" s="94"/>
      <c r="D80" s="94"/>
      <c r="E80" s="94"/>
      <c r="F80" s="94" t="s">
        <v>5402</v>
      </c>
      <c r="G80" s="94"/>
      <c r="H80" s="94" t="str">
        <f t="shared" si="2"/>
        <v>Coord absent</v>
      </c>
      <c r="I80" s="94" t="s">
        <v>1742</v>
      </c>
      <c r="J80" s="94" t="s">
        <v>1742</v>
      </c>
      <c r="K80" s="94" t="s">
        <v>7378</v>
      </c>
      <c r="L80" s="94" t="s">
        <v>359</v>
      </c>
      <c r="M80" s="94" t="s">
        <v>1007</v>
      </c>
      <c r="N80" s="94" t="s">
        <v>7354</v>
      </c>
      <c r="O80" s="94" t="s">
        <v>1013</v>
      </c>
      <c r="P80" s="94" t="s">
        <v>7760</v>
      </c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</row>
    <row r="81" spans="1:27" x14ac:dyDescent="0.3">
      <c r="A81" s="235" t="s">
        <v>8160</v>
      </c>
      <c r="B81" s="173"/>
      <c r="C81" s="173"/>
      <c r="D81" s="173"/>
      <c r="E81" s="173"/>
      <c r="F81" s="173" t="s">
        <v>1013</v>
      </c>
      <c r="G81" s="173"/>
      <c r="H81" s="173" t="str">
        <f t="shared" si="2"/>
        <v>Coord absent</v>
      </c>
      <c r="I81" s="173" t="s">
        <v>1734</v>
      </c>
      <c r="J81" s="173" t="s">
        <v>5265</v>
      </c>
      <c r="K81" s="173" t="s">
        <v>7378</v>
      </c>
      <c r="L81" s="173" t="s">
        <v>359</v>
      </c>
      <c r="M81" s="173" t="s">
        <v>1007</v>
      </c>
      <c r="N81" s="173" t="s">
        <v>7354</v>
      </c>
      <c r="O81" s="173" t="s">
        <v>1013</v>
      </c>
      <c r="P81" s="173" t="s">
        <v>7760</v>
      </c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</row>
    <row r="82" spans="1:27" x14ac:dyDescent="0.3">
      <c r="A82" s="94" t="s">
        <v>8161</v>
      </c>
      <c r="B82" s="224">
        <v>-13.600700399999999</v>
      </c>
      <c r="C82" s="224">
        <v>10.6757002</v>
      </c>
      <c r="D82" s="94" t="s">
        <v>9795</v>
      </c>
      <c r="E82" s="94" t="s">
        <v>1011</v>
      </c>
      <c r="F82" s="94" t="s">
        <v>1011</v>
      </c>
      <c r="G82" s="94" t="s">
        <v>1012</v>
      </c>
      <c r="H82" s="94" t="str">
        <f t="shared" si="2"/>
        <v>OK</v>
      </c>
      <c r="I82" s="94" t="s">
        <v>1742</v>
      </c>
      <c r="J82" s="94" t="s">
        <v>1742</v>
      </c>
      <c r="K82" s="94" t="s">
        <v>5443</v>
      </c>
      <c r="L82" s="94" t="s">
        <v>359</v>
      </c>
      <c r="M82" s="94" t="s">
        <v>1007</v>
      </c>
      <c r="N82" s="94" t="s">
        <v>7354</v>
      </c>
      <c r="O82" s="94" t="s">
        <v>1013</v>
      </c>
      <c r="P82" s="94" t="s">
        <v>7760</v>
      </c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</row>
    <row r="83" spans="1:27" x14ac:dyDescent="0.3">
      <c r="A83" s="94" t="s">
        <v>8162</v>
      </c>
      <c r="B83" s="224">
        <v>-13.5186996</v>
      </c>
      <c r="C83" s="224">
        <v>10.7249002</v>
      </c>
      <c r="D83" s="94" t="s">
        <v>9795</v>
      </c>
      <c r="E83" s="94" t="s">
        <v>1014</v>
      </c>
      <c r="F83" s="94" t="s">
        <v>1014</v>
      </c>
      <c r="G83" s="94" t="s">
        <v>1014</v>
      </c>
      <c r="H83" s="94" t="str">
        <f t="shared" si="2"/>
        <v>OK</v>
      </c>
      <c r="I83" s="94" t="s">
        <v>1742</v>
      </c>
      <c r="J83" s="94" t="s">
        <v>1742</v>
      </c>
      <c r="K83" s="94" t="s">
        <v>7378</v>
      </c>
      <c r="L83" s="94" t="s">
        <v>359</v>
      </c>
      <c r="M83" s="94" t="s">
        <v>1007</v>
      </c>
      <c r="N83" s="94" t="s">
        <v>7354</v>
      </c>
      <c r="O83" s="94" t="s">
        <v>1013</v>
      </c>
      <c r="P83" s="94" t="s">
        <v>7760</v>
      </c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</row>
    <row r="84" spans="1:27" x14ac:dyDescent="0.3">
      <c r="A84" s="94" t="s">
        <v>8163</v>
      </c>
      <c r="B84" s="224">
        <v>-10.4165001</v>
      </c>
      <c r="C84" s="224">
        <v>9.2865000000000002</v>
      </c>
      <c r="D84" s="94" t="s">
        <v>9795</v>
      </c>
      <c r="E84" s="94" t="s">
        <v>362</v>
      </c>
      <c r="F84" s="94" t="s">
        <v>362</v>
      </c>
      <c r="G84" s="94" t="s">
        <v>362</v>
      </c>
      <c r="H84" s="94" t="str">
        <f t="shared" si="2"/>
        <v>OK</v>
      </c>
      <c r="I84" s="94" t="s">
        <v>1742</v>
      </c>
      <c r="J84" s="94" t="s">
        <v>1742</v>
      </c>
      <c r="K84" s="94" t="s">
        <v>7378</v>
      </c>
      <c r="L84" s="94" t="s">
        <v>305</v>
      </c>
      <c r="M84" s="94" t="s">
        <v>305</v>
      </c>
      <c r="N84" s="94" t="s">
        <v>7352</v>
      </c>
      <c r="O84" s="94" t="s">
        <v>363</v>
      </c>
      <c r="P84" s="94" t="s">
        <v>8073</v>
      </c>
      <c r="Q84" s="94" t="s">
        <v>5677</v>
      </c>
      <c r="R84" s="94"/>
      <c r="S84" s="94"/>
      <c r="T84" s="94"/>
      <c r="U84" s="94"/>
      <c r="V84" s="94"/>
      <c r="W84" s="94"/>
      <c r="X84" s="94"/>
      <c r="Y84" s="94"/>
      <c r="Z84" s="94"/>
      <c r="AA84" s="94"/>
    </row>
    <row r="85" spans="1:27" x14ac:dyDescent="0.3">
      <c r="A85" s="173" t="s">
        <v>8164</v>
      </c>
      <c r="B85" s="220">
        <v>-10.5358</v>
      </c>
      <c r="C85" s="220">
        <v>9.5991201000000004</v>
      </c>
      <c r="D85" s="173" t="s">
        <v>9795</v>
      </c>
      <c r="E85" s="173" t="s">
        <v>7463</v>
      </c>
      <c r="F85" s="173" t="s">
        <v>7132</v>
      </c>
      <c r="G85" s="173" t="s">
        <v>363</v>
      </c>
      <c r="H85" s="173" t="str">
        <f t="shared" si="2"/>
        <v>OK</v>
      </c>
      <c r="I85" s="173" t="s">
        <v>1734</v>
      </c>
      <c r="J85" s="173" t="s">
        <v>5265</v>
      </c>
      <c r="K85" s="173" t="s">
        <v>7378</v>
      </c>
      <c r="L85" s="173" t="s">
        <v>305</v>
      </c>
      <c r="M85" s="173" t="s">
        <v>305</v>
      </c>
      <c r="N85" s="173" t="s">
        <v>7352</v>
      </c>
      <c r="O85" s="173" t="s">
        <v>363</v>
      </c>
      <c r="P85" s="173" t="s">
        <v>8073</v>
      </c>
      <c r="Q85" s="173" t="s">
        <v>5677</v>
      </c>
      <c r="R85" s="173"/>
      <c r="S85" s="173"/>
      <c r="T85" s="173"/>
      <c r="U85" s="173"/>
      <c r="V85" s="173"/>
      <c r="W85" s="173"/>
      <c r="X85" s="173"/>
      <c r="Y85" s="173"/>
      <c r="Z85" s="173"/>
      <c r="AA85" s="173"/>
    </row>
    <row r="86" spans="1:27" x14ac:dyDescent="0.3">
      <c r="A86" s="94" t="s">
        <v>8165</v>
      </c>
      <c r="B86" s="224">
        <v>-10.6554003</v>
      </c>
      <c r="C86" s="224">
        <v>9.5247202000000009</v>
      </c>
      <c r="D86" s="94" t="s">
        <v>9795</v>
      </c>
      <c r="E86" s="94" t="s">
        <v>364</v>
      </c>
      <c r="F86" s="94" t="s">
        <v>364</v>
      </c>
      <c r="G86" s="94" t="s">
        <v>364</v>
      </c>
      <c r="H86" s="94" t="str">
        <f t="shared" si="2"/>
        <v>OK</v>
      </c>
      <c r="I86" s="94" t="s">
        <v>1742</v>
      </c>
      <c r="J86" s="94" t="s">
        <v>1742</v>
      </c>
      <c r="K86" s="94" t="s">
        <v>5443</v>
      </c>
      <c r="L86" s="94" t="s">
        <v>305</v>
      </c>
      <c r="M86" s="94" t="s">
        <v>305</v>
      </c>
      <c r="N86" s="94" t="s">
        <v>7352</v>
      </c>
      <c r="O86" s="94" t="s">
        <v>363</v>
      </c>
      <c r="P86" s="94" t="s">
        <v>8073</v>
      </c>
      <c r="Q86" s="94" t="s">
        <v>5677</v>
      </c>
      <c r="R86" s="94"/>
      <c r="S86" s="94"/>
      <c r="T86" s="94"/>
      <c r="U86" s="94"/>
      <c r="V86" s="94"/>
      <c r="W86" s="94"/>
      <c r="X86" s="94"/>
      <c r="Y86" s="94"/>
      <c r="Z86" s="94"/>
      <c r="AA86" s="94"/>
    </row>
    <row r="87" spans="1:27" x14ac:dyDescent="0.3">
      <c r="A87" s="94" t="s">
        <v>8166</v>
      </c>
      <c r="B87" s="224">
        <v>-10.5063</v>
      </c>
      <c r="C87" s="224">
        <v>9.5277100000000008</v>
      </c>
      <c r="D87" s="94" t="s">
        <v>9795</v>
      </c>
      <c r="E87" s="94" t="s">
        <v>365</v>
      </c>
      <c r="F87" s="94" t="s">
        <v>365</v>
      </c>
      <c r="G87" s="94" t="s">
        <v>366</v>
      </c>
      <c r="H87" s="94" t="str">
        <f t="shared" si="2"/>
        <v>OK</v>
      </c>
      <c r="I87" s="94" t="s">
        <v>1742</v>
      </c>
      <c r="J87" s="94" t="s">
        <v>1742</v>
      </c>
      <c r="K87" s="94" t="s">
        <v>7378</v>
      </c>
      <c r="L87" s="94" t="s">
        <v>305</v>
      </c>
      <c r="M87" s="94" t="s">
        <v>305</v>
      </c>
      <c r="N87" s="94" t="s">
        <v>7352</v>
      </c>
      <c r="O87" s="94" t="s">
        <v>363</v>
      </c>
      <c r="P87" s="94" t="s">
        <v>8073</v>
      </c>
      <c r="Q87" s="94" t="s">
        <v>5677</v>
      </c>
      <c r="R87" s="94"/>
      <c r="S87" s="94"/>
      <c r="T87" s="94"/>
      <c r="U87" s="94"/>
      <c r="V87" s="94"/>
      <c r="W87" s="94"/>
      <c r="X87" s="94"/>
      <c r="Y87" s="94"/>
      <c r="Z87" s="94"/>
      <c r="AA87" s="94"/>
    </row>
    <row r="88" spans="1:27" x14ac:dyDescent="0.3">
      <c r="A88" s="94" t="s">
        <v>8167</v>
      </c>
      <c r="B88" s="224">
        <v>-9.3225098000000006</v>
      </c>
      <c r="C88" s="224">
        <v>7.6196899</v>
      </c>
      <c r="D88" s="94" t="s">
        <v>9795</v>
      </c>
      <c r="E88" s="94" t="s">
        <v>1610</v>
      </c>
      <c r="F88" s="94" t="s">
        <v>1610</v>
      </c>
      <c r="G88" s="94" t="s">
        <v>1610</v>
      </c>
      <c r="H88" s="94" t="str">
        <f t="shared" si="2"/>
        <v>OK</v>
      </c>
      <c r="I88" s="94" t="s">
        <v>1742</v>
      </c>
      <c r="J88" s="94" t="s">
        <v>1742</v>
      </c>
      <c r="K88" s="94" t="s">
        <v>7378</v>
      </c>
      <c r="L88" s="94" t="s">
        <v>483</v>
      </c>
      <c r="M88" s="94" t="s">
        <v>1611</v>
      </c>
      <c r="N88" s="94" t="s">
        <v>7376</v>
      </c>
      <c r="O88" s="94" t="s">
        <v>1612</v>
      </c>
      <c r="P88" s="94" t="s">
        <v>7761</v>
      </c>
      <c r="Q88" s="94" t="s">
        <v>5677</v>
      </c>
      <c r="R88" s="94"/>
      <c r="S88" s="94"/>
      <c r="T88" s="94"/>
      <c r="U88" s="94"/>
      <c r="V88" s="94"/>
      <c r="W88" s="94"/>
      <c r="X88" s="94"/>
      <c r="Y88" s="94"/>
      <c r="Z88" s="94"/>
      <c r="AA88" s="94"/>
    </row>
    <row r="89" spans="1:27" x14ac:dyDescent="0.3">
      <c r="A89" s="94" t="s">
        <v>8168</v>
      </c>
      <c r="B89" s="224">
        <v>-9.3846997999999999</v>
      </c>
      <c r="C89" s="224">
        <v>7.4459200000000001</v>
      </c>
      <c r="D89" s="94" t="s">
        <v>9795</v>
      </c>
      <c r="E89" s="94" t="s">
        <v>1613</v>
      </c>
      <c r="F89" s="94" t="s">
        <v>1613</v>
      </c>
      <c r="G89" s="94" t="s">
        <v>1613</v>
      </c>
      <c r="H89" s="94" t="str">
        <f t="shared" si="2"/>
        <v>OK</v>
      </c>
      <c r="I89" s="94" t="s">
        <v>1742</v>
      </c>
      <c r="J89" s="94" t="s">
        <v>1742</v>
      </c>
      <c r="K89" s="94" t="s">
        <v>7378</v>
      </c>
      <c r="L89" s="94" t="s">
        <v>483</v>
      </c>
      <c r="M89" s="94" t="s">
        <v>1611</v>
      </c>
      <c r="N89" s="94" t="s">
        <v>7376</v>
      </c>
      <c r="O89" s="94" t="s">
        <v>1612</v>
      </c>
      <c r="P89" s="94" t="s">
        <v>7761</v>
      </c>
      <c r="Q89" s="94" t="s">
        <v>5677</v>
      </c>
      <c r="R89" s="94"/>
      <c r="S89" s="94" t="s">
        <v>1749</v>
      </c>
      <c r="T89" s="94"/>
      <c r="U89" s="94"/>
      <c r="V89" s="94"/>
      <c r="W89" s="94" t="s">
        <v>6664</v>
      </c>
      <c r="X89" s="94"/>
      <c r="Y89" s="94"/>
      <c r="Z89" s="94"/>
      <c r="AA89" s="94"/>
    </row>
    <row r="90" spans="1:27" hidden="1" x14ac:dyDescent="0.3">
      <c r="A90" s="173" t="s">
        <v>8169</v>
      </c>
      <c r="B90" s="220">
        <v>-9.3425303</v>
      </c>
      <c r="C90" s="220">
        <v>7.5401001000000001</v>
      </c>
      <c r="D90" s="173" t="s">
        <v>9795</v>
      </c>
      <c r="E90" s="173" t="s">
        <v>1614</v>
      </c>
      <c r="F90" s="173" t="s">
        <v>7339</v>
      </c>
      <c r="G90" s="173" t="s">
        <v>1640</v>
      </c>
      <c r="H90" s="173" t="str">
        <f t="shared" si="2"/>
        <v>OK</v>
      </c>
      <c r="I90" s="173" t="s">
        <v>1734</v>
      </c>
      <c r="J90" s="173" t="s">
        <v>5265</v>
      </c>
      <c r="K90" s="173" t="s">
        <v>7378</v>
      </c>
      <c r="L90" s="173" t="s">
        <v>483</v>
      </c>
      <c r="M90" s="173" t="s">
        <v>1611</v>
      </c>
      <c r="N90" s="173" t="s">
        <v>7376</v>
      </c>
      <c r="O90" s="173" t="s">
        <v>1612</v>
      </c>
      <c r="P90" s="173" t="s">
        <v>7761</v>
      </c>
      <c r="Q90" s="173" t="s">
        <v>5677</v>
      </c>
      <c r="R90" s="173" t="s">
        <v>6645</v>
      </c>
      <c r="S90" s="173" t="s">
        <v>9798</v>
      </c>
      <c r="T90" s="173" t="s">
        <v>1767</v>
      </c>
      <c r="U90" s="173"/>
      <c r="V90" s="173" t="s">
        <v>1766</v>
      </c>
      <c r="W90" s="173" t="s">
        <v>6648</v>
      </c>
      <c r="X90" s="173"/>
      <c r="Y90" s="173"/>
      <c r="Z90" s="173"/>
      <c r="AA90" s="173"/>
    </row>
    <row r="91" spans="1:27" x14ac:dyDescent="0.3">
      <c r="A91" s="173" t="s">
        <v>8170</v>
      </c>
      <c r="B91" s="220">
        <v>-10.708600000000001</v>
      </c>
      <c r="C91" s="220">
        <v>10.7266998</v>
      </c>
      <c r="D91" s="173" t="s">
        <v>9795</v>
      </c>
      <c r="E91" s="173" t="s">
        <v>311</v>
      </c>
      <c r="F91" s="173" t="s">
        <v>7282</v>
      </c>
      <c r="G91" s="173" t="s">
        <v>311</v>
      </c>
      <c r="H91" s="173" t="str">
        <f t="shared" si="2"/>
        <v>OK</v>
      </c>
      <c r="I91" s="173" t="s">
        <v>1734</v>
      </c>
      <c r="J91" s="173" t="s">
        <v>5265</v>
      </c>
      <c r="K91" s="173" t="s">
        <v>7378</v>
      </c>
      <c r="L91" s="173" t="s">
        <v>305</v>
      </c>
      <c r="M91" s="173" t="s">
        <v>306</v>
      </c>
      <c r="N91" s="173" t="s">
        <v>7348</v>
      </c>
      <c r="O91" s="173" t="s">
        <v>311</v>
      </c>
      <c r="P91" s="173" t="s">
        <v>7762</v>
      </c>
      <c r="Q91" s="173"/>
      <c r="R91" s="173"/>
      <c r="S91" s="173"/>
      <c r="T91" s="173"/>
      <c r="U91" s="173"/>
      <c r="V91" s="173"/>
      <c r="W91" s="173"/>
      <c r="X91" s="173"/>
      <c r="Y91" s="173"/>
      <c r="Z91" s="173"/>
      <c r="AA91" s="173"/>
    </row>
    <row r="92" spans="1:27" x14ac:dyDescent="0.3">
      <c r="A92" s="94" t="s">
        <v>8171</v>
      </c>
      <c r="B92" s="224">
        <v>-9.5632895999999992</v>
      </c>
      <c r="C92" s="224">
        <v>10.6906996</v>
      </c>
      <c r="D92" s="94" t="s">
        <v>9795</v>
      </c>
      <c r="E92" s="94" t="s">
        <v>311</v>
      </c>
      <c r="F92" s="94" t="s">
        <v>311</v>
      </c>
      <c r="G92" s="94" t="s">
        <v>311</v>
      </c>
      <c r="H92" s="94" t="str">
        <f t="shared" si="2"/>
        <v>OK</v>
      </c>
      <c r="I92" s="94" t="s">
        <v>1742</v>
      </c>
      <c r="J92" s="94" t="s">
        <v>1742</v>
      </c>
      <c r="K92" s="94" t="s">
        <v>5443</v>
      </c>
      <c r="L92" s="94" t="s">
        <v>305</v>
      </c>
      <c r="M92" s="94" t="s">
        <v>306</v>
      </c>
      <c r="N92" s="94" t="s">
        <v>7348</v>
      </c>
      <c r="O92" s="94" t="s">
        <v>311</v>
      </c>
      <c r="P92" s="94" t="s">
        <v>7762</v>
      </c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</row>
    <row r="93" spans="1:27" x14ac:dyDescent="0.3">
      <c r="A93" s="233" t="s">
        <v>8172</v>
      </c>
      <c r="B93" s="94"/>
      <c r="C93" s="94"/>
      <c r="D93" s="94"/>
      <c r="E93" s="94"/>
      <c r="F93" s="94" t="s">
        <v>5728</v>
      </c>
      <c r="G93" s="94"/>
      <c r="H93" s="94" t="str">
        <f t="shared" si="2"/>
        <v>Coord absent</v>
      </c>
      <c r="I93" s="94" t="s">
        <v>1742</v>
      </c>
      <c r="J93" s="94" t="s">
        <v>1742</v>
      </c>
      <c r="K93" s="94" t="s">
        <v>7378</v>
      </c>
      <c r="L93" s="94" t="s">
        <v>305</v>
      </c>
      <c r="M93" s="94" t="s">
        <v>306</v>
      </c>
      <c r="N93" s="94" t="s">
        <v>7348</v>
      </c>
      <c r="O93" s="94" t="s">
        <v>311</v>
      </c>
      <c r="P93" s="94" t="s">
        <v>7762</v>
      </c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</row>
    <row r="94" spans="1:27" x14ac:dyDescent="0.3">
      <c r="A94" s="233" t="s">
        <v>8173</v>
      </c>
      <c r="B94" s="94"/>
      <c r="C94" s="94"/>
      <c r="D94" s="94"/>
      <c r="E94" s="94"/>
      <c r="F94" s="94" t="s">
        <v>6938</v>
      </c>
      <c r="G94" s="94"/>
      <c r="H94" s="94" t="str">
        <f t="shared" si="2"/>
        <v>Coord absent</v>
      </c>
      <c r="I94" s="94" t="s">
        <v>1742</v>
      </c>
      <c r="J94" s="94" t="s">
        <v>1742</v>
      </c>
      <c r="K94" s="94" t="s">
        <v>7378</v>
      </c>
      <c r="L94" s="94" t="s">
        <v>305</v>
      </c>
      <c r="M94" s="94" t="s">
        <v>306</v>
      </c>
      <c r="N94" s="94" t="s">
        <v>7348</v>
      </c>
      <c r="O94" s="94" t="s">
        <v>311</v>
      </c>
      <c r="P94" s="94" t="s">
        <v>7762</v>
      </c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</row>
    <row r="95" spans="1:27" x14ac:dyDescent="0.3">
      <c r="A95" s="173" t="s">
        <v>8174</v>
      </c>
      <c r="B95" s="220">
        <v>-8.8073101000000005</v>
      </c>
      <c r="C95" s="220">
        <v>11.556900000000001</v>
      </c>
      <c r="D95" s="173" t="s">
        <v>9795</v>
      </c>
      <c r="E95" s="173" t="s">
        <v>694</v>
      </c>
      <c r="F95" s="173" t="s">
        <v>7164</v>
      </c>
      <c r="G95" s="173" t="s">
        <v>695</v>
      </c>
      <c r="H95" s="173" t="str">
        <f t="shared" si="2"/>
        <v>OK</v>
      </c>
      <c r="I95" s="173" t="s">
        <v>1734</v>
      </c>
      <c r="J95" s="173" t="s">
        <v>5265</v>
      </c>
      <c r="K95" s="173" t="s">
        <v>7378</v>
      </c>
      <c r="L95" s="173" t="s">
        <v>503</v>
      </c>
      <c r="M95" s="173" t="s">
        <v>696</v>
      </c>
      <c r="N95" s="173" t="s">
        <v>7373</v>
      </c>
      <c r="O95" s="173" t="s">
        <v>694</v>
      </c>
      <c r="P95" s="173" t="s">
        <v>7763</v>
      </c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</row>
    <row r="96" spans="1:27" x14ac:dyDescent="0.3">
      <c r="A96" s="233" t="s">
        <v>8175</v>
      </c>
      <c r="B96" s="94"/>
      <c r="C96" s="94"/>
      <c r="D96" s="94"/>
      <c r="E96" s="94"/>
      <c r="F96" s="94" t="s">
        <v>7043</v>
      </c>
      <c r="G96" s="94"/>
      <c r="H96" s="94" t="str">
        <f t="shared" si="2"/>
        <v>Coord absent</v>
      </c>
      <c r="I96" s="94" t="s">
        <v>1742</v>
      </c>
      <c r="J96" s="94" t="s">
        <v>1742</v>
      </c>
      <c r="K96" s="94" t="s">
        <v>7378</v>
      </c>
      <c r="L96" s="94" t="s">
        <v>503</v>
      </c>
      <c r="M96" s="94" t="s">
        <v>696</v>
      </c>
      <c r="N96" s="94" t="s">
        <v>7373</v>
      </c>
      <c r="O96" s="94" t="s">
        <v>694</v>
      </c>
      <c r="P96" s="94" t="s">
        <v>7763</v>
      </c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</row>
    <row r="97" spans="1:27" x14ac:dyDescent="0.3">
      <c r="A97" s="233" t="s">
        <v>8176</v>
      </c>
      <c r="B97" s="94"/>
      <c r="C97" s="94"/>
      <c r="D97" s="94"/>
      <c r="E97" s="94"/>
      <c r="F97" s="94" t="s">
        <v>505</v>
      </c>
      <c r="G97" s="94"/>
      <c r="H97" s="94" t="str">
        <f t="shared" si="2"/>
        <v>Coord absent</v>
      </c>
      <c r="I97" s="94" t="s">
        <v>1742</v>
      </c>
      <c r="J97" s="94" t="s">
        <v>1742</v>
      </c>
      <c r="K97" s="94" t="s">
        <v>7378</v>
      </c>
      <c r="L97" s="94" t="s">
        <v>503</v>
      </c>
      <c r="M97" s="94" t="s">
        <v>696</v>
      </c>
      <c r="N97" s="94" t="s">
        <v>7373</v>
      </c>
      <c r="O97" s="94" t="s">
        <v>694</v>
      </c>
      <c r="P97" s="94" t="s">
        <v>7763</v>
      </c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</row>
    <row r="98" spans="1:27" x14ac:dyDescent="0.3">
      <c r="A98" s="94" t="s">
        <v>8177</v>
      </c>
      <c r="B98" s="224">
        <v>-10.254899999999999</v>
      </c>
      <c r="C98" s="224">
        <v>11.491100299999999</v>
      </c>
      <c r="D98" s="94" t="s">
        <v>9795</v>
      </c>
      <c r="E98" s="94" t="s">
        <v>335</v>
      </c>
      <c r="F98" s="94" t="s">
        <v>335</v>
      </c>
      <c r="G98" s="94" t="s">
        <v>336</v>
      </c>
      <c r="H98" s="94" t="str">
        <f t="shared" si="2"/>
        <v>OK</v>
      </c>
      <c r="I98" s="94" t="s">
        <v>1742</v>
      </c>
      <c r="J98" s="94" t="s">
        <v>1742</v>
      </c>
      <c r="K98" s="94" t="s">
        <v>7378</v>
      </c>
      <c r="L98" s="94" t="s">
        <v>305</v>
      </c>
      <c r="M98" s="94" t="s">
        <v>337</v>
      </c>
      <c r="N98" s="94" t="s">
        <v>7350</v>
      </c>
      <c r="O98" s="94" t="s">
        <v>338</v>
      </c>
      <c r="P98" s="94" t="s">
        <v>7768</v>
      </c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</row>
    <row r="99" spans="1:27" x14ac:dyDescent="0.3">
      <c r="A99" s="94" t="s">
        <v>8178</v>
      </c>
      <c r="B99" s="224">
        <v>-10.5080996</v>
      </c>
      <c r="C99" s="224">
        <v>11.746899600000001</v>
      </c>
      <c r="D99" s="94" t="s">
        <v>9795</v>
      </c>
      <c r="E99" s="94" t="s">
        <v>339</v>
      </c>
      <c r="F99" s="94" t="s">
        <v>339</v>
      </c>
      <c r="G99" s="94" t="s">
        <v>340</v>
      </c>
      <c r="H99" s="94" t="str">
        <f t="shared" si="2"/>
        <v>OK</v>
      </c>
      <c r="I99" s="94" t="s">
        <v>1742</v>
      </c>
      <c r="J99" s="94" t="s">
        <v>1742</v>
      </c>
      <c r="K99" s="94" t="s">
        <v>5443</v>
      </c>
      <c r="L99" s="94" t="s">
        <v>305</v>
      </c>
      <c r="M99" s="94" t="s">
        <v>337</v>
      </c>
      <c r="N99" s="94" t="s">
        <v>7350</v>
      </c>
      <c r="O99" s="94" t="s">
        <v>338</v>
      </c>
      <c r="P99" s="94" t="s">
        <v>7768</v>
      </c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</row>
    <row r="100" spans="1:27" x14ac:dyDescent="0.3">
      <c r="A100" s="235" t="s">
        <v>8179</v>
      </c>
      <c r="B100" s="173"/>
      <c r="C100" s="173"/>
      <c r="D100" s="173"/>
      <c r="E100" s="173"/>
      <c r="F100" s="173" t="s">
        <v>1831</v>
      </c>
      <c r="G100" s="173"/>
      <c r="H100" s="173" t="str">
        <f t="shared" si="2"/>
        <v>Coord absent</v>
      </c>
      <c r="I100" s="173" t="s">
        <v>1734</v>
      </c>
      <c r="J100" s="173" t="s">
        <v>5265</v>
      </c>
      <c r="K100" s="173" t="s">
        <v>7378</v>
      </c>
      <c r="L100" s="173" t="s">
        <v>305</v>
      </c>
      <c r="M100" s="173" t="s">
        <v>337</v>
      </c>
      <c r="N100" s="173" t="s">
        <v>7350</v>
      </c>
      <c r="O100" s="173" t="s">
        <v>338</v>
      </c>
      <c r="P100" s="173" t="s">
        <v>7768</v>
      </c>
      <c r="Q100" s="173"/>
      <c r="R100" s="173"/>
      <c r="S100" s="173"/>
      <c r="T100" s="173"/>
      <c r="U100" s="173"/>
      <c r="V100" s="173"/>
      <c r="W100" s="173" t="s">
        <v>7294</v>
      </c>
      <c r="X100" s="173"/>
      <c r="Y100" s="173"/>
      <c r="Z100" s="173"/>
      <c r="AA100" s="173"/>
    </row>
    <row r="101" spans="1:27" x14ac:dyDescent="0.3">
      <c r="A101" s="233" t="s">
        <v>8180</v>
      </c>
      <c r="B101" s="94"/>
      <c r="C101" s="94"/>
      <c r="D101" s="94"/>
      <c r="E101" s="94"/>
      <c r="F101" s="94" t="s">
        <v>6950</v>
      </c>
      <c r="G101" s="94"/>
      <c r="H101" s="94" t="str">
        <f t="shared" si="2"/>
        <v>Coord absent</v>
      </c>
      <c r="I101" s="94" t="s">
        <v>1742</v>
      </c>
      <c r="J101" s="94" t="s">
        <v>1742</v>
      </c>
      <c r="K101" s="94" t="s">
        <v>7378</v>
      </c>
      <c r="L101" s="94" t="s">
        <v>305</v>
      </c>
      <c r="M101" s="94" t="s">
        <v>337</v>
      </c>
      <c r="N101" s="94" t="s">
        <v>7350</v>
      </c>
      <c r="O101" s="94" t="s">
        <v>338</v>
      </c>
      <c r="P101" s="94" t="s">
        <v>7768</v>
      </c>
      <c r="Q101" s="94"/>
      <c r="R101" s="94"/>
      <c r="S101" s="94"/>
      <c r="T101" s="94"/>
      <c r="U101" s="94"/>
      <c r="V101" s="94"/>
      <c r="W101" s="94" t="s">
        <v>7294</v>
      </c>
      <c r="X101" s="94"/>
      <c r="Y101" s="94"/>
      <c r="Z101" s="94"/>
      <c r="AA101" s="94"/>
    </row>
    <row r="102" spans="1:27" x14ac:dyDescent="0.3">
      <c r="A102" s="233" t="s">
        <v>8181</v>
      </c>
      <c r="B102" s="94"/>
      <c r="C102" s="94"/>
      <c r="D102" s="94"/>
      <c r="E102" s="94"/>
      <c r="F102" s="94" t="s">
        <v>338</v>
      </c>
      <c r="G102" s="94"/>
      <c r="H102" s="94" t="str">
        <f t="shared" si="2"/>
        <v>Coord absent</v>
      </c>
      <c r="I102" s="94" t="s">
        <v>1742</v>
      </c>
      <c r="J102" s="94" t="s">
        <v>1742</v>
      </c>
      <c r="K102" s="94" t="s">
        <v>7378</v>
      </c>
      <c r="L102" s="94" t="s">
        <v>305</v>
      </c>
      <c r="M102" s="94" t="s">
        <v>337</v>
      </c>
      <c r="N102" s="94" t="s">
        <v>7350</v>
      </c>
      <c r="O102" s="94" t="s">
        <v>338</v>
      </c>
      <c r="P102" s="94" t="s">
        <v>7768</v>
      </c>
      <c r="Q102" s="94"/>
      <c r="R102" s="94"/>
      <c r="S102" s="94"/>
      <c r="T102" s="94"/>
      <c r="U102" s="94"/>
      <c r="V102" s="94"/>
      <c r="W102" s="94" t="s">
        <v>7294</v>
      </c>
      <c r="X102" s="94"/>
      <c r="Y102" s="94"/>
      <c r="Z102" s="94"/>
      <c r="AA102" s="94"/>
    </row>
    <row r="103" spans="1:27" x14ac:dyDescent="0.3">
      <c r="A103" s="233" t="s">
        <v>8182</v>
      </c>
      <c r="B103" s="94"/>
      <c r="C103" s="94"/>
      <c r="D103" s="94"/>
      <c r="E103" s="94"/>
      <c r="F103" s="94" t="s">
        <v>911</v>
      </c>
      <c r="G103" s="94"/>
      <c r="H103" s="94" t="str">
        <f t="shared" si="2"/>
        <v>Coord absent</v>
      </c>
      <c r="I103" s="94" t="s">
        <v>1742</v>
      </c>
      <c r="J103" s="94" t="s">
        <v>1742</v>
      </c>
      <c r="K103" s="94" t="s">
        <v>7378</v>
      </c>
      <c r="L103" s="94" t="s">
        <v>305</v>
      </c>
      <c r="M103" s="94" t="s">
        <v>337</v>
      </c>
      <c r="N103" s="94" t="s">
        <v>7350</v>
      </c>
      <c r="O103" s="94" t="s">
        <v>338</v>
      </c>
      <c r="P103" s="94" t="s">
        <v>7768</v>
      </c>
      <c r="Q103" s="94"/>
      <c r="R103" s="94"/>
      <c r="S103" s="94"/>
      <c r="T103" s="94"/>
      <c r="U103" s="94"/>
      <c r="V103" s="94"/>
      <c r="W103" s="94" t="s">
        <v>7294</v>
      </c>
      <c r="X103" s="94"/>
      <c r="Y103" s="94"/>
      <c r="Z103" s="94"/>
      <c r="AA103" s="94"/>
    </row>
    <row r="104" spans="1:27" ht="15" customHeight="1" x14ac:dyDescent="0.3">
      <c r="A104" s="173" t="s">
        <v>8183</v>
      </c>
      <c r="B104" s="220">
        <v>-12.2985001</v>
      </c>
      <c r="C104" s="220">
        <v>11.108499500000001</v>
      </c>
      <c r="D104" s="173" t="s">
        <v>9795</v>
      </c>
      <c r="E104" s="173" t="s">
        <v>1292</v>
      </c>
      <c r="F104" s="173" t="s">
        <v>1292</v>
      </c>
      <c r="G104" s="173" t="s">
        <v>1293</v>
      </c>
      <c r="H104" s="173" t="str">
        <f t="shared" si="2"/>
        <v>OK</v>
      </c>
      <c r="I104" s="173" t="s">
        <v>1734</v>
      </c>
      <c r="J104" s="173" t="s">
        <v>5265</v>
      </c>
      <c r="K104" s="173" t="s">
        <v>7378</v>
      </c>
      <c r="L104" s="173" t="s">
        <v>319</v>
      </c>
      <c r="M104" s="173" t="s">
        <v>1294</v>
      </c>
      <c r="N104" s="173" t="s">
        <v>7372</v>
      </c>
      <c r="O104" s="173" t="s">
        <v>1292</v>
      </c>
      <c r="P104" s="173" t="s">
        <v>7769</v>
      </c>
      <c r="Q104" s="173"/>
      <c r="R104" s="173"/>
      <c r="S104" s="173"/>
      <c r="T104" s="173"/>
      <c r="U104" s="173"/>
      <c r="V104" s="173"/>
      <c r="W104" s="173"/>
      <c r="X104" s="173"/>
      <c r="Y104" s="173" t="s">
        <v>2794</v>
      </c>
      <c r="Z104" s="173" t="e">
        <v>#N/A</v>
      </c>
      <c r="AA104" s="173"/>
    </row>
    <row r="105" spans="1:27" x14ac:dyDescent="0.3">
      <c r="A105" s="94" t="s">
        <v>8184</v>
      </c>
      <c r="B105" s="224">
        <v>-12.6000996</v>
      </c>
      <c r="C105" s="224">
        <v>11.3060999</v>
      </c>
      <c r="D105" s="94" t="s">
        <v>9795</v>
      </c>
      <c r="E105" s="94" t="s">
        <v>1295</v>
      </c>
      <c r="F105" s="94" t="s">
        <v>1295</v>
      </c>
      <c r="G105" s="94" t="s">
        <v>1296</v>
      </c>
      <c r="H105" s="94" t="str">
        <f t="shared" si="2"/>
        <v>OK</v>
      </c>
      <c r="I105" s="94" t="s">
        <v>1742</v>
      </c>
      <c r="J105" s="94" t="s">
        <v>1742</v>
      </c>
      <c r="K105" s="94" t="s">
        <v>5443</v>
      </c>
      <c r="L105" s="94" t="s">
        <v>319</v>
      </c>
      <c r="M105" s="94" t="s">
        <v>1294</v>
      </c>
      <c r="N105" s="94" t="s">
        <v>7372</v>
      </c>
      <c r="O105" s="94" t="s">
        <v>1292</v>
      </c>
      <c r="P105" s="94" t="s">
        <v>7769</v>
      </c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</row>
    <row r="106" spans="1:27" x14ac:dyDescent="0.3">
      <c r="A106" s="94" t="s">
        <v>8185</v>
      </c>
      <c r="B106" s="224">
        <v>-12.250499700000001</v>
      </c>
      <c r="C106" s="224">
        <v>11.0764999</v>
      </c>
      <c r="D106" s="94" t="s">
        <v>9795</v>
      </c>
      <c r="E106" s="94" t="s">
        <v>1297</v>
      </c>
      <c r="F106" s="94" t="s">
        <v>1297</v>
      </c>
      <c r="G106" s="94" t="s">
        <v>1298</v>
      </c>
      <c r="H106" s="94" t="str">
        <f t="shared" si="2"/>
        <v>OK</v>
      </c>
      <c r="I106" s="94" t="s">
        <v>1742</v>
      </c>
      <c r="J106" s="94" t="s">
        <v>1742</v>
      </c>
      <c r="K106" s="94" t="s">
        <v>7378</v>
      </c>
      <c r="L106" s="94" t="s">
        <v>319</v>
      </c>
      <c r="M106" s="94" t="s">
        <v>1294</v>
      </c>
      <c r="N106" s="94" t="s">
        <v>7372</v>
      </c>
      <c r="O106" s="94" t="s">
        <v>1292</v>
      </c>
      <c r="P106" s="94" t="s">
        <v>7769</v>
      </c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</row>
    <row r="107" spans="1:27" x14ac:dyDescent="0.3">
      <c r="A107" s="233" t="s">
        <v>8186</v>
      </c>
      <c r="B107" s="94"/>
      <c r="C107" s="94"/>
      <c r="D107" s="94"/>
      <c r="E107" s="94"/>
      <c r="F107" s="94" t="s">
        <v>6838</v>
      </c>
      <c r="G107" s="94"/>
      <c r="H107" s="94" t="str">
        <f t="shared" si="2"/>
        <v>Coord absent</v>
      </c>
      <c r="I107" s="94" t="s">
        <v>1742</v>
      </c>
      <c r="J107" s="94" t="s">
        <v>1742</v>
      </c>
      <c r="K107" s="94" t="s">
        <v>7378</v>
      </c>
      <c r="L107" s="94" t="s">
        <v>319</v>
      </c>
      <c r="M107" s="94" t="s">
        <v>1294</v>
      </c>
      <c r="N107" s="94" t="s">
        <v>7372</v>
      </c>
      <c r="O107" s="94" t="s">
        <v>1292</v>
      </c>
      <c r="P107" s="94" t="s">
        <v>7769</v>
      </c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</row>
    <row r="108" spans="1:27" x14ac:dyDescent="0.3">
      <c r="A108" s="233" t="s">
        <v>8187</v>
      </c>
      <c r="B108" s="94"/>
      <c r="C108" s="94"/>
      <c r="D108" s="94"/>
      <c r="E108" s="94"/>
      <c r="F108" s="94" t="s">
        <v>6839</v>
      </c>
      <c r="G108" s="94"/>
      <c r="H108" s="94" t="str">
        <f t="shared" si="2"/>
        <v>Coord absent</v>
      </c>
      <c r="I108" s="94" t="s">
        <v>1742</v>
      </c>
      <c r="J108" s="94" t="s">
        <v>1742</v>
      </c>
      <c r="K108" s="94" t="s">
        <v>7378</v>
      </c>
      <c r="L108" s="94" t="s">
        <v>319</v>
      </c>
      <c r="M108" s="94" t="s">
        <v>1294</v>
      </c>
      <c r="N108" s="94" t="s">
        <v>7372</v>
      </c>
      <c r="O108" s="94" t="s">
        <v>1292</v>
      </c>
      <c r="P108" s="94" t="s">
        <v>7769</v>
      </c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</row>
    <row r="109" spans="1:27" x14ac:dyDescent="0.3">
      <c r="A109" s="233" t="s">
        <v>8188</v>
      </c>
      <c r="B109" s="94"/>
      <c r="C109" s="94"/>
      <c r="D109" s="94"/>
      <c r="E109" s="94"/>
      <c r="F109" s="94" t="s">
        <v>6840</v>
      </c>
      <c r="G109" s="94"/>
      <c r="H109" s="94" t="str">
        <f t="shared" si="2"/>
        <v>Coord absent</v>
      </c>
      <c r="I109" s="94" t="s">
        <v>1742</v>
      </c>
      <c r="J109" s="94" t="s">
        <v>1742</v>
      </c>
      <c r="K109" s="94" t="s">
        <v>7378</v>
      </c>
      <c r="L109" s="94" t="s">
        <v>319</v>
      </c>
      <c r="M109" s="94" t="s">
        <v>1294</v>
      </c>
      <c r="N109" s="94" t="s">
        <v>7372</v>
      </c>
      <c r="O109" s="94" t="s">
        <v>1292</v>
      </c>
      <c r="P109" s="94" t="s">
        <v>7769</v>
      </c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</row>
    <row r="110" spans="1:27" x14ac:dyDescent="0.3">
      <c r="A110" s="94" t="s">
        <v>8189</v>
      </c>
      <c r="B110" s="224">
        <v>-12.5288</v>
      </c>
      <c r="C110" s="224">
        <v>11.256699599999999</v>
      </c>
      <c r="D110" s="94" t="s">
        <v>9795</v>
      </c>
      <c r="E110" s="94" t="s">
        <v>1299</v>
      </c>
      <c r="F110" s="94" t="s">
        <v>1299</v>
      </c>
      <c r="G110" s="94" t="s">
        <v>1300</v>
      </c>
      <c r="H110" s="94" t="str">
        <f t="shared" si="2"/>
        <v>OK</v>
      </c>
      <c r="I110" s="94" t="s">
        <v>1742</v>
      </c>
      <c r="J110" s="94" t="s">
        <v>1742</v>
      </c>
      <c r="K110" s="94" t="s">
        <v>5443</v>
      </c>
      <c r="L110" s="94" t="s">
        <v>319</v>
      </c>
      <c r="M110" s="94" t="s">
        <v>1294</v>
      </c>
      <c r="N110" s="94" t="s">
        <v>7372</v>
      </c>
      <c r="O110" s="94" t="s">
        <v>1292</v>
      </c>
      <c r="P110" s="94" t="s">
        <v>7769</v>
      </c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</row>
    <row r="111" spans="1:27" x14ac:dyDescent="0.3">
      <c r="A111" s="173" t="s">
        <v>8190</v>
      </c>
      <c r="B111" s="220">
        <v>-9.8626099000000007</v>
      </c>
      <c r="C111" s="220">
        <v>9.0355196000000007</v>
      </c>
      <c r="D111" s="173" t="s">
        <v>9795</v>
      </c>
      <c r="E111" s="173" t="s">
        <v>417</v>
      </c>
      <c r="F111" s="173" t="s">
        <v>7142</v>
      </c>
      <c r="G111" s="173" t="s">
        <v>418</v>
      </c>
      <c r="H111" s="173" t="str">
        <f t="shared" si="2"/>
        <v>OK</v>
      </c>
      <c r="I111" s="173" t="s">
        <v>1734</v>
      </c>
      <c r="J111" s="173" t="s">
        <v>5265</v>
      </c>
      <c r="K111" s="173" t="s">
        <v>7378</v>
      </c>
      <c r="L111" s="173" t="s">
        <v>305</v>
      </c>
      <c r="M111" s="173" t="s">
        <v>407</v>
      </c>
      <c r="N111" s="173" t="s">
        <v>7360</v>
      </c>
      <c r="O111" s="173" t="s">
        <v>417</v>
      </c>
      <c r="P111" s="173" t="s">
        <v>7770</v>
      </c>
      <c r="Q111" s="173" t="s">
        <v>5677</v>
      </c>
      <c r="R111" s="173"/>
      <c r="S111" s="173"/>
      <c r="T111" s="173"/>
      <c r="U111" s="173"/>
      <c r="V111" s="173"/>
      <c r="W111" s="173"/>
      <c r="X111" s="173"/>
      <c r="Y111" s="173"/>
      <c r="Z111" s="173"/>
      <c r="AA111" s="173"/>
    </row>
    <row r="112" spans="1:27" x14ac:dyDescent="0.3">
      <c r="A112" s="94" t="s">
        <v>8191</v>
      </c>
      <c r="B112" s="224">
        <v>-9.8933096000000003</v>
      </c>
      <c r="C112" s="224">
        <v>8.9641103999999991</v>
      </c>
      <c r="D112" s="94" t="s">
        <v>9795</v>
      </c>
      <c r="E112" s="94" t="s">
        <v>419</v>
      </c>
      <c r="F112" s="94" t="s">
        <v>419</v>
      </c>
      <c r="G112" s="94" t="s">
        <v>420</v>
      </c>
      <c r="H112" s="94" t="str">
        <f t="shared" si="2"/>
        <v>OK</v>
      </c>
      <c r="I112" s="94" t="s">
        <v>1742</v>
      </c>
      <c r="J112" s="94" t="s">
        <v>1742</v>
      </c>
      <c r="K112" s="94" t="s">
        <v>5443</v>
      </c>
      <c r="L112" s="94" t="s">
        <v>305</v>
      </c>
      <c r="M112" s="94" t="s">
        <v>407</v>
      </c>
      <c r="N112" s="94" t="s">
        <v>7360</v>
      </c>
      <c r="O112" s="94" t="s">
        <v>417</v>
      </c>
      <c r="P112" s="94" t="s">
        <v>7770</v>
      </c>
      <c r="Q112" s="94" t="s">
        <v>5677</v>
      </c>
      <c r="R112" s="94"/>
      <c r="S112" s="94"/>
      <c r="T112" s="94"/>
      <c r="U112" s="94"/>
      <c r="V112" s="94"/>
      <c r="W112" s="94"/>
      <c r="X112" s="94"/>
      <c r="Y112" s="94"/>
      <c r="Z112" s="94"/>
      <c r="AA112" s="94"/>
    </row>
    <row r="113" spans="1:27" x14ac:dyDescent="0.3">
      <c r="A113" s="94" t="s">
        <v>8192</v>
      </c>
      <c r="B113" s="224">
        <v>-9.8378295999999992</v>
      </c>
      <c r="C113" s="224">
        <v>9.1207303999999993</v>
      </c>
      <c r="D113" s="94" t="s">
        <v>9795</v>
      </c>
      <c r="E113" s="94" t="s">
        <v>421</v>
      </c>
      <c r="F113" s="94" t="s">
        <v>421</v>
      </c>
      <c r="G113" s="94" t="s">
        <v>422</v>
      </c>
      <c r="H113" s="94" t="str">
        <f t="shared" si="2"/>
        <v>OK</v>
      </c>
      <c r="I113" s="94" t="s">
        <v>1742</v>
      </c>
      <c r="J113" s="94" t="s">
        <v>1742</v>
      </c>
      <c r="K113" s="94" t="s">
        <v>5443</v>
      </c>
      <c r="L113" s="94" t="s">
        <v>305</v>
      </c>
      <c r="M113" s="94" t="s">
        <v>407</v>
      </c>
      <c r="N113" s="94" t="s">
        <v>7360</v>
      </c>
      <c r="O113" s="94" t="s">
        <v>417</v>
      </c>
      <c r="P113" s="94" t="s">
        <v>7770</v>
      </c>
      <c r="Q113" s="94" t="s">
        <v>5677</v>
      </c>
      <c r="R113" s="94"/>
      <c r="S113" s="94"/>
      <c r="T113" s="94"/>
      <c r="U113" s="94"/>
      <c r="V113" s="94"/>
      <c r="W113" s="94"/>
      <c r="X113" s="94"/>
      <c r="Y113" s="94"/>
      <c r="Z113" s="94"/>
      <c r="AA113" s="94"/>
    </row>
    <row r="114" spans="1:27" x14ac:dyDescent="0.3">
      <c r="A114" s="233" t="s">
        <v>8193</v>
      </c>
      <c r="B114" s="94"/>
      <c r="C114" s="94"/>
      <c r="D114" s="94"/>
      <c r="E114" s="94"/>
      <c r="F114" s="94" t="s">
        <v>420</v>
      </c>
      <c r="G114" s="94"/>
      <c r="H114" s="94" t="str">
        <f t="shared" si="2"/>
        <v>Coord absent</v>
      </c>
      <c r="I114" s="94" t="s">
        <v>1742</v>
      </c>
      <c r="J114" s="94" t="s">
        <v>1742</v>
      </c>
      <c r="K114" s="94" t="s">
        <v>7378</v>
      </c>
      <c r="L114" s="94" t="s">
        <v>305</v>
      </c>
      <c r="M114" s="94" t="s">
        <v>407</v>
      </c>
      <c r="N114" s="94" t="s">
        <v>7360</v>
      </c>
      <c r="O114" s="94" t="s">
        <v>417</v>
      </c>
      <c r="P114" s="94" t="s">
        <v>7770</v>
      </c>
      <c r="Q114" s="94" t="s">
        <v>5677</v>
      </c>
      <c r="R114" s="94"/>
      <c r="S114" s="94"/>
      <c r="T114" s="94"/>
      <c r="U114" s="94"/>
      <c r="V114" s="94"/>
      <c r="W114" s="94"/>
      <c r="X114" s="94"/>
      <c r="Y114" s="94"/>
      <c r="Z114" s="94"/>
      <c r="AA114" s="94"/>
    </row>
    <row r="115" spans="1:27" x14ac:dyDescent="0.3">
      <c r="A115" s="233" t="s">
        <v>8194</v>
      </c>
      <c r="B115" s="94"/>
      <c r="C115" s="94"/>
      <c r="D115" s="94"/>
      <c r="E115" s="94"/>
      <c r="F115" s="94" t="s">
        <v>6990</v>
      </c>
      <c r="G115" s="94"/>
      <c r="H115" s="94" t="str">
        <f t="shared" si="2"/>
        <v>Coord absent</v>
      </c>
      <c r="I115" s="94" t="s">
        <v>1742</v>
      </c>
      <c r="J115" s="94" t="s">
        <v>1742</v>
      </c>
      <c r="K115" s="94" t="s">
        <v>7378</v>
      </c>
      <c r="L115" s="94" t="s">
        <v>305</v>
      </c>
      <c r="M115" s="94" t="s">
        <v>407</v>
      </c>
      <c r="N115" s="94" t="s">
        <v>7360</v>
      </c>
      <c r="O115" s="94" t="s">
        <v>417</v>
      </c>
      <c r="P115" s="94" t="s">
        <v>7770</v>
      </c>
      <c r="Q115" s="94" t="s">
        <v>5677</v>
      </c>
      <c r="R115" s="94"/>
      <c r="S115" s="94"/>
      <c r="T115" s="94"/>
      <c r="U115" s="94"/>
      <c r="V115" s="94"/>
      <c r="W115" s="94"/>
      <c r="X115" s="94"/>
      <c r="Y115" s="94"/>
      <c r="Z115" s="94"/>
      <c r="AA115" s="94"/>
    </row>
    <row r="116" spans="1:27" x14ac:dyDescent="0.3">
      <c r="A116" s="173" t="s">
        <v>8195</v>
      </c>
      <c r="B116" s="220">
        <v>-9.7056302999999993</v>
      </c>
      <c r="C116" s="220">
        <v>10.6042995</v>
      </c>
      <c r="D116" s="173" t="s">
        <v>9795</v>
      </c>
      <c r="E116" s="173" t="s">
        <v>607</v>
      </c>
      <c r="F116" s="173" t="s">
        <v>7152</v>
      </c>
      <c r="G116" s="173" t="s">
        <v>608</v>
      </c>
      <c r="H116" s="173" t="str">
        <f t="shared" si="2"/>
        <v>OK</v>
      </c>
      <c r="I116" s="173" t="s">
        <v>1734</v>
      </c>
      <c r="J116" s="173" t="s">
        <v>5265</v>
      </c>
      <c r="K116" s="173" t="s">
        <v>7378</v>
      </c>
      <c r="L116" s="173" t="s">
        <v>503</v>
      </c>
      <c r="M116" s="173" t="s">
        <v>600</v>
      </c>
      <c r="N116" s="173" t="s">
        <v>7363</v>
      </c>
      <c r="O116" s="173" t="s">
        <v>607</v>
      </c>
      <c r="P116" s="173" t="s">
        <v>7771</v>
      </c>
      <c r="Q116" s="173"/>
      <c r="R116" s="173"/>
      <c r="S116" s="173"/>
      <c r="T116" s="173"/>
      <c r="U116" s="173"/>
      <c r="V116" s="173"/>
      <c r="W116" s="173"/>
      <c r="X116" s="173"/>
      <c r="Y116" s="173"/>
      <c r="Z116" s="173"/>
      <c r="AA116" s="173"/>
    </row>
    <row r="117" spans="1:27" x14ac:dyDescent="0.3">
      <c r="A117" s="233" t="s">
        <v>8196</v>
      </c>
      <c r="B117" s="94"/>
      <c r="C117" s="94"/>
      <c r="D117" s="94"/>
      <c r="E117" s="94"/>
      <c r="F117" s="94" t="s">
        <v>7013</v>
      </c>
      <c r="G117" s="94"/>
      <c r="H117" s="94" t="str">
        <f t="shared" si="2"/>
        <v>Coord absent</v>
      </c>
      <c r="I117" s="94" t="s">
        <v>1742</v>
      </c>
      <c r="J117" s="94" t="s">
        <v>1742</v>
      </c>
      <c r="K117" s="94" t="s">
        <v>7378</v>
      </c>
      <c r="L117" s="94" t="s">
        <v>503</v>
      </c>
      <c r="M117" s="94" t="s">
        <v>600</v>
      </c>
      <c r="N117" s="94" t="s">
        <v>7363</v>
      </c>
      <c r="O117" s="94" t="s">
        <v>607</v>
      </c>
      <c r="P117" s="94" t="s">
        <v>7771</v>
      </c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</row>
    <row r="118" spans="1:27" x14ac:dyDescent="0.3">
      <c r="A118" s="233" t="s">
        <v>8197</v>
      </c>
      <c r="B118" s="94"/>
      <c r="C118" s="94"/>
      <c r="D118" s="94"/>
      <c r="E118" s="94"/>
      <c r="F118" s="94" t="s">
        <v>7014</v>
      </c>
      <c r="G118" s="94"/>
      <c r="H118" s="94" t="str">
        <f t="shared" si="2"/>
        <v>Coord absent</v>
      </c>
      <c r="I118" s="94" t="s">
        <v>1742</v>
      </c>
      <c r="J118" s="94" t="s">
        <v>1742</v>
      </c>
      <c r="K118" s="94" t="s">
        <v>7378</v>
      </c>
      <c r="L118" s="94" t="s">
        <v>503</v>
      </c>
      <c r="M118" s="94" t="s">
        <v>600</v>
      </c>
      <c r="N118" s="94" t="s">
        <v>7363</v>
      </c>
      <c r="O118" s="94" t="s">
        <v>607</v>
      </c>
      <c r="P118" s="94" t="s">
        <v>7771</v>
      </c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</row>
    <row r="119" spans="1:27" x14ac:dyDescent="0.3">
      <c r="A119" s="233" t="s">
        <v>8198</v>
      </c>
      <c r="B119" s="94"/>
      <c r="C119" s="94"/>
      <c r="D119" s="94"/>
      <c r="E119" s="94"/>
      <c r="F119" s="94" t="s">
        <v>7015</v>
      </c>
      <c r="G119" s="94"/>
      <c r="H119" s="94" t="str">
        <f t="shared" si="2"/>
        <v>Coord absent</v>
      </c>
      <c r="I119" s="94" t="s">
        <v>1742</v>
      </c>
      <c r="J119" s="94" t="s">
        <v>1742</v>
      </c>
      <c r="K119" s="94" t="s">
        <v>7378</v>
      </c>
      <c r="L119" s="94" t="s">
        <v>503</v>
      </c>
      <c r="M119" s="94" t="s">
        <v>600</v>
      </c>
      <c r="N119" s="94" t="s">
        <v>7363</v>
      </c>
      <c r="O119" s="94" t="s">
        <v>607</v>
      </c>
      <c r="P119" s="94" t="s">
        <v>7771</v>
      </c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</row>
    <row r="120" spans="1:27" x14ac:dyDescent="0.3">
      <c r="A120" s="94" t="s">
        <v>8199</v>
      </c>
      <c r="B120" s="224">
        <v>-8.7759999999999998</v>
      </c>
      <c r="C120" s="224">
        <v>11.602899600000001</v>
      </c>
      <c r="D120" s="94" t="s">
        <v>9795</v>
      </c>
      <c r="E120" s="94" t="s">
        <v>505</v>
      </c>
      <c r="F120" s="94" t="s">
        <v>505</v>
      </c>
      <c r="G120" s="94" t="s">
        <v>505</v>
      </c>
      <c r="H120" s="94" t="str">
        <f t="shared" si="2"/>
        <v>OK</v>
      </c>
      <c r="I120" s="94" t="s">
        <v>1742</v>
      </c>
      <c r="J120" s="94" t="s">
        <v>1742</v>
      </c>
      <c r="K120" s="94" t="s">
        <v>5443</v>
      </c>
      <c r="L120" s="94" t="s">
        <v>503</v>
      </c>
      <c r="M120" s="94" t="s">
        <v>503</v>
      </c>
      <c r="N120" s="94" t="s">
        <v>7357</v>
      </c>
      <c r="O120" s="94" t="s">
        <v>506</v>
      </c>
      <c r="P120" s="94" t="s">
        <v>7764</v>
      </c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</row>
    <row r="121" spans="1:27" x14ac:dyDescent="0.3">
      <c r="A121" s="173" t="s">
        <v>8200</v>
      </c>
      <c r="B121" s="220">
        <v>-9.2485999999999997</v>
      </c>
      <c r="C121" s="220">
        <v>10.6620998</v>
      </c>
      <c r="D121" s="173" t="s">
        <v>9795</v>
      </c>
      <c r="E121" s="173" t="s">
        <v>7483</v>
      </c>
      <c r="F121" s="173" t="s">
        <v>7314</v>
      </c>
      <c r="G121" s="173" t="s">
        <v>507</v>
      </c>
      <c r="H121" s="173" t="str">
        <f t="shared" si="2"/>
        <v>OK</v>
      </c>
      <c r="I121" s="173" t="s">
        <v>1734</v>
      </c>
      <c r="J121" s="173" t="s">
        <v>5265</v>
      </c>
      <c r="K121" s="173" t="s">
        <v>7378</v>
      </c>
      <c r="L121" s="173" t="s">
        <v>503</v>
      </c>
      <c r="M121" s="173" t="s">
        <v>503</v>
      </c>
      <c r="N121" s="173" t="s">
        <v>7357</v>
      </c>
      <c r="O121" s="173" t="s">
        <v>506</v>
      </c>
      <c r="P121" s="173" t="s">
        <v>7764</v>
      </c>
      <c r="Q121" s="173"/>
      <c r="R121" s="173"/>
      <c r="S121" s="173"/>
      <c r="T121" s="173"/>
      <c r="U121" s="173"/>
      <c r="V121" s="173"/>
      <c r="W121" s="173"/>
      <c r="X121" s="173"/>
      <c r="Y121" s="173"/>
      <c r="Z121" s="173"/>
      <c r="AA121" s="173"/>
    </row>
    <row r="122" spans="1:27" x14ac:dyDescent="0.3">
      <c r="A122" s="94" t="s">
        <v>8201</v>
      </c>
      <c r="B122" s="224">
        <v>-9.2348002999999999</v>
      </c>
      <c r="C122" s="224">
        <v>11.0524998</v>
      </c>
      <c r="D122" s="94" t="s">
        <v>9795</v>
      </c>
      <c r="E122" s="94" t="s">
        <v>508</v>
      </c>
      <c r="F122" s="94" t="s">
        <v>508</v>
      </c>
      <c r="G122" s="94" t="s">
        <v>508</v>
      </c>
      <c r="H122" s="94" t="str">
        <f t="shared" si="2"/>
        <v>OK</v>
      </c>
      <c r="I122" s="94" t="s">
        <v>1742</v>
      </c>
      <c r="J122" s="94" t="s">
        <v>1742</v>
      </c>
      <c r="K122" s="94" t="s">
        <v>7378</v>
      </c>
      <c r="L122" s="94" t="s">
        <v>503</v>
      </c>
      <c r="M122" s="94" t="s">
        <v>503</v>
      </c>
      <c r="N122" s="94" t="s">
        <v>7357</v>
      </c>
      <c r="O122" s="94" t="s">
        <v>506</v>
      </c>
      <c r="P122" s="94" t="s">
        <v>7764</v>
      </c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</row>
    <row r="123" spans="1:27" x14ac:dyDescent="0.3">
      <c r="A123" s="94" t="s">
        <v>8202</v>
      </c>
      <c r="B123" s="224">
        <v>-9.2161302999999997</v>
      </c>
      <c r="C123" s="224">
        <v>10.852499999999999</v>
      </c>
      <c r="D123" s="94" t="s">
        <v>9795</v>
      </c>
      <c r="E123" s="94" t="s">
        <v>509</v>
      </c>
      <c r="F123" s="94" t="s">
        <v>509</v>
      </c>
      <c r="G123" s="94" t="s">
        <v>510</v>
      </c>
      <c r="H123" s="94" t="str">
        <f t="shared" si="2"/>
        <v>OK</v>
      </c>
      <c r="I123" s="94" t="s">
        <v>1742</v>
      </c>
      <c r="J123" s="94" t="s">
        <v>1742</v>
      </c>
      <c r="K123" s="94" t="s">
        <v>7378</v>
      </c>
      <c r="L123" s="94" t="s">
        <v>503</v>
      </c>
      <c r="M123" s="94" t="s">
        <v>503</v>
      </c>
      <c r="N123" s="94" t="s">
        <v>7357</v>
      </c>
      <c r="O123" s="94" t="s">
        <v>506</v>
      </c>
      <c r="P123" s="94" t="s">
        <v>7764</v>
      </c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</row>
    <row r="124" spans="1:27" x14ac:dyDescent="0.3">
      <c r="A124" s="94" t="s">
        <v>8203</v>
      </c>
      <c r="B124" s="224">
        <v>-9.4298096000000005</v>
      </c>
      <c r="C124" s="224">
        <v>10.659299900000001</v>
      </c>
      <c r="D124" s="94" t="s">
        <v>9795</v>
      </c>
      <c r="E124" s="94" t="s">
        <v>24</v>
      </c>
      <c r="F124" s="94" t="s">
        <v>25</v>
      </c>
      <c r="G124" s="94" t="s">
        <v>25</v>
      </c>
      <c r="H124" s="94" t="str">
        <f t="shared" si="2"/>
        <v>OK</v>
      </c>
      <c r="I124" s="94" t="s">
        <v>1742</v>
      </c>
      <c r="J124" s="94" t="s">
        <v>1742</v>
      </c>
      <c r="K124" s="94" t="s">
        <v>7378</v>
      </c>
      <c r="L124" s="94" t="s">
        <v>503</v>
      </c>
      <c r="M124" s="94" t="s">
        <v>503</v>
      </c>
      <c r="N124" s="94" t="s">
        <v>7357</v>
      </c>
      <c r="O124" s="94" t="s">
        <v>506</v>
      </c>
      <c r="P124" s="94" t="s">
        <v>7764</v>
      </c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</row>
    <row r="125" spans="1:27" x14ac:dyDescent="0.3">
      <c r="A125" s="94" t="s">
        <v>8204</v>
      </c>
      <c r="B125" s="224">
        <v>-9.2124003999999999</v>
      </c>
      <c r="C125" s="224">
        <v>10.7453003</v>
      </c>
      <c r="D125" s="94" t="s">
        <v>9795</v>
      </c>
      <c r="E125" s="94" t="s">
        <v>512</v>
      </c>
      <c r="F125" s="94" t="s">
        <v>7315</v>
      </c>
      <c r="G125" s="94" t="s">
        <v>513</v>
      </c>
      <c r="H125" s="94" t="str">
        <f t="shared" si="2"/>
        <v>OK</v>
      </c>
      <c r="I125" s="94" t="s">
        <v>1742</v>
      </c>
      <c r="J125" s="94" t="s">
        <v>1742</v>
      </c>
      <c r="K125" s="94" t="s">
        <v>7378</v>
      </c>
      <c r="L125" s="94" t="s">
        <v>503</v>
      </c>
      <c r="M125" s="94" t="s">
        <v>503</v>
      </c>
      <c r="N125" s="94" t="s">
        <v>7357</v>
      </c>
      <c r="O125" s="94" t="s">
        <v>506</v>
      </c>
      <c r="P125" s="94" t="s">
        <v>7764</v>
      </c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</row>
    <row r="126" spans="1:27" x14ac:dyDescent="0.3">
      <c r="A126" s="233" t="s">
        <v>8205</v>
      </c>
      <c r="B126" s="94"/>
      <c r="C126" s="94"/>
      <c r="D126" s="94"/>
      <c r="E126" s="94"/>
      <c r="F126" s="94" t="s">
        <v>6994</v>
      </c>
      <c r="G126" s="94"/>
      <c r="H126" s="94" t="str">
        <f t="shared" si="2"/>
        <v>Coord absent</v>
      </c>
      <c r="I126" s="94" t="s">
        <v>1742</v>
      </c>
      <c r="J126" s="94" t="s">
        <v>1742</v>
      </c>
      <c r="K126" s="94" t="s">
        <v>7378</v>
      </c>
      <c r="L126" s="94" t="s">
        <v>503</v>
      </c>
      <c r="M126" s="94" t="s">
        <v>503</v>
      </c>
      <c r="N126" s="94" t="s">
        <v>7357</v>
      </c>
      <c r="O126" s="94" t="s">
        <v>506</v>
      </c>
      <c r="P126" s="94" t="s">
        <v>7764</v>
      </c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</row>
    <row r="127" spans="1:27" x14ac:dyDescent="0.3">
      <c r="A127" s="94" t="s">
        <v>8206</v>
      </c>
      <c r="B127" s="224">
        <v>-9.1939095999999996</v>
      </c>
      <c r="C127" s="224">
        <v>10.736100199999999</v>
      </c>
      <c r="D127" s="94" t="s">
        <v>9795</v>
      </c>
      <c r="E127" s="94" t="s">
        <v>514</v>
      </c>
      <c r="F127" s="94" t="s">
        <v>514</v>
      </c>
      <c r="G127" s="94" t="s">
        <v>514</v>
      </c>
      <c r="H127" s="94" t="str">
        <f t="shared" si="2"/>
        <v>OK</v>
      </c>
      <c r="I127" s="94" t="s">
        <v>1742</v>
      </c>
      <c r="J127" s="94" t="s">
        <v>1742</v>
      </c>
      <c r="K127" s="94" t="s">
        <v>5443</v>
      </c>
      <c r="L127" s="94" t="s">
        <v>503</v>
      </c>
      <c r="M127" s="94" t="s">
        <v>503</v>
      </c>
      <c r="N127" s="94" t="s">
        <v>7357</v>
      </c>
      <c r="O127" s="94" t="s">
        <v>506</v>
      </c>
      <c r="P127" s="94" t="s">
        <v>7764</v>
      </c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</row>
    <row r="128" spans="1:27" x14ac:dyDescent="0.3">
      <c r="A128" s="94" t="s">
        <v>8432</v>
      </c>
      <c r="B128" s="224">
        <v>-13.656299600000001</v>
      </c>
      <c r="C128" s="224">
        <v>9.5670795000000002</v>
      </c>
      <c r="D128" s="94" t="s">
        <v>9795</v>
      </c>
      <c r="E128" s="94" t="s">
        <v>177</v>
      </c>
      <c r="F128" s="94" t="s">
        <v>177</v>
      </c>
      <c r="G128" s="94" t="s">
        <v>179</v>
      </c>
      <c r="H128" s="94" t="str">
        <f t="shared" ref="H128:H159" si="3">IF((OR((ISBLANK(B128)),(ISBLANK(C128)))),"Coord absent","OK")</f>
        <v>OK</v>
      </c>
      <c r="I128" s="94" t="s">
        <v>1742</v>
      </c>
      <c r="J128" s="94" t="s">
        <v>1742</v>
      </c>
      <c r="K128" s="94" t="s">
        <v>5443</v>
      </c>
      <c r="L128" s="94" t="s">
        <v>161</v>
      </c>
      <c r="M128" s="94" t="s">
        <v>161</v>
      </c>
      <c r="N128" s="94" t="s">
        <v>7346</v>
      </c>
      <c r="O128" s="94" t="s">
        <v>166</v>
      </c>
      <c r="P128" s="94" t="s">
        <v>8074</v>
      </c>
      <c r="Q128" s="94" t="s">
        <v>5677</v>
      </c>
      <c r="R128" s="94"/>
      <c r="S128" s="94"/>
      <c r="T128" s="94"/>
      <c r="U128" s="94"/>
      <c r="V128" s="94"/>
      <c r="W128" s="94"/>
      <c r="X128" s="94"/>
      <c r="Y128" s="94"/>
      <c r="Z128" s="94"/>
      <c r="AA128" s="94"/>
    </row>
    <row r="129" spans="1:27" x14ac:dyDescent="0.3">
      <c r="A129" s="94" t="s">
        <v>8208</v>
      </c>
      <c r="B129" s="224">
        <v>-10.425999600000001</v>
      </c>
      <c r="C129" s="224">
        <v>10.1273003</v>
      </c>
      <c r="D129" s="94" t="s">
        <v>9795</v>
      </c>
      <c r="E129" s="94" t="s">
        <v>7464</v>
      </c>
      <c r="F129" s="94" t="s">
        <v>7296</v>
      </c>
      <c r="G129" s="94" t="s">
        <v>369</v>
      </c>
      <c r="H129" s="94" t="str">
        <f t="shared" si="3"/>
        <v>OK</v>
      </c>
      <c r="I129" s="94" t="s">
        <v>1742</v>
      </c>
      <c r="J129" s="94" t="s">
        <v>1742</v>
      </c>
      <c r="K129" s="94" t="s">
        <v>7378</v>
      </c>
      <c r="L129" s="94" t="s">
        <v>305</v>
      </c>
      <c r="M129" s="94" t="s">
        <v>305</v>
      </c>
      <c r="N129" s="94" t="s">
        <v>7352</v>
      </c>
      <c r="O129" s="94" t="s">
        <v>368</v>
      </c>
      <c r="P129" s="94" t="s">
        <v>7772</v>
      </c>
      <c r="Q129" s="94" t="s">
        <v>5677</v>
      </c>
      <c r="R129" s="94"/>
      <c r="S129" s="94"/>
      <c r="T129" s="94"/>
      <c r="U129" s="94"/>
      <c r="V129" s="94"/>
      <c r="W129" s="94"/>
      <c r="X129" s="94"/>
      <c r="Y129" s="94"/>
      <c r="Z129" s="94"/>
      <c r="AA129" s="94"/>
    </row>
    <row r="130" spans="1:27" x14ac:dyDescent="0.3">
      <c r="A130" s="233" t="s">
        <v>8209</v>
      </c>
      <c r="B130" s="94"/>
      <c r="C130" s="94"/>
      <c r="D130" s="94"/>
      <c r="E130" s="94"/>
      <c r="F130" s="94" t="s">
        <v>6952</v>
      </c>
      <c r="G130" s="94"/>
      <c r="H130" s="94" t="str">
        <f t="shared" si="3"/>
        <v>Coord absent</v>
      </c>
      <c r="I130" s="94" t="s">
        <v>1742</v>
      </c>
      <c r="J130" s="94" t="s">
        <v>1742</v>
      </c>
      <c r="K130" s="94" t="s">
        <v>7378</v>
      </c>
      <c r="L130" s="94" t="s">
        <v>305</v>
      </c>
      <c r="M130" s="94" t="s">
        <v>305</v>
      </c>
      <c r="N130" s="94" t="s">
        <v>7352</v>
      </c>
      <c r="O130" s="94" t="s">
        <v>368</v>
      </c>
      <c r="P130" s="94" t="s">
        <v>7772</v>
      </c>
      <c r="Q130" s="94" t="s">
        <v>5677</v>
      </c>
      <c r="R130" s="94"/>
      <c r="S130" s="94"/>
      <c r="T130" s="94"/>
      <c r="U130" s="94"/>
      <c r="V130" s="94"/>
      <c r="W130" s="94"/>
      <c r="X130" s="94"/>
      <c r="Y130" s="94"/>
      <c r="Z130" s="94"/>
      <c r="AA130" s="94"/>
    </row>
    <row r="131" spans="1:27" x14ac:dyDescent="0.3">
      <c r="A131" s="94" t="s">
        <v>9743</v>
      </c>
      <c r="B131" s="224">
        <v>-13.652899700000001</v>
      </c>
      <c r="C131" s="224">
        <v>9.5615196000000005</v>
      </c>
      <c r="D131" s="94" t="s">
        <v>9795</v>
      </c>
      <c r="E131" s="94" t="s">
        <v>177</v>
      </c>
      <c r="F131" s="94" t="s">
        <v>177</v>
      </c>
      <c r="G131" s="94" t="s">
        <v>180</v>
      </c>
      <c r="H131" s="94" t="str">
        <f t="shared" si="3"/>
        <v>OK</v>
      </c>
      <c r="I131" s="94" t="s">
        <v>1742</v>
      </c>
      <c r="J131" s="94" t="s">
        <v>1742</v>
      </c>
      <c r="K131" s="94" t="s">
        <v>5443</v>
      </c>
      <c r="L131" s="94" t="s">
        <v>161</v>
      </c>
      <c r="M131" s="94" t="s">
        <v>161</v>
      </c>
      <c r="N131" s="94" t="s">
        <v>7346</v>
      </c>
      <c r="O131" s="94" t="s">
        <v>166</v>
      </c>
      <c r="P131" s="94" t="s">
        <v>8074</v>
      </c>
      <c r="Q131" s="94" t="s">
        <v>5677</v>
      </c>
      <c r="R131" s="94"/>
      <c r="S131" s="94"/>
      <c r="T131" s="94"/>
      <c r="U131" s="94"/>
      <c r="V131" s="94"/>
      <c r="W131" s="94"/>
      <c r="X131" s="94"/>
      <c r="Y131" s="94"/>
      <c r="Z131" s="94"/>
      <c r="AA131" s="94"/>
    </row>
    <row r="132" spans="1:27" x14ac:dyDescent="0.3">
      <c r="A132" s="94" t="s">
        <v>8210</v>
      </c>
      <c r="B132" s="224">
        <v>-9.9471997999999999</v>
      </c>
      <c r="C132" s="224">
        <v>9.0432701000000009</v>
      </c>
      <c r="D132" s="94" t="s">
        <v>9795</v>
      </c>
      <c r="E132" s="94" t="s">
        <v>424</v>
      </c>
      <c r="F132" s="94" t="s">
        <v>424</v>
      </c>
      <c r="G132" s="94" t="s">
        <v>425</v>
      </c>
      <c r="H132" s="94" t="str">
        <f t="shared" si="3"/>
        <v>OK</v>
      </c>
      <c r="I132" s="94" t="s">
        <v>1742</v>
      </c>
      <c r="J132" s="94" t="s">
        <v>1742</v>
      </c>
      <c r="K132" s="94" t="s">
        <v>5443</v>
      </c>
      <c r="L132" s="94" t="s">
        <v>305</v>
      </c>
      <c r="M132" s="94" t="s">
        <v>407</v>
      </c>
      <c r="N132" s="94" t="s">
        <v>7360</v>
      </c>
      <c r="O132" s="94" t="s">
        <v>368</v>
      </c>
      <c r="P132" s="94" t="s">
        <v>7772</v>
      </c>
      <c r="Q132" s="94" t="s">
        <v>5677</v>
      </c>
      <c r="R132" s="94"/>
      <c r="S132" s="94"/>
      <c r="T132" s="94"/>
      <c r="U132" s="94"/>
      <c r="V132" s="94"/>
      <c r="W132" s="94"/>
      <c r="X132" s="94"/>
      <c r="Y132" s="94"/>
      <c r="Z132" s="94"/>
      <c r="AA132" s="94"/>
    </row>
    <row r="133" spans="1:27" x14ac:dyDescent="0.3">
      <c r="A133" s="94" t="s">
        <v>8211</v>
      </c>
      <c r="B133" s="224">
        <v>-9.9343900999999999</v>
      </c>
      <c r="C133" s="224">
        <v>9.0698899999999991</v>
      </c>
      <c r="D133" s="94" t="s">
        <v>9795</v>
      </c>
      <c r="E133" s="94" t="s">
        <v>426</v>
      </c>
      <c r="F133" s="94" t="s">
        <v>6972</v>
      </c>
      <c r="G133" s="94" t="s">
        <v>427</v>
      </c>
      <c r="H133" s="94" t="str">
        <f t="shared" si="3"/>
        <v>OK</v>
      </c>
      <c r="I133" s="94" t="s">
        <v>1742</v>
      </c>
      <c r="J133" s="94" t="s">
        <v>1742</v>
      </c>
      <c r="K133" s="94" t="s">
        <v>7378</v>
      </c>
      <c r="L133" s="94" t="s">
        <v>305</v>
      </c>
      <c r="M133" s="94" t="s">
        <v>407</v>
      </c>
      <c r="N133" s="94" t="s">
        <v>7360</v>
      </c>
      <c r="O133" s="94" t="s">
        <v>368</v>
      </c>
      <c r="P133" s="94" t="s">
        <v>7772</v>
      </c>
      <c r="Q133" s="94" t="s">
        <v>5677</v>
      </c>
      <c r="R133" s="94"/>
      <c r="S133" s="94"/>
      <c r="T133" s="94"/>
      <c r="U133" s="94"/>
      <c r="V133" s="94"/>
      <c r="W133" s="94"/>
      <c r="X133" s="94"/>
      <c r="Y133" s="94"/>
      <c r="Z133" s="94"/>
      <c r="AA133" s="94"/>
    </row>
    <row r="134" spans="1:27" x14ac:dyDescent="0.3">
      <c r="A134" s="94" t="s">
        <v>8212</v>
      </c>
      <c r="B134" s="224">
        <v>-10.039500200000001</v>
      </c>
      <c r="C134" s="224">
        <v>9.0921000999999997</v>
      </c>
      <c r="D134" s="94" t="s">
        <v>9795</v>
      </c>
      <c r="E134" s="94" t="s">
        <v>428</v>
      </c>
      <c r="F134" s="94" t="s">
        <v>428</v>
      </c>
      <c r="G134" s="94" t="s">
        <v>428</v>
      </c>
      <c r="H134" s="94" t="str">
        <f t="shared" si="3"/>
        <v>OK</v>
      </c>
      <c r="I134" s="94" t="s">
        <v>1742</v>
      </c>
      <c r="J134" s="94" t="s">
        <v>1742</v>
      </c>
      <c r="K134" s="94" t="s">
        <v>5443</v>
      </c>
      <c r="L134" s="94" t="s">
        <v>305</v>
      </c>
      <c r="M134" s="94" t="s">
        <v>407</v>
      </c>
      <c r="N134" s="94" t="s">
        <v>7360</v>
      </c>
      <c r="O134" s="94" t="s">
        <v>368</v>
      </c>
      <c r="P134" s="94" t="s">
        <v>7772</v>
      </c>
      <c r="Q134" s="94" t="s">
        <v>5677</v>
      </c>
      <c r="R134" s="94"/>
      <c r="S134" s="94"/>
      <c r="T134" s="94"/>
      <c r="U134" s="94"/>
      <c r="V134" s="94"/>
      <c r="W134" s="94"/>
      <c r="X134" s="94"/>
      <c r="Y134" s="94"/>
      <c r="Z134" s="94"/>
      <c r="AA134" s="94"/>
    </row>
    <row r="135" spans="1:27" x14ac:dyDescent="0.3">
      <c r="A135" s="94" t="s">
        <v>8213</v>
      </c>
      <c r="B135" s="224">
        <v>-9.9777202999999997</v>
      </c>
      <c r="C135" s="224">
        <v>9.0184897999999993</v>
      </c>
      <c r="D135" s="94" t="s">
        <v>9795</v>
      </c>
      <c r="E135" s="94" t="s">
        <v>429</v>
      </c>
      <c r="F135" s="94" t="s">
        <v>429</v>
      </c>
      <c r="G135" s="94" t="s">
        <v>429</v>
      </c>
      <c r="H135" s="94" t="str">
        <f t="shared" si="3"/>
        <v>OK</v>
      </c>
      <c r="I135" s="94" t="s">
        <v>1742</v>
      </c>
      <c r="J135" s="94" t="s">
        <v>1742</v>
      </c>
      <c r="K135" s="94" t="s">
        <v>7378</v>
      </c>
      <c r="L135" s="94" t="s">
        <v>305</v>
      </c>
      <c r="M135" s="94" t="s">
        <v>407</v>
      </c>
      <c r="N135" s="94" t="s">
        <v>7360</v>
      </c>
      <c r="O135" s="94" t="s">
        <v>368</v>
      </c>
      <c r="P135" s="94" t="s">
        <v>7772</v>
      </c>
      <c r="Q135" s="94" t="s">
        <v>5677</v>
      </c>
      <c r="R135" s="94"/>
      <c r="S135" s="94"/>
      <c r="T135" s="94"/>
      <c r="U135" s="94"/>
      <c r="V135" s="94"/>
      <c r="W135" s="94"/>
      <c r="X135" s="94"/>
      <c r="Y135" s="94"/>
      <c r="Z135" s="94"/>
      <c r="AA135" s="94"/>
    </row>
    <row r="136" spans="1:27" x14ac:dyDescent="0.3">
      <c r="A136" s="94" t="s">
        <v>8214</v>
      </c>
      <c r="B136" s="224">
        <v>-10.0300999</v>
      </c>
      <c r="C136" s="224">
        <v>9.1436796000000005</v>
      </c>
      <c r="D136" s="94" t="s">
        <v>9795</v>
      </c>
      <c r="E136" s="94" t="s">
        <v>430</v>
      </c>
      <c r="F136" s="94" t="s">
        <v>430</v>
      </c>
      <c r="G136" s="94" t="s">
        <v>431</v>
      </c>
      <c r="H136" s="94" t="str">
        <f t="shared" si="3"/>
        <v>OK</v>
      </c>
      <c r="I136" s="94" t="s">
        <v>1742</v>
      </c>
      <c r="J136" s="94" t="s">
        <v>1742</v>
      </c>
      <c r="K136" s="94" t="s">
        <v>5443</v>
      </c>
      <c r="L136" s="94" t="s">
        <v>305</v>
      </c>
      <c r="M136" s="94" t="s">
        <v>407</v>
      </c>
      <c r="N136" s="94" t="s">
        <v>7360</v>
      </c>
      <c r="O136" s="94" t="s">
        <v>368</v>
      </c>
      <c r="P136" s="94" t="s">
        <v>7772</v>
      </c>
      <c r="Q136" s="94" t="s">
        <v>5677</v>
      </c>
      <c r="R136" s="94"/>
      <c r="S136" s="94"/>
      <c r="T136" s="94"/>
      <c r="U136" s="94"/>
      <c r="V136" s="94"/>
      <c r="W136" s="94"/>
      <c r="X136" s="94"/>
      <c r="Y136" s="94"/>
      <c r="Z136" s="94"/>
      <c r="AA136" s="94"/>
    </row>
    <row r="137" spans="1:27" x14ac:dyDescent="0.3">
      <c r="A137" s="94" t="s">
        <v>8215</v>
      </c>
      <c r="B137" s="224">
        <v>-9.9046000999999997</v>
      </c>
      <c r="C137" s="224">
        <v>9.0938701999999996</v>
      </c>
      <c r="D137" s="94" t="s">
        <v>9795</v>
      </c>
      <c r="E137" s="94" t="s">
        <v>432</v>
      </c>
      <c r="F137" s="94" t="s">
        <v>432</v>
      </c>
      <c r="G137" s="94" t="s">
        <v>433</v>
      </c>
      <c r="H137" s="94" t="str">
        <f t="shared" si="3"/>
        <v>OK</v>
      </c>
      <c r="I137" s="94" t="s">
        <v>1742</v>
      </c>
      <c r="J137" s="94" t="s">
        <v>1742</v>
      </c>
      <c r="K137" s="94" t="s">
        <v>5443</v>
      </c>
      <c r="L137" s="94" t="s">
        <v>305</v>
      </c>
      <c r="M137" s="94" t="s">
        <v>407</v>
      </c>
      <c r="N137" s="94" t="s">
        <v>7360</v>
      </c>
      <c r="O137" s="94" t="s">
        <v>368</v>
      </c>
      <c r="P137" s="94" t="s">
        <v>7772</v>
      </c>
      <c r="Q137" s="94" t="s">
        <v>5677</v>
      </c>
      <c r="R137" s="94"/>
      <c r="S137" s="94"/>
      <c r="T137" s="94"/>
      <c r="U137" s="94"/>
      <c r="V137" s="94"/>
      <c r="W137" s="94"/>
      <c r="X137" s="94"/>
      <c r="Y137" s="94"/>
      <c r="Z137" s="94"/>
      <c r="AA137" s="94"/>
    </row>
    <row r="138" spans="1:27" x14ac:dyDescent="0.3">
      <c r="A138" s="94" t="s">
        <v>8216</v>
      </c>
      <c r="B138" s="224">
        <v>-10.059900300000001</v>
      </c>
      <c r="C138" s="224">
        <v>9.1265297000000007</v>
      </c>
      <c r="D138" s="94" t="s">
        <v>9795</v>
      </c>
      <c r="E138" s="94" t="s">
        <v>434</v>
      </c>
      <c r="F138" s="94" t="s">
        <v>434</v>
      </c>
      <c r="G138" s="94" t="s">
        <v>435</v>
      </c>
      <c r="H138" s="94" t="str">
        <f t="shared" si="3"/>
        <v>OK</v>
      </c>
      <c r="I138" s="94" t="s">
        <v>1742</v>
      </c>
      <c r="J138" s="94" t="s">
        <v>1742</v>
      </c>
      <c r="K138" s="94" t="s">
        <v>7378</v>
      </c>
      <c r="L138" s="94" t="s">
        <v>305</v>
      </c>
      <c r="M138" s="94" t="s">
        <v>407</v>
      </c>
      <c r="N138" s="94" t="s">
        <v>7360</v>
      </c>
      <c r="O138" s="94" t="s">
        <v>368</v>
      </c>
      <c r="P138" s="94" t="s">
        <v>7772</v>
      </c>
      <c r="Q138" s="94" t="s">
        <v>5677</v>
      </c>
      <c r="R138" s="94"/>
      <c r="S138" s="94"/>
      <c r="T138" s="94"/>
      <c r="U138" s="94"/>
      <c r="V138" s="94"/>
      <c r="W138" s="94"/>
      <c r="X138" s="94"/>
      <c r="Y138" s="94"/>
      <c r="Z138" s="94"/>
      <c r="AA138" s="94"/>
    </row>
    <row r="139" spans="1:27" x14ac:dyDescent="0.3">
      <c r="A139" s="94" t="s">
        <v>8217</v>
      </c>
      <c r="B139" s="224">
        <v>-10.0497999</v>
      </c>
      <c r="C139" s="224">
        <v>9.0105000000000004</v>
      </c>
      <c r="D139" s="94" t="s">
        <v>9795</v>
      </c>
      <c r="E139" s="94" t="s">
        <v>436</v>
      </c>
      <c r="F139" s="94" t="s">
        <v>436</v>
      </c>
      <c r="G139" s="94" t="s">
        <v>437</v>
      </c>
      <c r="H139" s="94" t="str">
        <f t="shared" si="3"/>
        <v>OK</v>
      </c>
      <c r="I139" s="94" t="s">
        <v>1742</v>
      </c>
      <c r="J139" s="94" t="s">
        <v>1742</v>
      </c>
      <c r="K139" s="94" t="s">
        <v>5443</v>
      </c>
      <c r="L139" s="94" t="s">
        <v>305</v>
      </c>
      <c r="M139" s="94" t="s">
        <v>407</v>
      </c>
      <c r="N139" s="94" t="s">
        <v>7360</v>
      </c>
      <c r="O139" s="94" t="s">
        <v>368</v>
      </c>
      <c r="P139" s="94" t="s">
        <v>7772</v>
      </c>
      <c r="Q139" s="94" t="s">
        <v>5677</v>
      </c>
      <c r="R139" s="94"/>
      <c r="S139" s="94"/>
      <c r="T139" s="94"/>
      <c r="U139" s="94"/>
      <c r="V139" s="94"/>
      <c r="W139" s="94"/>
      <c r="X139" s="94"/>
      <c r="Y139" s="94"/>
      <c r="Z139" s="94"/>
      <c r="AA139" s="94"/>
    </row>
    <row r="140" spans="1:27" x14ac:dyDescent="0.3">
      <c r="A140" s="94" t="s">
        <v>8218</v>
      </c>
      <c r="B140" s="224">
        <v>-9.9790001000000004</v>
      </c>
      <c r="C140" s="224">
        <v>9.1217003000000005</v>
      </c>
      <c r="D140" s="94" t="s">
        <v>9795</v>
      </c>
      <c r="E140" s="94" t="s">
        <v>438</v>
      </c>
      <c r="F140" s="94" t="s">
        <v>438</v>
      </c>
      <c r="G140" s="94" t="s">
        <v>439</v>
      </c>
      <c r="H140" s="94" t="str">
        <f t="shared" si="3"/>
        <v>OK</v>
      </c>
      <c r="I140" s="94" t="s">
        <v>1742</v>
      </c>
      <c r="J140" s="94" t="s">
        <v>1742</v>
      </c>
      <c r="K140" s="94" t="s">
        <v>5443</v>
      </c>
      <c r="L140" s="94" t="s">
        <v>305</v>
      </c>
      <c r="M140" s="94" t="s">
        <v>407</v>
      </c>
      <c r="N140" s="94" t="s">
        <v>7360</v>
      </c>
      <c r="O140" s="94" t="s">
        <v>368</v>
      </c>
      <c r="P140" s="94" t="s">
        <v>7772</v>
      </c>
      <c r="Q140" s="94" t="s">
        <v>5677</v>
      </c>
      <c r="R140" s="94"/>
      <c r="S140" s="94"/>
      <c r="T140" s="94"/>
      <c r="U140" s="94"/>
      <c r="V140" s="94"/>
      <c r="W140" s="94"/>
      <c r="X140" s="94"/>
      <c r="Y140" s="94"/>
      <c r="Z140" s="94"/>
      <c r="AA140" s="94"/>
    </row>
    <row r="141" spans="1:27" hidden="1" x14ac:dyDescent="0.3">
      <c r="A141" s="173" t="s">
        <v>8219</v>
      </c>
      <c r="B141" s="220">
        <v>-13.216799699999999</v>
      </c>
      <c r="C141" s="220">
        <v>9.1637000999999998</v>
      </c>
      <c r="D141" s="173" t="s">
        <v>9795</v>
      </c>
      <c r="E141" s="173" t="s">
        <v>7540</v>
      </c>
      <c r="F141" s="173" t="s">
        <v>852</v>
      </c>
      <c r="G141" s="173" t="s">
        <v>851</v>
      </c>
      <c r="H141" s="173" t="str">
        <f t="shared" si="3"/>
        <v>OK</v>
      </c>
      <c r="I141" s="173" t="s">
        <v>1734</v>
      </c>
      <c r="J141" s="173" t="s">
        <v>5265</v>
      </c>
      <c r="K141" s="173" t="s">
        <v>7378</v>
      </c>
      <c r="L141" s="173" t="s">
        <v>359</v>
      </c>
      <c r="M141" s="173" t="s">
        <v>780</v>
      </c>
      <c r="N141" s="173" t="s">
        <v>7353</v>
      </c>
      <c r="O141" s="173" t="s">
        <v>852</v>
      </c>
      <c r="P141" s="173" t="s">
        <v>7773</v>
      </c>
      <c r="Q141" s="173" t="s">
        <v>5677</v>
      </c>
      <c r="R141" s="173" t="s">
        <v>7194</v>
      </c>
      <c r="S141" s="173" t="s">
        <v>9798</v>
      </c>
      <c r="T141" s="173" t="s">
        <v>7204</v>
      </c>
      <c r="U141" s="173" t="s">
        <v>7205</v>
      </c>
      <c r="V141" s="173" t="s">
        <v>7196</v>
      </c>
      <c r="W141" s="173" t="s">
        <v>7206</v>
      </c>
      <c r="X141" s="173"/>
      <c r="Y141" s="173"/>
      <c r="Z141" s="173"/>
      <c r="AA141" s="173"/>
    </row>
    <row r="142" spans="1:27" ht="15" hidden="1" customHeight="1" x14ac:dyDescent="0.3">
      <c r="A142" s="94" t="s">
        <v>8220</v>
      </c>
      <c r="B142" s="224">
        <v>-13.106800099999999</v>
      </c>
      <c r="C142" s="224">
        <v>9.0684795000000005</v>
      </c>
      <c r="D142" s="94" t="s">
        <v>9795</v>
      </c>
      <c r="E142" s="94" t="s">
        <v>7541</v>
      </c>
      <c r="F142" s="94" t="s">
        <v>5272</v>
      </c>
      <c r="G142" s="94" t="s">
        <v>853</v>
      </c>
      <c r="H142" s="94" t="str">
        <f t="shared" si="3"/>
        <v>OK</v>
      </c>
      <c r="I142" s="94" t="s">
        <v>1742</v>
      </c>
      <c r="J142" s="94" t="s">
        <v>1742</v>
      </c>
      <c r="K142" s="94" t="s">
        <v>7378</v>
      </c>
      <c r="L142" s="94" t="s">
        <v>359</v>
      </c>
      <c r="M142" s="94" t="s">
        <v>780</v>
      </c>
      <c r="N142" s="94" t="s">
        <v>7353</v>
      </c>
      <c r="O142" s="94" t="s">
        <v>852</v>
      </c>
      <c r="P142" s="94" t="s">
        <v>7773</v>
      </c>
      <c r="Q142" s="94" t="s">
        <v>5677</v>
      </c>
      <c r="R142" s="94" t="s">
        <v>7208</v>
      </c>
      <c r="S142" s="94" t="s">
        <v>1749</v>
      </c>
      <c r="T142" s="94"/>
      <c r="U142" s="94" t="s">
        <v>7207</v>
      </c>
      <c r="V142" s="94" t="s">
        <v>7202</v>
      </c>
      <c r="W142" s="94"/>
      <c r="X142" s="94"/>
      <c r="Y142" s="94"/>
      <c r="Z142" s="94"/>
      <c r="AA142" s="94"/>
    </row>
    <row r="143" spans="1:27" x14ac:dyDescent="0.3">
      <c r="A143" s="94" t="s">
        <v>8221</v>
      </c>
      <c r="B143" s="224">
        <v>-13.2291002</v>
      </c>
      <c r="C143" s="224">
        <v>9.1815204999999995</v>
      </c>
      <c r="D143" s="94" t="s">
        <v>9795</v>
      </c>
      <c r="E143" s="94" t="s">
        <v>854</v>
      </c>
      <c r="F143" s="94" t="s">
        <v>854</v>
      </c>
      <c r="G143" s="94" t="s">
        <v>854</v>
      </c>
      <c r="H143" s="94" t="str">
        <f t="shared" si="3"/>
        <v>OK</v>
      </c>
      <c r="I143" s="94" t="s">
        <v>1742</v>
      </c>
      <c r="J143" s="94" t="s">
        <v>1742</v>
      </c>
      <c r="K143" s="94" t="s">
        <v>7378</v>
      </c>
      <c r="L143" s="94" t="s">
        <v>359</v>
      </c>
      <c r="M143" s="94" t="s">
        <v>780</v>
      </c>
      <c r="N143" s="94" t="s">
        <v>7353</v>
      </c>
      <c r="O143" s="94" t="s">
        <v>852</v>
      </c>
      <c r="P143" s="94" t="s">
        <v>7773</v>
      </c>
      <c r="Q143" s="94" t="s">
        <v>5677</v>
      </c>
      <c r="R143" s="94"/>
      <c r="S143" s="94"/>
      <c r="T143" s="94"/>
      <c r="U143" s="94"/>
      <c r="V143" s="94"/>
      <c r="W143" s="94" t="s">
        <v>6573</v>
      </c>
      <c r="X143" s="94"/>
      <c r="Y143" s="94"/>
      <c r="Z143" s="94"/>
      <c r="AA143" s="94"/>
    </row>
    <row r="144" spans="1:27" x14ac:dyDescent="0.3">
      <c r="A144" s="233" t="s">
        <v>8222</v>
      </c>
      <c r="B144" s="94"/>
      <c r="C144" s="94"/>
      <c r="D144" s="94"/>
      <c r="E144" s="94"/>
      <c r="F144" s="94" t="s">
        <v>5284</v>
      </c>
      <c r="G144" s="94" t="s">
        <v>1773</v>
      </c>
      <c r="H144" s="94" t="str">
        <f t="shared" si="3"/>
        <v>Coord absent</v>
      </c>
      <c r="I144" s="94" t="s">
        <v>1742</v>
      </c>
      <c r="J144" s="94" t="s">
        <v>1742</v>
      </c>
      <c r="K144" s="94" t="s">
        <v>7378</v>
      </c>
      <c r="L144" s="94" t="s">
        <v>359</v>
      </c>
      <c r="M144" s="94" t="s">
        <v>780</v>
      </c>
      <c r="N144" s="94" t="s">
        <v>7353</v>
      </c>
      <c r="O144" s="94" t="s">
        <v>852</v>
      </c>
      <c r="P144" s="94" t="s">
        <v>7773</v>
      </c>
      <c r="Q144" s="94" t="s">
        <v>5677</v>
      </c>
      <c r="R144" s="94"/>
      <c r="S144" s="94"/>
      <c r="T144" s="94"/>
      <c r="U144" s="94"/>
      <c r="V144" s="94" t="s">
        <v>7202</v>
      </c>
      <c r="W144" s="94" t="s">
        <v>6574</v>
      </c>
      <c r="X144" s="94"/>
      <c r="Y144" s="94"/>
      <c r="Z144" s="94"/>
      <c r="AA144" s="94"/>
    </row>
    <row r="145" spans="1:27" hidden="1" x14ac:dyDescent="0.3">
      <c r="A145" s="233" t="s">
        <v>8223</v>
      </c>
      <c r="B145" s="94"/>
      <c r="C145" s="94"/>
      <c r="D145" s="94" t="s">
        <v>9795</v>
      </c>
      <c r="E145" s="94"/>
      <c r="F145" s="94" t="s">
        <v>1774</v>
      </c>
      <c r="G145" s="94" t="s">
        <v>1774</v>
      </c>
      <c r="H145" s="94" t="str">
        <f t="shared" si="3"/>
        <v>Coord absent</v>
      </c>
      <c r="I145" s="94" t="s">
        <v>1742</v>
      </c>
      <c r="J145" s="94" t="s">
        <v>1742</v>
      </c>
      <c r="K145" s="94" t="s">
        <v>5443</v>
      </c>
      <c r="L145" s="94" t="s">
        <v>359</v>
      </c>
      <c r="M145" s="94" t="s">
        <v>780</v>
      </c>
      <c r="N145" s="94" t="s">
        <v>7353</v>
      </c>
      <c r="O145" s="94" t="s">
        <v>852</v>
      </c>
      <c r="P145" s="94" t="s">
        <v>7773</v>
      </c>
      <c r="Q145" s="94" t="s">
        <v>5677</v>
      </c>
      <c r="R145" s="94" t="s">
        <v>1733</v>
      </c>
      <c r="S145" s="94" t="s">
        <v>1749</v>
      </c>
      <c r="T145" s="94"/>
      <c r="U145" s="94"/>
      <c r="V145" s="94" t="s">
        <v>1766</v>
      </c>
      <c r="W145" s="94" t="s">
        <v>6573</v>
      </c>
      <c r="X145" s="94"/>
      <c r="Y145" s="94"/>
      <c r="Z145" s="94"/>
      <c r="AA145" s="94"/>
    </row>
    <row r="146" spans="1:27" hidden="1" x14ac:dyDescent="0.3">
      <c r="A146" s="94" t="s">
        <v>8224</v>
      </c>
      <c r="B146" s="224">
        <v>-13.232899700000001</v>
      </c>
      <c r="C146" s="224">
        <v>9.0955200000000005</v>
      </c>
      <c r="D146" s="94" t="s">
        <v>9795</v>
      </c>
      <c r="E146" s="94" t="s">
        <v>855</v>
      </c>
      <c r="F146" s="94" t="s">
        <v>856</v>
      </c>
      <c r="G146" s="94" t="s">
        <v>856</v>
      </c>
      <c r="H146" s="94" t="str">
        <f t="shared" si="3"/>
        <v>OK</v>
      </c>
      <c r="I146" s="94" t="s">
        <v>1742</v>
      </c>
      <c r="J146" s="94" t="s">
        <v>1742</v>
      </c>
      <c r="K146" s="94" t="s">
        <v>7378</v>
      </c>
      <c r="L146" s="94" t="s">
        <v>359</v>
      </c>
      <c r="M146" s="94" t="s">
        <v>780</v>
      </c>
      <c r="N146" s="94" t="s">
        <v>7353</v>
      </c>
      <c r="O146" s="94" t="s">
        <v>852</v>
      </c>
      <c r="P146" s="94" t="s">
        <v>7773</v>
      </c>
      <c r="Q146" s="94" t="s">
        <v>5677</v>
      </c>
      <c r="R146" s="94" t="s">
        <v>7208</v>
      </c>
      <c r="S146" s="94" t="s">
        <v>1749</v>
      </c>
      <c r="T146" s="94"/>
      <c r="U146" s="94"/>
      <c r="V146" s="94" t="s">
        <v>7202</v>
      </c>
      <c r="W146" s="94" t="s">
        <v>6573</v>
      </c>
      <c r="X146" s="94"/>
      <c r="Y146" s="94"/>
      <c r="Z146" s="94"/>
      <c r="AA146" s="94"/>
    </row>
    <row r="147" spans="1:27" hidden="1" x14ac:dyDescent="0.3">
      <c r="A147" s="94" t="s">
        <v>8225</v>
      </c>
      <c r="B147" s="224">
        <v>-13.118100200000001</v>
      </c>
      <c r="C147" s="224">
        <v>9.0925303</v>
      </c>
      <c r="D147" s="94" t="s">
        <v>9795</v>
      </c>
      <c r="E147" s="94" t="s">
        <v>7542</v>
      </c>
      <c r="F147" s="94" t="s">
        <v>5274</v>
      </c>
      <c r="G147" s="94" t="s">
        <v>857</v>
      </c>
      <c r="H147" s="94" t="str">
        <f t="shared" si="3"/>
        <v>OK</v>
      </c>
      <c r="I147" s="94" t="s">
        <v>1742</v>
      </c>
      <c r="J147" s="94" t="s">
        <v>1742</v>
      </c>
      <c r="K147" s="94" t="s">
        <v>7378</v>
      </c>
      <c r="L147" s="94" t="s">
        <v>359</v>
      </c>
      <c r="M147" s="94" t="s">
        <v>780</v>
      </c>
      <c r="N147" s="94" t="s">
        <v>7353</v>
      </c>
      <c r="O147" s="94" t="s">
        <v>852</v>
      </c>
      <c r="P147" s="94" t="s">
        <v>7773</v>
      </c>
      <c r="Q147" s="94" t="s">
        <v>5677</v>
      </c>
      <c r="R147" s="94" t="s">
        <v>7208</v>
      </c>
      <c r="S147" s="94" t="s">
        <v>1749</v>
      </c>
      <c r="T147" s="94"/>
      <c r="U147" s="94" t="s">
        <v>7207</v>
      </c>
      <c r="V147" s="94" t="s">
        <v>7202</v>
      </c>
      <c r="W147" s="94"/>
      <c r="X147" s="94"/>
      <c r="Y147" s="94"/>
      <c r="Z147" s="94"/>
      <c r="AA147" s="94"/>
    </row>
    <row r="148" spans="1:27" x14ac:dyDescent="0.3">
      <c r="A148" s="233" t="s">
        <v>8226</v>
      </c>
      <c r="B148" s="94"/>
      <c r="C148" s="94"/>
      <c r="D148" s="94"/>
      <c r="E148" s="94"/>
      <c r="F148" s="94" t="s">
        <v>5285</v>
      </c>
      <c r="G148" s="94"/>
      <c r="H148" s="94" t="str">
        <f t="shared" si="3"/>
        <v>Coord absent</v>
      </c>
      <c r="I148" s="94" t="s">
        <v>1742</v>
      </c>
      <c r="J148" s="94" t="s">
        <v>1742</v>
      </c>
      <c r="K148" s="94" t="s">
        <v>7378</v>
      </c>
      <c r="L148" s="94" t="s">
        <v>359</v>
      </c>
      <c r="M148" s="94" t="s">
        <v>780</v>
      </c>
      <c r="N148" s="94" t="s">
        <v>7353</v>
      </c>
      <c r="O148" s="94" t="s">
        <v>852</v>
      </c>
      <c r="P148" s="94" t="s">
        <v>7773</v>
      </c>
      <c r="Q148" s="94" t="s">
        <v>5677</v>
      </c>
      <c r="R148" s="94"/>
      <c r="S148" s="94"/>
      <c r="T148" s="94"/>
      <c r="U148" s="94" t="s">
        <v>7207</v>
      </c>
      <c r="V148" s="94" t="s">
        <v>7202</v>
      </c>
      <c r="W148" s="94"/>
      <c r="X148" s="94"/>
      <c r="Y148" s="94"/>
      <c r="Z148" s="94"/>
      <c r="AA148" s="94"/>
    </row>
    <row r="149" spans="1:27" hidden="1" x14ac:dyDescent="0.3">
      <c r="A149" s="233" t="s">
        <v>8227</v>
      </c>
      <c r="B149" s="94"/>
      <c r="C149" s="94"/>
      <c r="D149" s="94" t="s">
        <v>9795</v>
      </c>
      <c r="E149" s="94"/>
      <c r="F149" s="94" t="s">
        <v>6621</v>
      </c>
      <c r="G149" s="94" t="s">
        <v>6621</v>
      </c>
      <c r="H149" s="94" t="str">
        <f t="shared" si="3"/>
        <v>Coord absent</v>
      </c>
      <c r="I149" s="94" t="s">
        <v>1742</v>
      </c>
      <c r="J149" s="94" t="s">
        <v>1742</v>
      </c>
      <c r="K149" s="94" t="s">
        <v>5443</v>
      </c>
      <c r="L149" s="94" t="s">
        <v>359</v>
      </c>
      <c r="M149" s="94" t="s">
        <v>780</v>
      </c>
      <c r="N149" s="94" t="s">
        <v>7353</v>
      </c>
      <c r="O149" s="94" t="s">
        <v>852</v>
      </c>
      <c r="P149" s="94" t="s">
        <v>7773</v>
      </c>
      <c r="Q149" s="94" t="s">
        <v>5677</v>
      </c>
      <c r="R149" s="94" t="s">
        <v>1764</v>
      </c>
      <c r="S149" s="94" t="s">
        <v>1749</v>
      </c>
      <c r="T149" s="94"/>
      <c r="U149" s="94"/>
      <c r="V149" s="94" t="s">
        <v>1766</v>
      </c>
      <c r="W149" s="94" t="s">
        <v>7238</v>
      </c>
      <c r="X149" s="94"/>
      <c r="Y149" s="94"/>
      <c r="Z149" s="94"/>
      <c r="AA149" s="94"/>
    </row>
    <row r="150" spans="1:27" hidden="1" x14ac:dyDescent="0.3">
      <c r="A150" s="172" t="s">
        <v>8228</v>
      </c>
      <c r="B150" s="226">
        <v>-8.2717170000000007</v>
      </c>
      <c r="C150" s="226">
        <v>8.8765669999999997</v>
      </c>
      <c r="D150" s="172" t="s">
        <v>9795</v>
      </c>
      <c r="E150" s="172" t="s">
        <v>7639</v>
      </c>
      <c r="F150" s="172" t="s">
        <v>1400</v>
      </c>
      <c r="G150" s="172" t="s">
        <v>1345</v>
      </c>
      <c r="H150" s="172" t="str">
        <f t="shared" si="3"/>
        <v>OK</v>
      </c>
      <c r="I150" s="172" t="s">
        <v>1734</v>
      </c>
      <c r="J150" s="172" t="s">
        <v>1801</v>
      </c>
      <c r="K150" s="172" t="s">
        <v>7378</v>
      </c>
      <c r="L150" s="172" t="s">
        <v>483</v>
      </c>
      <c r="M150" s="172" t="s">
        <v>1347</v>
      </c>
      <c r="N150" s="172" t="s">
        <v>7343</v>
      </c>
      <c r="O150" s="172" t="s">
        <v>7774</v>
      </c>
      <c r="P150" s="172" t="s">
        <v>7775</v>
      </c>
      <c r="Q150" s="172" t="s">
        <v>5677</v>
      </c>
      <c r="R150" s="172" t="s">
        <v>1756</v>
      </c>
      <c r="S150" s="172" t="s">
        <v>1749</v>
      </c>
      <c r="T150" s="172"/>
      <c r="U150" s="172"/>
      <c r="V150" s="172"/>
      <c r="W150" s="172"/>
      <c r="X150" s="172"/>
      <c r="Y150" s="172"/>
      <c r="Z150" s="172"/>
      <c r="AA150" s="172"/>
    </row>
    <row r="151" spans="1:27" hidden="1" x14ac:dyDescent="0.3">
      <c r="A151" s="96" t="s">
        <v>8229</v>
      </c>
      <c r="B151" s="227">
        <v>-8.6486110000000007</v>
      </c>
      <c r="C151" s="227">
        <v>8.6906940000000006</v>
      </c>
      <c r="D151" s="96" t="s">
        <v>9795</v>
      </c>
      <c r="E151" s="96" t="s">
        <v>1347</v>
      </c>
      <c r="F151" s="96" t="s">
        <v>1347</v>
      </c>
      <c r="G151" s="96" t="s">
        <v>1348</v>
      </c>
      <c r="H151" s="96" t="str">
        <f t="shared" si="3"/>
        <v>OK</v>
      </c>
      <c r="I151" s="96" t="s">
        <v>5264</v>
      </c>
      <c r="J151" s="96" t="s">
        <v>5264</v>
      </c>
      <c r="K151" s="96" t="s">
        <v>7378</v>
      </c>
      <c r="L151" s="96" t="s">
        <v>483</v>
      </c>
      <c r="M151" s="96" t="s">
        <v>1347</v>
      </c>
      <c r="N151" s="96" t="s">
        <v>7343</v>
      </c>
      <c r="O151" s="96" t="s">
        <v>7774</v>
      </c>
      <c r="P151" s="96" t="s">
        <v>7775</v>
      </c>
      <c r="Q151" s="96" t="s">
        <v>5677</v>
      </c>
      <c r="R151" s="96" t="s">
        <v>1756</v>
      </c>
      <c r="S151" s="96" t="s">
        <v>1749</v>
      </c>
      <c r="T151" s="96"/>
      <c r="U151" s="96"/>
      <c r="V151" s="96"/>
      <c r="W151" s="96" t="s">
        <v>6664</v>
      </c>
      <c r="X151" s="96"/>
      <c r="Y151" s="96"/>
      <c r="Z151" s="96"/>
      <c r="AA151" s="96"/>
    </row>
    <row r="152" spans="1:27" x14ac:dyDescent="0.3">
      <c r="A152" s="94" t="s">
        <v>8230</v>
      </c>
      <c r="B152" s="224">
        <v>-8.6384896999999992</v>
      </c>
      <c r="C152" s="224">
        <v>8.6848802999999997</v>
      </c>
      <c r="D152" s="94" t="s">
        <v>9795</v>
      </c>
      <c r="E152" s="94" t="s">
        <v>1347</v>
      </c>
      <c r="F152" s="94" t="s">
        <v>1347</v>
      </c>
      <c r="G152" s="94" t="s">
        <v>1349</v>
      </c>
      <c r="H152" s="94" t="str">
        <f t="shared" si="3"/>
        <v>OK</v>
      </c>
      <c r="I152" s="94" t="s">
        <v>1742</v>
      </c>
      <c r="J152" s="94" t="s">
        <v>1742</v>
      </c>
      <c r="K152" s="94" t="s">
        <v>5443</v>
      </c>
      <c r="L152" s="94" t="s">
        <v>483</v>
      </c>
      <c r="M152" s="94" t="s">
        <v>1347</v>
      </c>
      <c r="N152" s="94" t="s">
        <v>7343</v>
      </c>
      <c r="O152" s="94" t="s">
        <v>7774</v>
      </c>
      <c r="P152" s="94" t="s">
        <v>7775</v>
      </c>
      <c r="Q152" s="94" t="s">
        <v>5677</v>
      </c>
      <c r="R152" s="94"/>
      <c r="S152" s="94" t="s">
        <v>1749</v>
      </c>
      <c r="T152" s="94"/>
      <c r="U152" s="94"/>
      <c r="V152" s="94"/>
      <c r="W152" s="94" t="s">
        <v>6664</v>
      </c>
      <c r="X152" s="94"/>
      <c r="Y152" s="94"/>
      <c r="Z152" s="94"/>
      <c r="AA152" s="94"/>
    </row>
    <row r="153" spans="1:27" x14ac:dyDescent="0.3">
      <c r="A153" s="163" t="s">
        <v>8231</v>
      </c>
      <c r="B153" s="228">
        <v>-8.6483000000000008</v>
      </c>
      <c r="C153" s="228">
        <v>8.6898999999999997</v>
      </c>
      <c r="D153" s="163" t="s">
        <v>9795</v>
      </c>
      <c r="E153" s="163" t="s">
        <v>1350</v>
      </c>
      <c r="F153" s="163" t="s">
        <v>1350</v>
      </c>
      <c r="G153" s="163" t="s">
        <v>1351</v>
      </c>
      <c r="H153" s="163" t="str">
        <f t="shared" si="3"/>
        <v>OK</v>
      </c>
      <c r="I153" s="163" t="s">
        <v>1734</v>
      </c>
      <c r="J153" s="163" t="s">
        <v>11</v>
      </c>
      <c r="K153" s="163" t="s">
        <v>7378</v>
      </c>
      <c r="L153" s="163" t="s">
        <v>483</v>
      </c>
      <c r="M153" s="163" t="s">
        <v>1347</v>
      </c>
      <c r="N153" s="163" t="s">
        <v>7343</v>
      </c>
      <c r="O153" s="163" t="s">
        <v>7774</v>
      </c>
      <c r="P153" s="163" t="s">
        <v>7775</v>
      </c>
      <c r="Q153" s="163" t="s">
        <v>5677</v>
      </c>
      <c r="R153" s="163"/>
      <c r="S153" s="163" t="s">
        <v>1749</v>
      </c>
      <c r="T153" s="163"/>
      <c r="U153" s="163"/>
      <c r="V153" s="163"/>
      <c r="W153" s="163" t="s">
        <v>6664</v>
      </c>
      <c r="X153" s="163"/>
      <c r="Y153" s="163"/>
      <c r="Z153" s="163"/>
      <c r="AA153" s="163"/>
    </row>
    <row r="154" spans="1:27" x14ac:dyDescent="0.3">
      <c r="A154" s="94" t="s">
        <v>8232</v>
      </c>
      <c r="B154" s="224">
        <v>-8.4702100999999992</v>
      </c>
      <c r="C154" s="224">
        <v>8.4727201000000001</v>
      </c>
      <c r="D154" s="94" t="s">
        <v>9795</v>
      </c>
      <c r="E154" s="94" t="s">
        <v>1352</v>
      </c>
      <c r="F154" s="94" t="s">
        <v>1353</v>
      </c>
      <c r="G154" s="94" t="s">
        <v>1353</v>
      </c>
      <c r="H154" s="94" t="str">
        <f t="shared" si="3"/>
        <v>OK</v>
      </c>
      <c r="I154" s="94" t="s">
        <v>1742</v>
      </c>
      <c r="J154" s="94" t="s">
        <v>1742</v>
      </c>
      <c r="K154" s="94" t="s">
        <v>7378</v>
      </c>
      <c r="L154" s="94" t="s">
        <v>483</v>
      </c>
      <c r="M154" s="94" t="s">
        <v>1347</v>
      </c>
      <c r="N154" s="94" t="s">
        <v>7343</v>
      </c>
      <c r="O154" s="94" t="s">
        <v>7774</v>
      </c>
      <c r="P154" s="94" t="s">
        <v>7775</v>
      </c>
      <c r="Q154" s="94" t="s">
        <v>5677</v>
      </c>
      <c r="R154" s="94"/>
      <c r="S154" s="94"/>
      <c r="T154" s="94"/>
      <c r="U154" s="94"/>
      <c r="V154" s="94"/>
      <c r="W154" s="94"/>
      <c r="X154" s="94"/>
      <c r="Y154" s="94"/>
      <c r="Z154" s="94"/>
      <c r="AA154" s="94"/>
    </row>
    <row r="155" spans="1:27" x14ac:dyDescent="0.3">
      <c r="A155" s="94" t="s">
        <v>8233</v>
      </c>
      <c r="B155" s="224">
        <v>-8.5980196000000007</v>
      </c>
      <c r="C155" s="224">
        <v>8.5559101000000002</v>
      </c>
      <c r="D155" s="94" t="s">
        <v>9795</v>
      </c>
      <c r="E155" s="94" t="s">
        <v>7640</v>
      </c>
      <c r="F155" s="94" t="s">
        <v>1352</v>
      </c>
      <c r="G155" s="94" t="s">
        <v>1352</v>
      </c>
      <c r="H155" s="94" t="str">
        <f t="shared" si="3"/>
        <v>OK</v>
      </c>
      <c r="I155" s="94" t="s">
        <v>1742</v>
      </c>
      <c r="J155" s="94" t="s">
        <v>1742</v>
      </c>
      <c r="K155" s="94" t="s">
        <v>7378</v>
      </c>
      <c r="L155" s="94" t="s">
        <v>483</v>
      </c>
      <c r="M155" s="94" t="s">
        <v>1347</v>
      </c>
      <c r="N155" s="94" t="s">
        <v>7343</v>
      </c>
      <c r="O155" s="94" t="s">
        <v>7774</v>
      </c>
      <c r="P155" s="94" t="s">
        <v>7775</v>
      </c>
      <c r="Q155" s="94" t="s">
        <v>5677</v>
      </c>
      <c r="R155" s="94"/>
      <c r="S155" s="94"/>
      <c r="T155" s="94"/>
      <c r="U155" s="94"/>
      <c r="V155" s="94"/>
      <c r="W155" s="94"/>
      <c r="X155" s="94"/>
      <c r="Y155" s="94"/>
      <c r="Z155" s="94"/>
      <c r="AA155" s="94"/>
    </row>
    <row r="156" spans="1:27" x14ac:dyDescent="0.3">
      <c r="A156" s="233" t="s">
        <v>8234</v>
      </c>
      <c r="B156" s="94"/>
      <c r="C156" s="94"/>
      <c r="D156" s="94" t="s">
        <v>9795</v>
      </c>
      <c r="E156" s="94"/>
      <c r="F156" s="94" t="s">
        <v>5343</v>
      </c>
      <c r="G156" s="94" t="s">
        <v>1354</v>
      </c>
      <c r="H156" s="94" t="str">
        <f t="shared" si="3"/>
        <v>Coord absent</v>
      </c>
      <c r="I156" s="94" t="s">
        <v>1742</v>
      </c>
      <c r="J156" s="94" t="s">
        <v>1742</v>
      </c>
      <c r="K156" s="94" t="s">
        <v>5443</v>
      </c>
      <c r="L156" s="94" t="s">
        <v>483</v>
      </c>
      <c r="M156" s="94" t="s">
        <v>1347</v>
      </c>
      <c r="N156" s="94" t="s">
        <v>7343</v>
      </c>
      <c r="O156" s="94" t="s">
        <v>7774</v>
      </c>
      <c r="P156" s="94" t="s">
        <v>7775</v>
      </c>
      <c r="Q156" s="94" t="s">
        <v>5677</v>
      </c>
      <c r="R156" s="94"/>
      <c r="S156" s="94"/>
      <c r="T156" s="94"/>
      <c r="U156" s="94"/>
      <c r="V156" s="94"/>
      <c r="W156" s="94"/>
      <c r="X156" s="94"/>
      <c r="Y156" s="94"/>
      <c r="Z156" s="94"/>
      <c r="AA156" s="94"/>
    </row>
    <row r="157" spans="1:27" x14ac:dyDescent="0.3">
      <c r="A157" s="94" t="s">
        <v>8235</v>
      </c>
      <c r="B157" s="177">
        <v>-8.6952800000000003</v>
      </c>
      <c r="C157" s="177">
        <v>8.6456900000000001</v>
      </c>
      <c r="D157" s="94" t="s">
        <v>9797</v>
      </c>
      <c r="E157" s="94"/>
      <c r="F157" s="94" t="s">
        <v>5344</v>
      </c>
      <c r="G157" s="94"/>
      <c r="H157" s="94" t="str">
        <f t="shared" si="3"/>
        <v>OK</v>
      </c>
      <c r="I157" s="94" t="s">
        <v>1742</v>
      </c>
      <c r="J157" s="94" t="s">
        <v>1742</v>
      </c>
      <c r="K157" s="94" t="s">
        <v>7378</v>
      </c>
      <c r="L157" s="94" t="s">
        <v>483</v>
      </c>
      <c r="M157" s="94" t="s">
        <v>1347</v>
      </c>
      <c r="N157" s="94" t="s">
        <v>7343</v>
      </c>
      <c r="O157" s="94" t="s">
        <v>7774</v>
      </c>
      <c r="P157" s="94" t="s">
        <v>7775</v>
      </c>
      <c r="Q157" s="94" t="s">
        <v>5677</v>
      </c>
      <c r="R157" s="94"/>
      <c r="S157" s="94"/>
      <c r="T157" s="94"/>
      <c r="U157" s="94"/>
      <c r="V157" s="94"/>
      <c r="W157" s="94"/>
      <c r="X157" s="94"/>
      <c r="Y157" s="94"/>
      <c r="Z157" s="94"/>
      <c r="AA157" s="94"/>
    </row>
    <row r="158" spans="1:27" x14ac:dyDescent="0.3">
      <c r="A158" s="163" t="s">
        <v>8236</v>
      </c>
      <c r="E158" s="163"/>
      <c r="F158" s="163" t="s">
        <v>1916</v>
      </c>
      <c r="G158" s="163"/>
      <c r="H158" s="163" t="str">
        <f>IF((OR((ISBLANK(B319)),(ISBLANK(C319)))),"Coord absent","OK")</f>
        <v>OK</v>
      </c>
      <c r="I158" s="163" t="s">
        <v>1734</v>
      </c>
      <c r="J158" s="163" t="s">
        <v>11</v>
      </c>
      <c r="K158" s="163" t="s">
        <v>7378</v>
      </c>
      <c r="L158" s="163" t="s">
        <v>483</v>
      </c>
      <c r="M158" s="163" t="s">
        <v>1347</v>
      </c>
      <c r="N158" s="163" t="s">
        <v>7343</v>
      </c>
      <c r="O158" s="163" t="s">
        <v>7774</v>
      </c>
      <c r="P158" s="163" t="s">
        <v>7775</v>
      </c>
      <c r="Q158" s="163" t="s">
        <v>5677</v>
      </c>
      <c r="R158" s="163"/>
      <c r="S158" s="163"/>
      <c r="T158" s="163"/>
      <c r="U158" s="163"/>
      <c r="V158" s="163"/>
      <c r="W158" s="163" t="s">
        <v>5342</v>
      </c>
      <c r="X158" s="163"/>
      <c r="Y158" s="163"/>
      <c r="Z158" s="163"/>
      <c r="AA158" s="163"/>
    </row>
    <row r="159" spans="1:27" hidden="1" x14ac:dyDescent="0.3">
      <c r="A159" s="173" t="s">
        <v>8237</v>
      </c>
      <c r="B159" s="220">
        <v>-9.2011099000000005</v>
      </c>
      <c r="C159" s="220">
        <v>7.4303001999999996</v>
      </c>
      <c r="D159" s="173" t="s">
        <v>9795</v>
      </c>
      <c r="E159" s="173" t="s">
        <v>1615</v>
      </c>
      <c r="F159" s="173" t="s">
        <v>7340</v>
      </c>
      <c r="G159" s="173" t="s">
        <v>1616</v>
      </c>
      <c r="H159" s="173" t="str">
        <f t="shared" si="3"/>
        <v>OK</v>
      </c>
      <c r="I159" s="173" t="s">
        <v>1734</v>
      </c>
      <c r="J159" s="173" t="s">
        <v>5265</v>
      </c>
      <c r="K159" s="173" t="s">
        <v>7378</v>
      </c>
      <c r="L159" s="173" t="s">
        <v>483</v>
      </c>
      <c r="M159" s="173" t="s">
        <v>1611</v>
      </c>
      <c r="N159" s="173" t="s">
        <v>7376</v>
      </c>
      <c r="O159" s="173" t="s">
        <v>6443</v>
      </c>
      <c r="P159" s="173" t="s">
        <v>7776</v>
      </c>
      <c r="Q159" s="173" t="s">
        <v>5677</v>
      </c>
      <c r="R159" s="173" t="s">
        <v>1748</v>
      </c>
      <c r="S159" s="173" t="s">
        <v>1749</v>
      </c>
      <c r="T159" s="173" t="s">
        <v>1767</v>
      </c>
      <c r="U159" s="173"/>
      <c r="V159" s="173" t="s">
        <v>1766</v>
      </c>
      <c r="W159" s="173" t="s">
        <v>6648</v>
      </c>
      <c r="X159" s="173"/>
      <c r="Y159" s="173"/>
      <c r="Z159" s="173"/>
      <c r="AA159" s="173"/>
    </row>
    <row r="160" spans="1:27" x14ac:dyDescent="0.3">
      <c r="A160" s="94" t="s">
        <v>8238</v>
      </c>
      <c r="B160" s="224">
        <v>-9.0593299999999992</v>
      </c>
      <c r="C160" s="224">
        <v>7.4655199000000003</v>
      </c>
      <c r="D160" s="94" t="s">
        <v>9795</v>
      </c>
      <c r="E160" s="94" t="s">
        <v>1617</v>
      </c>
      <c r="F160" s="94" t="s">
        <v>1617</v>
      </c>
      <c r="G160" s="94" t="s">
        <v>1617</v>
      </c>
      <c r="H160" s="94" t="str">
        <f t="shared" ref="H160:H191" si="4">IF((OR((ISBLANK(B160)),(ISBLANK(C160)))),"Coord absent","OK")</f>
        <v>OK</v>
      </c>
      <c r="I160" s="94" t="s">
        <v>1742</v>
      </c>
      <c r="J160" s="94" t="s">
        <v>1742</v>
      </c>
      <c r="K160" s="94" t="s">
        <v>7378</v>
      </c>
      <c r="L160" s="94" t="s">
        <v>483</v>
      </c>
      <c r="M160" s="94" t="s">
        <v>1611</v>
      </c>
      <c r="N160" s="94" t="s">
        <v>7376</v>
      </c>
      <c r="O160" s="94" t="s">
        <v>1618</v>
      </c>
      <c r="P160" s="94" t="s">
        <v>7777</v>
      </c>
      <c r="Q160" s="94" t="s">
        <v>5677</v>
      </c>
      <c r="R160" s="94"/>
      <c r="S160" s="94"/>
      <c r="T160" s="94"/>
      <c r="U160" s="94"/>
      <c r="V160" s="94"/>
      <c r="W160" s="94"/>
      <c r="X160" s="94"/>
      <c r="Y160" s="94"/>
      <c r="Z160" s="94"/>
      <c r="AA160" s="94"/>
    </row>
    <row r="161" spans="1:27" ht="15" hidden="1" customHeight="1" x14ac:dyDescent="0.3">
      <c r="A161" s="173" t="s">
        <v>8239</v>
      </c>
      <c r="B161" s="220">
        <v>-9.0788001999999999</v>
      </c>
      <c r="C161" s="220">
        <v>7.3441200000000002</v>
      </c>
      <c r="D161" s="173" t="s">
        <v>9795</v>
      </c>
      <c r="E161" s="173" t="s">
        <v>1618</v>
      </c>
      <c r="F161" s="173" t="s">
        <v>1618</v>
      </c>
      <c r="G161" s="173" t="s">
        <v>1619</v>
      </c>
      <c r="H161" s="173" t="str">
        <f t="shared" si="4"/>
        <v>OK</v>
      </c>
      <c r="I161" s="173" t="s">
        <v>1734</v>
      </c>
      <c r="J161" s="173" t="s">
        <v>5265</v>
      </c>
      <c r="K161" s="173" t="s">
        <v>7378</v>
      </c>
      <c r="L161" s="173" t="s">
        <v>483</v>
      </c>
      <c r="M161" s="173" t="s">
        <v>1611</v>
      </c>
      <c r="N161" s="173" t="s">
        <v>7376</v>
      </c>
      <c r="O161" s="173" t="s">
        <v>1618</v>
      </c>
      <c r="P161" s="173" t="s">
        <v>7777</v>
      </c>
      <c r="Q161" s="173" t="s">
        <v>5677</v>
      </c>
      <c r="R161" s="173" t="s">
        <v>6581</v>
      </c>
      <c r="S161" s="173" t="s">
        <v>9798</v>
      </c>
      <c r="T161" s="173"/>
      <c r="U161" s="173"/>
      <c r="V161" s="173" t="s">
        <v>1766</v>
      </c>
      <c r="W161" s="173" t="s">
        <v>6664</v>
      </c>
      <c r="X161" s="173"/>
      <c r="Y161" s="173"/>
      <c r="Z161" s="173"/>
      <c r="AA161" s="173"/>
    </row>
    <row r="162" spans="1:27" hidden="1" x14ac:dyDescent="0.3">
      <c r="A162" s="94" t="s">
        <v>8240</v>
      </c>
      <c r="B162" s="224">
        <v>-9.1489896999999996</v>
      </c>
      <c r="C162" s="224">
        <v>7.3507099</v>
      </c>
      <c r="D162" s="94" t="s">
        <v>9795</v>
      </c>
      <c r="E162" s="94" t="s">
        <v>1620</v>
      </c>
      <c r="F162" s="94" t="s">
        <v>1620</v>
      </c>
      <c r="G162" s="94" t="s">
        <v>1620</v>
      </c>
      <c r="H162" s="94" t="str">
        <f t="shared" si="4"/>
        <v>OK</v>
      </c>
      <c r="I162" s="94" t="s">
        <v>1742</v>
      </c>
      <c r="J162" s="94" t="s">
        <v>1742</v>
      </c>
      <c r="K162" s="94" t="s">
        <v>7378</v>
      </c>
      <c r="L162" s="94" t="s">
        <v>483</v>
      </c>
      <c r="M162" s="94" t="s">
        <v>1611</v>
      </c>
      <c r="N162" s="94" t="s">
        <v>7376</v>
      </c>
      <c r="O162" s="94" t="s">
        <v>1618</v>
      </c>
      <c r="P162" s="94" t="s">
        <v>7777</v>
      </c>
      <c r="Q162" s="94" t="s">
        <v>5677</v>
      </c>
      <c r="R162" s="94" t="s">
        <v>1748</v>
      </c>
      <c r="S162" s="94" t="s">
        <v>1749</v>
      </c>
      <c r="T162" s="94" t="s">
        <v>1767</v>
      </c>
      <c r="U162" s="94"/>
      <c r="V162" s="94" t="s">
        <v>1766</v>
      </c>
      <c r="W162" s="94" t="s">
        <v>6655</v>
      </c>
      <c r="X162" s="94"/>
      <c r="Y162" s="94"/>
      <c r="Z162" s="94"/>
      <c r="AA162" s="94"/>
    </row>
    <row r="163" spans="1:27" hidden="1" x14ac:dyDescent="0.3">
      <c r="A163" s="173" t="s">
        <v>8241</v>
      </c>
      <c r="B163" s="220">
        <v>-9.5377808000000002</v>
      </c>
      <c r="C163" s="220">
        <v>8.7712155000000003</v>
      </c>
      <c r="D163" s="173" t="s">
        <v>9795</v>
      </c>
      <c r="E163" s="173" t="s">
        <v>1450</v>
      </c>
      <c r="F163" s="173" t="s">
        <v>1450</v>
      </c>
      <c r="G163" s="173" t="s">
        <v>1451</v>
      </c>
      <c r="H163" s="173" t="str">
        <f t="shared" si="4"/>
        <v>OK</v>
      </c>
      <c r="I163" s="173" t="s">
        <v>1734</v>
      </c>
      <c r="J163" s="173" t="s">
        <v>5265</v>
      </c>
      <c r="K163" s="173" t="s">
        <v>5443</v>
      </c>
      <c r="L163" s="173" t="s">
        <v>483</v>
      </c>
      <c r="M163" s="173" t="s">
        <v>484</v>
      </c>
      <c r="N163" s="173" t="s">
        <v>7367</v>
      </c>
      <c r="O163" s="173" t="s">
        <v>1450</v>
      </c>
      <c r="P163" s="173" t="s">
        <v>7753</v>
      </c>
      <c r="Q163" s="173" t="s">
        <v>5677</v>
      </c>
      <c r="R163" s="173" t="s">
        <v>5262</v>
      </c>
      <c r="S163" s="173" t="s">
        <v>1749</v>
      </c>
      <c r="T163" s="173" t="s">
        <v>1768</v>
      </c>
      <c r="U163" s="173"/>
      <c r="V163" s="173"/>
      <c r="W163" s="173" t="s">
        <v>6604</v>
      </c>
      <c r="X163" s="173"/>
      <c r="Y163" s="173"/>
      <c r="Z163" s="173"/>
      <c r="AA163" s="173"/>
    </row>
    <row r="164" spans="1:27" hidden="1" x14ac:dyDescent="0.3">
      <c r="A164" s="94" t="s">
        <v>8242</v>
      </c>
      <c r="B164" s="224">
        <v>-9.6257895999999992</v>
      </c>
      <c r="C164" s="224">
        <v>8.8178701000000004</v>
      </c>
      <c r="D164" s="94" t="s">
        <v>9795</v>
      </c>
      <c r="E164" s="94" t="s">
        <v>1452</v>
      </c>
      <c r="F164" s="94" t="s">
        <v>1452</v>
      </c>
      <c r="G164" s="94" t="s">
        <v>1453</v>
      </c>
      <c r="H164" s="94" t="str">
        <f t="shared" si="4"/>
        <v>OK</v>
      </c>
      <c r="I164" s="94" t="s">
        <v>1742</v>
      </c>
      <c r="J164" s="94" t="s">
        <v>1742</v>
      </c>
      <c r="K164" s="94" t="s">
        <v>5443</v>
      </c>
      <c r="L164" s="94" t="s">
        <v>483</v>
      </c>
      <c r="M164" s="94" t="s">
        <v>484</v>
      </c>
      <c r="N164" s="94" t="s">
        <v>7367</v>
      </c>
      <c r="O164" s="94" t="s">
        <v>1450</v>
      </c>
      <c r="P164" s="94" t="s">
        <v>7753</v>
      </c>
      <c r="Q164" s="94" t="s">
        <v>5677</v>
      </c>
      <c r="R164" s="94" t="s">
        <v>1759</v>
      </c>
      <c r="S164" s="94"/>
      <c r="T164" s="94" t="s">
        <v>1768</v>
      </c>
      <c r="U164" s="94"/>
      <c r="V164" s="94"/>
      <c r="W164" s="94"/>
      <c r="X164" s="94"/>
      <c r="Y164" s="94"/>
      <c r="Z164" s="94"/>
      <c r="AA164" s="94"/>
    </row>
    <row r="165" spans="1:27" x14ac:dyDescent="0.3">
      <c r="A165" s="173" t="s">
        <v>8243</v>
      </c>
      <c r="B165" s="220">
        <v>-14.449700399999999</v>
      </c>
      <c r="C165" s="220">
        <v>10.652899700000001</v>
      </c>
      <c r="D165" s="173" t="s">
        <v>9795</v>
      </c>
      <c r="E165" s="173" t="s">
        <v>7429</v>
      </c>
      <c r="F165" s="173" t="s">
        <v>7088</v>
      </c>
      <c r="G165" s="173" t="s">
        <v>52</v>
      </c>
      <c r="H165" s="173" t="str">
        <f t="shared" si="4"/>
        <v>OK</v>
      </c>
      <c r="I165" s="173" t="s">
        <v>1734</v>
      </c>
      <c r="J165" s="173" t="s">
        <v>5265</v>
      </c>
      <c r="K165" s="173" t="s">
        <v>7378</v>
      </c>
      <c r="L165" s="173" t="s">
        <v>7707</v>
      </c>
      <c r="M165" s="173" t="s">
        <v>7707</v>
      </c>
      <c r="N165" s="173" t="s">
        <v>7345</v>
      </c>
      <c r="O165" s="173" t="s">
        <v>53</v>
      </c>
      <c r="P165" s="173" t="s">
        <v>7739</v>
      </c>
      <c r="Q165" s="173" t="s">
        <v>5677</v>
      </c>
      <c r="R165" s="173"/>
      <c r="S165" s="173"/>
      <c r="T165" s="173"/>
      <c r="U165" s="173"/>
      <c r="V165" s="173"/>
      <c r="W165" s="173"/>
      <c r="X165" s="173"/>
      <c r="Y165" s="173"/>
      <c r="Z165" s="173"/>
      <c r="AA165" s="173"/>
    </row>
    <row r="166" spans="1:27" x14ac:dyDescent="0.3">
      <c r="A166" s="94" t="s">
        <v>8244</v>
      </c>
      <c r="B166" s="224">
        <v>-14.370877999999999</v>
      </c>
      <c r="C166" s="224">
        <v>10.615824</v>
      </c>
      <c r="D166" s="94" t="s">
        <v>9795</v>
      </c>
      <c r="E166" s="94" t="s">
        <v>7430</v>
      </c>
      <c r="F166" s="94" t="s">
        <v>6764</v>
      </c>
      <c r="G166" s="94" t="s">
        <v>54</v>
      </c>
      <c r="H166" s="94" t="str">
        <f t="shared" si="4"/>
        <v>OK</v>
      </c>
      <c r="I166" s="94" t="s">
        <v>1742</v>
      </c>
      <c r="J166" s="94" t="s">
        <v>1742</v>
      </c>
      <c r="K166" s="94" t="s">
        <v>7378</v>
      </c>
      <c r="L166" s="94" t="s">
        <v>7707</v>
      </c>
      <c r="M166" s="94" t="s">
        <v>7707</v>
      </c>
      <c r="N166" s="94" t="s">
        <v>7345</v>
      </c>
      <c r="O166" s="94" t="s">
        <v>53</v>
      </c>
      <c r="P166" s="94" t="s">
        <v>7739</v>
      </c>
      <c r="Q166" s="94" t="s">
        <v>5677</v>
      </c>
      <c r="R166" s="94"/>
      <c r="S166" s="94"/>
      <c r="T166" s="94"/>
      <c r="U166" s="94"/>
      <c r="V166" s="94"/>
      <c r="W166" s="94"/>
      <c r="X166" s="94"/>
      <c r="Y166" s="94"/>
      <c r="Z166" s="94"/>
      <c r="AA166" s="94"/>
    </row>
    <row r="167" spans="1:27" x14ac:dyDescent="0.3">
      <c r="A167" s="94" t="s">
        <v>8245</v>
      </c>
      <c r="B167" s="224">
        <v>-14.472299599999999</v>
      </c>
      <c r="C167" s="224">
        <v>10.631699599999999</v>
      </c>
      <c r="D167" s="94" t="s">
        <v>9795</v>
      </c>
      <c r="E167" s="94" t="s">
        <v>55</v>
      </c>
      <c r="F167" s="94" t="s">
        <v>55</v>
      </c>
      <c r="G167" s="94" t="s">
        <v>56</v>
      </c>
      <c r="H167" s="94" t="str">
        <f t="shared" si="4"/>
        <v>OK</v>
      </c>
      <c r="I167" s="94" t="s">
        <v>1742</v>
      </c>
      <c r="J167" s="94" t="s">
        <v>1742</v>
      </c>
      <c r="K167" s="94" t="s">
        <v>5443</v>
      </c>
      <c r="L167" s="94" t="s">
        <v>7707</v>
      </c>
      <c r="M167" s="94" t="s">
        <v>7707</v>
      </c>
      <c r="N167" s="94" t="s">
        <v>7345</v>
      </c>
      <c r="O167" s="94" t="s">
        <v>53</v>
      </c>
      <c r="P167" s="94" t="s">
        <v>7739</v>
      </c>
      <c r="Q167" s="94" t="s">
        <v>5677</v>
      </c>
      <c r="R167" s="94"/>
      <c r="S167" s="94"/>
      <c r="T167" s="94"/>
      <c r="U167" s="94"/>
      <c r="V167" s="94"/>
      <c r="W167" s="94"/>
      <c r="X167" s="94"/>
      <c r="Y167" s="94"/>
      <c r="Z167" s="94"/>
      <c r="AA167" s="94"/>
    </row>
    <row r="168" spans="1:27" x14ac:dyDescent="0.3">
      <c r="A168" s="94" t="s">
        <v>8246</v>
      </c>
      <c r="B168" s="224">
        <v>-14.3669996</v>
      </c>
      <c r="C168" s="224">
        <v>10.671699500000001</v>
      </c>
      <c r="D168" s="94" t="s">
        <v>9795</v>
      </c>
      <c r="E168" s="94" t="s">
        <v>27</v>
      </c>
      <c r="F168" s="94" t="s">
        <v>6763</v>
      </c>
      <c r="G168" s="94" t="s">
        <v>57</v>
      </c>
      <c r="H168" s="94" t="str">
        <f t="shared" si="4"/>
        <v>OK</v>
      </c>
      <c r="I168" s="94" t="s">
        <v>1742</v>
      </c>
      <c r="J168" s="94" t="s">
        <v>1742</v>
      </c>
      <c r="K168" s="94" t="s">
        <v>7378</v>
      </c>
      <c r="L168" s="94" t="s">
        <v>7707</v>
      </c>
      <c r="M168" s="94" t="s">
        <v>7707</v>
      </c>
      <c r="N168" s="94" t="s">
        <v>7345</v>
      </c>
      <c r="O168" s="94" t="s">
        <v>53</v>
      </c>
      <c r="P168" s="94" t="s">
        <v>7739</v>
      </c>
      <c r="Q168" s="94" t="s">
        <v>5677</v>
      </c>
      <c r="R168" s="94"/>
      <c r="S168" s="94"/>
      <c r="T168" s="94"/>
      <c r="U168" s="94"/>
      <c r="V168" s="94"/>
      <c r="W168" s="94"/>
      <c r="X168" s="94"/>
      <c r="Y168" s="94"/>
      <c r="Z168" s="94"/>
      <c r="AA168" s="94"/>
    </row>
    <row r="169" spans="1:27" x14ac:dyDescent="0.3">
      <c r="A169" s="233" t="s">
        <v>8247</v>
      </c>
      <c r="B169" s="94"/>
      <c r="C169" s="94"/>
      <c r="D169" s="94"/>
      <c r="E169" s="94"/>
      <c r="F169" s="94" t="s">
        <v>6765</v>
      </c>
      <c r="G169" s="94"/>
      <c r="H169" s="94" t="str">
        <f t="shared" si="4"/>
        <v>Coord absent</v>
      </c>
      <c r="I169" s="94" t="s">
        <v>1742</v>
      </c>
      <c r="J169" s="94" t="s">
        <v>1742</v>
      </c>
      <c r="K169" s="94" t="s">
        <v>7378</v>
      </c>
      <c r="L169" s="94" t="s">
        <v>7707</v>
      </c>
      <c r="M169" s="94" t="s">
        <v>7707</v>
      </c>
      <c r="N169" s="94" t="s">
        <v>7345</v>
      </c>
      <c r="O169" s="94" t="s">
        <v>53</v>
      </c>
      <c r="P169" s="94" t="s">
        <v>7739</v>
      </c>
      <c r="Q169" s="94" t="s">
        <v>5677</v>
      </c>
      <c r="R169" s="94"/>
      <c r="S169" s="94"/>
      <c r="T169" s="94"/>
      <c r="U169" s="94"/>
      <c r="V169" s="94"/>
      <c r="W169" s="94"/>
      <c r="X169" s="94"/>
      <c r="Y169" s="94"/>
      <c r="Z169" s="94"/>
      <c r="AA169" s="94"/>
    </row>
    <row r="170" spans="1:27" x14ac:dyDescent="0.3">
      <c r="A170" s="94" t="s">
        <v>8248</v>
      </c>
      <c r="B170" s="224">
        <v>-11.457240000000001</v>
      </c>
      <c r="C170" s="224">
        <v>10.63636</v>
      </c>
      <c r="D170" s="94" t="s">
        <v>9795</v>
      </c>
      <c r="E170" s="94" t="s">
        <v>312</v>
      </c>
      <c r="F170" s="94" t="s">
        <v>312</v>
      </c>
      <c r="G170" s="94" t="s">
        <v>313</v>
      </c>
      <c r="H170" s="94" t="str">
        <f t="shared" si="4"/>
        <v>OK</v>
      </c>
      <c r="I170" s="94" t="s">
        <v>1742</v>
      </c>
      <c r="J170" s="94" t="s">
        <v>1742</v>
      </c>
      <c r="K170" s="94" t="s">
        <v>5443</v>
      </c>
      <c r="L170" s="94" t="s">
        <v>305</v>
      </c>
      <c r="M170" s="94" t="s">
        <v>306</v>
      </c>
      <c r="N170" s="94" t="s">
        <v>7348</v>
      </c>
      <c r="O170" s="94" t="s">
        <v>315</v>
      </c>
      <c r="P170" s="94" t="s">
        <v>7778</v>
      </c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</row>
    <row r="171" spans="1:27" x14ac:dyDescent="0.3">
      <c r="A171" s="173" t="s">
        <v>8249</v>
      </c>
      <c r="B171" s="220">
        <v>-10.9368</v>
      </c>
      <c r="C171" s="220">
        <v>10.8488998</v>
      </c>
      <c r="D171" s="173" t="s">
        <v>9795</v>
      </c>
      <c r="E171" s="173" t="s">
        <v>315</v>
      </c>
      <c r="F171" s="173" t="s">
        <v>7280</v>
      </c>
      <c r="G171" s="173" t="s">
        <v>316</v>
      </c>
      <c r="H171" s="173" t="str">
        <f t="shared" si="4"/>
        <v>OK</v>
      </c>
      <c r="I171" s="173" t="s">
        <v>1734</v>
      </c>
      <c r="J171" s="173" t="s">
        <v>5265</v>
      </c>
      <c r="K171" s="173" t="s">
        <v>7378</v>
      </c>
      <c r="L171" s="173" t="s">
        <v>305</v>
      </c>
      <c r="M171" s="173" t="s">
        <v>306</v>
      </c>
      <c r="N171" s="173" t="s">
        <v>7348</v>
      </c>
      <c r="O171" s="173" t="s">
        <v>315</v>
      </c>
      <c r="P171" s="173" t="s">
        <v>7778</v>
      </c>
      <c r="Q171" s="173"/>
      <c r="R171" s="173"/>
      <c r="S171" s="173"/>
      <c r="T171" s="173"/>
      <c r="U171" s="173"/>
      <c r="V171" s="173"/>
      <c r="W171" s="173"/>
      <c r="X171" s="173"/>
      <c r="Y171" s="173"/>
      <c r="Z171" s="173"/>
      <c r="AA171" s="173"/>
    </row>
    <row r="172" spans="1:27" x14ac:dyDescent="0.3">
      <c r="A172" s="233" t="s">
        <v>8250</v>
      </c>
      <c r="B172" s="94"/>
      <c r="C172" s="94"/>
      <c r="D172" s="94"/>
      <c r="E172" s="94"/>
      <c r="F172" s="94" t="s">
        <v>6935</v>
      </c>
      <c r="G172" s="94"/>
      <c r="H172" s="94" t="str">
        <f t="shared" si="4"/>
        <v>Coord absent</v>
      </c>
      <c r="I172" s="94" t="s">
        <v>1742</v>
      </c>
      <c r="J172" s="94" t="s">
        <v>1742</v>
      </c>
      <c r="K172" s="94" t="s">
        <v>7378</v>
      </c>
      <c r="L172" s="94" t="s">
        <v>305</v>
      </c>
      <c r="M172" s="94" t="s">
        <v>306</v>
      </c>
      <c r="N172" s="94" t="s">
        <v>7348</v>
      </c>
      <c r="O172" s="94" t="s">
        <v>315</v>
      </c>
      <c r="P172" s="94" t="s">
        <v>7778</v>
      </c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</row>
    <row r="173" spans="1:27" x14ac:dyDescent="0.3">
      <c r="A173" s="173" t="s">
        <v>8251</v>
      </c>
      <c r="B173" s="220">
        <v>-12.045299999999999</v>
      </c>
      <c r="C173" s="220">
        <v>11.041550000000001</v>
      </c>
      <c r="D173" s="173" t="s">
        <v>9795</v>
      </c>
      <c r="E173" s="173" t="s">
        <v>317</v>
      </c>
      <c r="F173" s="173" t="s">
        <v>317</v>
      </c>
      <c r="G173" s="173" t="s">
        <v>318</v>
      </c>
      <c r="H173" s="173" t="str">
        <f t="shared" si="4"/>
        <v>OK</v>
      </c>
      <c r="I173" s="173" t="s">
        <v>1734</v>
      </c>
      <c r="J173" s="173" t="s">
        <v>5265</v>
      </c>
      <c r="K173" s="173" t="s">
        <v>5443</v>
      </c>
      <c r="L173" s="173" t="s">
        <v>319</v>
      </c>
      <c r="M173" s="173" t="s">
        <v>320</v>
      </c>
      <c r="N173" s="173" t="s">
        <v>7349</v>
      </c>
      <c r="O173" s="173" t="s">
        <v>321</v>
      </c>
      <c r="P173" s="173" t="s">
        <v>7779</v>
      </c>
      <c r="Q173" s="173"/>
      <c r="R173" s="173"/>
      <c r="S173" s="173"/>
      <c r="T173" s="173"/>
      <c r="U173" s="173"/>
      <c r="V173" s="173"/>
      <c r="W173" s="173"/>
      <c r="X173" s="173" t="s">
        <v>3733</v>
      </c>
      <c r="Y173" s="173"/>
      <c r="Z173" s="173"/>
      <c r="AA173" s="173"/>
    </row>
    <row r="174" spans="1:27" x14ac:dyDescent="0.3">
      <c r="A174" s="173" t="s">
        <v>8252</v>
      </c>
      <c r="B174" s="220">
        <v>-12.051600499999999</v>
      </c>
      <c r="C174" s="220">
        <v>11.0334997</v>
      </c>
      <c r="D174" s="173" t="s">
        <v>9795</v>
      </c>
      <c r="E174" s="173" t="s">
        <v>1237</v>
      </c>
      <c r="F174" s="173" t="s">
        <v>1237</v>
      </c>
      <c r="G174" s="173" t="s">
        <v>1238</v>
      </c>
      <c r="H174" s="173" t="str">
        <f t="shared" si="4"/>
        <v>OK</v>
      </c>
      <c r="I174" s="173" t="s">
        <v>1734</v>
      </c>
      <c r="J174" s="173" t="s">
        <v>5265</v>
      </c>
      <c r="K174" s="173" t="s">
        <v>7378</v>
      </c>
      <c r="L174" s="173" t="s">
        <v>319</v>
      </c>
      <c r="M174" s="173" t="s">
        <v>320</v>
      </c>
      <c r="N174" s="173" t="s">
        <v>7349</v>
      </c>
      <c r="O174" s="173" t="s">
        <v>321</v>
      </c>
      <c r="P174" s="173" t="s">
        <v>7779</v>
      </c>
      <c r="Q174" s="173"/>
      <c r="R174" s="173"/>
      <c r="S174" s="173"/>
      <c r="T174" s="173"/>
      <c r="U174" s="173"/>
      <c r="V174" s="173"/>
      <c r="W174" s="173"/>
      <c r="X174" s="173"/>
      <c r="Y174" s="173"/>
      <c r="Z174" s="173"/>
      <c r="AA174" s="173"/>
    </row>
    <row r="175" spans="1:27" x14ac:dyDescent="0.3">
      <c r="A175" s="94" t="s">
        <v>8253</v>
      </c>
      <c r="B175" s="224">
        <v>-12.0072002</v>
      </c>
      <c r="C175" s="224">
        <v>11.0347004</v>
      </c>
      <c r="D175" s="94" t="s">
        <v>9795</v>
      </c>
      <c r="E175" s="94" t="s">
        <v>1237</v>
      </c>
      <c r="F175" s="94" t="s">
        <v>1239</v>
      </c>
      <c r="G175" s="94" t="s">
        <v>1239</v>
      </c>
      <c r="H175" s="94" t="str">
        <f t="shared" si="4"/>
        <v>OK</v>
      </c>
      <c r="I175" s="94" t="s">
        <v>1742</v>
      </c>
      <c r="J175" s="94" t="s">
        <v>1742</v>
      </c>
      <c r="K175" s="94" t="s">
        <v>7378</v>
      </c>
      <c r="L175" s="94" t="s">
        <v>319</v>
      </c>
      <c r="M175" s="94" t="s">
        <v>320</v>
      </c>
      <c r="N175" s="94" t="s">
        <v>7349</v>
      </c>
      <c r="O175" s="94" t="s">
        <v>321</v>
      </c>
      <c r="P175" s="94" t="s">
        <v>7779</v>
      </c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</row>
    <row r="176" spans="1:27" x14ac:dyDescent="0.3">
      <c r="A176" s="94" t="s">
        <v>8254</v>
      </c>
      <c r="B176" s="224">
        <v>-12.0939999</v>
      </c>
      <c r="C176" s="224">
        <v>11.005100300000001</v>
      </c>
      <c r="D176" s="94" t="s">
        <v>9795</v>
      </c>
      <c r="E176" s="94" t="s">
        <v>1240</v>
      </c>
      <c r="F176" s="94" t="s">
        <v>1240</v>
      </c>
      <c r="G176" s="94" t="s">
        <v>1240</v>
      </c>
      <c r="H176" s="94" t="str">
        <f t="shared" si="4"/>
        <v>OK</v>
      </c>
      <c r="I176" s="94" t="s">
        <v>1742</v>
      </c>
      <c r="J176" s="94" t="s">
        <v>1742</v>
      </c>
      <c r="K176" s="94" t="s">
        <v>7378</v>
      </c>
      <c r="L176" s="94" t="s">
        <v>319</v>
      </c>
      <c r="M176" s="94" t="s">
        <v>320</v>
      </c>
      <c r="N176" s="94" t="s">
        <v>7349</v>
      </c>
      <c r="O176" s="94" t="s">
        <v>321</v>
      </c>
      <c r="P176" s="94" t="s">
        <v>7779</v>
      </c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</row>
    <row r="177" spans="1:27" x14ac:dyDescent="0.3">
      <c r="A177" s="233" t="s">
        <v>8255</v>
      </c>
      <c r="B177" s="94"/>
      <c r="C177" s="94"/>
      <c r="D177" s="94"/>
      <c r="E177" s="94"/>
      <c r="F177" s="94" t="s">
        <v>6827</v>
      </c>
      <c r="G177" s="94"/>
      <c r="H177" s="94" t="str">
        <f t="shared" si="4"/>
        <v>Coord absent</v>
      </c>
      <c r="I177" s="94" t="s">
        <v>1742</v>
      </c>
      <c r="J177" s="94" t="s">
        <v>1742</v>
      </c>
      <c r="K177" s="94" t="s">
        <v>7378</v>
      </c>
      <c r="L177" s="94" t="s">
        <v>319</v>
      </c>
      <c r="M177" s="94" t="s">
        <v>320</v>
      </c>
      <c r="N177" s="94" t="s">
        <v>7349</v>
      </c>
      <c r="O177" s="94" t="s">
        <v>321</v>
      </c>
      <c r="P177" s="94" t="s">
        <v>7779</v>
      </c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</row>
    <row r="178" spans="1:27" x14ac:dyDescent="0.3">
      <c r="A178" s="233" t="s">
        <v>8256</v>
      </c>
      <c r="B178" s="94"/>
      <c r="C178" s="94"/>
      <c r="D178" s="94"/>
      <c r="E178" s="94"/>
      <c r="F178" s="94" t="s">
        <v>6828</v>
      </c>
      <c r="G178" s="94"/>
      <c r="H178" s="94" t="str">
        <f t="shared" si="4"/>
        <v>Coord absent</v>
      </c>
      <c r="I178" s="94" t="s">
        <v>1742</v>
      </c>
      <c r="J178" s="94" t="s">
        <v>1742</v>
      </c>
      <c r="K178" s="94" t="s">
        <v>7378</v>
      </c>
      <c r="L178" s="94" t="s">
        <v>319</v>
      </c>
      <c r="M178" s="94" t="s">
        <v>320</v>
      </c>
      <c r="N178" s="94" t="s">
        <v>7349</v>
      </c>
      <c r="O178" s="94" t="s">
        <v>321</v>
      </c>
      <c r="P178" s="94" t="s">
        <v>7779</v>
      </c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</row>
    <row r="179" spans="1:27" ht="15" hidden="1" customHeight="1" x14ac:dyDescent="0.3">
      <c r="A179" s="96" t="s">
        <v>8257</v>
      </c>
      <c r="B179" s="227">
        <v>-14.0310001</v>
      </c>
      <c r="C179" s="227">
        <v>10.1787004</v>
      </c>
      <c r="D179" s="96" t="s">
        <v>9795</v>
      </c>
      <c r="E179" s="96"/>
      <c r="F179" s="96" t="s">
        <v>7</v>
      </c>
      <c r="G179" s="96" t="s">
        <v>7</v>
      </c>
      <c r="H179" s="96" t="str">
        <f t="shared" si="4"/>
        <v>OK</v>
      </c>
      <c r="I179" s="96" t="s">
        <v>5264</v>
      </c>
      <c r="J179" s="96" t="s">
        <v>5264</v>
      </c>
      <c r="K179" s="96" t="s">
        <v>7378</v>
      </c>
      <c r="L179" s="96" t="s">
        <v>7707</v>
      </c>
      <c r="M179" s="96" t="s">
        <v>6</v>
      </c>
      <c r="N179" s="96" t="s">
        <v>7344</v>
      </c>
      <c r="O179" s="96" t="s">
        <v>7780</v>
      </c>
      <c r="P179" s="96" t="s">
        <v>7781</v>
      </c>
      <c r="Q179" s="96" t="s">
        <v>5677</v>
      </c>
      <c r="R179" s="96" t="s">
        <v>6695</v>
      </c>
      <c r="S179" s="96" t="s">
        <v>1749</v>
      </c>
      <c r="T179" s="96"/>
      <c r="U179" s="96"/>
      <c r="V179" s="96"/>
      <c r="W179" s="96" t="s">
        <v>6696</v>
      </c>
      <c r="X179" s="96"/>
      <c r="Y179" s="96"/>
      <c r="Z179" s="96"/>
      <c r="AA179" s="96"/>
    </row>
    <row r="180" spans="1:27" x14ac:dyDescent="0.3">
      <c r="A180" s="163" t="s">
        <v>8258</v>
      </c>
      <c r="B180" s="228">
        <v>-14.041399999999999</v>
      </c>
      <c r="C180" s="228">
        <v>10.182900399999999</v>
      </c>
      <c r="D180" s="163" t="s">
        <v>9795</v>
      </c>
      <c r="E180" s="163" t="s">
        <v>9</v>
      </c>
      <c r="F180" s="163" t="s">
        <v>12</v>
      </c>
      <c r="G180" s="163" t="s">
        <v>10</v>
      </c>
      <c r="H180" s="163" t="str">
        <f t="shared" si="4"/>
        <v>OK</v>
      </c>
      <c r="I180" s="163" t="s">
        <v>1734</v>
      </c>
      <c r="J180" s="163" t="s">
        <v>11</v>
      </c>
      <c r="K180" s="163" t="s">
        <v>7378</v>
      </c>
      <c r="L180" s="163" t="s">
        <v>7707</v>
      </c>
      <c r="M180" s="163" t="s">
        <v>6</v>
      </c>
      <c r="N180" s="163" t="s">
        <v>7344</v>
      </c>
      <c r="O180" s="163" t="s">
        <v>7780</v>
      </c>
      <c r="P180" s="163" t="s">
        <v>7781</v>
      </c>
      <c r="Q180" s="163" t="s">
        <v>5677</v>
      </c>
      <c r="R180" s="163"/>
      <c r="S180" s="163"/>
      <c r="T180" s="163"/>
      <c r="U180" s="163"/>
      <c r="V180" s="163"/>
      <c r="W180" s="163" t="s">
        <v>1758</v>
      </c>
      <c r="X180" s="163"/>
      <c r="Y180" s="163"/>
      <c r="Z180" s="163"/>
      <c r="AA180" s="163"/>
    </row>
    <row r="181" spans="1:27" x14ac:dyDescent="0.3">
      <c r="A181" s="94" t="s">
        <v>8259</v>
      </c>
      <c r="B181" s="224">
        <v>-13.882399599999999</v>
      </c>
      <c r="C181" s="224">
        <v>10.0275002</v>
      </c>
      <c r="D181" s="94" t="s">
        <v>9795</v>
      </c>
      <c r="E181" s="94"/>
      <c r="F181" s="94" t="s">
        <v>13</v>
      </c>
      <c r="G181" s="94"/>
      <c r="H181" s="94" t="str">
        <f t="shared" si="4"/>
        <v>OK</v>
      </c>
      <c r="I181" s="94" t="s">
        <v>1742</v>
      </c>
      <c r="J181" s="94" t="s">
        <v>1742</v>
      </c>
      <c r="K181" s="94" t="s">
        <v>5443</v>
      </c>
      <c r="L181" s="94" t="s">
        <v>7707</v>
      </c>
      <c r="M181" s="94" t="s">
        <v>6</v>
      </c>
      <c r="N181" s="94" t="s">
        <v>7344</v>
      </c>
      <c r="O181" s="94" t="s">
        <v>7780</v>
      </c>
      <c r="P181" s="94" t="s">
        <v>7781</v>
      </c>
      <c r="Q181" s="94" t="s">
        <v>5677</v>
      </c>
      <c r="R181" s="94"/>
      <c r="S181" s="94"/>
      <c r="T181" s="94" t="s">
        <v>1767</v>
      </c>
      <c r="U181" s="94"/>
      <c r="V181" s="94"/>
      <c r="W181" s="94"/>
      <c r="X181" s="94"/>
      <c r="Y181" s="94"/>
      <c r="Z181" s="94"/>
      <c r="AA181" s="94"/>
    </row>
    <row r="182" spans="1:27" x14ac:dyDescent="0.3">
      <c r="A182" s="94" t="s">
        <v>8260</v>
      </c>
      <c r="B182" s="224">
        <v>-14.221819999999999</v>
      </c>
      <c r="C182" s="224">
        <v>10.234334</v>
      </c>
      <c r="D182" s="94" t="s">
        <v>9795</v>
      </c>
      <c r="E182" s="94" t="s">
        <v>15</v>
      </c>
      <c r="F182" s="94" t="s">
        <v>15</v>
      </c>
      <c r="G182" s="94" t="s">
        <v>15</v>
      </c>
      <c r="H182" s="94" t="str">
        <f t="shared" si="4"/>
        <v>OK</v>
      </c>
      <c r="I182" s="94" t="s">
        <v>1742</v>
      </c>
      <c r="J182" s="94" t="s">
        <v>1742</v>
      </c>
      <c r="K182" s="94" t="s">
        <v>7378</v>
      </c>
      <c r="L182" s="94" t="s">
        <v>7707</v>
      </c>
      <c r="M182" s="94" t="s">
        <v>6</v>
      </c>
      <c r="N182" s="94" t="s">
        <v>7344</v>
      </c>
      <c r="O182" s="94" t="s">
        <v>7780</v>
      </c>
      <c r="P182" s="94" t="s">
        <v>7781</v>
      </c>
      <c r="Q182" s="94" t="s">
        <v>5677</v>
      </c>
      <c r="R182" s="94"/>
      <c r="S182" s="94"/>
      <c r="T182" s="94" t="s">
        <v>1767</v>
      </c>
      <c r="U182" s="94"/>
      <c r="V182" s="94"/>
      <c r="W182" s="94"/>
      <c r="X182" s="94"/>
      <c r="Y182" s="94"/>
      <c r="Z182" s="94"/>
      <c r="AA182" s="94"/>
    </row>
    <row r="183" spans="1:27" x14ac:dyDescent="0.3">
      <c r="A183" s="94" t="s">
        <v>8261</v>
      </c>
      <c r="B183" s="224">
        <v>-14.0120001</v>
      </c>
      <c r="C183" s="224">
        <v>10.2918997</v>
      </c>
      <c r="D183" s="94" t="s">
        <v>9795</v>
      </c>
      <c r="E183" s="94" t="s">
        <v>16</v>
      </c>
      <c r="F183" s="94" t="s">
        <v>16</v>
      </c>
      <c r="G183" s="94" t="s">
        <v>16</v>
      </c>
      <c r="H183" s="94" t="str">
        <f t="shared" si="4"/>
        <v>OK</v>
      </c>
      <c r="I183" s="94" t="s">
        <v>1742</v>
      </c>
      <c r="J183" s="94" t="s">
        <v>1742</v>
      </c>
      <c r="K183" s="94" t="s">
        <v>7378</v>
      </c>
      <c r="L183" s="94" t="s">
        <v>7707</v>
      </c>
      <c r="M183" s="94" t="s">
        <v>6</v>
      </c>
      <c r="N183" s="94" t="s">
        <v>7344</v>
      </c>
      <c r="O183" s="94" t="s">
        <v>7780</v>
      </c>
      <c r="P183" s="94" t="s">
        <v>7781</v>
      </c>
      <c r="Q183" s="94" t="s">
        <v>5677</v>
      </c>
      <c r="R183" s="94"/>
      <c r="S183" s="94"/>
      <c r="T183" s="94" t="s">
        <v>1767</v>
      </c>
      <c r="U183" s="94"/>
      <c r="V183" s="94"/>
      <c r="W183" s="94"/>
      <c r="X183" s="94"/>
      <c r="Y183" s="94"/>
      <c r="Z183" s="94"/>
      <c r="AA183" s="94"/>
    </row>
    <row r="184" spans="1:27" x14ac:dyDescent="0.3">
      <c r="A184" s="233" t="s">
        <v>8262</v>
      </c>
      <c r="B184" s="94"/>
      <c r="C184" s="94"/>
      <c r="D184" s="94"/>
      <c r="E184" s="94"/>
      <c r="F184" s="94" t="s">
        <v>5299</v>
      </c>
      <c r="G184" s="94"/>
      <c r="H184" s="94" t="str">
        <f t="shared" si="4"/>
        <v>Coord absent</v>
      </c>
      <c r="I184" s="94" t="s">
        <v>1742</v>
      </c>
      <c r="J184" s="94" t="s">
        <v>1742</v>
      </c>
      <c r="K184" s="94" t="s">
        <v>7378</v>
      </c>
      <c r="L184" s="94" t="s">
        <v>7707</v>
      </c>
      <c r="M184" s="94" t="s">
        <v>6</v>
      </c>
      <c r="N184" s="94" t="s">
        <v>7344</v>
      </c>
      <c r="O184" s="94" t="s">
        <v>7780</v>
      </c>
      <c r="P184" s="94" t="s">
        <v>7781</v>
      </c>
      <c r="Q184" s="94" t="s">
        <v>5677</v>
      </c>
      <c r="R184" s="94"/>
      <c r="S184" s="94"/>
      <c r="T184" s="94"/>
      <c r="U184" s="94"/>
      <c r="V184" s="94"/>
      <c r="W184" s="94"/>
      <c r="X184" s="94"/>
      <c r="Y184" s="94"/>
      <c r="Z184" s="94"/>
      <c r="AA184" s="94"/>
    </row>
    <row r="185" spans="1:27" x14ac:dyDescent="0.3">
      <c r="A185" s="233" t="s">
        <v>8263</v>
      </c>
      <c r="B185" s="94"/>
      <c r="C185" s="94"/>
      <c r="D185" s="94"/>
      <c r="E185" s="94"/>
      <c r="F185" s="94" t="s">
        <v>5330</v>
      </c>
      <c r="G185" s="94"/>
      <c r="H185" s="94" t="str">
        <f t="shared" si="4"/>
        <v>Coord absent</v>
      </c>
      <c r="I185" s="94" t="s">
        <v>1742</v>
      </c>
      <c r="J185" s="94" t="s">
        <v>1742</v>
      </c>
      <c r="K185" s="94" t="s">
        <v>7378</v>
      </c>
      <c r="L185" s="94" t="s">
        <v>7707</v>
      </c>
      <c r="M185" s="94" t="s">
        <v>6</v>
      </c>
      <c r="N185" s="94" t="s">
        <v>7344</v>
      </c>
      <c r="O185" s="94" t="s">
        <v>7780</v>
      </c>
      <c r="P185" s="94" t="s">
        <v>7781</v>
      </c>
      <c r="Q185" s="94" t="s">
        <v>5677</v>
      </c>
      <c r="R185" s="94"/>
      <c r="S185" s="94"/>
      <c r="T185" s="94"/>
      <c r="U185" s="94"/>
      <c r="V185" s="94"/>
      <c r="W185" s="94"/>
      <c r="X185" s="94"/>
      <c r="Y185" s="94"/>
      <c r="Z185" s="94"/>
      <c r="AA185" s="94"/>
    </row>
    <row r="186" spans="1:27" x14ac:dyDescent="0.3">
      <c r="A186" s="233" t="s">
        <v>8264</v>
      </c>
      <c r="B186" s="94"/>
      <c r="C186" s="94"/>
      <c r="D186" s="94"/>
      <c r="E186" s="94"/>
      <c r="F186" s="94" t="s">
        <v>5331</v>
      </c>
      <c r="G186" s="94"/>
      <c r="H186" s="94" t="str">
        <f t="shared" si="4"/>
        <v>Coord absent</v>
      </c>
      <c r="I186" s="94" t="s">
        <v>1742</v>
      </c>
      <c r="J186" s="94" t="s">
        <v>1742</v>
      </c>
      <c r="K186" s="94" t="s">
        <v>7378</v>
      </c>
      <c r="L186" s="94" t="s">
        <v>7707</v>
      </c>
      <c r="M186" s="94" t="s">
        <v>6</v>
      </c>
      <c r="N186" s="94" t="s">
        <v>7344</v>
      </c>
      <c r="O186" s="94" t="s">
        <v>7780</v>
      </c>
      <c r="P186" s="94" t="s">
        <v>7781</v>
      </c>
      <c r="Q186" s="94" t="s">
        <v>5677</v>
      </c>
      <c r="R186" s="94"/>
      <c r="S186" s="94"/>
      <c r="T186" s="94"/>
      <c r="U186" s="94"/>
      <c r="V186" s="94"/>
      <c r="W186" s="94"/>
      <c r="X186" s="94"/>
      <c r="Y186" s="94"/>
      <c r="Z186" s="94"/>
      <c r="AA186" s="94"/>
    </row>
    <row r="187" spans="1:27" hidden="1" x14ac:dyDescent="0.3">
      <c r="A187" s="173" t="s">
        <v>8265</v>
      </c>
      <c r="B187" s="220">
        <v>-9.6912202999999995</v>
      </c>
      <c r="C187" s="220">
        <v>8.6594800999999997</v>
      </c>
      <c r="D187" s="173" t="s">
        <v>9795</v>
      </c>
      <c r="E187" s="173" t="s">
        <v>7669</v>
      </c>
      <c r="F187" s="173" t="s">
        <v>1455</v>
      </c>
      <c r="G187" s="173" t="s">
        <v>1454</v>
      </c>
      <c r="H187" s="173" t="str">
        <f t="shared" si="4"/>
        <v>OK</v>
      </c>
      <c r="I187" s="173" t="s">
        <v>1734</v>
      </c>
      <c r="J187" s="173" t="s">
        <v>5265</v>
      </c>
      <c r="K187" s="173" t="s">
        <v>7378</v>
      </c>
      <c r="L187" s="173" t="s">
        <v>483</v>
      </c>
      <c r="M187" s="173" t="s">
        <v>484</v>
      </c>
      <c r="N187" s="173" t="s">
        <v>7367</v>
      </c>
      <c r="O187" s="173" t="s">
        <v>1455</v>
      </c>
      <c r="P187" s="173" t="s">
        <v>7782</v>
      </c>
      <c r="Q187" s="173" t="s">
        <v>5677</v>
      </c>
      <c r="R187" s="173" t="s">
        <v>5262</v>
      </c>
      <c r="S187" s="173" t="s">
        <v>1749</v>
      </c>
      <c r="T187" s="173" t="s">
        <v>1768</v>
      </c>
      <c r="U187" s="173"/>
      <c r="V187" s="173"/>
      <c r="W187" s="173" t="s">
        <v>6604</v>
      </c>
      <c r="X187" s="173"/>
      <c r="Y187" s="173"/>
      <c r="Z187" s="173"/>
      <c r="AA187" s="173"/>
    </row>
    <row r="188" spans="1:27" hidden="1" x14ac:dyDescent="0.3">
      <c r="A188" s="94" t="s">
        <v>8266</v>
      </c>
      <c r="B188" s="224">
        <v>-9.6500901999999993</v>
      </c>
      <c r="C188" s="224">
        <v>8.7141103999999991</v>
      </c>
      <c r="D188" s="94" t="s">
        <v>9795</v>
      </c>
      <c r="E188" s="94" t="s">
        <v>7670</v>
      </c>
      <c r="F188" s="94" t="s">
        <v>1456</v>
      </c>
      <c r="G188" s="94" t="s">
        <v>1456</v>
      </c>
      <c r="H188" s="94" t="str">
        <f t="shared" si="4"/>
        <v>OK</v>
      </c>
      <c r="I188" s="94" t="s">
        <v>1742</v>
      </c>
      <c r="J188" s="94" t="s">
        <v>1742</v>
      </c>
      <c r="K188" s="94" t="s">
        <v>7378</v>
      </c>
      <c r="L188" s="94" t="s">
        <v>483</v>
      </c>
      <c r="M188" s="94" t="s">
        <v>484</v>
      </c>
      <c r="N188" s="94" t="s">
        <v>7367</v>
      </c>
      <c r="O188" s="94" t="s">
        <v>1455</v>
      </c>
      <c r="P188" s="94" t="s">
        <v>7782</v>
      </c>
      <c r="Q188" s="94" t="s">
        <v>5677</v>
      </c>
      <c r="R188" s="94" t="s">
        <v>1759</v>
      </c>
      <c r="S188" s="94"/>
      <c r="T188" s="94" t="s">
        <v>1768</v>
      </c>
      <c r="U188" s="94"/>
      <c r="V188" s="94"/>
      <c r="W188" s="94"/>
      <c r="X188" s="94"/>
      <c r="Y188" s="94"/>
      <c r="Z188" s="94"/>
      <c r="AA188" s="94"/>
    </row>
    <row r="189" spans="1:27" hidden="1" x14ac:dyDescent="0.3">
      <c r="A189" s="94" t="s">
        <v>8267</v>
      </c>
      <c r="B189" s="224">
        <v>-9.7810097000000003</v>
      </c>
      <c r="C189" s="224">
        <v>8.5905199000000003</v>
      </c>
      <c r="D189" s="94" t="s">
        <v>9795</v>
      </c>
      <c r="E189" s="94" t="s">
        <v>7671</v>
      </c>
      <c r="F189" s="94" t="s">
        <v>1457</v>
      </c>
      <c r="G189" s="94" t="s">
        <v>1457</v>
      </c>
      <c r="H189" s="94" t="str">
        <f t="shared" si="4"/>
        <v>OK</v>
      </c>
      <c r="I189" s="94" t="s">
        <v>1742</v>
      </c>
      <c r="J189" s="94" t="s">
        <v>1742</v>
      </c>
      <c r="K189" s="94" t="s">
        <v>7378</v>
      </c>
      <c r="L189" s="94" t="s">
        <v>483</v>
      </c>
      <c r="M189" s="94" t="s">
        <v>484</v>
      </c>
      <c r="N189" s="94" t="s">
        <v>7367</v>
      </c>
      <c r="O189" s="94" t="s">
        <v>1455</v>
      </c>
      <c r="P189" s="94" t="s">
        <v>7782</v>
      </c>
      <c r="Q189" s="94" t="s">
        <v>5677</v>
      </c>
      <c r="R189" s="94" t="s">
        <v>1759</v>
      </c>
      <c r="S189" s="94"/>
      <c r="T189" s="94" t="s">
        <v>1768</v>
      </c>
      <c r="U189" s="94"/>
      <c r="V189" s="94"/>
      <c r="W189" s="94"/>
      <c r="X189" s="94"/>
      <c r="Y189" s="94"/>
      <c r="Z189" s="94"/>
      <c r="AA189" s="94"/>
    </row>
    <row r="190" spans="1:27" x14ac:dyDescent="0.3">
      <c r="A190" s="94" t="s">
        <v>8268</v>
      </c>
      <c r="B190" s="224">
        <v>-9.7103900999999997</v>
      </c>
      <c r="C190" s="224">
        <v>8.7944899000000003</v>
      </c>
      <c r="D190" s="94" t="s">
        <v>9795</v>
      </c>
      <c r="E190" s="94" t="s">
        <v>1458</v>
      </c>
      <c r="F190" s="94" t="s">
        <v>1458</v>
      </c>
      <c r="G190" s="94" t="s">
        <v>1459</v>
      </c>
      <c r="H190" s="94" t="str">
        <f t="shared" si="4"/>
        <v>OK</v>
      </c>
      <c r="I190" s="94" t="s">
        <v>1742</v>
      </c>
      <c r="J190" s="94" t="s">
        <v>1742</v>
      </c>
      <c r="K190" s="94" t="s">
        <v>5443</v>
      </c>
      <c r="L190" s="94" t="s">
        <v>483</v>
      </c>
      <c r="M190" s="94" t="s">
        <v>484</v>
      </c>
      <c r="N190" s="94" t="s">
        <v>7367</v>
      </c>
      <c r="O190" s="94" t="s">
        <v>1455</v>
      </c>
      <c r="P190" s="94" t="s">
        <v>7782</v>
      </c>
      <c r="Q190" s="94" t="s">
        <v>5677</v>
      </c>
      <c r="R190" s="94"/>
      <c r="S190" s="94"/>
      <c r="T190" s="94"/>
      <c r="U190" s="94"/>
      <c r="V190" s="94"/>
      <c r="W190" s="94"/>
      <c r="X190" s="94"/>
      <c r="Y190" s="94"/>
      <c r="Z190" s="94"/>
      <c r="AA190" s="94"/>
    </row>
    <row r="191" spans="1:27" x14ac:dyDescent="0.3">
      <c r="A191" s="233" t="s">
        <v>8269</v>
      </c>
      <c r="B191" s="94"/>
      <c r="C191" s="94"/>
      <c r="D191" s="94"/>
      <c r="E191" s="94"/>
      <c r="F191" s="94" t="s">
        <v>5269</v>
      </c>
      <c r="G191" s="94"/>
      <c r="H191" s="94" t="str">
        <f t="shared" si="4"/>
        <v>Coord absent</v>
      </c>
      <c r="I191" s="94" t="s">
        <v>1742</v>
      </c>
      <c r="J191" s="94" t="s">
        <v>1742</v>
      </c>
      <c r="K191" s="94" t="s">
        <v>7378</v>
      </c>
      <c r="L191" s="94" t="s">
        <v>483</v>
      </c>
      <c r="M191" s="94" t="s">
        <v>484</v>
      </c>
      <c r="N191" s="94" t="s">
        <v>7367</v>
      </c>
      <c r="O191" s="94" t="s">
        <v>1455</v>
      </c>
      <c r="P191" s="94" t="s">
        <v>7782</v>
      </c>
      <c r="Q191" s="94" t="s">
        <v>5677</v>
      </c>
      <c r="R191" s="94"/>
      <c r="S191" s="94"/>
      <c r="T191" s="94"/>
      <c r="U191" s="94"/>
      <c r="V191" s="94"/>
      <c r="W191" s="94" t="s">
        <v>5275</v>
      </c>
      <c r="X191" s="94"/>
      <c r="Y191" s="94"/>
      <c r="Z191" s="94"/>
      <c r="AA191" s="94"/>
    </row>
    <row r="192" spans="1:27" x14ac:dyDescent="0.3">
      <c r="A192" s="233" t="s">
        <v>8270</v>
      </c>
      <c r="B192" s="94"/>
      <c r="C192" s="94"/>
      <c r="D192" s="94"/>
      <c r="E192" s="94"/>
      <c r="F192" s="94" t="s">
        <v>5270</v>
      </c>
      <c r="G192" s="94"/>
      <c r="H192" s="94" t="str">
        <f t="shared" ref="H192:H223" si="5">IF((OR((ISBLANK(B192)),(ISBLANK(C192)))),"Coord absent","OK")</f>
        <v>Coord absent</v>
      </c>
      <c r="I192" s="94" t="s">
        <v>1742</v>
      </c>
      <c r="J192" s="94" t="s">
        <v>1742</v>
      </c>
      <c r="K192" s="94" t="s">
        <v>7378</v>
      </c>
      <c r="L192" s="94" t="s">
        <v>483</v>
      </c>
      <c r="M192" s="94" t="s">
        <v>484</v>
      </c>
      <c r="N192" s="94" t="s">
        <v>7367</v>
      </c>
      <c r="O192" s="94" t="s">
        <v>1455</v>
      </c>
      <c r="P192" s="94" t="s">
        <v>7782</v>
      </c>
      <c r="Q192" s="94" t="s">
        <v>5677</v>
      </c>
      <c r="R192" s="94"/>
      <c r="S192" s="94"/>
      <c r="T192" s="94"/>
      <c r="U192" s="94"/>
      <c r="V192" s="94"/>
      <c r="W192" s="94" t="s">
        <v>5275</v>
      </c>
      <c r="X192" s="94"/>
      <c r="Y192" s="94"/>
      <c r="Z192" s="94"/>
      <c r="AA192" s="94"/>
    </row>
    <row r="193" spans="1:27" hidden="1" x14ac:dyDescent="0.3">
      <c r="A193" s="233" t="s">
        <v>8271</v>
      </c>
      <c r="B193" s="94"/>
      <c r="C193" s="94"/>
      <c r="D193" s="94"/>
      <c r="E193" s="94"/>
      <c r="F193" s="94" t="s">
        <v>758</v>
      </c>
      <c r="G193" s="94"/>
      <c r="H193" s="94" t="str">
        <f t="shared" si="5"/>
        <v>Coord absent</v>
      </c>
      <c r="I193" s="94" t="s">
        <v>1742</v>
      </c>
      <c r="J193" s="94" t="s">
        <v>1742</v>
      </c>
      <c r="K193" s="94" t="s">
        <v>7378</v>
      </c>
      <c r="L193" s="94" t="s">
        <v>483</v>
      </c>
      <c r="M193" s="94" t="s">
        <v>484</v>
      </c>
      <c r="N193" s="94" t="s">
        <v>7367</v>
      </c>
      <c r="O193" s="94" t="s">
        <v>1455</v>
      </c>
      <c r="P193" s="94" t="s">
        <v>7782</v>
      </c>
      <c r="Q193" s="94" t="s">
        <v>5677</v>
      </c>
      <c r="R193" s="94" t="s">
        <v>1759</v>
      </c>
      <c r="S193" s="94"/>
      <c r="T193" s="94" t="s">
        <v>1768</v>
      </c>
      <c r="U193" s="94"/>
      <c r="V193" s="94"/>
      <c r="W193" s="94" t="s">
        <v>5275</v>
      </c>
      <c r="X193" s="94"/>
      <c r="Y193" s="94"/>
      <c r="Z193" s="94"/>
      <c r="AA193" s="94"/>
    </row>
    <row r="194" spans="1:27" x14ac:dyDescent="0.3">
      <c r="A194" s="163" t="s">
        <v>8272</v>
      </c>
      <c r="B194" s="228">
        <v>-14.284800000000001</v>
      </c>
      <c r="C194" s="228">
        <v>10.940899999999999</v>
      </c>
      <c r="D194" s="163" t="s">
        <v>9795</v>
      </c>
      <c r="E194" s="163" t="s">
        <v>61</v>
      </c>
      <c r="F194" s="163" t="s">
        <v>61</v>
      </c>
      <c r="G194" s="163" t="s">
        <v>62</v>
      </c>
      <c r="H194" s="163" t="str">
        <f t="shared" si="5"/>
        <v>OK</v>
      </c>
      <c r="I194" s="163" t="s">
        <v>1734</v>
      </c>
      <c r="J194" s="163" t="s">
        <v>11</v>
      </c>
      <c r="K194" s="163" t="s">
        <v>5443</v>
      </c>
      <c r="L194" s="163" t="s">
        <v>7707</v>
      </c>
      <c r="M194" s="163" t="s">
        <v>7707</v>
      </c>
      <c r="N194" s="163" t="s">
        <v>7345</v>
      </c>
      <c r="O194" s="163" t="s">
        <v>7783</v>
      </c>
      <c r="P194" s="163" t="s">
        <v>7784</v>
      </c>
      <c r="Q194" s="163" t="s">
        <v>5677</v>
      </c>
      <c r="R194" s="163"/>
      <c r="S194" s="163"/>
      <c r="T194" s="163"/>
      <c r="U194" s="163"/>
      <c r="V194" s="163"/>
      <c r="W194" s="163"/>
      <c r="X194" s="163"/>
      <c r="Y194" s="163"/>
      <c r="Z194" s="163"/>
      <c r="AA194" s="163"/>
    </row>
    <row r="195" spans="1:27" x14ac:dyDescent="0.3">
      <c r="A195" s="163" t="s">
        <v>8273</v>
      </c>
      <c r="B195" s="228">
        <v>-14.296699500000001</v>
      </c>
      <c r="C195" s="228">
        <v>10.957300200000001</v>
      </c>
      <c r="D195" s="163" t="s">
        <v>9795</v>
      </c>
      <c r="E195" s="163" t="s">
        <v>63</v>
      </c>
      <c r="F195" s="163" t="s">
        <v>7087</v>
      </c>
      <c r="G195" s="163" t="s">
        <v>64</v>
      </c>
      <c r="H195" s="163" t="str">
        <f t="shared" si="5"/>
        <v>OK</v>
      </c>
      <c r="I195" s="163" t="s">
        <v>1734</v>
      </c>
      <c r="J195" s="163" t="s">
        <v>11</v>
      </c>
      <c r="K195" s="163" t="s">
        <v>7378</v>
      </c>
      <c r="L195" s="163" t="s">
        <v>7707</v>
      </c>
      <c r="M195" s="163" t="s">
        <v>7707</v>
      </c>
      <c r="N195" s="163" t="s">
        <v>7345</v>
      </c>
      <c r="O195" s="163" t="s">
        <v>7783</v>
      </c>
      <c r="P195" s="163" t="s">
        <v>7784</v>
      </c>
      <c r="Q195" s="163" t="s">
        <v>5677</v>
      </c>
      <c r="R195" s="163"/>
      <c r="S195" s="163"/>
      <c r="T195" s="163"/>
      <c r="U195" s="163"/>
      <c r="V195" s="163"/>
      <c r="W195" s="163" t="s">
        <v>63</v>
      </c>
      <c r="X195" s="163"/>
      <c r="Y195" s="163"/>
      <c r="Z195" s="163"/>
      <c r="AA195" s="163"/>
    </row>
    <row r="196" spans="1:27" x14ac:dyDescent="0.3">
      <c r="A196" s="163" t="s">
        <v>8274</v>
      </c>
      <c r="B196" s="228">
        <v>-14.2917004</v>
      </c>
      <c r="C196" s="228">
        <v>10.9344997</v>
      </c>
      <c r="D196" s="163" t="s">
        <v>9795</v>
      </c>
      <c r="E196" s="163" t="s">
        <v>65</v>
      </c>
      <c r="F196" s="163" t="s">
        <v>65</v>
      </c>
      <c r="G196" s="163" t="s">
        <v>65</v>
      </c>
      <c r="H196" s="163" t="str">
        <f t="shared" si="5"/>
        <v>OK</v>
      </c>
      <c r="I196" s="163" t="s">
        <v>1734</v>
      </c>
      <c r="J196" s="163" t="s">
        <v>11</v>
      </c>
      <c r="K196" s="163" t="s">
        <v>7378</v>
      </c>
      <c r="L196" s="163" t="s">
        <v>7707</v>
      </c>
      <c r="M196" s="163" t="s">
        <v>7707</v>
      </c>
      <c r="N196" s="163" t="s">
        <v>7345</v>
      </c>
      <c r="O196" s="163" t="s">
        <v>7783</v>
      </c>
      <c r="P196" s="163" t="s">
        <v>7784</v>
      </c>
      <c r="Q196" s="163" t="s">
        <v>5677</v>
      </c>
      <c r="R196" s="163"/>
      <c r="S196" s="163"/>
      <c r="T196" s="163"/>
      <c r="U196" s="163"/>
      <c r="V196" s="163"/>
      <c r="W196" s="163"/>
      <c r="X196" s="163"/>
      <c r="Y196" s="163"/>
      <c r="Z196" s="163"/>
      <c r="AA196" s="163"/>
    </row>
    <row r="197" spans="1:27" x14ac:dyDescent="0.3">
      <c r="A197" s="164" t="s">
        <v>8275</v>
      </c>
      <c r="B197" s="229">
        <v>-14.294722</v>
      </c>
      <c r="C197" s="229">
        <v>10.931592</v>
      </c>
      <c r="D197" s="164" t="s">
        <v>9795</v>
      </c>
      <c r="E197" s="164" t="s">
        <v>7431</v>
      </c>
      <c r="F197" s="164" t="s">
        <v>8</v>
      </c>
      <c r="G197" s="164" t="s">
        <v>66</v>
      </c>
      <c r="H197" s="164" t="str">
        <f t="shared" si="5"/>
        <v>OK</v>
      </c>
      <c r="I197" s="164" t="s">
        <v>5390</v>
      </c>
      <c r="J197" s="164" t="s">
        <v>5390</v>
      </c>
      <c r="K197" s="164" t="s">
        <v>7378</v>
      </c>
      <c r="L197" s="164" t="s">
        <v>7707</v>
      </c>
      <c r="M197" s="164" t="s">
        <v>7707</v>
      </c>
      <c r="N197" s="164" t="s">
        <v>7345</v>
      </c>
      <c r="O197" s="164" t="s">
        <v>7783</v>
      </c>
      <c r="P197" s="164" t="s">
        <v>7784</v>
      </c>
      <c r="Q197" s="164" t="s">
        <v>5677</v>
      </c>
      <c r="R197" s="164"/>
      <c r="S197" s="164" t="s">
        <v>1749</v>
      </c>
      <c r="T197" s="164"/>
      <c r="U197" s="164"/>
      <c r="V197" s="164"/>
      <c r="W197" s="164" t="s">
        <v>7186</v>
      </c>
      <c r="X197" s="164"/>
      <c r="Y197" s="164"/>
      <c r="Z197" s="164"/>
      <c r="AA197" s="164"/>
    </row>
    <row r="198" spans="1:27" x14ac:dyDescent="0.3">
      <c r="A198" s="163" t="s">
        <v>8276</v>
      </c>
      <c r="B198" s="228">
        <v>-13.298508999999999</v>
      </c>
      <c r="C198" s="228">
        <v>12.4851543</v>
      </c>
      <c r="D198" s="163" t="s">
        <v>9795</v>
      </c>
      <c r="E198" s="163" t="s">
        <v>67</v>
      </c>
      <c r="F198" s="163" t="s">
        <v>67</v>
      </c>
      <c r="G198" s="163" t="s">
        <v>68</v>
      </c>
      <c r="H198" s="163" t="str">
        <f t="shared" si="5"/>
        <v>OK</v>
      </c>
      <c r="I198" s="163" t="s">
        <v>1734</v>
      </c>
      <c r="J198" s="163" t="s">
        <v>11</v>
      </c>
      <c r="K198" s="163" t="s">
        <v>5443</v>
      </c>
      <c r="L198" s="163" t="s">
        <v>7707</v>
      </c>
      <c r="M198" s="163" t="s">
        <v>7707</v>
      </c>
      <c r="N198" s="163" t="s">
        <v>7345</v>
      </c>
      <c r="O198" s="163" t="s">
        <v>7783</v>
      </c>
      <c r="P198" s="163" t="s">
        <v>7784</v>
      </c>
      <c r="Q198" s="163" t="s">
        <v>5677</v>
      </c>
      <c r="R198" s="163"/>
      <c r="S198" s="163" t="s">
        <v>1749</v>
      </c>
      <c r="T198" s="163"/>
      <c r="U198" s="163"/>
      <c r="V198" s="163"/>
      <c r="W198" s="163" t="s">
        <v>7187</v>
      </c>
      <c r="X198" s="163"/>
      <c r="Y198" s="163"/>
      <c r="Z198" s="163"/>
      <c r="AA198" s="163"/>
    </row>
    <row r="199" spans="1:27" x14ac:dyDescent="0.3">
      <c r="A199" s="236" t="s">
        <v>8277</v>
      </c>
      <c r="B199" s="163"/>
      <c r="C199" s="163"/>
      <c r="D199" s="163"/>
      <c r="E199" s="163"/>
      <c r="F199" s="163" t="s">
        <v>7086</v>
      </c>
      <c r="G199" s="163"/>
      <c r="H199" s="163" t="str">
        <f t="shared" si="5"/>
        <v>Coord absent</v>
      </c>
      <c r="I199" s="163" t="s">
        <v>1734</v>
      </c>
      <c r="J199" s="163" t="s">
        <v>11</v>
      </c>
      <c r="K199" s="163" t="s">
        <v>7378</v>
      </c>
      <c r="L199" s="163" t="s">
        <v>7707</v>
      </c>
      <c r="M199" s="163" t="s">
        <v>7707</v>
      </c>
      <c r="N199" s="163" t="s">
        <v>7345</v>
      </c>
      <c r="O199" s="163" t="s">
        <v>7783</v>
      </c>
      <c r="P199" s="163" t="s">
        <v>7784</v>
      </c>
      <c r="Q199" s="163" t="s">
        <v>5677</v>
      </c>
      <c r="R199" s="163"/>
      <c r="S199" s="163"/>
      <c r="T199" s="163"/>
      <c r="U199" s="163"/>
      <c r="V199" s="163"/>
      <c r="W199" s="163"/>
      <c r="X199" s="163"/>
      <c r="Y199" s="163"/>
      <c r="Z199" s="163"/>
      <c r="AA199" s="163"/>
    </row>
    <row r="200" spans="1:27" hidden="1" x14ac:dyDescent="0.3">
      <c r="A200" s="173" t="s">
        <v>8278</v>
      </c>
      <c r="B200" s="220">
        <v>-10.3312998</v>
      </c>
      <c r="C200" s="220">
        <v>8.8510703999999993</v>
      </c>
      <c r="D200" s="173" t="s">
        <v>9795</v>
      </c>
      <c r="E200" s="173" t="s">
        <v>7695</v>
      </c>
      <c r="F200" s="173" t="s">
        <v>1658</v>
      </c>
      <c r="G200" s="173" t="s">
        <v>1655</v>
      </c>
      <c r="H200" s="173" t="str">
        <f t="shared" si="5"/>
        <v>OK</v>
      </c>
      <c r="I200" s="173" t="s">
        <v>1734</v>
      </c>
      <c r="J200" s="173" t="s">
        <v>5265</v>
      </c>
      <c r="K200" s="173" t="s">
        <v>7378</v>
      </c>
      <c r="L200" s="173" t="s">
        <v>483</v>
      </c>
      <c r="M200" s="173" t="s">
        <v>1656</v>
      </c>
      <c r="N200" s="173" t="s">
        <v>7356</v>
      </c>
      <c r="O200" s="173" t="s">
        <v>1658</v>
      </c>
      <c r="P200" s="173" t="s">
        <v>7785</v>
      </c>
      <c r="Q200" s="173" t="s">
        <v>5677</v>
      </c>
      <c r="R200" s="173" t="s">
        <v>1764</v>
      </c>
      <c r="S200" s="173" t="s">
        <v>1749</v>
      </c>
      <c r="T200" s="173"/>
      <c r="U200" s="173"/>
      <c r="V200" s="173" t="s">
        <v>6626</v>
      </c>
      <c r="W200" s="173" t="s">
        <v>6634</v>
      </c>
      <c r="X200" s="173"/>
      <c r="Y200" s="173"/>
      <c r="Z200" s="173"/>
      <c r="AA200" s="173"/>
    </row>
    <row r="201" spans="1:27" x14ac:dyDescent="0.3">
      <c r="A201" s="94" t="s">
        <v>8279</v>
      </c>
      <c r="B201" s="224">
        <v>-10.3252001</v>
      </c>
      <c r="C201" s="224">
        <v>8.7880897999999998</v>
      </c>
      <c r="D201" s="94" t="s">
        <v>9795</v>
      </c>
      <c r="E201" s="94" t="s">
        <v>1657</v>
      </c>
      <c r="F201" s="94" t="s">
        <v>6716</v>
      </c>
      <c r="G201" s="94" t="s">
        <v>1657</v>
      </c>
      <c r="H201" s="94" t="str">
        <f t="shared" si="5"/>
        <v>OK</v>
      </c>
      <c r="I201" s="94" t="s">
        <v>1742</v>
      </c>
      <c r="J201" s="94" t="s">
        <v>1742</v>
      </c>
      <c r="K201" s="94" t="s">
        <v>7378</v>
      </c>
      <c r="L201" s="94" t="s">
        <v>483</v>
      </c>
      <c r="M201" s="94" t="s">
        <v>1656</v>
      </c>
      <c r="N201" s="94" t="s">
        <v>7356</v>
      </c>
      <c r="O201" s="94" t="s">
        <v>1658</v>
      </c>
      <c r="P201" s="94" t="s">
        <v>7785</v>
      </c>
      <c r="Q201" s="94" t="s">
        <v>5677</v>
      </c>
      <c r="R201" s="94"/>
      <c r="S201" s="94"/>
      <c r="T201" s="94"/>
      <c r="U201" s="94"/>
      <c r="V201" s="94"/>
      <c r="W201" s="94"/>
      <c r="X201" s="94"/>
      <c r="Y201" s="94"/>
      <c r="Z201" s="94"/>
      <c r="AA201" s="94"/>
    </row>
    <row r="202" spans="1:27" x14ac:dyDescent="0.3">
      <c r="A202" s="94" t="s">
        <v>8280</v>
      </c>
      <c r="B202" s="224">
        <v>-10.1941004</v>
      </c>
      <c r="C202" s="224">
        <v>8.8689003</v>
      </c>
      <c r="D202" s="94" t="s">
        <v>9795</v>
      </c>
      <c r="E202" s="94" t="s">
        <v>7696</v>
      </c>
      <c r="F202" s="94" t="s">
        <v>1659</v>
      </c>
      <c r="G202" s="94" t="s">
        <v>1659</v>
      </c>
      <c r="H202" s="94" t="str">
        <f t="shared" si="5"/>
        <v>OK</v>
      </c>
      <c r="I202" s="94" t="s">
        <v>1742</v>
      </c>
      <c r="J202" s="94" t="s">
        <v>1742</v>
      </c>
      <c r="K202" s="94" t="s">
        <v>7378</v>
      </c>
      <c r="L202" s="94" t="s">
        <v>483</v>
      </c>
      <c r="M202" s="94" t="s">
        <v>1656</v>
      </c>
      <c r="N202" s="94" t="s">
        <v>7356</v>
      </c>
      <c r="O202" s="94" t="s">
        <v>1658</v>
      </c>
      <c r="P202" s="94" t="s">
        <v>7785</v>
      </c>
      <c r="Q202" s="94" t="s">
        <v>5677</v>
      </c>
      <c r="R202" s="94"/>
      <c r="S202" s="94"/>
      <c r="T202" s="94"/>
      <c r="U202" s="94"/>
      <c r="V202" s="94"/>
      <c r="W202" s="94"/>
      <c r="X202" s="94"/>
      <c r="Y202" s="94"/>
      <c r="Z202" s="94"/>
      <c r="AA202" s="94"/>
    </row>
    <row r="203" spans="1:27" x14ac:dyDescent="0.3">
      <c r="A203" s="233" t="s">
        <v>8281</v>
      </c>
      <c r="B203" s="94"/>
      <c r="C203" s="94"/>
      <c r="D203" s="94"/>
      <c r="E203" s="94"/>
      <c r="F203" s="94" t="s">
        <v>6717</v>
      </c>
      <c r="G203" s="94" t="s">
        <v>6717</v>
      </c>
      <c r="H203" s="94" t="str">
        <f t="shared" si="5"/>
        <v>Coord absent</v>
      </c>
      <c r="I203" s="94" t="s">
        <v>1742</v>
      </c>
      <c r="J203" s="94" t="s">
        <v>1742</v>
      </c>
      <c r="K203" s="94" t="s">
        <v>7378</v>
      </c>
      <c r="L203" s="94" t="s">
        <v>483</v>
      </c>
      <c r="M203" s="94" t="s">
        <v>1656</v>
      </c>
      <c r="N203" s="94" t="s">
        <v>7356</v>
      </c>
      <c r="O203" s="94" t="s">
        <v>1658</v>
      </c>
      <c r="P203" s="94" t="s">
        <v>7785</v>
      </c>
      <c r="Q203" s="94" t="s">
        <v>5677</v>
      </c>
      <c r="R203" s="94"/>
      <c r="S203" s="94"/>
      <c r="T203" s="94"/>
      <c r="U203" s="94"/>
      <c r="V203" s="94"/>
      <c r="W203" s="94"/>
      <c r="X203" s="94"/>
      <c r="Y203" s="94"/>
      <c r="Z203" s="94"/>
      <c r="AA203" s="94"/>
    </row>
    <row r="204" spans="1:27" x14ac:dyDescent="0.3">
      <c r="A204" s="173" t="s">
        <v>8282</v>
      </c>
      <c r="B204" s="220">
        <v>-8.7110003999999996</v>
      </c>
      <c r="C204" s="220">
        <v>8.3608998999999997</v>
      </c>
      <c r="D204" s="173" t="s">
        <v>9795</v>
      </c>
      <c r="E204" s="173" t="s">
        <v>1355</v>
      </c>
      <c r="F204" s="173" t="s">
        <v>1355</v>
      </c>
      <c r="G204" s="173" t="s">
        <v>1355</v>
      </c>
      <c r="H204" s="173" t="str">
        <f t="shared" si="5"/>
        <v>OK</v>
      </c>
      <c r="I204" s="173" t="s">
        <v>1734</v>
      </c>
      <c r="J204" s="173" t="s">
        <v>5265</v>
      </c>
      <c r="K204" s="173" t="s">
        <v>7378</v>
      </c>
      <c r="L204" s="173" t="s">
        <v>483</v>
      </c>
      <c r="M204" s="173" t="s">
        <v>1347</v>
      </c>
      <c r="N204" s="173" t="s">
        <v>7343</v>
      </c>
      <c r="O204" s="173" t="s">
        <v>1355</v>
      </c>
      <c r="P204" s="173" t="s">
        <v>7786</v>
      </c>
      <c r="Q204" s="173" t="s">
        <v>5677</v>
      </c>
      <c r="R204" s="173"/>
      <c r="S204" s="173" t="s">
        <v>1749</v>
      </c>
      <c r="T204" s="173"/>
      <c r="U204" s="173"/>
      <c r="V204" s="173"/>
      <c r="W204" s="173" t="s">
        <v>6664</v>
      </c>
      <c r="X204" s="173"/>
      <c r="Y204" s="173"/>
      <c r="Z204" s="173"/>
      <c r="AA204" s="173"/>
    </row>
    <row r="205" spans="1:27" x14ac:dyDescent="0.3">
      <c r="A205" s="94" t="s">
        <v>8283</v>
      </c>
      <c r="B205" s="224">
        <v>-8.7716103000000007</v>
      </c>
      <c r="C205" s="224">
        <v>8.3411302999999997</v>
      </c>
      <c r="D205" s="94" t="s">
        <v>9795</v>
      </c>
      <c r="E205" s="94" t="s">
        <v>1356</v>
      </c>
      <c r="F205" s="94" t="s">
        <v>1356</v>
      </c>
      <c r="G205" s="94" t="s">
        <v>1356</v>
      </c>
      <c r="H205" s="94" t="str">
        <f t="shared" si="5"/>
        <v>OK</v>
      </c>
      <c r="I205" s="94" t="s">
        <v>1742</v>
      </c>
      <c r="J205" s="94" t="s">
        <v>1742</v>
      </c>
      <c r="K205" s="94" t="s">
        <v>7378</v>
      </c>
      <c r="L205" s="94" t="s">
        <v>483</v>
      </c>
      <c r="M205" s="94" t="s">
        <v>1347</v>
      </c>
      <c r="N205" s="94" t="s">
        <v>7343</v>
      </c>
      <c r="O205" s="94" t="s">
        <v>1355</v>
      </c>
      <c r="P205" s="94" t="s">
        <v>7786</v>
      </c>
      <c r="Q205" s="94" t="s">
        <v>5677</v>
      </c>
      <c r="R205" s="94"/>
      <c r="S205" s="94"/>
      <c r="T205" s="94"/>
      <c r="U205" s="94"/>
      <c r="V205" s="94"/>
      <c r="W205" s="94"/>
      <c r="X205" s="94"/>
      <c r="Y205" s="94"/>
      <c r="Z205" s="94"/>
      <c r="AA205" s="94"/>
    </row>
    <row r="206" spans="1:27" hidden="1" x14ac:dyDescent="0.3">
      <c r="A206" s="173" t="s">
        <v>8284</v>
      </c>
      <c r="B206" s="220">
        <v>-8.5059795000000005</v>
      </c>
      <c r="C206" s="220">
        <v>7.6464800999999998</v>
      </c>
      <c r="D206" s="173" t="s">
        <v>9795</v>
      </c>
      <c r="E206" s="173" t="s">
        <v>7652</v>
      </c>
      <c r="F206" s="173" t="s">
        <v>1405</v>
      </c>
      <c r="G206" s="173" t="s">
        <v>1405</v>
      </c>
      <c r="H206" s="173" t="str">
        <f t="shared" si="5"/>
        <v>OK</v>
      </c>
      <c r="I206" s="173" t="s">
        <v>1734</v>
      </c>
      <c r="J206" s="173" t="s">
        <v>5265</v>
      </c>
      <c r="K206" s="173" t="s">
        <v>7378</v>
      </c>
      <c r="L206" s="173" t="s">
        <v>483</v>
      </c>
      <c r="M206" s="173" t="s">
        <v>1369</v>
      </c>
      <c r="N206" s="173" t="s">
        <v>7366</v>
      </c>
      <c r="O206" s="173" t="s">
        <v>1405</v>
      </c>
      <c r="P206" s="173" t="s">
        <v>7787</v>
      </c>
      <c r="Q206" s="173" t="s">
        <v>5677</v>
      </c>
      <c r="R206" s="173" t="s">
        <v>6645</v>
      </c>
      <c r="S206" s="173" t="s">
        <v>9798</v>
      </c>
      <c r="T206" s="173" t="s">
        <v>1767</v>
      </c>
      <c r="U206" s="173"/>
      <c r="V206" s="173" t="s">
        <v>1766</v>
      </c>
      <c r="W206" s="173" t="s">
        <v>6651</v>
      </c>
      <c r="X206" s="173"/>
      <c r="Y206" s="173"/>
      <c r="Z206" s="173"/>
      <c r="AA206" s="173"/>
    </row>
    <row r="207" spans="1:27" x14ac:dyDescent="0.3">
      <c r="A207" s="233" t="s">
        <v>8285</v>
      </c>
      <c r="B207" s="94"/>
      <c r="C207" s="94"/>
      <c r="D207" s="94"/>
      <c r="E207" s="94"/>
      <c r="F207" s="94" t="s">
        <v>7072</v>
      </c>
      <c r="G207" s="94"/>
      <c r="H207" s="94" t="str">
        <f t="shared" si="5"/>
        <v>Coord absent</v>
      </c>
      <c r="I207" s="94" t="s">
        <v>1742</v>
      </c>
      <c r="J207" s="94" t="s">
        <v>1742</v>
      </c>
      <c r="K207" s="94" t="s">
        <v>7378</v>
      </c>
      <c r="L207" s="94" t="s">
        <v>483</v>
      </c>
      <c r="M207" s="94" t="s">
        <v>1369</v>
      </c>
      <c r="N207" s="94" t="s">
        <v>7366</v>
      </c>
      <c r="O207" s="94" t="s">
        <v>1405</v>
      </c>
      <c r="P207" s="94" t="s">
        <v>7787</v>
      </c>
      <c r="Q207" s="94" t="s">
        <v>5677</v>
      </c>
      <c r="R207" s="94"/>
      <c r="S207" s="94"/>
      <c r="T207" s="94"/>
      <c r="U207" s="94"/>
      <c r="V207" s="94"/>
      <c r="W207" s="94"/>
      <c r="X207" s="94"/>
      <c r="Y207" s="94"/>
      <c r="Z207" s="94"/>
      <c r="AA207" s="94"/>
    </row>
    <row r="208" spans="1:27" x14ac:dyDescent="0.3">
      <c r="A208" s="94" t="s">
        <v>8286</v>
      </c>
      <c r="B208" s="224">
        <v>-8.5385103000000004</v>
      </c>
      <c r="C208" s="224">
        <v>7.6198702000000003</v>
      </c>
      <c r="D208" s="94" t="s">
        <v>9795</v>
      </c>
      <c r="E208" s="94" t="s">
        <v>7653</v>
      </c>
      <c r="F208" s="94" t="s">
        <v>1406</v>
      </c>
      <c r="G208" s="94" t="s">
        <v>1406</v>
      </c>
      <c r="H208" s="94" t="str">
        <f t="shared" si="5"/>
        <v>OK</v>
      </c>
      <c r="I208" s="94" t="s">
        <v>1742</v>
      </c>
      <c r="J208" s="94" t="s">
        <v>1742</v>
      </c>
      <c r="K208" s="94" t="s">
        <v>7378</v>
      </c>
      <c r="L208" s="94" t="s">
        <v>483</v>
      </c>
      <c r="M208" s="94" t="s">
        <v>1369</v>
      </c>
      <c r="N208" s="94" t="s">
        <v>7366</v>
      </c>
      <c r="O208" s="94" t="s">
        <v>1405</v>
      </c>
      <c r="P208" s="94" t="s">
        <v>7787</v>
      </c>
      <c r="Q208" s="94" t="s">
        <v>5677</v>
      </c>
      <c r="R208" s="94"/>
      <c r="S208" s="94"/>
      <c r="T208" s="94"/>
      <c r="U208" s="94"/>
      <c r="V208" s="94"/>
      <c r="W208" s="94"/>
      <c r="X208" s="94"/>
      <c r="Y208" s="94"/>
      <c r="Z208" s="94"/>
      <c r="AA208" s="94"/>
    </row>
    <row r="209" spans="1:27" x14ac:dyDescent="0.3">
      <c r="A209" s="173" t="s">
        <v>8287</v>
      </c>
      <c r="B209" s="220">
        <v>-8.4935904000000004</v>
      </c>
      <c r="C209" s="220">
        <v>9.7750901999999993</v>
      </c>
      <c r="D209" s="173" t="s">
        <v>9795</v>
      </c>
      <c r="E209" s="173" t="s">
        <v>515</v>
      </c>
      <c r="F209" s="173" t="s">
        <v>7319</v>
      </c>
      <c r="G209" s="173" t="s">
        <v>516</v>
      </c>
      <c r="H209" s="173" t="str">
        <f t="shared" si="5"/>
        <v>OK</v>
      </c>
      <c r="I209" s="173" t="s">
        <v>1734</v>
      </c>
      <c r="J209" s="173" t="s">
        <v>5265</v>
      </c>
      <c r="K209" s="173" t="s">
        <v>7378</v>
      </c>
      <c r="L209" s="173" t="s">
        <v>503</v>
      </c>
      <c r="M209" s="173" t="s">
        <v>503</v>
      </c>
      <c r="N209" s="173" t="s">
        <v>7357</v>
      </c>
      <c r="O209" s="173" t="s">
        <v>515</v>
      </c>
      <c r="P209" s="173" t="s">
        <v>7788</v>
      </c>
      <c r="Q209" s="173"/>
      <c r="R209" s="173"/>
      <c r="S209" s="173"/>
      <c r="T209" s="173"/>
      <c r="U209" s="173"/>
      <c r="V209" s="173"/>
      <c r="W209" s="173"/>
      <c r="X209" s="173"/>
      <c r="Y209" s="173"/>
      <c r="Z209" s="173"/>
      <c r="AA209" s="173"/>
    </row>
    <row r="210" spans="1:27" x14ac:dyDescent="0.3">
      <c r="A210" s="94" t="s">
        <v>8288</v>
      </c>
      <c r="B210" s="224">
        <v>-8.1669903000000001</v>
      </c>
      <c r="C210" s="224">
        <v>9.9254798999999991</v>
      </c>
      <c r="D210" s="94" t="s">
        <v>9795</v>
      </c>
      <c r="E210" s="94" t="s">
        <v>517</v>
      </c>
      <c r="F210" s="94" t="s">
        <v>517</v>
      </c>
      <c r="G210" s="94" t="s">
        <v>517</v>
      </c>
      <c r="H210" s="94" t="str">
        <f t="shared" si="5"/>
        <v>OK</v>
      </c>
      <c r="I210" s="94" t="s">
        <v>1742</v>
      </c>
      <c r="J210" s="94" t="s">
        <v>1742</v>
      </c>
      <c r="K210" s="94" t="s">
        <v>7378</v>
      </c>
      <c r="L210" s="94" t="s">
        <v>503</v>
      </c>
      <c r="M210" s="94" t="s">
        <v>503</v>
      </c>
      <c r="N210" s="94" t="s">
        <v>7357</v>
      </c>
      <c r="O210" s="94" t="s">
        <v>515</v>
      </c>
      <c r="P210" s="94" t="s">
        <v>7788</v>
      </c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</row>
    <row r="211" spans="1:27" x14ac:dyDescent="0.3">
      <c r="A211" s="94" t="s">
        <v>8289</v>
      </c>
      <c r="B211" s="224">
        <v>-8.3427094999999998</v>
      </c>
      <c r="C211" s="224">
        <v>9.9661302999999997</v>
      </c>
      <c r="D211" s="94" t="s">
        <v>9795</v>
      </c>
      <c r="E211" s="94" t="s">
        <v>517</v>
      </c>
      <c r="F211" s="94" t="s">
        <v>518</v>
      </c>
      <c r="G211" s="94" t="s">
        <v>518</v>
      </c>
      <c r="H211" s="94" t="str">
        <f t="shared" si="5"/>
        <v>OK</v>
      </c>
      <c r="I211" s="94" t="s">
        <v>1742</v>
      </c>
      <c r="J211" s="94" t="s">
        <v>1742</v>
      </c>
      <c r="K211" s="94" t="s">
        <v>7378</v>
      </c>
      <c r="L211" s="94" t="s">
        <v>503</v>
      </c>
      <c r="M211" s="94" t="s">
        <v>503</v>
      </c>
      <c r="N211" s="94" t="s">
        <v>7357</v>
      </c>
      <c r="O211" s="94" t="s">
        <v>515</v>
      </c>
      <c r="P211" s="94" t="s">
        <v>7788</v>
      </c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</row>
    <row r="212" spans="1:27" x14ac:dyDescent="0.3">
      <c r="A212" s="94" t="s">
        <v>8290</v>
      </c>
      <c r="B212" s="224">
        <v>-8.3352097999999994</v>
      </c>
      <c r="C212" s="224">
        <v>9.8079204999999998</v>
      </c>
      <c r="D212" s="94" t="s">
        <v>9795</v>
      </c>
      <c r="E212" s="94" t="s">
        <v>519</v>
      </c>
      <c r="F212" s="94" t="s">
        <v>519</v>
      </c>
      <c r="G212" s="94" t="s">
        <v>519</v>
      </c>
      <c r="H212" s="94" t="str">
        <f t="shared" si="5"/>
        <v>OK</v>
      </c>
      <c r="I212" s="94" t="s">
        <v>1742</v>
      </c>
      <c r="J212" s="94" t="s">
        <v>1742</v>
      </c>
      <c r="K212" s="94" t="s">
        <v>7378</v>
      </c>
      <c r="L212" s="94" t="s">
        <v>503</v>
      </c>
      <c r="M212" s="94" t="s">
        <v>503</v>
      </c>
      <c r="N212" s="94" t="s">
        <v>7357</v>
      </c>
      <c r="O212" s="94" t="s">
        <v>515</v>
      </c>
      <c r="P212" s="94" t="s">
        <v>7788</v>
      </c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</row>
    <row r="213" spans="1:27" x14ac:dyDescent="0.3">
      <c r="A213" s="94" t="s">
        <v>8291</v>
      </c>
      <c r="B213" s="224">
        <v>-8.5263100000000005</v>
      </c>
      <c r="C213" s="224">
        <v>9.5205096999999999</v>
      </c>
      <c r="D213" s="94" t="s">
        <v>9795</v>
      </c>
      <c r="E213" s="94" t="s">
        <v>520</v>
      </c>
      <c r="F213" s="94" t="s">
        <v>520</v>
      </c>
      <c r="G213" s="94" t="s">
        <v>520</v>
      </c>
      <c r="H213" s="94" t="str">
        <f t="shared" si="5"/>
        <v>OK</v>
      </c>
      <c r="I213" s="94" t="s">
        <v>1742</v>
      </c>
      <c r="J213" s="94" t="s">
        <v>1742</v>
      </c>
      <c r="K213" s="94" t="s">
        <v>7378</v>
      </c>
      <c r="L213" s="94" t="s">
        <v>503</v>
      </c>
      <c r="M213" s="94" t="s">
        <v>503</v>
      </c>
      <c r="N213" s="94" t="s">
        <v>7357</v>
      </c>
      <c r="O213" s="94" t="s">
        <v>515</v>
      </c>
      <c r="P213" s="94" t="s">
        <v>7788</v>
      </c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</row>
    <row r="214" spans="1:27" x14ac:dyDescent="0.3">
      <c r="A214" s="94" t="s">
        <v>8292</v>
      </c>
      <c r="B214" s="224">
        <v>-8.6514901999999996</v>
      </c>
      <c r="C214" s="224">
        <v>9.8717003000000005</v>
      </c>
      <c r="D214" s="94" t="s">
        <v>9795</v>
      </c>
      <c r="E214" s="94"/>
      <c r="F214" s="94" t="s">
        <v>521</v>
      </c>
      <c r="G214" s="94" t="s">
        <v>521</v>
      </c>
      <c r="H214" s="94" t="str">
        <f t="shared" si="5"/>
        <v>OK</v>
      </c>
      <c r="I214" s="94" t="s">
        <v>1742</v>
      </c>
      <c r="J214" s="94" t="s">
        <v>1742</v>
      </c>
      <c r="K214" s="94" t="s">
        <v>5443</v>
      </c>
      <c r="L214" s="94" t="s">
        <v>503</v>
      </c>
      <c r="M214" s="94" t="s">
        <v>503</v>
      </c>
      <c r="N214" s="94" t="s">
        <v>7357</v>
      </c>
      <c r="O214" s="94" t="s">
        <v>515</v>
      </c>
      <c r="P214" s="94" t="s">
        <v>7788</v>
      </c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</row>
    <row r="215" spans="1:27" x14ac:dyDescent="0.3">
      <c r="A215" s="233" t="s">
        <v>8293</v>
      </c>
      <c r="B215" s="94"/>
      <c r="C215" s="94"/>
      <c r="D215" s="94"/>
      <c r="E215" s="94"/>
      <c r="F215" s="94" t="s">
        <v>7009</v>
      </c>
      <c r="G215" s="94"/>
      <c r="H215" s="94" t="str">
        <f t="shared" si="5"/>
        <v>Coord absent</v>
      </c>
      <c r="I215" s="94" t="s">
        <v>1742</v>
      </c>
      <c r="J215" s="94" t="s">
        <v>1742</v>
      </c>
      <c r="K215" s="94" t="s">
        <v>7378</v>
      </c>
      <c r="L215" s="94" t="s">
        <v>503</v>
      </c>
      <c r="M215" s="94" t="s">
        <v>503</v>
      </c>
      <c r="N215" s="94" t="s">
        <v>7357</v>
      </c>
      <c r="O215" s="94" t="s">
        <v>515</v>
      </c>
      <c r="P215" s="94" t="s">
        <v>7788</v>
      </c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</row>
    <row r="216" spans="1:27" x14ac:dyDescent="0.3">
      <c r="A216" s="233" t="s">
        <v>8294</v>
      </c>
      <c r="B216" s="94"/>
      <c r="C216" s="94"/>
      <c r="D216" s="94"/>
      <c r="E216" s="94"/>
      <c r="F216" s="94" t="s">
        <v>6785</v>
      </c>
      <c r="G216" s="94"/>
      <c r="H216" s="94" t="str">
        <f t="shared" si="5"/>
        <v>Coord absent</v>
      </c>
      <c r="I216" s="94" t="s">
        <v>1742</v>
      </c>
      <c r="J216" s="94" t="s">
        <v>1742</v>
      </c>
      <c r="K216" s="94" t="s">
        <v>7378</v>
      </c>
      <c r="L216" s="94" t="s">
        <v>319</v>
      </c>
      <c r="M216" s="94" t="s">
        <v>319</v>
      </c>
      <c r="N216" s="94" t="s">
        <v>7369</v>
      </c>
      <c r="O216" s="94" t="s">
        <v>1261</v>
      </c>
      <c r="P216" s="94" t="s">
        <v>7789</v>
      </c>
      <c r="Q216" s="94" t="s">
        <v>5677</v>
      </c>
      <c r="R216" s="94"/>
      <c r="S216" s="94"/>
      <c r="T216" s="94"/>
      <c r="U216" s="94"/>
      <c r="V216" s="94"/>
      <c r="W216" s="94"/>
      <c r="X216" s="94"/>
      <c r="Y216" s="94"/>
      <c r="Z216" s="94"/>
      <c r="AA216" s="94"/>
    </row>
    <row r="217" spans="1:27" x14ac:dyDescent="0.3">
      <c r="A217" s="233" t="s">
        <v>8295</v>
      </c>
      <c r="B217" s="94"/>
      <c r="C217" s="94"/>
      <c r="D217" s="94"/>
      <c r="E217" s="94"/>
      <c r="F217" s="94" t="s">
        <v>6786</v>
      </c>
      <c r="G217" s="94"/>
      <c r="H217" s="94" t="str">
        <f t="shared" si="5"/>
        <v>Coord absent</v>
      </c>
      <c r="I217" s="94" t="s">
        <v>1742</v>
      </c>
      <c r="J217" s="94" t="s">
        <v>1742</v>
      </c>
      <c r="K217" s="94" t="s">
        <v>7378</v>
      </c>
      <c r="L217" s="94" t="s">
        <v>319</v>
      </c>
      <c r="M217" s="94" t="s">
        <v>319</v>
      </c>
      <c r="N217" s="94" t="s">
        <v>7369</v>
      </c>
      <c r="O217" s="94" t="s">
        <v>1261</v>
      </c>
      <c r="P217" s="94" t="s">
        <v>7789</v>
      </c>
      <c r="Q217" s="94" t="s">
        <v>5677</v>
      </c>
      <c r="R217" s="94"/>
      <c r="S217" s="94"/>
      <c r="T217" s="94"/>
      <c r="U217" s="94"/>
      <c r="V217" s="94"/>
      <c r="W217" s="94"/>
      <c r="X217" s="94"/>
      <c r="Y217" s="94"/>
      <c r="Z217" s="94"/>
      <c r="AA217" s="94"/>
    </row>
    <row r="218" spans="1:27" x14ac:dyDescent="0.3">
      <c r="A218" s="173" t="s">
        <v>8296</v>
      </c>
      <c r="B218" s="220">
        <v>-12.1843004</v>
      </c>
      <c r="C218" s="220">
        <v>10.6108999</v>
      </c>
      <c r="D218" s="173" t="s">
        <v>9795</v>
      </c>
      <c r="E218" s="173" t="s">
        <v>7617</v>
      </c>
      <c r="F218" s="173" t="s">
        <v>7223</v>
      </c>
      <c r="G218" s="173" t="s">
        <v>1261</v>
      </c>
      <c r="H218" s="173" t="str">
        <f t="shared" si="5"/>
        <v>OK</v>
      </c>
      <c r="I218" s="173" t="s">
        <v>1734</v>
      </c>
      <c r="J218" s="173" t="s">
        <v>5265</v>
      </c>
      <c r="K218" s="173" t="s">
        <v>7378</v>
      </c>
      <c r="L218" s="173" t="s">
        <v>319</v>
      </c>
      <c r="M218" s="173" t="s">
        <v>319</v>
      </c>
      <c r="N218" s="173" t="s">
        <v>7369</v>
      </c>
      <c r="O218" s="173" t="s">
        <v>1261</v>
      </c>
      <c r="P218" s="173" t="s">
        <v>7789</v>
      </c>
      <c r="Q218" s="173" t="s">
        <v>5677</v>
      </c>
      <c r="R218" s="173"/>
      <c r="S218" s="173"/>
      <c r="T218" s="173"/>
      <c r="U218" s="173"/>
      <c r="V218" s="173"/>
      <c r="W218" s="173"/>
      <c r="X218" s="173"/>
      <c r="Y218" s="173"/>
      <c r="Z218" s="173"/>
      <c r="AA218" s="173"/>
    </row>
    <row r="219" spans="1:27" x14ac:dyDescent="0.3">
      <c r="A219" s="94" t="s">
        <v>8297</v>
      </c>
      <c r="B219" s="224">
        <v>-12.2701998</v>
      </c>
      <c r="C219" s="224">
        <v>10.5538998</v>
      </c>
      <c r="D219" s="94" t="s">
        <v>9795</v>
      </c>
      <c r="E219" s="94" t="s">
        <v>7618</v>
      </c>
      <c r="F219" s="94" t="s">
        <v>1262</v>
      </c>
      <c r="G219" s="94" t="s">
        <v>1262</v>
      </c>
      <c r="H219" s="94" t="str">
        <f t="shared" si="5"/>
        <v>OK</v>
      </c>
      <c r="I219" s="94" t="s">
        <v>1742</v>
      </c>
      <c r="J219" s="94" t="s">
        <v>1742</v>
      </c>
      <c r="K219" s="94" t="s">
        <v>7378</v>
      </c>
      <c r="L219" s="94" t="s">
        <v>319</v>
      </c>
      <c r="M219" s="94" t="s">
        <v>319</v>
      </c>
      <c r="N219" s="94" t="s">
        <v>7369</v>
      </c>
      <c r="O219" s="94" t="s">
        <v>1261</v>
      </c>
      <c r="P219" s="94" t="s">
        <v>7789</v>
      </c>
      <c r="Q219" s="94" t="s">
        <v>5677</v>
      </c>
      <c r="R219" s="94"/>
      <c r="S219" s="94"/>
      <c r="T219" s="94"/>
      <c r="U219" s="94"/>
      <c r="V219" s="94"/>
      <c r="W219" s="94"/>
      <c r="X219" s="94"/>
      <c r="Y219" s="94"/>
      <c r="Z219" s="94"/>
      <c r="AA219" s="94"/>
    </row>
    <row r="220" spans="1:27" hidden="1" x14ac:dyDescent="0.3">
      <c r="A220" s="173" t="s">
        <v>8298</v>
      </c>
      <c r="B220" s="220">
        <v>-8.7995005000000006</v>
      </c>
      <c r="C220" s="220">
        <v>7.6403198000000003</v>
      </c>
      <c r="D220" s="173" t="s">
        <v>9795</v>
      </c>
      <c r="E220" s="173" t="s">
        <v>7675</v>
      </c>
      <c r="F220" s="173" t="s">
        <v>1524</v>
      </c>
      <c r="G220" s="173" t="s">
        <v>1524</v>
      </c>
      <c r="H220" s="173" t="str">
        <f t="shared" si="5"/>
        <v>OK</v>
      </c>
      <c r="I220" s="173" t="s">
        <v>1734</v>
      </c>
      <c r="J220" s="173" t="s">
        <v>5265</v>
      </c>
      <c r="K220" s="173" t="s">
        <v>7378</v>
      </c>
      <c r="L220" s="173" t="s">
        <v>483</v>
      </c>
      <c r="M220" s="173" t="s">
        <v>483</v>
      </c>
      <c r="N220" s="173" t="s">
        <v>7371</v>
      </c>
      <c r="O220" s="173" t="s">
        <v>1524</v>
      </c>
      <c r="P220" s="173" t="s">
        <v>7791</v>
      </c>
      <c r="Q220" s="173" t="s">
        <v>5677</v>
      </c>
      <c r="R220" s="173" t="s">
        <v>7221</v>
      </c>
      <c r="S220" s="173" t="s">
        <v>1749</v>
      </c>
      <c r="T220" s="173" t="s">
        <v>1768</v>
      </c>
      <c r="U220" s="173"/>
      <c r="V220" s="173" t="s">
        <v>1766</v>
      </c>
      <c r="W220" s="173" t="s">
        <v>6670</v>
      </c>
      <c r="X220" s="173"/>
      <c r="Y220" s="173"/>
      <c r="Z220" s="173"/>
      <c r="AA220" s="173"/>
    </row>
    <row r="221" spans="1:27" x14ac:dyDescent="0.3">
      <c r="A221" s="94" t="s">
        <v>8299</v>
      </c>
      <c r="B221" s="204">
        <v>-7.4344299999999999</v>
      </c>
      <c r="C221" s="204">
        <v>8.7970900000000007</v>
      </c>
      <c r="D221" s="94" t="s">
        <v>9797</v>
      </c>
      <c r="E221" s="94"/>
      <c r="F221" s="94" t="s">
        <v>1622</v>
      </c>
      <c r="G221" s="94"/>
      <c r="H221" s="94" t="str">
        <f t="shared" si="5"/>
        <v>OK</v>
      </c>
      <c r="I221" s="94" t="s">
        <v>1742</v>
      </c>
      <c r="J221" s="94" t="s">
        <v>1742</v>
      </c>
      <c r="K221" s="94" t="s">
        <v>7378</v>
      </c>
      <c r="L221" s="94" t="s">
        <v>483</v>
      </c>
      <c r="M221" s="94" t="s">
        <v>483</v>
      </c>
      <c r="N221" s="94" t="s">
        <v>7371</v>
      </c>
      <c r="O221" s="94" t="s">
        <v>1524</v>
      </c>
      <c r="P221" s="94" t="s">
        <v>7791</v>
      </c>
      <c r="Q221" s="94" t="s">
        <v>5677</v>
      </c>
      <c r="R221" s="94"/>
      <c r="S221" s="94"/>
      <c r="T221" s="94"/>
      <c r="U221" s="94"/>
      <c r="V221" s="94"/>
      <c r="W221" s="94"/>
      <c r="X221" s="94"/>
      <c r="Y221" s="94"/>
      <c r="Z221" s="94"/>
      <c r="AA221" s="94"/>
    </row>
    <row r="222" spans="1:27" hidden="1" x14ac:dyDescent="0.3">
      <c r="A222" s="233" t="s">
        <v>8300</v>
      </c>
      <c r="B222" s="94"/>
      <c r="C222" s="94"/>
      <c r="D222" s="94"/>
      <c r="E222" s="94"/>
      <c r="F222" s="94" t="s">
        <v>7065</v>
      </c>
      <c r="G222" s="94"/>
      <c r="H222" s="94" t="str">
        <f t="shared" si="5"/>
        <v>Coord absent</v>
      </c>
      <c r="I222" s="94" t="s">
        <v>1742</v>
      </c>
      <c r="J222" s="94" t="s">
        <v>1742</v>
      </c>
      <c r="K222" s="94" t="s">
        <v>7378</v>
      </c>
      <c r="L222" s="94" t="s">
        <v>483</v>
      </c>
      <c r="M222" s="94" t="s">
        <v>483</v>
      </c>
      <c r="N222" s="94" t="s">
        <v>7371</v>
      </c>
      <c r="O222" s="94" t="s">
        <v>1524</v>
      </c>
      <c r="P222" s="94" t="s">
        <v>7791</v>
      </c>
      <c r="Q222" s="94" t="s">
        <v>5677</v>
      </c>
      <c r="R222" s="94" t="s">
        <v>1759</v>
      </c>
      <c r="S222" s="94"/>
      <c r="T222" s="94" t="s">
        <v>1768</v>
      </c>
      <c r="U222" s="94"/>
      <c r="V222" s="94"/>
      <c r="W222" s="94"/>
      <c r="X222" s="94"/>
      <c r="Y222" s="94"/>
      <c r="Z222" s="94"/>
      <c r="AA222" s="94"/>
    </row>
    <row r="223" spans="1:27" x14ac:dyDescent="0.3">
      <c r="A223" s="94" t="s">
        <v>8301</v>
      </c>
      <c r="B223" s="224">
        <v>-8.7365103000000008</v>
      </c>
      <c r="C223" s="224">
        <v>7.6275000999999998</v>
      </c>
      <c r="D223" s="94" t="s">
        <v>9795</v>
      </c>
      <c r="E223" s="94" t="s">
        <v>1525</v>
      </c>
      <c r="F223" s="94" t="s">
        <v>1525</v>
      </c>
      <c r="G223" s="94" t="s">
        <v>1525</v>
      </c>
      <c r="H223" s="94" t="str">
        <f t="shared" si="5"/>
        <v>OK</v>
      </c>
      <c r="I223" s="94" t="s">
        <v>1742</v>
      </c>
      <c r="J223" s="94" t="s">
        <v>1742</v>
      </c>
      <c r="K223" s="94" t="s">
        <v>7378</v>
      </c>
      <c r="L223" s="94" t="s">
        <v>483</v>
      </c>
      <c r="M223" s="94" t="s">
        <v>483</v>
      </c>
      <c r="N223" s="94" t="s">
        <v>7371</v>
      </c>
      <c r="O223" s="94" t="s">
        <v>1524</v>
      </c>
      <c r="P223" s="94" t="s">
        <v>7791</v>
      </c>
      <c r="Q223" s="94" t="s">
        <v>5677</v>
      </c>
      <c r="R223" s="94"/>
      <c r="S223" s="94"/>
      <c r="T223" s="94"/>
      <c r="U223" s="94"/>
      <c r="V223" s="94"/>
      <c r="W223" s="94"/>
      <c r="X223" s="94"/>
      <c r="Y223" s="94"/>
      <c r="Z223" s="94"/>
      <c r="AA223" s="94"/>
    </row>
    <row r="224" spans="1:27" x14ac:dyDescent="0.3">
      <c r="A224" s="233" t="s">
        <v>8302</v>
      </c>
      <c r="B224" s="94"/>
      <c r="C224" s="94"/>
      <c r="D224" s="94"/>
      <c r="E224" s="94"/>
      <c r="F224" s="94" t="s">
        <v>7064</v>
      </c>
      <c r="G224" s="94"/>
      <c r="H224" s="94" t="str">
        <f t="shared" ref="H224:H254" si="6">IF((OR((ISBLANK(B224)),(ISBLANK(C224)))),"Coord absent","OK")</f>
        <v>Coord absent</v>
      </c>
      <c r="I224" s="94" t="s">
        <v>1742</v>
      </c>
      <c r="J224" s="94" t="s">
        <v>1742</v>
      </c>
      <c r="K224" s="94" t="s">
        <v>7378</v>
      </c>
      <c r="L224" s="94" t="s">
        <v>483</v>
      </c>
      <c r="M224" s="94" t="s">
        <v>483</v>
      </c>
      <c r="N224" s="94" t="s">
        <v>7371</v>
      </c>
      <c r="O224" s="94" t="s">
        <v>1524</v>
      </c>
      <c r="P224" s="94" t="s">
        <v>7791</v>
      </c>
      <c r="Q224" s="94" t="s">
        <v>5677</v>
      </c>
      <c r="R224" s="94"/>
      <c r="S224" s="94"/>
      <c r="T224" s="94"/>
      <c r="U224" s="94"/>
      <c r="V224" s="94"/>
      <c r="W224" s="94"/>
      <c r="X224" s="94"/>
      <c r="Y224" s="94"/>
      <c r="Z224" s="94"/>
      <c r="AA224" s="94"/>
    </row>
    <row r="225" spans="1:27" hidden="1" x14ac:dyDescent="0.3">
      <c r="A225" s="94" t="s">
        <v>8303</v>
      </c>
      <c r="B225" s="224">
        <v>-8.9032000999999994</v>
      </c>
      <c r="C225" s="224">
        <v>7.7139300999999998</v>
      </c>
      <c r="D225" s="94" t="s">
        <v>9795</v>
      </c>
      <c r="E225" s="94" t="s">
        <v>1526</v>
      </c>
      <c r="F225" s="94" t="s">
        <v>1526</v>
      </c>
      <c r="G225" s="94" t="s">
        <v>1526</v>
      </c>
      <c r="H225" s="94" t="str">
        <f t="shared" si="6"/>
        <v>OK</v>
      </c>
      <c r="I225" s="94" t="s">
        <v>1742</v>
      </c>
      <c r="J225" s="94" t="s">
        <v>1742</v>
      </c>
      <c r="K225" s="94" t="s">
        <v>7378</v>
      </c>
      <c r="L225" s="94" t="s">
        <v>483</v>
      </c>
      <c r="M225" s="94" t="s">
        <v>483</v>
      </c>
      <c r="N225" s="94" t="s">
        <v>7371</v>
      </c>
      <c r="O225" s="94" t="s">
        <v>1524</v>
      </c>
      <c r="P225" s="94" t="s">
        <v>7791</v>
      </c>
      <c r="Q225" s="94" t="s">
        <v>5677</v>
      </c>
      <c r="R225" s="94" t="s">
        <v>1759</v>
      </c>
      <c r="S225" s="94"/>
      <c r="T225" s="94" t="s">
        <v>1768</v>
      </c>
      <c r="U225" s="94"/>
      <c r="V225" s="94"/>
      <c r="W225" s="94"/>
      <c r="X225" s="94"/>
      <c r="Y225" s="94"/>
      <c r="Z225" s="94"/>
      <c r="AA225" s="94"/>
    </row>
    <row r="226" spans="1:27" x14ac:dyDescent="0.3">
      <c r="A226" s="94" t="s">
        <v>8304</v>
      </c>
      <c r="B226" s="224">
        <v>-8.7974900999999992</v>
      </c>
      <c r="C226" s="224">
        <v>7.4379301</v>
      </c>
      <c r="D226" s="94" t="s">
        <v>9795</v>
      </c>
      <c r="E226" s="94" t="s">
        <v>1621</v>
      </c>
      <c r="F226" s="94" t="s">
        <v>1621</v>
      </c>
      <c r="G226" s="94" t="s">
        <v>1622</v>
      </c>
      <c r="H226" s="94" t="str">
        <f t="shared" si="6"/>
        <v>OK</v>
      </c>
      <c r="I226" s="94" t="s">
        <v>1742</v>
      </c>
      <c r="J226" s="94" t="s">
        <v>1742</v>
      </c>
      <c r="K226" s="94" t="s">
        <v>5443</v>
      </c>
      <c r="L226" s="94" t="s">
        <v>483</v>
      </c>
      <c r="M226" s="94" t="s">
        <v>1611</v>
      </c>
      <c r="N226" s="94" t="s">
        <v>7376</v>
      </c>
      <c r="O226" s="94" t="s">
        <v>1524</v>
      </c>
      <c r="P226" s="94" t="s">
        <v>7791</v>
      </c>
      <c r="Q226" s="94" t="s">
        <v>5677</v>
      </c>
      <c r="R226" s="94"/>
      <c r="S226" s="94"/>
      <c r="T226" s="94"/>
      <c r="U226" s="94"/>
      <c r="V226" s="94"/>
      <c r="W226" s="94"/>
      <c r="X226" s="94"/>
      <c r="Y226" s="94"/>
      <c r="Z226" s="94"/>
      <c r="AA226" s="94"/>
    </row>
    <row r="227" spans="1:27" hidden="1" x14ac:dyDescent="0.3">
      <c r="A227" s="94" t="s">
        <v>8305</v>
      </c>
      <c r="B227" s="224">
        <v>-8.7720900000000004</v>
      </c>
      <c r="C227" s="224">
        <v>7.4849199999999998</v>
      </c>
      <c r="D227" s="94" t="s">
        <v>9795</v>
      </c>
      <c r="E227" s="94" t="s">
        <v>1623</v>
      </c>
      <c r="F227" s="94" t="s">
        <v>1623</v>
      </c>
      <c r="G227" s="94" t="s">
        <v>1623</v>
      </c>
      <c r="H227" s="94" t="str">
        <f t="shared" si="6"/>
        <v>OK</v>
      </c>
      <c r="I227" s="94" t="s">
        <v>1742</v>
      </c>
      <c r="J227" s="94" t="s">
        <v>1742</v>
      </c>
      <c r="K227" s="94" t="s">
        <v>5443</v>
      </c>
      <c r="L227" s="94" t="s">
        <v>483</v>
      </c>
      <c r="M227" s="94" t="s">
        <v>1611</v>
      </c>
      <c r="N227" s="94" t="s">
        <v>7376</v>
      </c>
      <c r="O227" s="94" t="s">
        <v>1524</v>
      </c>
      <c r="P227" s="94" t="s">
        <v>7791</v>
      </c>
      <c r="Q227" s="94" t="s">
        <v>5677</v>
      </c>
      <c r="R227" s="94" t="s">
        <v>1759</v>
      </c>
      <c r="S227" s="94"/>
      <c r="T227" s="94" t="s">
        <v>1768</v>
      </c>
      <c r="U227" s="94"/>
      <c r="V227" s="94"/>
      <c r="W227" s="94"/>
      <c r="X227" s="94"/>
      <c r="Y227" s="94"/>
      <c r="Z227" s="94"/>
      <c r="AA227" s="94"/>
    </row>
    <row r="228" spans="1:27" x14ac:dyDescent="0.3">
      <c r="A228" s="173" t="s">
        <v>8306</v>
      </c>
      <c r="B228" s="220">
        <v>-12.3850002</v>
      </c>
      <c r="C228" s="220">
        <v>10.9923</v>
      </c>
      <c r="D228" s="173" t="s">
        <v>9795</v>
      </c>
      <c r="E228" s="173" t="s">
        <v>953</v>
      </c>
      <c r="F228" s="173" t="s">
        <v>955</v>
      </c>
      <c r="G228" s="173" t="s">
        <v>954</v>
      </c>
      <c r="H228" s="173" t="str">
        <f t="shared" si="6"/>
        <v>OK</v>
      </c>
      <c r="I228" s="173" t="s">
        <v>1734</v>
      </c>
      <c r="J228" s="173" t="s">
        <v>5265</v>
      </c>
      <c r="K228" s="173" t="s">
        <v>7378</v>
      </c>
      <c r="L228" s="173" t="s">
        <v>359</v>
      </c>
      <c r="M228" s="173" t="s">
        <v>360</v>
      </c>
      <c r="N228" s="173" t="s">
        <v>7374</v>
      </c>
      <c r="O228" s="173" t="s">
        <v>955</v>
      </c>
      <c r="P228" s="173" t="s">
        <v>7726</v>
      </c>
      <c r="Q228" s="173"/>
      <c r="R228" s="173"/>
      <c r="S228" s="173"/>
      <c r="T228" s="173"/>
      <c r="U228" s="173"/>
      <c r="V228" s="173"/>
      <c r="W228" s="173" t="s">
        <v>953</v>
      </c>
      <c r="X228" s="173"/>
      <c r="Y228" s="173"/>
      <c r="Z228" s="173"/>
      <c r="AA228" s="173"/>
    </row>
    <row r="229" spans="1:27" x14ac:dyDescent="0.3">
      <c r="A229" s="94" t="s">
        <v>8307</v>
      </c>
      <c r="B229" s="224">
        <v>-13.0209999</v>
      </c>
      <c r="C229" s="224">
        <v>11.1176996</v>
      </c>
      <c r="D229" s="94" t="s">
        <v>9795</v>
      </c>
      <c r="E229" s="94" t="s">
        <v>956</v>
      </c>
      <c r="F229" s="94" t="s">
        <v>956</v>
      </c>
      <c r="G229" s="94" t="s">
        <v>956</v>
      </c>
      <c r="H229" s="94" t="str">
        <f t="shared" si="6"/>
        <v>OK</v>
      </c>
      <c r="I229" s="94" t="s">
        <v>1742</v>
      </c>
      <c r="J229" s="94" t="s">
        <v>1742</v>
      </c>
      <c r="K229" s="94" t="s">
        <v>7378</v>
      </c>
      <c r="L229" s="94" t="s">
        <v>359</v>
      </c>
      <c r="M229" s="94" t="s">
        <v>360</v>
      </c>
      <c r="N229" s="94" t="s">
        <v>7374</v>
      </c>
      <c r="O229" s="94" t="s">
        <v>955</v>
      </c>
      <c r="P229" s="94" t="s">
        <v>7726</v>
      </c>
      <c r="Q229" s="94"/>
      <c r="R229" s="94"/>
      <c r="S229" s="94"/>
      <c r="T229" s="94"/>
      <c r="U229" s="94"/>
      <c r="V229" s="94"/>
      <c r="W229" s="94"/>
      <c r="X229" s="94"/>
      <c r="Y229" s="94"/>
      <c r="Z229" s="94"/>
      <c r="AA229" s="94"/>
    </row>
    <row r="230" spans="1:27" x14ac:dyDescent="0.3">
      <c r="A230" s="94" t="s">
        <v>8308</v>
      </c>
      <c r="B230" s="224">
        <v>-12.898599600000001</v>
      </c>
      <c r="C230" s="224">
        <v>11.0731001</v>
      </c>
      <c r="D230" s="94" t="s">
        <v>9795</v>
      </c>
      <c r="E230" s="94" t="s">
        <v>957</v>
      </c>
      <c r="F230" s="94" t="s">
        <v>958</v>
      </c>
      <c r="G230" s="94"/>
      <c r="H230" s="94" t="str">
        <f t="shared" si="6"/>
        <v>OK</v>
      </c>
      <c r="I230" s="94" t="s">
        <v>1742</v>
      </c>
      <c r="J230" s="94" t="s">
        <v>1742</v>
      </c>
      <c r="K230" s="94" t="s">
        <v>5443</v>
      </c>
      <c r="L230" s="94" t="s">
        <v>359</v>
      </c>
      <c r="M230" s="94" t="s">
        <v>360</v>
      </c>
      <c r="N230" s="94" t="s">
        <v>7374</v>
      </c>
      <c r="O230" s="94" t="s">
        <v>955</v>
      </c>
      <c r="P230" s="94" t="s">
        <v>7726</v>
      </c>
      <c r="Q230" s="94"/>
      <c r="R230" s="94"/>
      <c r="S230" s="94"/>
      <c r="T230" s="94"/>
      <c r="U230" s="94"/>
      <c r="V230" s="94"/>
      <c r="W230" s="94"/>
      <c r="X230" s="94"/>
      <c r="Y230" s="94"/>
      <c r="Z230" s="94"/>
      <c r="AA230" s="94"/>
    </row>
    <row r="231" spans="1:27" ht="17.399999999999999" customHeight="1" x14ac:dyDescent="0.3">
      <c r="A231" s="233" t="s">
        <v>8309</v>
      </c>
      <c r="B231" s="94"/>
      <c r="C231" s="94"/>
      <c r="D231" s="94"/>
      <c r="E231" s="94"/>
      <c r="F231" s="94" t="s">
        <v>6750</v>
      </c>
      <c r="G231" s="94"/>
      <c r="H231" s="94" t="str">
        <f t="shared" si="6"/>
        <v>Coord absent</v>
      </c>
      <c r="I231" s="94" t="s">
        <v>1742</v>
      </c>
      <c r="J231" s="94" t="s">
        <v>1742</v>
      </c>
      <c r="K231" s="94" t="s">
        <v>7378</v>
      </c>
      <c r="L231" s="94" t="s">
        <v>359</v>
      </c>
      <c r="M231" s="94" t="s">
        <v>360</v>
      </c>
      <c r="N231" s="94" t="s">
        <v>7374</v>
      </c>
      <c r="O231" s="94" t="s">
        <v>955</v>
      </c>
      <c r="P231" s="94" t="s">
        <v>7726</v>
      </c>
      <c r="Q231" s="94"/>
      <c r="R231" s="94"/>
      <c r="S231" s="94"/>
      <c r="T231" s="94"/>
      <c r="U231" s="94"/>
      <c r="V231" s="94"/>
      <c r="W231" s="94"/>
      <c r="X231" s="94"/>
      <c r="Y231" s="94"/>
      <c r="Z231" s="94"/>
      <c r="AA231" s="94"/>
    </row>
    <row r="232" spans="1:27" x14ac:dyDescent="0.3">
      <c r="A232" s="233" t="s">
        <v>8310</v>
      </c>
      <c r="B232" s="94"/>
      <c r="C232" s="94"/>
      <c r="D232" s="94"/>
      <c r="E232" s="94"/>
      <c r="F232" s="94" t="s">
        <v>6751</v>
      </c>
      <c r="G232" s="94"/>
      <c r="H232" s="94" t="str">
        <f t="shared" si="6"/>
        <v>Coord absent</v>
      </c>
      <c r="I232" s="94" t="s">
        <v>1742</v>
      </c>
      <c r="J232" s="94" t="s">
        <v>1742</v>
      </c>
      <c r="K232" s="94" t="s">
        <v>7378</v>
      </c>
      <c r="L232" s="94" t="s">
        <v>359</v>
      </c>
      <c r="M232" s="94" t="s">
        <v>360</v>
      </c>
      <c r="N232" s="94" t="s">
        <v>7374</v>
      </c>
      <c r="O232" s="94" t="s">
        <v>955</v>
      </c>
      <c r="P232" s="94" t="s">
        <v>7726</v>
      </c>
      <c r="Q232" s="94"/>
      <c r="R232" s="94"/>
      <c r="S232" s="94"/>
      <c r="T232" s="94"/>
      <c r="U232" s="94"/>
      <c r="V232" s="94"/>
      <c r="W232" s="94"/>
      <c r="X232" s="94"/>
      <c r="Y232" s="94"/>
      <c r="Z232" s="94"/>
      <c r="AA232" s="94"/>
    </row>
    <row r="233" spans="1:27" x14ac:dyDescent="0.3">
      <c r="A233" s="233" t="s">
        <v>8311</v>
      </c>
      <c r="B233" s="94"/>
      <c r="C233" s="94"/>
      <c r="D233" s="94"/>
      <c r="E233" s="94"/>
      <c r="F233" s="94" t="s">
        <v>6752</v>
      </c>
      <c r="G233" s="94"/>
      <c r="H233" s="94" t="str">
        <f t="shared" si="6"/>
        <v>Coord absent</v>
      </c>
      <c r="I233" s="94" t="s">
        <v>1742</v>
      </c>
      <c r="J233" s="94" t="s">
        <v>1742</v>
      </c>
      <c r="K233" s="94" t="s">
        <v>7378</v>
      </c>
      <c r="L233" s="94" t="s">
        <v>359</v>
      </c>
      <c r="M233" s="94" t="s">
        <v>360</v>
      </c>
      <c r="N233" s="94" t="s">
        <v>7374</v>
      </c>
      <c r="O233" s="94" t="s">
        <v>955</v>
      </c>
      <c r="P233" s="94" t="s">
        <v>7726</v>
      </c>
      <c r="Q233" s="94"/>
      <c r="R233" s="94"/>
      <c r="S233" s="94"/>
      <c r="T233" s="94"/>
      <c r="U233" s="94"/>
      <c r="V233" s="94"/>
      <c r="W233" s="94"/>
      <c r="X233" s="94"/>
      <c r="Y233" s="94"/>
      <c r="Z233" s="94"/>
      <c r="AA233" s="94"/>
    </row>
    <row r="234" spans="1:27" x14ac:dyDescent="0.3">
      <c r="A234" s="94" t="s">
        <v>8312</v>
      </c>
      <c r="B234" s="224">
        <v>-9.2675800000000006</v>
      </c>
      <c r="C234" s="224">
        <v>7.7133197999999998</v>
      </c>
      <c r="D234" s="94" t="s">
        <v>9795</v>
      </c>
      <c r="E234" s="94" t="s">
        <v>1624</v>
      </c>
      <c r="F234" s="94" t="s">
        <v>1624</v>
      </c>
      <c r="G234" s="94" t="s">
        <v>1624</v>
      </c>
      <c r="H234" s="94" t="str">
        <f t="shared" si="6"/>
        <v>OK</v>
      </c>
      <c r="I234" s="94" t="s">
        <v>1742</v>
      </c>
      <c r="J234" s="94" t="s">
        <v>1742</v>
      </c>
      <c r="K234" s="94" t="s">
        <v>7378</v>
      </c>
      <c r="L234" s="94" t="s">
        <v>483</v>
      </c>
      <c r="M234" s="94" t="s">
        <v>1611</v>
      </c>
      <c r="N234" s="94" t="s">
        <v>7376</v>
      </c>
      <c r="O234" s="94" t="s">
        <v>1625</v>
      </c>
      <c r="P234" s="94" t="s">
        <v>7792</v>
      </c>
      <c r="Q234" s="94" t="s">
        <v>5677</v>
      </c>
      <c r="R234" s="94"/>
      <c r="S234" s="94"/>
      <c r="T234" s="94"/>
      <c r="U234" s="94"/>
      <c r="V234" s="94"/>
      <c r="W234" s="94"/>
      <c r="X234" s="94"/>
      <c r="Y234" s="94"/>
      <c r="Z234" s="94"/>
      <c r="AA234" s="94"/>
    </row>
    <row r="235" spans="1:27" hidden="1" x14ac:dyDescent="0.3">
      <c r="A235" s="173" t="s">
        <v>8313</v>
      </c>
      <c r="B235" s="220">
        <v>-9.1652802999999992</v>
      </c>
      <c r="C235" s="220">
        <v>7.7822899999999997</v>
      </c>
      <c r="D235" s="173" t="s">
        <v>9795</v>
      </c>
      <c r="E235" s="173" t="s">
        <v>1626</v>
      </c>
      <c r="F235" s="173" t="s">
        <v>1626</v>
      </c>
      <c r="G235" s="173" t="s">
        <v>1627</v>
      </c>
      <c r="H235" s="173" t="str">
        <f t="shared" si="6"/>
        <v>OK</v>
      </c>
      <c r="I235" s="173" t="s">
        <v>1734</v>
      </c>
      <c r="J235" s="173" t="s">
        <v>5265</v>
      </c>
      <c r="K235" s="173" t="s">
        <v>7378</v>
      </c>
      <c r="L235" s="173" t="s">
        <v>483</v>
      </c>
      <c r="M235" s="173" t="s">
        <v>1611</v>
      </c>
      <c r="N235" s="173" t="s">
        <v>7376</v>
      </c>
      <c r="O235" s="173" t="s">
        <v>1625</v>
      </c>
      <c r="P235" s="173" t="s">
        <v>7792</v>
      </c>
      <c r="Q235" s="173" t="s">
        <v>5677</v>
      </c>
      <c r="R235" s="173" t="s">
        <v>1748</v>
      </c>
      <c r="S235" s="173" t="s">
        <v>1749</v>
      </c>
      <c r="T235" s="173" t="s">
        <v>1767</v>
      </c>
      <c r="U235" s="173"/>
      <c r="V235" s="173" t="s">
        <v>1766</v>
      </c>
      <c r="W235" s="173" t="s">
        <v>6648</v>
      </c>
      <c r="X235" s="173"/>
      <c r="Y235" s="173"/>
      <c r="Z235" s="173"/>
      <c r="AA235" s="173"/>
    </row>
    <row r="236" spans="1:27" x14ac:dyDescent="0.3">
      <c r="A236" s="94" t="s">
        <v>8314</v>
      </c>
      <c r="B236" s="224">
        <v>-9.1010103000000004</v>
      </c>
      <c r="C236" s="224">
        <v>7.7885097999999999</v>
      </c>
      <c r="D236" s="94" t="s">
        <v>9795</v>
      </c>
      <c r="E236" s="94" t="s">
        <v>1628</v>
      </c>
      <c r="F236" s="94" t="s">
        <v>1628</v>
      </c>
      <c r="G236" s="94" t="s">
        <v>1629</v>
      </c>
      <c r="H236" s="94" t="str">
        <f t="shared" si="6"/>
        <v>OK</v>
      </c>
      <c r="I236" s="94" t="s">
        <v>1742</v>
      </c>
      <c r="J236" s="94" t="s">
        <v>1742</v>
      </c>
      <c r="K236" s="94" t="s">
        <v>7378</v>
      </c>
      <c r="L236" s="94" t="s">
        <v>483</v>
      </c>
      <c r="M236" s="94" t="s">
        <v>1611</v>
      </c>
      <c r="N236" s="94" t="s">
        <v>7376</v>
      </c>
      <c r="O236" s="94" t="s">
        <v>1625</v>
      </c>
      <c r="P236" s="94" t="s">
        <v>7792</v>
      </c>
      <c r="Q236" s="94" t="s">
        <v>5677</v>
      </c>
      <c r="R236" s="94"/>
      <c r="S236" s="94"/>
      <c r="T236" s="94"/>
      <c r="U236" s="94"/>
      <c r="V236" s="94"/>
      <c r="W236" s="94"/>
      <c r="X236" s="94"/>
      <c r="Y236" s="94"/>
      <c r="Z236" s="94"/>
      <c r="AA236" s="94"/>
    </row>
    <row r="237" spans="1:27" x14ac:dyDescent="0.3">
      <c r="A237" s="94" t="s">
        <v>8315</v>
      </c>
      <c r="B237" s="224">
        <v>-9.2111797000000006</v>
      </c>
      <c r="C237" s="224">
        <v>7.7287001999999996</v>
      </c>
      <c r="D237" s="94" t="s">
        <v>9795</v>
      </c>
      <c r="E237" s="94" t="s">
        <v>1630</v>
      </c>
      <c r="F237" s="94" t="s">
        <v>1630</v>
      </c>
      <c r="G237" s="94" t="s">
        <v>1630</v>
      </c>
      <c r="H237" s="94" t="str">
        <f t="shared" si="6"/>
        <v>OK</v>
      </c>
      <c r="I237" s="94" t="s">
        <v>1742</v>
      </c>
      <c r="J237" s="94" t="s">
        <v>1742</v>
      </c>
      <c r="K237" s="94" t="s">
        <v>7378</v>
      </c>
      <c r="L237" s="94" t="s">
        <v>483</v>
      </c>
      <c r="M237" s="94" t="s">
        <v>1611</v>
      </c>
      <c r="N237" s="94" t="s">
        <v>7376</v>
      </c>
      <c r="O237" s="94" t="s">
        <v>1625</v>
      </c>
      <c r="P237" s="94" t="s">
        <v>7792</v>
      </c>
      <c r="Q237" s="94" t="s">
        <v>5677</v>
      </c>
      <c r="R237" s="94"/>
      <c r="S237" s="94"/>
      <c r="T237" s="94"/>
      <c r="U237" s="94"/>
      <c r="V237" s="94"/>
      <c r="W237" s="94"/>
      <c r="X237" s="94"/>
      <c r="Y237" s="94"/>
      <c r="Z237" s="94"/>
      <c r="AA237" s="94"/>
    </row>
    <row r="238" spans="1:27" ht="15.75" customHeight="1" x14ac:dyDescent="0.3">
      <c r="A238" s="94" t="s">
        <v>9744</v>
      </c>
      <c r="B238" s="224">
        <v>-13.6548996</v>
      </c>
      <c r="C238" s="224">
        <v>9.5582895000000008</v>
      </c>
      <c r="D238" s="94" t="s">
        <v>9795</v>
      </c>
      <c r="E238" s="94" t="s">
        <v>177</v>
      </c>
      <c r="F238" s="94" t="s">
        <v>177</v>
      </c>
      <c r="G238" s="94" t="s">
        <v>181</v>
      </c>
      <c r="H238" s="94" t="str">
        <f t="shared" si="6"/>
        <v>OK</v>
      </c>
      <c r="I238" s="94" t="s">
        <v>1742</v>
      </c>
      <c r="J238" s="94" t="s">
        <v>1742</v>
      </c>
      <c r="K238" s="94" t="s">
        <v>5443</v>
      </c>
      <c r="L238" s="94" t="s">
        <v>161</v>
      </c>
      <c r="M238" s="94" t="s">
        <v>161</v>
      </c>
      <c r="N238" s="94" t="s">
        <v>7346</v>
      </c>
      <c r="O238" s="94" t="s">
        <v>166</v>
      </c>
      <c r="P238" s="94" t="s">
        <v>8074</v>
      </c>
      <c r="Q238" s="94" t="s">
        <v>5677</v>
      </c>
      <c r="R238" s="94"/>
      <c r="S238" s="94"/>
      <c r="T238" s="94"/>
      <c r="U238" s="94"/>
      <c r="V238" s="94"/>
      <c r="W238" s="94"/>
      <c r="X238" s="94"/>
      <c r="Y238" s="94"/>
      <c r="Z238" s="94"/>
      <c r="AA238" s="94"/>
    </row>
    <row r="239" spans="1:27" ht="15.75" hidden="1" customHeight="1" x14ac:dyDescent="0.3">
      <c r="A239" s="163" t="s">
        <v>9177</v>
      </c>
      <c r="B239" s="228">
        <v>-13.633899700000001</v>
      </c>
      <c r="C239" s="228">
        <v>9.5762900999999996</v>
      </c>
      <c r="D239" s="163" t="s">
        <v>9795</v>
      </c>
      <c r="E239" s="163" t="s">
        <v>224</v>
      </c>
      <c r="F239" s="163" t="s">
        <v>224</v>
      </c>
      <c r="G239" s="163" t="s">
        <v>225</v>
      </c>
      <c r="H239" s="163" t="str">
        <f t="shared" si="6"/>
        <v>OK</v>
      </c>
      <c r="I239" s="163" t="s">
        <v>1734</v>
      </c>
      <c r="J239" s="163" t="s">
        <v>11</v>
      </c>
      <c r="K239" s="163" t="s">
        <v>5443</v>
      </c>
      <c r="L239" s="163" t="s">
        <v>161</v>
      </c>
      <c r="M239" s="163" t="s">
        <v>161</v>
      </c>
      <c r="N239" s="163" t="s">
        <v>7346</v>
      </c>
      <c r="O239" s="163" t="s">
        <v>218</v>
      </c>
      <c r="P239" s="163" t="s">
        <v>8078</v>
      </c>
      <c r="Q239" s="163" t="s">
        <v>5677</v>
      </c>
      <c r="R239" s="163" t="s">
        <v>6697</v>
      </c>
      <c r="S239" s="163" t="s">
        <v>1749</v>
      </c>
      <c r="T239" s="163"/>
      <c r="U239" s="163"/>
      <c r="V239" s="163" t="s">
        <v>1766</v>
      </c>
      <c r="W239" s="163" t="s">
        <v>6696</v>
      </c>
      <c r="X239" s="163"/>
      <c r="Y239" s="163"/>
      <c r="Z239" s="163"/>
      <c r="AA239" s="163"/>
    </row>
    <row r="240" spans="1:27" x14ac:dyDescent="0.3">
      <c r="A240" s="94" t="s">
        <v>8317</v>
      </c>
      <c r="B240" s="224">
        <v>-9.2681903999999999</v>
      </c>
      <c r="C240" s="224">
        <v>7.7628798000000003</v>
      </c>
      <c r="D240" s="94" t="s">
        <v>9795</v>
      </c>
      <c r="E240" s="94" t="s">
        <v>7692</v>
      </c>
      <c r="F240" s="94" t="s">
        <v>1634</v>
      </c>
      <c r="G240" s="94" t="s">
        <v>1634</v>
      </c>
      <c r="H240" s="94" t="str">
        <f t="shared" si="6"/>
        <v>OK</v>
      </c>
      <c r="I240" s="94" t="s">
        <v>1742</v>
      </c>
      <c r="J240" s="94" t="s">
        <v>1742</v>
      </c>
      <c r="K240" s="94" t="s">
        <v>7378</v>
      </c>
      <c r="L240" s="94" t="s">
        <v>483</v>
      </c>
      <c r="M240" s="94" t="s">
        <v>1611</v>
      </c>
      <c r="N240" s="94" t="s">
        <v>7376</v>
      </c>
      <c r="O240" s="94" t="s">
        <v>1625</v>
      </c>
      <c r="P240" s="94" t="s">
        <v>7792</v>
      </c>
      <c r="Q240" s="94" t="s">
        <v>5677</v>
      </c>
      <c r="R240" s="94"/>
      <c r="S240" s="94"/>
      <c r="T240" s="94"/>
      <c r="U240" s="94"/>
      <c r="V240" s="94"/>
      <c r="W240" s="94"/>
      <c r="X240" s="94"/>
      <c r="Y240" s="94"/>
      <c r="Z240" s="94"/>
      <c r="AA240" s="94"/>
    </row>
    <row r="241" spans="1:27" x14ac:dyDescent="0.3">
      <c r="A241" s="94" t="s">
        <v>8318</v>
      </c>
      <c r="B241" s="224">
        <v>-12.456000299999999</v>
      </c>
      <c r="C241" s="224">
        <v>11.1511002</v>
      </c>
      <c r="D241" s="94" t="s">
        <v>9795</v>
      </c>
      <c r="E241" s="94" t="s">
        <v>1301</v>
      </c>
      <c r="F241" s="94" t="s">
        <v>1301</v>
      </c>
      <c r="G241" s="94" t="s">
        <v>1302</v>
      </c>
      <c r="H241" s="94" t="str">
        <f t="shared" si="6"/>
        <v>OK</v>
      </c>
      <c r="I241" s="94" t="s">
        <v>1742</v>
      </c>
      <c r="J241" s="94" t="s">
        <v>1742</v>
      </c>
      <c r="K241" s="94" t="s">
        <v>7378</v>
      </c>
      <c r="L241" s="94" t="s">
        <v>319</v>
      </c>
      <c r="M241" s="94" t="s">
        <v>1294</v>
      </c>
      <c r="N241" s="94" t="s">
        <v>7372</v>
      </c>
      <c r="O241" s="94" t="s">
        <v>953</v>
      </c>
      <c r="P241" s="94" t="s">
        <v>7793</v>
      </c>
      <c r="Q241" s="94"/>
      <c r="R241" s="94"/>
      <c r="S241" s="94"/>
      <c r="T241" s="94"/>
      <c r="U241" s="94"/>
      <c r="V241" s="94"/>
      <c r="W241" s="94"/>
      <c r="X241" s="94"/>
      <c r="Y241" s="94"/>
      <c r="Z241" s="94"/>
      <c r="AA241" s="94"/>
    </row>
    <row r="242" spans="1:27" x14ac:dyDescent="0.3">
      <c r="A242" s="233" t="s">
        <v>8319</v>
      </c>
      <c r="B242" s="94"/>
      <c r="C242" s="94"/>
      <c r="D242" s="94"/>
      <c r="E242" s="94"/>
      <c r="F242" s="94" t="s">
        <v>6841</v>
      </c>
      <c r="G242" s="94"/>
      <c r="H242" s="94" t="str">
        <f t="shared" si="6"/>
        <v>Coord absent</v>
      </c>
      <c r="I242" s="94" t="s">
        <v>1742</v>
      </c>
      <c r="J242" s="94" t="s">
        <v>1742</v>
      </c>
      <c r="K242" s="94" t="s">
        <v>7378</v>
      </c>
      <c r="L242" s="94" t="s">
        <v>319</v>
      </c>
      <c r="M242" s="94" t="s">
        <v>1294</v>
      </c>
      <c r="N242" s="94" t="s">
        <v>7372</v>
      </c>
      <c r="O242" s="94" t="s">
        <v>953</v>
      </c>
      <c r="P242" s="94" t="s">
        <v>7793</v>
      </c>
      <c r="Q242" s="94"/>
      <c r="R242" s="94"/>
      <c r="S242" s="94"/>
      <c r="T242" s="94"/>
      <c r="U242" s="94"/>
      <c r="V242" s="94"/>
      <c r="W242" s="94"/>
      <c r="X242" s="94"/>
      <c r="Y242" s="94"/>
      <c r="Z242" s="94"/>
      <c r="AA242" s="94"/>
    </row>
    <row r="243" spans="1:27" x14ac:dyDescent="0.3">
      <c r="A243" s="235" t="s">
        <v>8320</v>
      </c>
      <c r="B243" s="173"/>
      <c r="C243" s="173"/>
      <c r="D243" s="173"/>
      <c r="E243" s="173"/>
      <c r="F243" s="173" t="s">
        <v>7230</v>
      </c>
      <c r="G243" s="173"/>
      <c r="H243" s="173" t="str">
        <f t="shared" si="6"/>
        <v>Coord absent</v>
      </c>
      <c r="I243" s="173" t="s">
        <v>1734</v>
      </c>
      <c r="J243" s="173" t="s">
        <v>5265</v>
      </c>
      <c r="K243" s="173" t="s">
        <v>7378</v>
      </c>
      <c r="L243" s="173" t="s">
        <v>319</v>
      </c>
      <c r="M243" s="173" t="s">
        <v>1294</v>
      </c>
      <c r="N243" s="173" t="s">
        <v>7372</v>
      </c>
      <c r="O243" s="173" t="s">
        <v>953</v>
      </c>
      <c r="P243" s="173" t="s">
        <v>7793</v>
      </c>
      <c r="Q243" s="173"/>
      <c r="R243" s="173"/>
      <c r="S243" s="173"/>
      <c r="T243" s="173"/>
      <c r="U243" s="173"/>
      <c r="V243" s="173"/>
      <c r="W243" s="173"/>
      <c r="X243" s="173"/>
      <c r="Y243" s="173"/>
      <c r="Z243" s="173"/>
      <c r="AA243" s="173"/>
    </row>
    <row r="244" spans="1:27" hidden="1" x14ac:dyDescent="0.3">
      <c r="A244" s="173" t="s">
        <v>8321</v>
      </c>
      <c r="B244" s="220">
        <v>-10.6106997</v>
      </c>
      <c r="C244" s="220">
        <v>10.8276997</v>
      </c>
      <c r="D244" s="173" t="s">
        <v>9795</v>
      </c>
      <c r="E244" s="173" t="s">
        <v>609</v>
      </c>
      <c r="F244" s="173" t="s">
        <v>7322</v>
      </c>
      <c r="G244" s="173" t="s">
        <v>609</v>
      </c>
      <c r="H244" s="173" t="str">
        <f t="shared" si="6"/>
        <v>OK</v>
      </c>
      <c r="I244" s="173" t="s">
        <v>1734</v>
      </c>
      <c r="J244" s="173" t="s">
        <v>5265</v>
      </c>
      <c r="K244" s="173" t="s">
        <v>7378</v>
      </c>
      <c r="L244" s="173" t="s">
        <v>503</v>
      </c>
      <c r="M244" s="173" t="s">
        <v>600</v>
      </c>
      <c r="N244" s="173" t="s">
        <v>7363</v>
      </c>
      <c r="O244" s="173" t="s">
        <v>610</v>
      </c>
      <c r="P244" s="173" t="s">
        <v>7794</v>
      </c>
      <c r="Q244" s="173"/>
      <c r="R244" s="173" t="s">
        <v>6581</v>
      </c>
      <c r="S244" s="173" t="s">
        <v>7391</v>
      </c>
      <c r="T244" s="173"/>
      <c r="U244" s="173"/>
      <c r="V244" s="173"/>
      <c r="W244" s="173"/>
      <c r="X244" s="173"/>
      <c r="Y244" s="173"/>
      <c r="Z244" s="173"/>
      <c r="AA244" s="173"/>
    </row>
    <row r="245" spans="1:27" x14ac:dyDescent="0.3">
      <c r="A245" s="233" t="s">
        <v>8322</v>
      </c>
      <c r="B245" s="94"/>
      <c r="C245" s="94"/>
      <c r="D245" s="94"/>
      <c r="E245" s="94"/>
      <c r="F245" s="94" t="s">
        <v>7016</v>
      </c>
      <c r="G245" s="94"/>
      <c r="H245" s="94" t="str">
        <f t="shared" si="6"/>
        <v>Coord absent</v>
      </c>
      <c r="I245" s="94" t="s">
        <v>1742</v>
      </c>
      <c r="J245" s="94" t="s">
        <v>1742</v>
      </c>
      <c r="K245" s="94" t="s">
        <v>7378</v>
      </c>
      <c r="L245" s="94" t="s">
        <v>503</v>
      </c>
      <c r="M245" s="94" t="s">
        <v>600</v>
      </c>
      <c r="N245" s="94" t="s">
        <v>7363</v>
      </c>
      <c r="O245" s="94" t="s">
        <v>610</v>
      </c>
      <c r="P245" s="94" t="s">
        <v>7794</v>
      </c>
      <c r="Q245" s="94"/>
      <c r="R245" s="94"/>
      <c r="S245" s="94"/>
      <c r="T245" s="94"/>
      <c r="U245" s="94"/>
      <c r="V245" s="94"/>
      <c r="W245" s="94"/>
      <c r="X245" s="94"/>
      <c r="Y245" s="94"/>
      <c r="Z245" s="94"/>
      <c r="AA245" s="94"/>
    </row>
    <row r="246" spans="1:27" x14ac:dyDescent="0.3">
      <c r="A246" s="233" t="s">
        <v>8323</v>
      </c>
      <c r="B246" s="94"/>
      <c r="C246" s="94"/>
      <c r="D246" s="94"/>
      <c r="E246" s="94"/>
      <c r="F246" s="94" t="s">
        <v>7017</v>
      </c>
      <c r="G246" s="94"/>
      <c r="H246" s="94" t="str">
        <f t="shared" si="6"/>
        <v>Coord absent</v>
      </c>
      <c r="I246" s="94" t="s">
        <v>1742</v>
      </c>
      <c r="J246" s="94" t="s">
        <v>1742</v>
      </c>
      <c r="K246" s="94" t="s">
        <v>7378</v>
      </c>
      <c r="L246" s="94" t="s">
        <v>503</v>
      </c>
      <c r="M246" s="94" t="s">
        <v>600</v>
      </c>
      <c r="N246" s="94" t="s">
        <v>7363</v>
      </c>
      <c r="O246" s="94" t="s">
        <v>610</v>
      </c>
      <c r="P246" s="94" t="s">
        <v>7794</v>
      </c>
      <c r="Q246" s="94"/>
      <c r="R246" s="94"/>
      <c r="S246" s="94"/>
      <c r="T246" s="94"/>
      <c r="U246" s="94"/>
      <c r="V246" s="94"/>
      <c r="W246" s="94"/>
      <c r="X246" s="94"/>
      <c r="Y246" s="94"/>
      <c r="Z246" s="94"/>
      <c r="AA246" s="94"/>
    </row>
    <row r="247" spans="1:27" x14ac:dyDescent="0.3">
      <c r="A247" s="233" t="s">
        <v>8324</v>
      </c>
      <c r="B247" s="94"/>
      <c r="C247" s="94"/>
      <c r="D247" s="94"/>
      <c r="E247" s="94"/>
      <c r="F247" s="94" t="s">
        <v>7018</v>
      </c>
      <c r="G247" s="94"/>
      <c r="H247" s="94" t="str">
        <f t="shared" si="6"/>
        <v>Coord absent</v>
      </c>
      <c r="I247" s="94" t="s">
        <v>1742</v>
      </c>
      <c r="J247" s="94" t="s">
        <v>1742</v>
      </c>
      <c r="K247" s="94" t="s">
        <v>7378</v>
      </c>
      <c r="L247" s="94" t="s">
        <v>503</v>
      </c>
      <c r="M247" s="94" t="s">
        <v>600</v>
      </c>
      <c r="N247" s="94" t="s">
        <v>7363</v>
      </c>
      <c r="O247" s="94" t="s">
        <v>610</v>
      </c>
      <c r="P247" s="94" t="s">
        <v>7794</v>
      </c>
      <c r="Q247" s="94"/>
      <c r="R247" s="94"/>
      <c r="S247" s="94"/>
      <c r="T247" s="94"/>
      <c r="U247" s="94"/>
      <c r="V247" s="94"/>
      <c r="W247" s="94"/>
      <c r="X247" s="94"/>
      <c r="Y247" s="94" t="e">
        <v>#N/A</v>
      </c>
      <c r="Z247" s="94"/>
      <c r="AA247" s="94"/>
    </row>
    <row r="248" spans="1:27" x14ac:dyDescent="0.3">
      <c r="A248" s="233" t="s">
        <v>8325</v>
      </c>
      <c r="B248" s="94"/>
      <c r="C248" s="94"/>
      <c r="D248" s="94"/>
      <c r="E248" s="94"/>
      <c r="F248" s="94" t="s">
        <v>7019</v>
      </c>
      <c r="G248" s="94"/>
      <c r="H248" s="94" t="str">
        <f t="shared" si="6"/>
        <v>Coord absent</v>
      </c>
      <c r="I248" s="94" t="s">
        <v>1742</v>
      </c>
      <c r="J248" s="94" t="s">
        <v>1742</v>
      </c>
      <c r="K248" s="94" t="s">
        <v>7378</v>
      </c>
      <c r="L248" s="94" t="s">
        <v>503</v>
      </c>
      <c r="M248" s="94" t="s">
        <v>600</v>
      </c>
      <c r="N248" s="94" t="s">
        <v>7363</v>
      </c>
      <c r="O248" s="94" t="s">
        <v>610</v>
      </c>
      <c r="P248" s="94" t="s">
        <v>7794</v>
      </c>
      <c r="Q248" s="94"/>
      <c r="R248" s="94"/>
      <c r="S248" s="94"/>
      <c r="T248" s="94"/>
      <c r="U248" s="94"/>
      <c r="V248" s="94"/>
      <c r="W248" s="94"/>
      <c r="X248" s="94"/>
      <c r="Y248" s="94" t="e">
        <v>#N/A</v>
      </c>
      <c r="Z248" s="94"/>
      <c r="AA248" s="94"/>
    </row>
    <row r="249" spans="1:27" x14ac:dyDescent="0.3">
      <c r="A249" s="233" t="s">
        <v>8326</v>
      </c>
      <c r="B249" s="94"/>
      <c r="C249" s="94"/>
      <c r="D249" s="94"/>
      <c r="E249" s="94"/>
      <c r="F249" s="94" t="s">
        <v>7020</v>
      </c>
      <c r="G249" s="94"/>
      <c r="H249" s="94" t="str">
        <f t="shared" si="6"/>
        <v>Coord absent</v>
      </c>
      <c r="I249" s="94" t="s">
        <v>1742</v>
      </c>
      <c r="J249" s="94" t="s">
        <v>1742</v>
      </c>
      <c r="K249" s="94" t="s">
        <v>7378</v>
      </c>
      <c r="L249" s="94" t="s">
        <v>503</v>
      </c>
      <c r="M249" s="94" t="s">
        <v>600</v>
      </c>
      <c r="N249" s="94" t="s">
        <v>7363</v>
      </c>
      <c r="O249" s="94" t="s">
        <v>610</v>
      </c>
      <c r="P249" s="94" t="s">
        <v>7794</v>
      </c>
      <c r="Q249" s="94"/>
      <c r="R249" s="94"/>
      <c r="S249" s="94"/>
      <c r="T249" s="94"/>
      <c r="U249" s="94"/>
      <c r="V249" s="94"/>
      <c r="W249" s="94"/>
      <c r="X249" s="94"/>
      <c r="Y249" s="94" t="e">
        <v>#N/A</v>
      </c>
      <c r="Z249" s="94"/>
      <c r="AA249" s="94"/>
    </row>
    <row r="250" spans="1:27" x14ac:dyDescent="0.3">
      <c r="A250" s="233" t="s">
        <v>8327</v>
      </c>
      <c r="B250" s="94"/>
      <c r="C250" s="94"/>
      <c r="D250" s="94"/>
      <c r="E250" s="94"/>
      <c r="F250" s="94" t="s">
        <v>7021</v>
      </c>
      <c r="G250" s="94"/>
      <c r="H250" s="94" t="str">
        <f t="shared" si="6"/>
        <v>Coord absent</v>
      </c>
      <c r="I250" s="94" t="s">
        <v>1742</v>
      </c>
      <c r="J250" s="94" t="s">
        <v>1742</v>
      </c>
      <c r="K250" s="94" t="s">
        <v>7378</v>
      </c>
      <c r="L250" s="94" t="s">
        <v>503</v>
      </c>
      <c r="M250" s="94" t="s">
        <v>600</v>
      </c>
      <c r="N250" s="94" t="s">
        <v>7363</v>
      </c>
      <c r="O250" s="94" t="s">
        <v>610</v>
      </c>
      <c r="P250" s="94" t="s">
        <v>7794</v>
      </c>
      <c r="Q250" s="94"/>
      <c r="R250" s="94"/>
      <c r="S250" s="94"/>
      <c r="T250" s="94"/>
      <c r="U250" s="94"/>
      <c r="V250" s="94"/>
      <c r="W250" s="94"/>
      <c r="X250" s="94"/>
      <c r="Y250" s="94"/>
      <c r="Z250" s="94"/>
      <c r="AA250" s="94"/>
    </row>
    <row r="251" spans="1:27" hidden="1" x14ac:dyDescent="0.3">
      <c r="A251" s="96" t="s">
        <v>8328</v>
      </c>
      <c r="B251" s="227">
        <v>-13.3922005</v>
      </c>
      <c r="C251" s="227">
        <v>9.7069101</v>
      </c>
      <c r="D251" s="96" t="s">
        <v>9795</v>
      </c>
      <c r="E251" s="96" t="s">
        <v>772</v>
      </c>
      <c r="F251" s="96" t="s">
        <v>772</v>
      </c>
      <c r="G251" s="96" t="s">
        <v>773</v>
      </c>
      <c r="H251" s="96" t="str">
        <f t="shared" si="6"/>
        <v>OK</v>
      </c>
      <c r="I251" s="96" t="s">
        <v>5264</v>
      </c>
      <c r="J251" s="96" t="s">
        <v>5264</v>
      </c>
      <c r="K251" s="96" t="s">
        <v>7378</v>
      </c>
      <c r="L251" s="96" t="s">
        <v>359</v>
      </c>
      <c r="M251" s="96" t="s">
        <v>774</v>
      </c>
      <c r="N251" s="96" t="s">
        <v>7347</v>
      </c>
      <c r="O251" s="96" t="s">
        <v>7741</v>
      </c>
      <c r="P251" s="96" t="s">
        <v>7742</v>
      </c>
      <c r="Q251" s="96" t="s">
        <v>5677</v>
      </c>
      <c r="R251" s="96" t="s">
        <v>6575</v>
      </c>
      <c r="S251" s="96"/>
      <c r="T251" s="96"/>
      <c r="U251" s="96"/>
      <c r="V251" s="96" t="s">
        <v>1766</v>
      </c>
      <c r="W251" s="96" t="s">
        <v>6705</v>
      </c>
      <c r="X251" s="96"/>
      <c r="Y251" s="96"/>
      <c r="Z251" s="96"/>
      <c r="AA251" s="96"/>
    </row>
    <row r="252" spans="1:27" hidden="1" x14ac:dyDescent="0.3">
      <c r="A252" s="163" t="s">
        <v>8329</v>
      </c>
      <c r="B252" s="228">
        <v>-13.3836002</v>
      </c>
      <c r="C252" s="228">
        <v>9.6925001000000002</v>
      </c>
      <c r="D252" s="163" t="s">
        <v>9795</v>
      </c>
      <c r="E252" s="163" t="s">
        <v>775</v>
      </c>
      <c r="F252" s="163" t="s">
        <v>775</v>
      </c>
      <c r="G252" s="163" t="s">
        <v>776</v>
      </c>
      <c r="H252" s="163" t="str">
        <f t="shared" si="6"/>
        <v>OK</v>
      </c>
      <c r="I252" s="163" t="s">
        <v>1734</v>
      </c>
      <c r="J252" s="163" t="s">
        <v>11</v>
      </c>
      <c r="K252" s="163" t="s">
        <v>7378</v>
      </c>
      <c r="L252" s="163" t="s">
        <v>359</v>
      </c>
      <c r="M252" s="163" t="s">
        <v>774</v>
      </c>
      <c r="N252" s="163" t="s">
        <v>7347</v>
      </c>
      <c r="O252" s="163" t="s">
        <v>7741</v>
      </c>
      <c r="P252" s="163" t="s">
        <v>7742</v>
      </c>
      <c r="Q252" s="163" t="s">
        <v>5677</v>
      </c>
      <c r="R252" s="163" t="s">
        <v>6609</v>
      </c>
      <c r="S252" s="163" t="s">
        <v>1749</v>
      </c>
      <c r="T252" s="163" t="s">
        <v>1767</v>
      </c>
      <c r="U252" s="163"/>
      <c r="V252" s="163" t="s">
        <v>1766</v>
      </c>
      <c r="W252" s="163" t="s">
        <v>6656</v>
      </c>
      <c r="X252" s="163"/>
      <c r="Y252" s="163"/>
      <c r="Z252" s="163"/>
      <c r="AA252" s="163"/>
    </row>
    <row r="253" spans="1:27" x14ac:dyDescent="0.3">
      <c r="A253" s="94" t="s">
        <v>8330</v>
      </c>
      <c r="B253" s="224">
        <v>-12.898491</v>
      </c>
      <c r="C253" s="224">
        <v>12.009009000000001</v>
      </c>
      <c r="D253" s="94" t="s">
        <v>9795</v>
      </c>
      <c r="E253" s="94" t="s">
        <v>27</v>
      </c>
      <c r="F253" s="94" t="s">
        <v>27</v>
      </c>
      <c r="G253" s="94" t="s">
        <v>777</v>
      </c>
      <c r="H253" s="94" t="str">
        <f t="shared" si="6"/>
        <v>OK</v>
      </c>
      <c r="I253" s="94" t="s">
        <v>1742</v>
      </c>
      <c r="J253" s="94" t="s">
        <v>1742</v>
      </c>
      <c r="K253" s="94" t="s">
        <v>5443</v>
      </c>
      <c r="L253" s="94" t="s">
        <v>359</v>
      </c>
      <c r="M253" s="94" t="s">
        <v>774</v>
      </c>
      <c r="N253" s="94" t="s">
        <v>7347</v>
      </c>
      <c r="O253" s="94" t="s">
        <v>7741</v>
      </c>
      <c r="P253" s="94" t="s">
        <v>7742</v>
      </c>
      <c r="Q253" s="94" t="s">
        <v>5677</v>
      </c>
      <c r="R253" s="94"/>
      <c r="S253" s="94"/>
      <c r="T253" s="94"/>
      <c r="U253" s="94"/>
      <c r="V253" s="94"/>
      <c r="W253" s="94"/>
      <c r="X253" s="94"/>
      <c r="Y253" s="94"/>
      <c r="Z253" s="94"/>
      <c r="AA253" s="94"/>
    </row>
    <row r="254" spans="1:27" x14ac:dyDescent="0.3">
      <c r="A254" s="233" t="s">
        <v>8331</v>
      </c>
      <c r="B254" s="94"/>
      <c r="C254" s="94"/>
      <c r="D254" s="94"/>
      <c r="E254" s="94"/>
      <c r="F254" s="94" t="s">
        <v>5281</v>
      </c>
      <c r="G254" s="94" t="s">
        <v>5281</v>
      </c>
      <c r="H254" s="94" t="str">
        <f t="shared" si="6"/>
        <v>Coord absent</v>
      </c>
      <c r="I254" s="94" t="s">
        <v>1742</v>
      </c>
      <c r="J254" s="94" t="s">
        <v>1742</v>
      </c>
      <c r="K254" s="94" t="s">
        <v>7378</v>
      </c>
      <c r="L254" s="94" t="s">
        <v>359</v>
      </c>
      <c r="M254" s="94" t="s">
        <v>774</v>
      </c>
      <c r="N254" s="94" t="s">
        <v>7347</v>
      </c>
      <c r="O254" s="94" t="s">
        <v>7741</v>
      </c>
      <c r="P254" s="94" t="s">
        <v>7742</v>
      </c>
      <c r="Q254" s="94" t="s">
        <v>5677</v>
      </c>
      <c r="R254" s="94"/>
      <c r="S254" s="94" t="s">
        <v>1749</v>
      </c>
      <c r="T254" s="94"/>
      <c r="U254" s="94"/>
      <c r="V254" s="94"/>
      <c r="W254" s="94" t="s">
        <v>6672</v>
      </c>
      <c r="X254" s="94"/>
      <c r="Y254" s="94"/>
      <c r="Z254" s="94"/>
      <c r="AA254" s="94"/>
    </row>
    <row r="255" spans="1:27" hidden="1" x14ac:dyDescent="0.3">
      <c r="A255" s="163" t="s">
        <v>8332</v>
      </c>
      <c r="B255" s="163">
        <v>-13.379619999999999</v>
      </c>
      <c r="C255" s="163">
        <v>9.7101419999999994</v>
      </c>
      <c r="D255" s="163" t="s">
        <v>9795</v>
      </c>
      <c r="E255" s="163"/>
      <c r="F255" s="163" t="s">
        <v>1887</v>
      </c>
      <c r="G255" s="163" t="s">
        <v>1887</v>
      </c>
      <c r="H255" s="163" t="str">
        <f>IF((OR((ISBLANK(#REF!)),(ISBLANK(#REF!)))),"Coord absent","OK")</f>
        <v>OK</v>
      </c>
      <c r="I255" s="163" t="s">
        <v>1734</v>
      </c>
      <c r="J255" s="163" t="s">
        <v>11</v>
      </c>
      <c r="K255" s="163" t="s">
        <v>7378</v>
      </c>
      <c r="L255" s="163" t="s">
        <v>359</v>
      </c>
      <c r="M255" s="163" t="s">
        <v>774</v>
      </c>
      <c r="N255" s="163" t="s">
        <v>7347</v>
      </c>
      <c r="O255" s="163" t="s">
        <v>7741</v>
      </c>
      <c r="P255" s="163" t="s">
        <v>7742</v>
      </c>
      <c r="Q255" s="163" t="s">
        <v>5677</v>
      </c>
      <c r="R255" s="163" t="s">
        <v>1764</v>
      </c>
      <c r="S255" s="163" t="s">
        <v>1749</v>
      </c>
      <c r="T255" s="163" t="s">
        <v>1767</v>
      </c>
      <c r="U255" s="163"/>
      <c r="V255" s="163" t="s">
        <v>1766</v>
      </c>
      <c r="W255" s="163" t="s">
        <v>6610</v>
      </c>
      <c r="X255" s="163"/>
      <c r="Y255" s="163"/>
      <c r="Z255" s="163"/>
      <c r="AA255" s="163"/>
    </row>
    <row r="256" spans="1:27" x14ac:dyDescent="0.3">
      <c r="A256" s="173" t="s">
        <v>8333</v>
      </c>
      <c r="B256" s="220">
        <v>-14.54</v>
      </c>
      <c r="C256" s="220">
        <v>11.191700000000001</v>
      </c>
      <c r="D256" s="173" t="s">
        <v>9795</v>
      </c>
      <c r="E256" s="173" t="s">
        <v>7432</v>
      </c>
      <c r="F256" s="173" t="s">
        <v>7094</v>
      </c>
      <c r="G256" s="173" t="s">
        <v>69</v>
      </c>
      <c r="H256" s="173" t="str">
        <f t="shared" ref="H256:H262" si="7">IF((OR((ISBLANK(B256)),(ISBLANK(C256)))),"Coord absent","OK")</f>
        <v>OK</v>
      </c>
      <c r="I256" s="173" t="s">
        <v>1734</v>
      </c>
      <c r="J256" s="173" t="s">
        <v>5265</v>
      </c>
      <c r="K256" s="173" t="s">
        <v>7378</v>
      </c>
      <c r="L256" s="173" t="s">
        <v>7707</v>
      </c>
      <c r="M256" s="173" t="s">
        <v>7707</v>
      </c>
      <c r="N256" s="173" t="s">
        <v>7345</v>
      </c>
      <c r="O256" s="173" t="s">
        <v>69</v>
      </c>
      <c r="P256" s="173" t="s">
        <v>7795</v>
      </c>
      <c r="Q256" s="173" t="s">
        <v>5677</v>
      </c>
      <c r="R256" s="173"/>
      <c r="S256" s="173"/>
      <c r="T256" s="173"/>
      <c r="U256" s="173"/>
      <c r="V256" s="173"/>
      <c r="W256" s="173"/>
      <c r="X256" s="173"/>
      <c r="Y256" s="173"/>
      <c r="Z256" s="173"/>
      <c r="AA256" s="173"/>
    </row>
    <row r="257" spans="1:27" x14ac:dyDescent="0.3">
      <c r="A257" s="94" t="s">
        <v>8334</v>
      </c>
      <c r="B257" s="224">
        <v>-11.1100998</v>
      </c>
      <c r="C257" s="224">
        <v>10.7470999</v>
      </c>
      <c r="D257" s="94" t="s">
        <v>9795</v>
      </c>
      <c r="E257" s="94" t="s">
        <v>306</v>
      </c>
      <c r="F257" s="94" t="s">
        <v>306</v>
      </c>
      <c r="G257" s="94" t="s">
        <v>322</v>
      </c>
      <c r="H257" s="94" t="str">
        <f t="shared" si="7"/>
        <v>OK</v>
      </c>
      <c r="I257" s="94" t="s">
        <v>1742</v>
      </c>
      <c r="J257" s="94" t="s">
        <v>1742</v>
      </c>
      <c r="K257" s="94" t="s">
        <v>5443</v>
      </c>
      <c r="L257" s="94" t="s">
        <v>305</v>
      </c>
      <c r="M257" s="94" t="s">
        <v>306</v>
      </c>
      <c r="N257" s="94" t="s">
        <v>7348</v>
      </c>
      <c r="O257" s="94" t="s">
        <v>7276</v>
      </c>
      <c r="P257" s="94" t="s">
        <v>7796</v>
      </c>
      <c r="Q257" s="94"/>
      <c r="R257" s="94"/>
      <c r="S257" s="94"/>
      <c r="T257" s="94"/>
      <c r="U257" s="94"/>
      <c r="V257" s="94"/>
      <c r="W257" s="94"/>
      <c r="X257" s="94"/>
      <c r="Y257" s="94"/>
      <c r="Z257" s="94"/>
      <c r="AA257" s="94"/>
    </row>
    <row r="258" spans="1:27" ht="15" customHeight="1" x14ac:dyDescent="0.3">
      <c r="A258" s="96" t="s">
        <v>8335</v>
      </c>
      <c r="B258" s="227">
        <v>-11.1070004</v>
      </c>
      <c r="C258" s="227">
        <v>10.7319002</v>
      </c>
      <c r="D258" s="96" t="s">
        <v>9795</v>
      </c>
      <c r="E258" s="96" t="s">
        <v>306</v>
      </c>
      <c r="F258" s="96" t="s">
        <v>306</v>
      </c>
      <c r="G258" s="96" t="s">
        <v>323</v>
      </c>
      <c r="H258" s="96" t="str">
        <f t="shared" si="7"/>
        <v>OK</v>
      </c>
      <c r="I258" s="96" t="s">
        <v>5264</v>
      </c>
      <c r="J258" s="96" t="s">
        <v>5264</v>
      </c>
      <c r="K258" s="96" t="s">
        <v>7378</v>
      </c>
      <c r="L258" s="96" t="s">
        <v>305</v>
      </c>
      <c r="M258" s="96" t="s">
        <v>306</v>
      </c>
      <c r="N258" s="96" t="s">
        <v>7348</v>
      </c>
      <c r="O258" s="96" t="s">
        <v>7276</v>
      </c>
      <c r="P258" s="96" t="s">
        <v>7796</v>
      </c>
      <c r="Q258" s="96"/>
      <c r="R258" s="96"/>
      <c r="S258" s="96"/>
      <c r="T258" s="96"/>
      <c r="U258" s="96"/>
      <c r="V258" s="96"/>
      <c r="W258" s="96"/>
      <c r="X258" s="96"/>
      <c r="Y258" s="96"/>
      <c r="Z258" s="96"/>
      <c r="AA258" s="96"/>
    </row>
    <row r="259" spans="1:27" ht="15" customHeight="1" x14ac:dyDescent="0.3">
      <c r="A259" s="94" t="s">
        <v>8336</v>
      </c>
      <c r="B259" s="224">
        <v>-11.0298996</v>
      </c>
      <c r="C259" s="224">
        <v>10.7784996</v>
      </c>
      <c r="D259" s="94" t="s">
        <v>9795</v>
      </c>
      <c r="E259" s="94" t="s">
        <v>324</v>
      </c>
      <c r="F259" s="94" t="s">
        <v>7279</v>
      </c>
      <c r="G259" s="94" t="s">
        <v>325</v>
      </c>
      <c r="H259" s="94" t="str">
        <f t="shared" si="7"/>
        <v>OK</v>
      </c>
      <c r="I259" s="94" t="s">
        <v>1742</v>
      </c>
      <c r="J259" s="94" t="s">
        <v>1742</v>
      </c>
      <c r="K259" s="94" t="s">
        <v>7378</v>
      </c>
      <c r="L259" s="94" t="s">
        <v>305</v>
      </c>
      <c r="M259" s="94" t="s">
        <v>306</v>
      </c>
      <c r="N259" s="94" t="s">
        <v>7348</v>
      </c>
      <c r="O259" s="94" t="s">
        <v>7276</v>
      </c>
      <c r="P259" s="94" t="s">
        <v>7796</v>
      </c>
      <c r="Q259" s="94"/>
      <c r="R259" s="94"/>
      <c r="S259" s="94"/>
      <c r="T259" s="94"/>
      <c r="U259" s="94"/>
      <c r="V259" s="94"/>
      <c r="W259" s="94"/>
      <c r="X259" s="94"/>
      <c r="Y259" s="94"/>
      <c r="Z259" s="94"/>
      <c r="AA259" s="94"/>
    </row>
    <row r="260" spans="1:27" x14ac:dyDescent="0.3">
      <c r="A260" s="163" t="s">
        <v>8337</v>
      </c>
      <c r="B260" s="228">
        <v>-11.10646</v>
      </c>
      <c r="C260" s="228">
        <v>10.74207</v>
      </c>
      <c r="D260" s="163" t="s">
        <v>9795</v>
      </c>
      <c r="E260" s="163" t="s">
        <v>306</v>
      </c>
      <c r="F260" s="163" t="s">
        <v>110</v>
      </c>
      <c r="G260" s="163" t="s">
        <v>306</v>
      </c>
      <c r="H260" s="163" t="str">
        <f t="shared" si="7"/>
        <v>OK</v>
      </c>
      <c r="I260" s="163" t="s">
        <v>1734</v>
      </c>
      <c r="J260" s="163" t="s">
        <v>11</v>
      </c>
      <c r="K260" s="163" t="s">
        <v>7378</v>
      </c>
      <c r="L260" s="163" t="s">
        <v>305</v>
      </c>
      <c r="M260" s="163" t="s">
        <v>306</v>
      </c>
      <c r="N260" s="163" t="s">
        <v>7348</v>
      </c>
      <c r="O260" s="163" t="s">
        <v>7276</v>
      </c>
      <c r="P260" s="163" t="s">
        <v>7796</v>
      </c>
      <c r="Q260" s="163"/>
      <c r="R260" s="163"/>
      <c r="S260" s="163"/>
      <c r="T260" s="163"/>
      <c r="U260" s="163"/>
      <c r="V260" s="163"/>
      <c r="W260" s="163"/>
      <c r="X260" s="163"/>
      <c r="Y260" s="163"/>
      <c r="Z260" s="163"/>
      <c r="AA260" s="163"/>
    </row>
    <row r="261" spans="1:27" x14ac:dyDescent="0.3">
      <c r="A261" s="94" t="s">
        <v>8338</v>
      </c>
      <c r="B261" s="224">
        <v>-11.991100299999999</v>
      </c>
      <c r="C261" s="224">
        <v>10.6673002</v>
      </c>
      <c r="D261" s="94" t="s">
        <v>9795</v>
      </c>
      <c r="E261" s="94" t="s">
        <v>1241</v>
      </c>
      <c r="F261" s="94" t="s">
        <v>1241</v>
      </c>
      <c r="G261" s="94" t="s">
        <v>1242</v>
      </c>
      <c r="H261" s="94" t="str">
        <f t="shared" si="7"/>
        <v>OK</v>
      </c>
      <c r="I261" s="94" t="s">
        <v>1742</v>
      </c>
      <c r="J261" s="94" t="s">
        <v>1742</v>
      </c>
      <c r="K261" s="94" t="s">
        <v>5443</v>
      </c>
      <c r="L261" s="94" t="s">
        <v>319</v>
      </c>
      <c r="M261" s="94" t="s">
        <v>320</v>
      </c>
      <c r="N261" s="94" t="s">
        <v>7349</v>
      </c>
      <c r="O261" s="94" t="s">
        <v>7797</v>
      </c>
      <c r="P261" s="94" t="s">
        <v>7798</v>
      </c>
      <c r="Q261" s="94"/>
      <c r="R261" s="94"/>
      <c r="S261" s="94"/>
      <c r="T261" s="94"/>
      <c r="U261" s="94"/>
      <c r="V261" s="94"/>
      <c r="W261" s="94"/>
      <c r="X261" s="94"/>
      <c r="Y261" s="94"/>
      <c r="Z261" s="94"/>
      <c r="AA261" s="94"/>
    </row>
    <row r="262" spans="1:27" x14ac:dyDescent="0.3">
      <c r="A262" s="96" t="s">
        <v>8339</v>
      </c>
      <c r="B262" s="227">
        <v>-12.248379</v>
      </c>
      <c r="C262" s="227">
        <v>10.692401800000001</v>
      </c>
      <c r="D262" s="96" t="s">
        <v>9795</v>
      </c>
      <c r="E262" s="96" t="s">
        <v>320</v>
      </c>
      <c r="F262" s="96" t="s">
        <v>320</v>
      </c>
      <c r="G262" s="96" t="s">
        <v>1243</v>
      </c>
      <c r="H262" s="96" t="str">
        <f t="shared" si="7"/>
        <v>OK</v>
      </c>
      <c r="I262" s="96" t="s">
        <v>5264</v>
      </c>
      <c r="J262" s="96" t="s">
        <v>5264</v>
      </c>
      <c r="K262" s="96" t="s">
        <v>7378</v>
      </c>
      <c r="L262" s="96" t="s">
        <v>319</v>
      </c>
      <c r="M262" s="96" t="s">
        <v>320</v>
      </c>
      <c r="N262" s="96" t="s">
        <v>7349</v>
      </c>
      <c r="O262" s="96" t="s">
        <v>7797</v>
      </c>
      <c r="P262" s="96" t="s">
        <v>7798</v>
      </c>
      <c r="Q262" s="96"/>
      <c r="R262" s="96"/>
      <c r="S262" s="96"/>
      <c r="T262" s="96"/>
      <c r="U262" s="96"/>
      <c r="V262" s="96"/>
      <c r="W262" s="96"/>
      <c r="X262" s="96"/>
      <c r="Y262" s="96"/>
      <c r="Z262" s="96"/>
      <c r="AA262" s="96"/>
    </row>
    <row r="263" spans="1:27" x14ac:dyDescent="0.3">
      <c r="A263" s="236" t="s">
        <v>8340</v>
      </c>
      <c r="B263" s="163"/>
      <c r="C263" s="163"/>
      <c r="D263" s="163"/>
      <c r="E263" s="163"/>
      <c r="F263" s="163" t="s">
        <v>7107</v>
      </c>
      <c r="G263" s="163"/>
      <c r="H263" s="163" t="str">
        <f>IF((OR((ISBLANK(#REF!)),(ISBLANK(G263)))),"Coord absent","OK")</f>
        <v>Coord absent</v>
      </c>
      <c r="I263" s="163" t="s">
        <v>11</v>
      </c>
      <c r="J263" s="163" t="s">
        <v>11</v>
      </c>
      <c r="K263" s="163" t="s">
        <v>7378</v>
      </c>
      <c r="L263" s="163" t="s">
        <v>319</v>
      </c>
      <c r="M263" s="163" t="s">
        <v>320</v>
      </c>
      <c r="N263" s="163" t="s">
        <v>7349</v>
      </c>
      <c r="O263" s="163" t="s">
        <v>7797</v>
      </c>
      <c r="P263" s="163" t="s">
        <v>7798</v>
      </c>
      <c r="Q263" s="163"/>
      <c r="R263" s="163"/>
      <c r="S263" s="163"/>
      <c r="T263" s="163"/>
      <c r="U263" s="163"/>
      <c r="V263" s="163"/>
      <c r="W263" s="163"/>
      <c r="X263" s="163"/>
      <c r="Y263" s="163"/>
      <c r="Z263" s="163"/>
      <c r="AA263" s="163"/>
    </row>
    <row r="264" spans="1:27" x14ac:dyDescent="0.3">
      <c r="A264" s="233" t="s">
        <v>8341</v>
      </c>
      <c r="B264" s="94"/>
      <c r="C264" s="94"/>
      <c r="D264" s="94"/>
      <c r="E264" s="94"/>
      <c r="F264" s="94" t="s">
        <v>6811</v>
      </c>
      <c r="G264" s="94"/>
      <c r="H264" s="94" t="str">
        <f>IF((OR((ISBLANK(#REF!)),(ISBLANK(G264)))),"Coord absent","OK")</f>
        <v>Coord absent</v>
      </c>
      <c r="I264" s="94" t="s">
        <v>1742</v>
      </c>
      <c r="J264" s="94" t="s">
        <v>1742</v>
      </c>
      <c r="K264" s="94" t="s">
        <v>7378</v>
      </c>
      <c r="L264" s="94" t="s">
        <v>319</v>
      </c>
      <c r="M264" s="94" t="s">
        <v>320</v>
      </c>
      <c r="N264" s="94" t="s">
        <v>7349</v>
      </c>
      <c r="O264" s="94" t="s">
        <v>7797</v>
      </c>
      <c r="P264" s="94" t="s">
        <v>7798</v>
      </c>
      <c r="Q264" s="94"/>
      <c r="R264" s="94"/>
      <c r="S264" s="94"/>
      <c r="T264" s="94"/>
      <c r="U264" s="94"/>
      <c r="V264" s="94"/>
      <c r="W264" s="94"/>
      <c r="X264" s="94"/>
      <c r="Y264" s="94"/>
      <c r="Z264" s="94"/>
      <c r="AA264" s="94"/>
    </row>
    <row r="265" spans="1:27" x14ac:dyDescent="0.3">
      <c r="A265" s="233" t="s">
        <v>8342</v>
      </c>
      <c r="B265" s="94"/>
      <c r="C265" s="94"/>
      <c r="D265" s="94"/>
      <c r="E265" s="94"/>
      <c r="F265" s="94" t="s">
        <v>7395</v>
      </c>
      <c r="G265" s="94"/>
      <c r="H265" s="94" t="str">
        <f>IF((OR((ISBLANK(#REF!)),(ISBLANK(G265)))),"Coord absent","OK")</f>
        <v>Coord absent</v>
      </c>
      <c r="I265" s="94" t="s">
        <v>1742</v>
      </c>
      <c r="J265" s="94" t="s">
        <v>1742</v>
      </c>
      <c r="K265" s="94" t="s">
        <v>7378</v>
      </c>
      <c r="L265" s="94" t="s">
        <v>319</v>
      </c>
      <c r="M265" s="94" t="s">
        <v>320</v>
      </c>
      <c r="N265" s="94" t="s">
        <v>7349</v>
      </c>
      <c r="O265" s="94" t="s">
        <v>7797</v>
      </c>
      <c r="P265" s="94" t="s">
        <v>7798</v>
      </c>
      <c r="Q265" s="94"/>
      <c r="R265" s="94"/>
      <c r="S265" s="94"/>
      <c r="T265" s="94"/>
      <c r="U265" s="94"/>
      <c r="V265" s="94"/>
      <c r="W265" s="94"/>
      <c r="X265" s="94"/>
      <c r="Y265" s="94"/>
      <c r="Z265" s="94"/>
      <c r="AA265" s="94"/>
    </row>
    <row r="266" spans="1:27" hidden="1" x14ac:dyDescent="0.3">
      <c r="A266" s="173" t="s">
        <v>8343</v>
      </c>
      <c r="B266" s="220">
        <v>-12.3065996</v>
      </c>
      <c r="C266" s="220">
        <v>11.5118999</v>
      </c>
      <c r="D266" s="173" t="s">
        <v>9795</v>
      </c>
      <c r="E266" s="173" t="s">
        <v>1055</v>
      </c>
      <c r="F266" s="173" t="s">
        <v>7117</v>
      </c>
      <c r="G266" s="173" t="s">
        <v>1056</v>
      </c>
      <c r="H266" s="173" t="str">
        <f t="shared" ref="H266:H314" si="8">IF((OR((ISBLANK(B266)),(ISBLANK(C266)))),"Coord absent","OK")</f>
        <v>OK</v>
      </c>
      <c r="I266" s="173" t="s">
        <v>1734</v>
      </c>
      <c r="J266" s="173" t="s">
        <v>5265</v>
      </c>
      <c r="K266" s="173" t="s">
        <v>7378</v>
      </c>
      <c r="L266" s="173" t="s">
        <v>1029</v>
      </c>
      <c r="M266" s="173" t="s">
        <v>1029</v>
      </c>
      <c r="N266" s="173" t="s">
        <v>7364</v>
      </c>
      <c r="O266" s="173" t="s">
        <v>1055</v>
      </c>
      <c r="P266" s="173" t="s">
        <v>7799</v>
      </c>
      <c r="Q266" s="173"/>
      <c r="R266" s="173" t="s">
        <v>1733</v>
      </c>
      <c r="S266" s="173" t="s">
        <v>1749</v>
      </c>
      <c r="T266" s="173" t="s">
        <v>1768</v>
      </c>
      <c r="U266" s="173"/>
      <c r="V266" s="173" t="s">
        <v>7391</v>
      </c>
      <c r="W266" s="173"/>
      <c r="X266" s="173"/>
      <c r="Y266" s="173"/>
      <c r="Z266" s="173"/>
      <c r="AA266" s="173"/>
    </row>
    <row r="267" spans="1:27" hidden="1" x14ac:dyDescent="0.3">
      <c r="A267" s="94" t="s">
        <v>8344</v>
      </c>
      <c r="B267" s="224">
        <v>-12.344499600000001</v>
      </c>
      <c r="C267" s="224">
        <v>11.4855003</v>
      </c>
      <c r="D267" s="94" t="s">
        <v>9795</v>
      </c>
      <c r="E267" s="94" t="s">
        <v>1057</v>
      </c>
      <c r="F267" s="94" t="s">
        <v>6889</v>
      </c>
      <c r="G267" s="94" t="s">
        <v>1058</v>
      </c>
      <c r="H267" s="94" t="str">
        <f t="shared" si="8"/>
        <v>OK</v>
      </c>
      <c r="I267" s="94" t="s">
        <v>1742</v>
      </c>
      <c r="J267" s="94" t="s">
        <v>1742</v>
      </c>
      <c r="K267" s="94" t="s">
        <v>7378</v>
      </c>
      <c r="L267" s="94" t="s">
        <v>1029</v>
      </c>
      <c r="M267" s="94" t="s">
        <v>1029</v>
      </c>
      <c r="N267" s="94" t="s">
        <v>7364</v>
      </c>
      <c r="O267" s="94" t="s">
        <v>1055</v>
      </c>
      <c r="P267" s="94" t="s">
        <v>7799</v>
      </c>
      <c r="Q267" s="94"/>
      <c r="R267" s="94" t="s">
        <v>1733</v>
      </c>
      <c r="S267" s="94"/>
      <c r="T267" s="94" t="s">
        <v>1768</v>
      </c>
      <c r="U267" s="94"/>
      <c r="V267" s="94"/>
      <c r="W267" s="94"/>
      <c r="X267" s="94"/>
      <c r="Y267" s="94"/>
      <c r="Z267" s="94"/>
      <c r="AA267" s="94"/>
    </row>
    <row r="268" spans="1:27" hidden="1" x14ac:dyDescent="0.3">
      <c r="A268" s="94" t="s">
        <v>8345</v>
      </c>
      <c r="B268" s="224">
        <v>-12.267499900000001</v>
      </c>
      <c r="C268" s="224">
        <v>11.5986996</v>
      </c>
      <c r="D268" s="94" t="s">
        <v>9795</v>
      </c>
      <c r="E268" s="94" t="s">
        <v>7562</v>
      </c>
      <c r="F268" s="94" t="s">
        <v>7248</v>
      </c>
      <c r="G268" s="94" t="s">
        <v>984</v>
      </c>
      <c r="H268" s="94" t="str">
        <f t="shared" si="8"/>
        <v>OK</v>
      </c>
      <c r="I268" s="94" t="s">
        <v>1742</v>
      </c>
      <c r="J268" s="94" t="s">
        <v>1742</v>
      </c>
      <c r="K268" s="94" t="s">
        <v>7378</v>
      </c>
      <c r="L268" s="94" t="s">
        <v>1029</v>
      </c>
      <c r="M268" s="94" t="s">
        <v>1029</v>
      </c>
      <c r="N268" s="94" t="s">
        <v>7364</v>
      </c>
      <c r="O268" s="94" t="s">
        <v>1055</v>
      </c>
      <c r="P268" s="94" t="s">
        <v>7799</v>
      </c>
      <c r="Q268" s="94"/>
      <c r="R268" s="94" t="s">
        <v>1733</v>
      </c>
      <c r="S268" s="94"/>
      <c r="T268" s="94" t="s">
        <v>1768</v>
      </c>
      <c r="U268" s="94"/>
      <c r="V268" s="94"/>
      <c r="W268" s="94"/>
      <c r="X268" s="94"/>
      <c r="Y268" s="94"/>
      <c r="Z268" s="94"/>
      <c r="AA268" s="94"/>
    </row>
    <row r="269" spans="1:27" hidden="1" x14ac:dyDescent="0.3">
      <c r="A269" s="233" t="s">
        <v>8346</v>
      </c>
      <c r="B269" s="94"/>
      <c r="C269" s="94"/>
      <c r="D269" s="94"/>
      <c r="E269" s="94"/>
      <c r="F269" s="94" t="s">
        <v>6888</v>
      </c>
      <c r="G269" s="94"/>
      <c r="H269" s="94" t="str">
        <f t="shared" si="8"/>
        <v>Coord absent</v>
      </c>
      <c r="I269" s="94" t="s">
        <v>1742</v>
      </c>
      <c r="J269" s="94" t="s">
        <v>1742</v>
      </c>
      <c r="K269" s="94" t="s">
        <v>7378</v>
      </c>
      <c r="L269" s="94" t="s">
        <v>1029</v>
      </c>
      <c r="M269" s="94" t="s">
        <v>1029</v>
      </c>
      <c r="N269" s="94" t="s">
        <v>7364</v>
      </c>
      <c r="O269" s="94" t="s">
        <v>1055</v>
      </c>
      <c r="P269" s="94" t="s">
        <v>7799</v>
      </c>
      <c r="Q269" s="94"/>
      <c r="R269" s="94" t="s">
        <v>1733</v>
      </c>
      <c r="S269" s="94"/>
      <c r="T269" s="94" t="s">
        <v>1768</v>
      </c>
      <c r="U269" s="94"/>
      <c r="V269" s="94"/>
      <c r="W269" s="94"/>
      <c r="X269" s="94"/>
      <c r="Y269" s="94"/>
      <c r="Z269" s="94"/>
      <c r="AA269" s="94"/>
    </row>
    <row r="270" spans="1:27" hidden="1" x14ac:dyDescent="0.3">
      <c r="A270" s="233" t="s">
        <v>8347</v>
      </c>
      <c r="B270" s="94"/>
      <c r="C270" s="94"/>
      <c r="D270" s="94"/>
      <c r="E270" s="94"/>
      <c r="F270" s="94" t="s">
        <v>110</v>
      </c>
      <c r="G270" s="94"/>
      <c r="H270" s="94" t="str">
        <f t="shared" si="8"/>
        <v>Coord absent</v>
      </c>
      <c r="I270" s="94" t="s">
        <v>1742</v>
      </c>
      <c r="J270" s="94" t="s">
        <v>1742</v>
      </c>
      <c r="K270" s="94" t="s">
        <v>7378</v>
      </c>
      <c r="L270" s="94" t="s">
        <v>1029</v>
      </c>
      <c r="M270" s="94" t="s">
        <v>1029</v>
      </c>
      <c r="N270" s="94" t="s">
        <v>7364</v>
      </c>
      <c r="O270" s="94" t="s">
        <v>1055</v>
      </c>
      <c r="P270" s="94" t="s">
        <v>7799</v>
      </c>
      <c r="Q270" s="94"/>
      <c r="R270" s="94" t="s">
        <v>1733</v>
      </c>
      <c r="S270" s="94"/>
      <c r="T270" s="94" t="s">
        <v>1768</v>
      </c>
      <c r="U270" s="94"/>
      <c r="V270" s="94"/>
      <c r="W270" s="94"/>
      <c r="X270" s="94"/>
      <c r="Y270" s="94"/>
      <c r="Z270" s="94"/>
      <c r="AA270" s="94"/>
    </row>
    <row r="271" spans="1:27" x14ac:dyDescent="0.3">
      <c r="A271" s="173" t="s">
        <v>8348</v>
      </c>
      <c r="B271" s="220">
        <v>-8.9022798999999999</v>
      </c>
      <c r="C271" s="220">
        <v>9.1306800999999993</v>
      </c>
      <c r="D271" s="173" t="s">
        <v>9795</v>
      </c>
      <c r="E271" s="173" t="s">
        <v>566</v>
      </c>
      <c r="F271" s="173" t="s">
        <v>566</v>
      </c>
      <c r="G271" s="173" t="s">
        <v>567</v>
      </c>
      <c r="H271" s="173" t="str">
        <f t="shared" si="8"/>
        <v>OK</v>
      </c>
      <c r="I271" s="173" t="s">
        <v>1734</v>
      </c>
      <c r="J271" s="173" t="s">
        <v>5265</v>
      </c>
      <c r="K271" s="173" t="s">
        <v>7378</v>
      </c>
      <c r="L271" s="173" t="s">
        <v>503</v>
      </c>
      <c r="M271" s="173" t="s">
        <v>561</v>
      </c>
      <c r="N271" s="173" t="s">
        <v>7358</v>
      </c>
      <c r="O271" s="173" t="s">
        <v>566</v>
      </c>
      <c r="P271" s="173" t="s">
        <v>7800</v>
      </c>
      <c r="Q271" s="173" t="s">
        <v>5677</v>
      </c>
      <c r="S271" s="173" t="s">
        <v>1749</v>
      </c>
      <c r="T271" s="173"/>
      <c r="U271" s="173"/>
      <c r="V271" s="173" t="s">
        <v>1766</v>
      </c>
      <c r="W271" s="171" t="s">
        <v>9791</v>
      </c>
      <c r="X271" s="173"/>
      <c r="Y271" s="173"/>
      <c r="Z271" s="173"/>
      <c r="AA271" s="173"/>
    </row>
    <row r="272" spans="1:27" x14ac:dyDescent="0.3">
      <c r="A272" s="94" t="s">
        <v>8349</v>
      </c>
      <c r="B272" s="224">
        <v>-8.7665997000000004</v>
      </c>
      <c r="C272" s="224">
        <v>9.1397104000000002</v>
      </c>
      <c r="D272" s="94" t="s">
        <v>9795</v>
      </c>
      <c r="E272" s="94" t="s">
        <v>564</v>
      </c>
      <c r="F272" s="94" t="s">
        <v>564</v>
      </c>
      <c r="G272" s="94" t="s">
        <v>565</v>
      </c>
      <c r="H272" s="94" t="str">
        <f t="shared" si="8"/>
        <v>OK</v>
      </c>
      <c r="I272" s="94" t="s">
        <v>1742</v>
      </c>
      <c r="J272" s="94" t="s">
        <v>1742</v>
      </c>
      <c r="K272" s="94" t="s">
        <v>5443</v>
      </c>
      <c r="L272" s="94" t="s">
        <v>503</v>
      </c>
      <c r="M272" s="94" t="s">
        <v>561</v>
      </c>
      <c r="N272" s="94" t="s">
        <v>7358</v>
      </c>
      <c r="O272" s="94" t="s">
        <v>566</v>
      </c>
      <c r="P272" s="94" t="s">
        <v>7800</v>
      </c>
      <c r="Q272" s="94" t="s">
        <v>5677</v>
      </c>
      <c r="R272" s="94"/>
      <c r="S272" s="94"/>
      <c r="T272" s="94"/>
      <c r="U272" s="94"/>
      <c r="V272" s="94"/>
      <c r="W272" s="94"/>
      <c r="X272" s="94"/>
      <c r="Y272" s="94"/>
      <c r="Z272" s="94"/>
      <c r="AA272" s="94"/>
    </row>
    <row r="273" spans="1:27" x14ac:dyDescent="0.3">
      <c r="A273" s="233" t="s">
        <v>8350</v>
      </c>
      <c r="B273" s="94"/>
      <c r="C273" s="94"/>
      <c r="D273" s="94"/>
      <c r="E273" s="94"/>
      <c r="F273" s="94" t="s">
        <v>5348</v>
      </c>
      <c r="G273" s="94"/>
      <c r="H273" s="94" t="str">
        <f t="shared" si="8"/>
        <v>Coord absent</v>
      </c>
      <c r="I273" s="94" t="s">
        <v>1742</v>
      </c>
      <c r="J273" s="94" t="s">
        <v>1742</v>
      </c>
      <c r="K273" s="94" t="s">
        <v>7378</v>
      </c>
      <c r="L273" s="94" t="s">
        <v>503</v>
      </c>
      <c r="M273" s="94" t="s">
        <v>561</v>
      </c>
      <c r="N273" s="94" t="s">
        <v>7358</v>
      </c>
      <c r="O273" s="94" t="s">
        <v>566</v>
      </c>
      <c r="P273" s="94" t="s">
        <v>7800</v>
      </c>
      <c r="Q273" s="94" t="s">
        <v>5677</v>
      </c>
      <c r="R273" s="94"/>
      <c r="S273" s="94"/>
      <c r="T273" s="94"/>
      <c r="U273" s="94"/>
      <c r="V273" s="94"/>
      <c r="W273" s="94"/>
      <c r="X273" s="94"/>
      <c r="Y273" s="94"/>
      <c r="Z273" s="94"/>
      <c r="AA273" s="94"/>
    </row>
    <row r="274" spans="1:27" x14ac:dyDescent="0.3">
      <c r="A274" s="233" t="s">
        <v>8351</v>
      </c>
      <c r="B274" s="94"/>
      <c r="C274" s="94"/>
      <c r="D274" s="94"/>
      <c r="E274" s="94"/>
      <c r="F274" s="94" t="s">
        <v>5349</v>
      </c>
      <c r="G274" s="94"/>
      <c r="H274" s="94" t="str">
        <f t="shared" si="8"/>
        <v>Coord absent</v>
      </c>
      <c r="I274" s="94" t="s">
        <v>1742</v>
      </c>
      <c r="J274" s="94" t="s">
        <v>1742</v>
      </c>
      <c r="K274" s="94" t="s">
        <v>7378</v>
      </c>
      <c r="L274" s="94" t="s">
        <v>503</v>
      </c>
      <c r="M274" s="94" t="s">
        <v>561</v>
      </c>
      <c r="N274" s="94" t="s">
        <v>7358</v>
      </c>
      <c r="O274" s="94" t="s">
        <v>566</v>
      </c>
      <c r="P274" s="94" t="s">
        <v>7800</v>
      </c>
      <c r="Q274" s="94" t="s">
        <v>5677</v>
      </c>
      <c r="R274" s="94"/>
      <c r="S274" s="94"/>
      <c r="T274" s="94"/>
      <c r="U274" s="94"/>
      <c r="V274" s="94"/>
      <c r="W274" s="94"/>
      <c r="X274" s="94"/>
      <c r="Y274" s="94"/>
      <c r="Z274" s="94"/>
      <c r="AA274" s="94"/>
    </row>
    <row r="275" spans="1:27" x14ac:dyDescent="0.3">
      <c r="A275" s="233" t="s">
        <v>8352</v>
      </c>
      <c r="B275" s="94"/>
      <c r="C275" s="94"/>
      <c r="D275" s="94"/>
      <c r="E275" s="94"/>
      <c r="F275" s="94" t="s">
        <v>1466</v>
      </c>
      <c r="G275" s="94"/>
      <c r="H275" s="94" t="str">
        <f t="shared" si="8"/>
        <v>Coord absent</v>
      </c>
      <c r="I275" s="94" t="s">
        <v>1742</v>
      </c>
      <c r="J275" s="94" t="s">
        <v>1742</v>
      </c>
      <c r="K275" s="94" t="s">
        <v>7378</v>
      </c>
      <c r="L275" s="94" t="s">
        <v>503</v>
      </c>
      <c r="M275" s="94" t="s">
        <v>561</v>
      </c>
      <c r="N275" s="94" t="s">
        <v>7358</v>
      </c>
      <c r="O275" s="94" t="s">
        <v>566</v>
      </c>
      <c r="P275" s="94" t="s">
        <v>7800</v>
      </c>
      <c r="Q275" s="94" t="s">
        <v>5677</v>
      </c>
      <c r="R275" s="94"/>
      <c r="S275" s="94"/>
      <c r="T275" s="94"/>
      <c r="U275" s="94"/>
      <c r="V275" s="94"/>
      <c r="W275" s="94"/>
      <c r="X275" s="94"/>
      <c r="Y275" s="94"/>
      <c r="Z275" s="94"/>
      <c r="AA275" s="94"/>
    </row>
    <row r="276" spans="1:27" x14ac:dyDescent="0.3">
      <c r="A276" s="94" t="s">
        <v>8353</v>
      </c>
      <c r="B276" s="224">
        <v>-8.8157996999999995</v>
      </c>
      <c r="C276" s="224">
        <v>9.0922899000000008</v>
      </c>
      <c r="D276" s="94" t="s">
        <v>9795</v>
      </c>
      <c r="E276" s="94" t="s">
        <v>568</v>
      </c>
      <c r="F276" s="94" t="s">
        <v>568</v>
      </c>
      <c r="G276" s="94" t="s">
        <v>569</v>
      </c>
      <c r="H276" s="94" t="str">
        <f t="shared" si="8"/>
        <v>OK</v>
      </c>
      <c r="I276" s="94" t="s">
        <v>1742</v>
      </c>
      <c r="J276" s="94" t="s">
        <v>1742</v>
      </c>
      <c r="K276" s="94" t="s">
        <v>7378</v>
      </c>
      <c r="L276" s="94" t="s">
        <v>503</v>
      </c>
      <c r="M276" s="94" t="s">
        <v>561</v>
      </c>
      <c r="N276" s="94" t="s">
        <v>7358</v>
      </c>
      <c r="O276" s="94" t="s">
        <v>566</v>
      </c>
      <c r="P276" s="94" t="s">
        <v>7800</v>
      </c>
      <c r="Q276" s="94" t="s">
        <v>5677</v>
      </c>
      <c r="R276" s="94"/>
      <c r="S276" s="94"/>
      <c r="T276" s="94"/>
      <c r="U276" s="94"/>
      <c r="V276" s="94"/>
      <c r="W276" s="94"/>
      <c r="X276" s="94"/>
      <c r="Y276" s="94"/>
      <c r="Z276" s="94"/>
      <c r="AA276" s="94"/>
    </row>
    <row r="277" spans="1:27" hidden="1" x14ac:dyDescent="0.3">
      <c r="A277" s="94" t="s">
        <v>8354</v>
      </c>
      <c r="B277" s="224">
        <v>-12.321000099999999</v>
      </c>
      <c r="C277" s="224">
        <v>11.169699700000001</v>
      </c>
      <c r="D277" s="94" t="s">
        <v>9795</v>
      </c>
      <c r="E277" s="94" t="s">
        <v>1059</v>
      </c>
      <c r="F277" s="94" t="s">
        <v>6882</v>
      </c>
      <c r="G277" s="94" t="s">
        <v>1060</v>
      </c>
      <c r="H277" s="94" t="str">
        <f t="shared" si="8"/>
        <v>OK</v>
      </c>
      <c r="I277" s="94" t="s">
        <v>1742</v>
      </c>
      <c r="J277" s="94" t="s">
        <v>1742</v>
      </c>
      <c r="K277" s="94" t="s">
        <v>7378</v>
      </c>
      <c r="L277" s="94" t="s">
        <v>1029</v>
      </c>
      <c r="M277" s="94" t="s">
        <v>1029</v>
      </c>
      <c r="N277" s="94" t="s">
        <v>7364</v>
      </c>
      <c r="O277" s="94" t="s">
        <v>1061</v>
      </c>
      <c r="P277" s="94" t="s">
        <v>7801</v>
      </c>
      <c r="Q277" s="94"/>
      <c r="R277" s="94" t="s">
        <v>1733</v>
      </c>
      <c r="S277" s="94"/>
      <c r="T277" s="94" t="s">
        <v>1768</v>
      </c>
      <c r="U277" s="94"/>
      <c r="V277" s="94"/>
      <c r="W277" s="94"/>
      <c r="X277" s="94"/>
      <c r="Y277" s="94"/>
      <c r="Z277" s="94"/>
      <c r="AA277" s="94"/>
    </row>
    <row r="278" spans="1:27" hidden="1" x14ac:dyDescent="0.3">
      <c r="A278" s="173" t="s">
        <v>8355</v>
      </c>
      <c r="B278" s="220">
        <v>-12.317099600000001</v>
      </c>
      <c r="C278" s="220">
        <v>11.2235003</v>
      </c>
      <c r="D278" s="173" t="s">
        <v>9795</v>
      </c>
      <c r="E278" s="173"/>
      <c r="F278" s="173" t="s">
        <v>7244</v>
      </c>
      <c r="G278" s="173" t="s">
        <v>6599</v>
      </c>
      <c r="H278" s="173" t="str">
        <f t="shared" si="8"/>
        <v>OK</v>
      </c>
      <c r="I278" s="173" t="s">
        <v>1734</v>
      </c>
      <c r="J278" s="173" t="s">
        <v>5265</v>
      </c>
      <c r="K278" s="173" t="s">
        <v>7378</v>
      </c>
      <c r="L278" s="173" t="s">
        <v>1029</v>
      </c>
      <c r="M278" s="173" t="s">
        <v>1029</v>
      </c>
      <c r="N278" s="173" t="s">
        <v>7364</v>
      </c>
      <c r="O278" s="173" t="s">
        <v>1061</v>
      </c>
      <c r="P278" s="173" t="s">
        <v>7801</v>
      </c>
      <c r="Q278" s="173"/>
      <c r="R278" s="173" t="s">
        <v>1733</v>
      </c>
      <c r="S278" s="173" t="s">
        <v>1749</v>
      </c>
      <c r="T278" s="173" t="s">
        <v>1768</v>
      </c>
      <c r="U278" s="173"/>
      <c r="V278" s="173" t="s">
        <v>7391</v>
      </c>
      <c r="W278" s="173"/>
      <c r="X278" s="173"/>
      <c r="Y278" s="173"/>
      <c r="Z278" s="173"/>
      <c r="AA278" s="173"/>
    </row>
    <row r="279" spans="1:27" hidden="1" x14ac:dyDescent="0.3">
      <c r="A279" s="94" t="s">
        <v>8356</v>
      </c>
      <c r="B279" s="224">
        <v>-12.3882999</v>
      </c>
      <c r="C279" s="224">
        <v>11.1637001</v>
      </c>
      <c r="D279" s="94" t="s">
        <v>9795</v>
      </c>
      <c r="E279" s="94" t="s">
        <v>1062</v>
      </c>
      <c r="F279" s="94" t="s">
        <v>1062</v>
      </c>
      <c r="G279" s="94" t="s">
        <v>1062</v>
      </c>
      <c r="H279" s="94" t="str">
        <f t="shared" si="8"/>
        <v>OK</v>
      </c>
      <c r="I279" s="94" t="s">
        <v>1742</v>
      </c>
      <c r="J279" s="94" t="s">
        <v>1742</v>
      </c>
      <c r="K279" s="94" t="s">
        <v>5443</v>
      </c>
      <c r="L279" s="94" t="s">
        <v>1029</v>
      </c>
      <c r="M279" s="94" t="s">
        <v>1029</v>
      </c>
      <c r="N279" s="94" t="s">
        <v>7364</v>
      </c>
      <c r="O279" s="94" t="s">
        <v>1061</v>
      </c>
      <c r="P279" s="94" t="s">
        <v>7801</v>
      </c>
      <c r="Q279" s="94"/>
      <c r="R279" s="94" t="s">
        <v>1733</v>
      </c>
      <c r="S279" s="94"/>
      <c r="T279" s="94" t="s">
        <v>1768</v>
      </c>
      <c r="U279" s="94"/>
      <c r="V279" s="94"/>
      <c r="W279" s="94"/>
      <c r="X279" s="94"/>
      <c r="Y279" s="94"/>
      <c r="Z279" s="94"/>
      <c r="AA279" s="94"/>
    </row>
    <row r="280" spans="1:27" hidden="1" x14ac:dyDescent="0.3">
      <c r="A280" s="94" t="s">
        <v>8357</v>
      </c>
      <c r="B280" s="224">
        <v>-12.2173996</v>
      </c>
      <c r="C280" s="224">
        <v>11.161299700000001</v>
      </c>
      <c r="D280" s="94" t="s">
        <v>9795</v>
      </c>
      <c r="E280" s="94" t="s">
        <v>1063</v>
      </c>
      <c r="F280" s="94" t="s">
        <v>1063</v>
      </c>
      <c r="G280" s="94" t="s">
        <v>1064</v>
      </c>
      <c r="H280" s="94" t="str">
        <f t="shared" si="8"/>
        <v>OK</v>
      </c>
      <c r="I280" s="94" t="s">
        <v>1742</v>
      </c>
      <c r="J280" s="94" t="s">
        <v>1742</v>
      </c>
      <c r="K280" s="94" t="s">
        <v>5443</v>
      </c>
      <c r="L280" s="94" t="s">
        <v>1029</v>
      </c>
      <c r="M280" s="94" t="s">
        <v>1029</v>
      </c>
      <c r="N280" s="94" t="s">
        <v>7364</v>
      </c>
      <c r="O280" s="94" t="s">
        <v>1061</v>
      </c>
      <c r="P280" s="94" t="s">
        <v>7801</v>
      </c>
      <c r="Q280" s="94"/>
      <c r="R280" s="94" t="s">
        <v>1733</v>
      </c>
      <c r="S280" s="94"/>
      <c r="T280" s="94" t="s">
        <v>1768</v>
      </c>
      <c r="U280" s="94"/>
      <c r="V280" s="94"/>
      <c r="W280" s="94"/>
      <c r="X280" s="94"/>
      <c r="Y280" s="94"/>
      <c r="Z280" s="94"/>
      <c r="AA280" s="94"/>
    </row>
    <row r="281" spans="1:27" hidden="1" x14ac:dyDescent="0.3">
      <c r="A281" s="233" t="s">
        <v>8358</v>
      </c>
      <c r="B281" s="94"/>
      <c r="C281" s="94"/>
      <c r="D281" s="94"/>
      <c r="E281" s="94"/>
      <c r="F281" s="94" t="s">
        <v>6883</v>
      </c>
      <c r="G281" s="94"/>
      <c r="H281" s="94" t="str">
        <f t="shared" si="8"/>
        <v>Coord absent</v>
      </c>
      <c r="I281" s="94" t="s">
        <v>1742</v>
      </c>
      <c r="J281" s="94" t="s">
        <v>1742</v>
      </c>
      <c r="K281" s="94" t="s">
        <v>7378</v>
      </c>
      <c r="L281" s="94" t="s">
        <v>1029</v>
      </c>
      <c r="M281" s="94" t="s">
        <v>1029</v>
      </c>
      <c r="N281" s="94" t="s">
        <v>7364</v>
      </c>
      <c r="O281" s="94" t="s">
        <v>1061</v>
      </c>
      <c r="P281" s="94" t="s">
        <v>7801</v>
      </c>
      <c r="Q281" s="94"/>
      <c r="R281" s="94" t="s">
        <v>1733</v>
      </c>
      <c r="S281" s="94"/>
      <c r="T281" s="94" t="s">
        <v>1768</v>
      </c>
      <c r="U281" s="94"/>
      <c r="V281" s="94"/>
      <c r="W281" s="94"/>
      <c r="X281" s="94"/>
      <c r="Y281" s="94"/>
      <c r="Z281" s="94"/>
      <c r="AA281" s="94"/>
    </row>
    <row r="282" spans="1:27" x14ac:dyDescent="0.3">
      <c r="A282" s="94" t="s">
        <v>8359</v>
      </c>
      <c r="B282" s="224">
        <v>-13.6824999</v>
      </c>
      <c r="C282" s="224">
        <v>10.9187002</v>
      </c>
      <c r="D282" s="94" t="s">
        <v>9795</v>
      </c>
      <c r="E282" s="94" t="s">
        <v>475</v>
      </c>
      <c r="F282" s="94" t="s">
        <v>6756</v>
      </c>
      <c r="G282" s="94" t="s">
        <v>960</v>
      </c>
      <c r="H282" s="94" t="str">
        <f t="shared" si="8"/>
        <v>OK</v>
      </c>
      <c r="I282" s="94" t="s">
        <v>1742</v>
      </c>
      <c r="J282" s="94" t="s">
        <v>1742</v>
      </c>
      <c r="K282" s="94" t="s">
        <v>7378</v>
      </c>
      <c r="L282" s="94" t="s">
        <v>359</v>
      </c>
      <c r="M282" s="94" t="s">
        <v>360</v>
      </c>
      <c r="N282" s="94" t="s">
        <v>7374</v>
      </c>
      <c r="O282" s="94" t="s">
        <v>6071</v>
      </c>
      <c r="P282" s="94" t="s">
        <v>7727</v>
      </c>
      <c r="Q282" s="94"/>
      <c r="R282" s="94"/>
      <c r="S282" s="94"/>
      <c r="T282" s="94"/>
      <c r="U282" s="94"/>
      <c r="V282" s="94"/>
      <c r="W282" s="94"/>
      <c r="X282" s="94"/>
      <c r="Y282" s="94"/>
      <c r="Z282" s="94"/>
      <c r="AA282" s="94"/>
    </row>
    <row r="283" spans="1:27" x14ac:dyDescent="0.3">
      <c r="A283" s="173" t="s">
        <v>8360</v>
      </c>
      <c r="B283" s="220">
        <v>-13.795399700000001</v>
      </c>
      <c r="C283" s="220">
        <v>10.873299599999999</v>
      </c>
      <c r="D283" s="173" t="s">
        <v>9795</v>
      </c>
      <c r="E283" s="173" t="s">
        <v>7557</v>
      </c>
      <c r="F283" s="173" t="s">
        <v>7079</v>
      </c>
      <c r="G283" s="173" t="s">
        <v>962</v>
      </c>
      <c r="H283" s="173" t="str">
        <f t="shared" si="8"/>
        <v>OK</v>
      </c>
      <c r="I283" s="173" t="s">
        <v>1734</v>
      </c>
      <c r="J283" s="173" t="s">
        <v>5265</v>
      </c>
      <c r="K283" s="173" t="s">
        <v>7378</v>
      </c>
      <c r="L283" s="173" t="s">
        <v>359</v>
      </c>
      <c r="M283" s="173" t="s">
        <v>360</v>
      </c>
      <c r="N283" s="173" t="s">
        <v>7374</v>
      </c>
      <c r="O283" s="173" t="s">
        <v>6071</v>
      </c>
      <c r="P283" s="173" t="s">
        <v>7727</v>
      </c>
      <c r="Q283" s="173"/>
      <c r="R283" s="173"/>
      <c r="S283" s="173"/>
      <c r="T283" s="173"/>
      <c r="U283" s="173"/>
      <c r="V283" s="173"/>
      <c r="W283" s="173"/>
      <c r="X283" s="173"/>
      <c r="Y283" s="173"/>
      <c r="Z283" s="173"/>
      <c r="AA283" s="173"/>
    </row>
    <row r="284" spans="1:27" x14ac:dyDescent="0.3">
      <c r="A284" s="94" t="s">
        <v>8361</v>
      </c>
      <c r="B284" s="224">
        <v>-13.791299800000001</v>
      </c>
      <c r="C284" s="224">
        <v>10.937700299999999</v>
      </c>
      <c r="D284" s="94" t="s">
        <v>9795</v>
      </c>
      <c r="E284" s="94" t="s">
        <v>963</v>
      </c>
      <c r="F284" s="94" t="s">
        <v>963</v>
      </c>
      <c r="G284" s="94" t="s">
        <v>963</v>
      </c>
      <c r="H284" s="94" t="str">
        <f t="shared" si="8"/>
        <v>OK</v>
      </c>
      <c r="I284" s="94" t="s">
        <v>1742</v>
      </c>
      <c r="J284" s="94" t="s">
        <v>1742</v>
      </c>
      <c r="K284" s="94" t="s">
        <v>5443</v>
      </c>
      <c r="L284" s="94" t="s">
        <v>359</v>
      </c>
      <c r="M284" s="94" t="s">
        <v>360</v>
      </c>
      <c r="N284" s="94" t="s">
        <v>7374</v>
      </c>
      <c r="O284" s="94" t="s">
        <v>6071</v>
      </c>
      <c r="P284" s="94" t="s">
        <v>7727</v>
      </c>
      <c r="Q284" s="94"/>
      <c r="R284" s="94"/>
      <c r="S284" s="94"/>
      <c r="T284" s="94"/>
      <c r="U284" s="94"/>
      <c r="V284" s="94"/>
      <c r="W284" s="94"/>
      <c r="X284" s="94"/>
      <c r="Y284" s="94"/>
      <c r="Z284" s="94"/>
      <c r="AA284" s="94"/>
    </row>
    <row r="285" spans="1:27" x14ac:dyDescent="0.3">
      <c r="A285" s="94" t="s">
        <v>8362</v>
      </c>
      <c r="B285" s="224">
        <v>-13.945099799999999</v>
      </c>
      <c r="C285" s="224">
        <v>10.796699500000001</v>
      </c>
      <c r="D285" s="94" t="s">
        <v>9795</v>
      </c>
      <c r="E285" s="94" t="s">
        <v>964</v>
      </c>
      <c r="F285" s="94" t="s">
        <v>964</v>
      </c>
      <c r="G285" s="94" t="s">
        <v>965</v>
      </c>
      <c r="H285" s="94" t="str">
        <f t="shared" si="8"/>
        <v>OK</v>
      </c>
      <c r="I285" s="94" t="s">
        <v>1742</v>
      </c>
      <c r="J285" s="94" t="s">
        <v>1742</v>
      </c>
      <c r="K285" s="94" t="s">
        <v>5443</v>
      </c>
      <c r="L285" s="94" t="s">
        <v>359</v>
      </c>
      <c r="M285" s="94" t="s">
        <v>360</v>
      </c>
      <c r="N285" s="94" t="s">
        <v>7374</v>
      </c>
      <c r="O285" s="94" t="s">
        <v>6071</v>
      </c>
      <c r="P285" s="94" t="s">
        <v>7727</v>
      </c>
      <c r="Q285" s="94"/>
      <c r="R285" s="94"/>
      <c r="S285" s="94"/>
      <c r="T285" s="94"/>
      <c r="U285" s="94"/>
      <c r="V285" s="94"/>
      <c r="W285" s="94"/>
      <c r="X285" s="94"/>
      <c r="Y285" s="94"/>
      <c r="Z285" s="94"/>
      <c r="AA285" s="94"/>
    </row>
    <row r="286" spans="1:27" x14ac:dyDescent="0.3">
      <c r="A286" s="233" t="s">
        <v>8363</v>
      </c>
      <c r="B286" s="94"/>
      <c r="C286" s="94"/>
      <c r="D286" s="94"/>
      <c r="E286" s="94"/>
      <c r="F286" s="94" t="s">
        <v>6753</v>
      </c>
      <c r="G286" s="94"/>
      <c r="H286" s="94" t="str">
        <f t="shared" si="8"/>
        <v>Coord absent</v>
      </c>
      <c r="I286" s="94" t="s">
        <v>1742</v>
      </c>
      <c r="J286" s="94" t="s">
        <v>1742</v>
      </c>
      <c r="K286" s="94" t="s">
        <v>7378</v>
      </c>
      <c r="L286" s="94" t="s">
        <v>359</v>
      </c>
      <c r="M286" s="94" t="s">
        <v>360</v>
      </c>
      <c r="N286" s="94" t="s">
        <v>7374</v>
      </c>
      <c r="O286" s="94" t="s">
        <v>6071</v>
      </c>
      <c r="P286" s="94" t="s">
        <v>7727</v>
      </c>
      <c r="Q286" s="94"/>
      <c r="R286" s="94"/>
      <c r="S286" s="94"/>
      <c r="T286" s="94"/>
      <c r="U286" s="94"/>
      <c r="V286" s="94"/>
      <c r="W286" s="94"/>
      <c r="X286" s="94"/>
      <c r="Y286" s="94"/>
      <c r="Z286" s="94"/>
      <c r="AA286" s="94"/>
    </row>
    <row r="287" spans="1:27" x14ac:dyDescent="0.3">
      <c r="A287" s="233" t="s">
        <v>8364</v>
      </c>
      <c r="B287" s="94"/>
      <c r="C287" s="94"/>
      <c r="D287" s="94"/>
      <c r="E287" s="94"/>
      <c r="F287" s="94" t="s">
        <v>6754</v>
      </c>
      <c r="G287" s="94"/>
      <c r="H287" s="94" t="str">
        <f t="shared" si="8"/>
        <v>Coord absent</v>
      </c>
      <c r="I287" s="94" t="s">
        <v>1742</v>
      </c>
      <c r="J287" s="94" t="s">
        <v>1742</v>
      </c>
      <c r="K287" s="94" t="s">
        <v>7378</v>
      </c>
      <c r="L287" s="94" t="s">
        <v>359</v>
      </c>
      <c r="M287" s="94" t="s">
        <v>360</v>
      </c>
      <c r="N287" s="94" t="s">
        <v>7374</v>
      </c>
      <c r="O287" s="94" t="s">
        <v>6071</v>
      </c>
      <c r="P287" s="94" t="s">
        <v>7727</v>
      </c>
      <c r="Q287" s="94"/>
      <c r="R287" s="94"/>
      <c r="S287" s="94"/>
      <c r="T287" s="94"/>
      <c r="U287" s="94"/>
      <c r="V287" s="94"/>
      <c r="W287" s="94"/>
      <c r="X287" s="94"/>
      <c r="Y287" s="94"/>
      <c r="Z287" s="94"/>
      <c r="AA287" s="94"/>
    </row>
    <row r="288" spans="1:27" x14ac:dyDescent="0.3">
      <c r="A288" s="233" t="s">
        <v>8365</v>
      </c>
      <c r="B288" s="94"/>
      <c r="C288" s="94"/>
      <c r="D288" s="94"/>
      <c r="E288" s="94"/>
      <c r="F288" s="94" t="s">
        <v>962</v>
      </c>
      <c r="G288" s="94"/>
      <c r="H288" s="94" t="str">
        <f t="shared" si="8"/>
        <v>Coord absent</v>
      </c>
      <c r="I288" s="94" t="s">
        <v>1742</v>
      </c>
      <c r="J288" s="94" t="s">
        <v>1742</v>
      </c>
      <c r="K288" s="94" t="s">
        <v>7378</v>
      </c>
      <c r="L288" s="94" t="s">
        <v>359</v>
      </c>
      <c r="M288" s="94" t="s">
        <v>360</v>
      </c>
      <c r="N288" s="94" t="s">
        <v>7374</v>
      </c>
      <c r="O288" s="94" t="s">
        <v>6071</v>
      </c>
      <c r="P288" s="94" t="s">
        <v>7727</v>
      </c>
      <c r="Q288" s="94"/>
      <c r="R288" s="94"/>
      <c r="S288" s="94"/>
      <c r="T288" s="94"/>
      <c r="U288" s="94"/>
      <c r="V288" s="94"/>
      <c r="W288" s="94"/>
      <c r="X288" s="94"/>
      <c r="Y288" s="94"/>
      <c r="Z288" s="94"/>
      <c r="AA288" s="94"/>
    </row>
    <row r="289" spans="1:27" x14ac:dyDescent="0.3">
      <c r="A289" s="233" t="s">
        <v>8366</v>
      </c>
      <c r="B289" s="94"/>
      <c r="C289" s="94"/>
      <c r="D289" s="94"/>
      <c r="E289" s="94"/>
      <c r="F289" s="94" t="s">
        <v>6755</v>
      </c>
      <c r="G289" s="94"/>
      <c r="H289" s="94" t="str">
        <f t="shared" si="8"/>
        <v>Coord absent</v>
      </c>
      <c r="I289" s="94" t="s">
        <v>1742</v>
      </c>
      <c r="J289" s="94" t="s">
        <v>1742</v>
      </c>
      <c r="K289" s="94" t="s">
        <v>7378</v>
      </c>
      <c r="L289" s="94" t="s">
        <v>359</v>
      </c>
      <c r="M289" s="94" t="s">
        <v>360</v>
      </c>
      <c r="N289" s="94" t="s">
        <v>7374</v>
      </c>
      <c r="O289" s="94" t="s">
        <v>6071</v>
      </c>
      <c r="P289" s="94" t="s">
        <v>7727</v>
      </c>
      <c r="Q289" s="94"/>
      <c r="R289" s="94"/>
      <c r="S289" s="94"/>
      <c r="T289" s="94"/>
      <c r="U289" s="94"/>
      <c r="V289" s="94"/>
      <c r="W289" s="94"/>
      <c r="X289" s="94"/>
      <c r="Y289" s="94"/>
      <c r="Z289" s="94"/>
      <c r="AA289" s="94"/>
    </row>
    <row r="290" spans="1:27" hidden="1" x14ac:dyDescent="0.3">
      <c r="A290" s="173" t="s">
        <v>8367</v>
      </c>
      <c r="B290" s="220">
        <v>-9.5682281000000007</v>
      </c>
      <c r="C290" s="220">
        <v>8.5182017000000005</v>
      </c>
      <c r="D290" s="173" t="s">
        <v>9795</v>
      </c>
      <c r="E290" s="173" t="s">
        <v>1461</v>
      </c>
      <c r="F290" s="173" t="s">
        <v>1461</v>
      </c>
      <c r="G290" s="173" t="s">
        <v>1465</v>
      </c>
      <c r="H290" s="173" t="str">
        <f t="shared" si="8"/>
        <v>OK</v>
      </c>
      <c r="I290" s="173" t="s">
        <v>1734</v>
      </c>
      <c r="J290" s="173" t="s">
        <v>5265</v>
      </c>
      <c r="K290" s="173" t="s">
        <v>7378</v>
      </c>
      <c r="L290" s="173" t="s">
        <v>483</v>
      </c>
      <c r="M290" s="173" t="s">
        <v>484</v>
      </c>
      <c r="N290" s="173" t="s">
        <v>7367</v>
      </c>
      <c r="O290" s="173" t="s">
        <v>1461</v>
      </c>
      <c r="P290" s="173" t="s">
        <v>7802</v>
      </c>
      <c r="Q290" s="173" t="s">
        <v>5677</v>
      </c>
      <c r="R290" s="173" t="s">
        <v>5262</v>
      </c>
      <c r="S290" s="173" t="s">
        <v>1749</v>
      </c>
      <c r="T290" s="173" t="s">
        <v>1768</v>
      </c>
      <c r="U290" s="173"/>
      <c r="V290" s="173"/>
      <c r="W290" s="173" t="s">
        <v>6604</v>
      </c>
      <c r="X290" s="173"/>
      <c r="Y290" s="173"/>
      <c r="Z290" s="173"/>
      <c r="AA290" s="173"/>
    </row>
    <row r="291" spans="1:27" hidden="1" x14ac:dyDescent="0.3">
      <c r="A291" s="233" t="s">
        <v>8368</v>
      </c>
      <c r="B291" s="94"/>
      <c r="C291" s="94"/>
      <c r="D291" s="94" t="s">
        <v>1759</v>
      </c>
      <c r="E291" s="94"/>
      <c r="F291" s="94" t="s">
        <v>6733</v>
      </c>
      <c r="G291" s="94"/>
      <c r="H291" s="94" t="str">
        <f t="shared" si="8"/>
        <v>Coord absent</v>
      </c>
      <c r="I291" s="94" t="s">
        <v>1742</v>
      </c>
      <c r="J291" s="94" t="s">
        <v>1742</v>
      </c>
      <c r="K291" s="94" t="s">
        <v>5443</v>
      </c>
      <c r="L291" s="94" t="s">
        <v>483</v>
      </c>
      <c r="M291" s="94" t="s">
        <v>484</v>
      </c>
      <c r="N291" s="94" t="s">
        <v>7367</v>
      </c>
      <c r="O291" s="94" t="s">
        <v>1461</v>
      </c>
      <c r="P291" s="94" t="s">
        <v>7802</v>
      </c>
      <c r="Q291" s="94" t="s">
        <v>5677</v>
      </c>
      <c r="R291" s="94" t="s">
        <v>1759</v>
      </c>
      <c r="S291" s="94"/>
      <c r="T291" s="94" t="s">
        <v>1768</v>
      </c>
      <c r="U291" s="94"/>
      <c r="V291" s="94"/>
      <c r="W291" s="94"/>
      <c r="X291" s="94"/>
      <c r="Y291" s="94"/>
      <c r="Z291" s="94"/>
      <c r="AA291" s="94"/>
    </row>
    <row r="292" spans="1:27" hidden="1" x14ac:dyDescent="0.3">
      <c r="A292" s="94" t="s">
        <v>8369</v>
      </c>
      <c r="B292" s="191">
        <v>-8.4983699999999995</v>
      </c>
      <c r="C292" s="191">
        <v>9.6408500000000004</v>
      </c>
      <c r="D292" s="94" t="s">
        <v>9797</v>
      </c>
      <c r="E292" s="94"/>
      <c r="F292" s="94" t="s">
        <v>1460</v>
      </c>
      <c r="G292" s="94"/>
      <c r="H292" s="94" t="str">
        <f t="shared" si="8"/>
        <v>OK</v>
      </c>
      <c r="I292" s="94" t="s">
        <v>1742</v>
      </c>
      <c r="J292" s="94" t="s">
        <v>1742</v>
      </c>
      <c r="K292" s="94" t="s">
        <v>7378</v>
      </c>
      <c r="L292" s="94" t="s">
        <v>483</v>
      </c>
      <c r="M292" s="94" t="s">
        <v>484</v>
      </c>
      <c r="N292" s="94" t="s">
        <v>7367</v>
      </c>
      <c r="O292" s="94" t="s">
        <v>1461</v>
      </c>
      <c r="P292" s="94" t="s">
        <v>7802</v>
      </c>
      <c r="Q292" s="94" t="s">
        <v>5677</v>
      </c>
      <c r="R292" s="94" t="s">
        <v>1759</v>
      </c>
      <c r="S292" s="94"/>
      <c r="T292" s="94" t="s">
        <v>1768</v>
      </c>
      <c r="U292" s="94"/>
      <c r="V292" s="94"/>
      <c r="W292" s="94"/>
      <c r="X292" s="94"/>
      <c r="Y292" s="94"/>
      <c r="Z292" s="94"/>
      <c r="AA292" s="94"/>
    </row>
    <row r="293" spans="1:27" hidden="1" x14ac:dyDescent="0.3">
      <c r="A293" s="94" t="s">
        <v>8370</v>
      </c>
      <c r="B293" s="224">
        <v>-9.5883198000000007</v>
      </c>
      <c r="C293" s="224">
        <v>8.4539203999999994</v>
      </c>
      <c r="D293" s="94" t="s">
        <v>9795</v>
      </c>
      <c r="E293" s="94" t="s">
        <v>1466</v>
      </c>
      <c r="F293" s="94" t="s">
        <v>6732</v>
      </c>
      <c r="G293" s="94" t="s">
        <v>1466</v>
      </c>
      <c r="H293" s="94" t="str">
        <f t="shared" si="8"/>
        <v>OK</v>
      </c>
      <c r="I293" s="94" t="s">
        <v>1742</v>
      </c>
      <c r="J293" s="94" t="s">
        <v>1742</v>
      </c>
      <c r="K293" s="94" t="s">
        <v>7378</v>
      </c>
      <c r="L293" s="94" t="s">
        <v>483</v>
      </c>
      <c r="M293" s="94" t="s">
        <v>484</v>
      </c>
      <c r="N293" s="94" t="s">
        <v>7367</v>
      </c>
      <c r="O293" s="94" t="s">
        <v>1461</v>
      </c>
      <c r="P293" s="94" t="s">
        <v>7802</v>
      </c>
      <c r="Q293" s="94" t="s">
        <v>5677</v>
      </c>
      <c r="R293" s="94" t="s">
        <v>1759</v>
      </c>
      <c r="S293" s="94"/>
      <c r="T293" s="94" t="s">
        <v>1768</v>
      </c>
      <c r="U293" s="94"/>
      <c r="V293" s="94"/>
      <c r="W293" s="94"/>
      <c r="X293" s="94"/>
      <c r="Y293" s="94"/>
      <c r="Z293" s="94"/>
      <c r="AA293" s="94"/>
    </row>
    <row r="294" spans="1:27" hidden="1" x14ac:dyDescent="0.3">
      <c r="A294" s="94" t="s">
        <v>8371</v>
      </c>
      <c r="B294" s="224">
        <v>-8.8855000000000004</v>
      </c>
      <c r="C294" s="224">
        <v>8.9917002000000004</v>
      </c>
      <c r="D294" s="94" t="s">
        <v>9795</v>
      </c>
      <c r="E294" s="94" t="s">
        <v>1466</v>
      </c>
      <c r="F294" s="94" t="s">
        <v>1466</v>
      </c>
      <c r="G294" s="94" t="s">
        <v>1466</v>
      </c>
      <c r="H294" s="94" t="str">
        <f t="shared" si="8"/>
        <v>OK</v>
      </c>
      <c r="I294" s="94" t="s">
        <v>1742</v>
      </c>
      <c r="J294" s="94" t="s">
        <v>1742</v>
      </c>
      <c r="K294" s="94" t="s">
        <v>5443</v>
      </c>
      <c r="L294" s="94" t="s">
        <v>483</v>
      </c>
      <c r="M294" s="94" t="s">
        <v>484</v>
      </c>
      <c r="N294" s="94" t="s">
        <v>7367</v>
      </c>
      <c r="O294" s="94" t="s">
        <v>1461</v>
      </c>
      <c r="P294" s="94" t="s">
        <v>7802</v>
      </c>
      <c r="Q294" s="94" t="s">
        <v>5677</v>
      </c>
      <c r="R294" s="94" t="s">
        <v>1759</v>
      </c>
      <c r="S294" s="94"/>
      <c r="T294" s="94" t="s">
        <v>1768</v>
      </c>
      <c r="U294" s="94"/>
      <c r="V294" s="94"/>
      <c r="W294" s="94"/>
      <c r="X294" s="94"/>
      <c r="Y294" s="94"/>
      <c r="Z294" s="94"/>
      <c r="AA294" s="94"/>
    </row>
    <row r="295" spans="1:27" hidden="1" x14ac:dyDescent="0.3">
      <c r="A295" s="94" t="s">
        <v>9835</v>
      </c>
      <c r="B295" s="224"/>
      <c r="C295" s="224"/>
      <c r="D295" s="94" t="s">
        <v>1759</v>
      </c>
      <c r="E295" s="94"/>
      <c r="F295" s="94" t="s">
        <v>9834</v>
      </c>
      <c r="G295" s="94"/>
      <c r="H295" s="94" t="str">
        <f t="shared" ref="H295" si="9">IF((OR((ISBLANK(B295)),(ISBLANK(C295)))),"Coord absent","OK")</f>
        <v>Coord absent</v>
      </c>
      <c r="I295" s="94" t="s">
        <v>1742</v>
      </c>
      <c r="J295" s="94"/>
      <c r="K295" s="94" t="s">
        <v>5443</v>
      </c>
      <c r="L295" s="94" t="s">
        <v>483</v>
      </c>
      <c r="M295" s="94" t="s">
        <v>484</v>
      </c>
      <c r="N295" s="94"/>
      <c r="O295" s="94" t="s">
        <v>1461</v>
      </c>
      <c r="P295" s="94" t="s">
        <v>7802</v>
      </c>
      <c r="Q295" s="94" t="s">
        <v>5677</v>
      </c>
      <c r="R295" s="94" t="s">
        <v>1759</v>
      </c>
      <c r="S295" s="94"/>
      <c r="T295" s="94" t="s">
        <v>1768</v>
      </c>
      <c r="U295" s="94"/>
      <c r="V295" s="94"/>
      <c r="W295" s="94"/>
      <c r="X295" s="94"/>
      <c r="Y295" s="94"/>
      <c r="Z295" s="94"/>
      <c r="AA295" s="94"/>
    </row>
    <row r="296" spans="1:27" hidden="1" x14ac:dyDescent="0.3">
      <c r="A296" s="94" t="s">
        <v>9833</v>
      </c>
      <c r="B296" s="224"/>
      <c r="C296" s="224"/>
      <c r="D296" s="94" t="s">
        <v>1759</v>
      </c>
      <c r="E296" s="94"/>
      <c r="F296" s="94" t="s">
        <v>9832</v>
      </c>
      <c r="G296" s="94"/>
      <c r="H296" s="94" t="str">
        <f t="shared" si="8"/>
        <v>Coord absent</v>
      </c>
      <c r="I296" s="94" t="s">
        <v>1742</v>
      </c>
      <c r="J296" s="94"/>
      <c r="K296" s="94" t="s">
        <v>5443</v>
      </c>
      <c r="L296" s="94" t="s">
        <v>483</v>
      </c>
      <c r="M296" s="94" t="s">
        <v>484</v>
      </c>
      <c r="N296" s="94"/>
      <c r="O296" s="94" t="s">
        <v>1461</v>
      </c>
      <c r="P296" s="94" t="s">
        <v>7802</v>
      </c>
      <c r="Q296" s="94" t="s">
        <v>5677</v>
      </c>
      <c r="R296" s="94" t="s">
        <v>1759</v>
      </c>
      <c r="S296" s="94"/>
      <c r="T296" s="94" t="s">
        <v>1768</v>
      </c>
      <c r="U296" s="94"/>
      <c r="V296" s="94"/>
      <c r="W296" s="94"/>
      <c r="X296" s="94"/>
      <c r="Y296" s="94"/>
      <c r="Z296" s="94"/>
      <c r="AA296" s="94"/>
    </row>
    <row r="297" spans="1:27" hidden="1" x14ac:dyDescent="0.3">
      <c r="A297" s="94" t="s">
        <v>8372</v>
      </c>
      <c r="B297" s="224">
        <v>-9.6931800999999993</v>
      </c>
      <c r="C297" s="224">
        <v>8.5068997999999993</v>
      </c>
      <c r="D297" s="94" t="s">
        <v>9795</v>
      </c>
      <c r="E297" s="94" t="s">
        <v>1467</v>
      </c>
      <c r="F297" s="94" t="s">
        <v>1467</v>
      </c>
      <c r="G297" s="94" t="s">
        <v>1467</v>
      </c>
      <c r="H297" s="94" t="str">
        <f t="shared" si="8"/>
        <v>OK</v>
      </c>
      <c r="I297" s="94" t="s">
        <v>1742</v>
      </c>
      <c r="J297" s="94" t="s">
        <v>1742</v>
      </c>
      <c r="K297" s="94" t="s">
        <v>7378</v>
      </c>
      <c r="L297" s="94" t="s">
        <v>483</v>
      </c>
      <c r="M297" s="94" t="s">
        <v>484</v>
      </c>
      <c r="N297" s="94" t="s">
        <v>7367</v>
      </c>
      <c r="O297" s="94" t="s">
        <v>1461</v>
      </c>
      <c r="P297" s="94" t="s">
        <v>7802</v>
      </c>
      <c r="Q297" s="94" t="s">
        <v>5677</v>
      </c>
      <c r="R297" s="94" t="s">
        <v>1759</v>
      </c>
      <c r="S297" s="94"/>
      <c r="T297" s="94" t="s">
        <v>1768</v>
      </c>
      <c r="U297" s="94"/>
      <c r="V297" s="94"/>
      <c r="W297" s="94"/>
      <c r="X297" s="94"/>
      <c r="Y297" s="94"/>
      <c r="Z297" s="94"/>
      <c r="AA297" s="94"/>
    </row>
    <row r="298" spans="1:27" hidden="1" x14ac:dyDescent="0.3">
      <c r="A298" s="235" t="s">
        <v>8373</v>
      </c>
      <c r="B298" s="173"/>
      <c r="C298" s="173"/>
      <c r="D298" s="173"/>
      <c r="E298" s="173"/>
      <c r="F298" s="173" t="s">
        <v>636</v>
      </c>
      <c r="G298" s="173"/>
      <c r="H298" s="173" t="str">
        <f t="shared" si="8"/>
        <v>Coord absent</v>
      </c>
      <c r="I298" s="173" t="s">
        <v>1734</v>
      </c>
      <c r="J298" s="173" t="s">
        <v>5265</v>
      </c>
      <c r="K298" s="173" t="s">
        <v>7378</v>
      </c>
      <c r="L298" s="173" t="s">
        <v>305</v>
      </c>
      <c r="M298" s="173" t="s">
        <v>337</v>
      </c>
      <c r="N298" s="173" t="s">
        <v>7350</v>
      </c>
      <c r="O298" s="173" t="s">
        <v>636</v>
      </c>
      <c r="P298" s="173" t="s">
        <v>7803</v>
      </c>
      <c r="Q298" s="173"/>
      <c r="R298" s="173" t="s">
        <v>6581</v>
      </c>
      <c r="S298" s="173" t="s">
        <v>9798</v>
      </c>
      <c r="T298" s="173"/>
      <c r="U298" s="173"/>
      <c r="V298" s="173"/>
      <c r="W298" s="173"/>
      <c r="X298" s="173"/>
      <c r="Y298" s="173"/>
      <c r="Z298" s="173"/>
      <c r="AA298" s="173"/>
    </row>
    <row r="299" spans="1:27" x14ac:dyDescent="0.3">
      <c r="A299" s="233" t="s">
        <v>8374</v>
      </c>
      <c r="B299" s="94"/>
      <c r="C299" s="94"/>
      <c r="D299" s="94"/>
      <c r="E299" s="94"/>
      <c r="F299" s="94" t="s">
        <v>6944</v>
      </c>
      <c r="G299" s="94"/>
      <c r="H299" s="94" t="str">
        <f t="shared" si="8"/>
        <v>Coord absent</v>
      </c>
      <c r="I299" s="94" t="s">
        <v>1742</v>
      </c>
      <c r="J299" s="94" t="s">
        <v>1742</v>
      </c>
      <c r="K299" s="94" t="s">
        <v>7378</v>
      </c>
      <c r="L299" s="94" t="s">
        <v>305</v>
      </c>
      <c r="M299" s="94" t="s">
        <v>337</v>
      </c>
      <c r="N299" s="94" t="s">
        <v>7350</v>
      </c>
      <c r="O299" s="94" t="s">
        <v>636</v>
      </c>
      <c r="P299" s="94" t="s">
        <v>7803</v>
      </c>
      <c r="Q299" s="94"/>
      <c r="R299" s="94"/>
      <c r="S299" s="94"/>
      <c r="T299" s="94"/>
      <c r="U299" s="94"/>
      <c r="V299" s="94"/>
      <c r="W299" s="94"/>
      <c r="X299" s="94"/>
      <c r="Y299" s="94"/>
      <c r="Z299" s="94"/>
      <c r="AA299" s="94"/>
    </row>
    <row r="300" spans="1:27" x14ac:dyDescent="0.3">
      <c r="A300" s="233" t="s">
        <v>8375</v>
      </c>
      <c r="B300" s="94"/>
      <c r="C300" s="94"/>
      <c r="D300" s="94"/>
      <c r="E300" s="94"/>
      <c r="F300" s="94" t="s">
        <v>6945</v>
      </c>
      <c r="G300" s="94"/>
      <c r="H300" s="94" t="str">
        <f t="shared" si="8"/>
        <v>Coord absent</v>
      </c>
      <c r="I300" s="94" t="s">
        <v>1742</v>
      </c>
      <c r="J300" s="94" t="s">
        <v>1742</v>
      </c>
      <c r="K300" s="94" t="s">
        <v>7378</v>
      </c>
      <c r="L300" s="94" t="s">
        <v>305</v>
      </c>
      <c r="M300" s="94" t="s">
        <v>337</v>
      </c>
      <c r="N300" s="94" t="s">
        <v>7350</v>
      </c>
      <c r="O300" s="94" t="s">
        <v>636</v>
      </c>
      <c r="P300" s="94" t="s">
        <v>7803</v>
      </c>
      <c r="Q300" s="94"/>
      <c r="R300" s="94"/>
      <c r="S300" s="94"/>
      <c r="T300" s="94"/>
      <c r="U300" s="94"/>
      <c r="V300" s="94"/>
      <c r="W300" s="94"/>
      <c r="X300" s="94"/>
      <c r="Y300" s="94"/>
      <c r="Z300" s="94"/>
      <c r="AA300" s="94"/>
    </row>
    <row r="301" spans="1:27" x14ac:dyDescent="0.3">
      <c r="A301" s="233" t="s">
        <v>8376</v>
      </c>
      <c r="B301" s="94"/>
      <c r="C301" s="94"/>
      <c r="D301" s="94"/>
      <c r="E301" s="94"/>
      <c r="F301" s="94" t="s">
        <v>6946</v>
      </c>
      <c r="G301" s="94"/>
      <c r="H301" s="94" t="str">
        <f t="shared" si="8"/>
        <v>Coord absent</v>
      </c>
      <c r="I301" s="94" t="s">
        <v>1742</v>
      </c>
      <c r="J301" s="94" t="s">
        <v>1742</v>
      </c>
      <c r="K301" s="94" t="s">
        <v>7378</v>
      </c>
      <c r="L301" s="94" t="s">
        <v>305</v>
      </c>
      <c r="M301" s="94" t="s">
        <v>337</v>
      </c>
      <c r="N301" s="94" t="s">
        <v>7350</v>
      </c>
      <c r="O301" s="94" t="s">
        <v>636</v>
      </c>
      <c r="P301" s="94" t="s">
        <v>7803</v>
      </c>
      <c r="Q301" s="94"/>
      <c r="R301" s="94"/>
      <c r="S301" s="94"/>
      <c r="T301" s="94"/>
      <c r="U301" s="94"/>
      <c r="V301" s="94"/>
      <c r="W301" s="94"/>
      <c r="X301" s="94"/>
      <c r="Y301" s="94"/>
      <c r="Z301" s="94"/>
      <c r="AA301" s="94"/>
    </row>
    <row r="302" spans="1:27" hidden="1" x14ac:dyDescent="0.3">
      <c r="A302" s="163" t="s">
        <v>9746</v>
      </c>
      <c r="B302" s="228">
        <v>-13.646096200000001</v>
      </c>
      <c r="C302" s="228">
        <v>9.5804986999999997</v>
      </c>
      <c r="D302" s="163" t="s">
        <v>9795</v>
      </c>
      <c r="E302" s="163" t="s">
        <v>7455</v>
      </c>
      <c r="F302" s="163" t="s">
        <v>224</v>
      </c>
      <c r="G302" s="163" t="s">
        <v>210</v>
      </c>
      <c r="H302" s="163" t="str">
        <f t="shared" si="8"/>
        <v>OK</v>
      </c>
      <c r="I302" s="163" t="s">
        <v>1734</v>
      </c>
      <c r="J302" s="163" t="s">
        <v>11</v>
      </c>
      <c r="K302" s="163" t="s">
        <v>5443</v>
      </c>
      <c r="L302" s="163" t="s">
        <v>161</v>
      </c>
      <c r="M302" s="163" t="s">
        <v>161</v>
      </c>
      <c r="N302" s="163" t="s">
        <v>7346</v>
      </c>
      <c r="O302" s="163" t="s">
        <v>218</v>
      </c>
      <c r="P302" s="163" t="s">
        <v>8078</v>
      </c>
      <c r="Q302" s="163" t="s">
        <v>5677</v>
      </c>
      <c r="R302" s="163" t="s">
        <v>1761</v>
      </c>
      <c r="S302" s="163"/>
      <c r="T302" s="163"/>
      <c r="U302" s="163"/>
      <c r="V302" s="163"/>
      <c r="W302" s="163" t="s">
        <v>6696</v>
      </c>
      <c r="X302" s="163"/>
      <c r="Y302" s="163"/>
      <c r="Z302" s="163"/>
      <c r="AA302" s="163"/>
    </row>
    <row r="303" spans="1:27" hidden="1" x14ac:dyDescent="0.3">
      <c r="A303" s="163" t="s">
        <v>9185</v>
      </c>
      <c r="B303" s="228">
        <v>-13.564000099999999</v>
      </c>
      <c r="C303" s="228">
        <v>9.6449002999999998</v>
      </c>
      <c r="D303" s="163" t="s">
        <v>9795</v>
      </c>
      <c r="E303" s="163" t="s">
        <v>7458</v>
      </c>
      <c r="F303" s="163" t="s">
        <v>1802</v>
      </c>
      <c r="G303" s="163" t="s">
        <v>246</v>
      </c>
      <c r="H303" s="163" t="str">
        <f t="shared" si="8"/>
        <v>OK</v>
      </c>
      <c r="I303" s="163" t="s">
        <v>1734</v>
      </c>
      <c r="J303" s="163" t="s">
        <v>11</v>
      </c>
      <c r="K303" s="163" t="s">
        <v>7378</v>
      </c>
      <c r="L303" s="163" t="s">
        <v>161</v>
      </c>
      <c r="M303" s="163" t="s">
        <v>161</v>
      </c>
      <c r="N303" s="163" t="s">
        <v>7346</v>
      </c>
      <c r="O303" s="163" t="s">
        <v>218</v>
      </c>
      <c r="P303" s="163" t="s">
        <v>8078</v>
      </c>
      <c r="Q303" s="163" t="s">
        <v>5677</v>
      </c>
      <c r="R303" s="163" t="s">
        <v>9850</v>
      </c>
      <c r="S303" s="163"/>
      <c r="T303" s="163" t="s">
        <v>1768</v>
      </c>
      <c r="U303" s="163"/>
      <c r="V303" s="163"/>
      <c r="W303" s="163" t="s">
        <v>6696</v>
      </c>
      <c r="X303" s="163"/>
      <c r="Y303" s="163"/>
      <c r="Z303" s="163"/>
      <c r="AA303" s="163"/>
    </row>
    <row r="304" spans="1:27" x14ac:dyDescent="0.3">
      <c r="A304" s="94" t="s">
        <v>8378</v>
      </c>
      <c r="B304" s="224">
        <v>-8.8875103000000006</v>
      </c>
      <c r="C304" s="224">
        <v>11.438099899999999</v>
      </c>
      <c r="D304" s="94" t="s">
        <v>9795</v>
      </c>
      <c r="E304" s="94" t="s">
        <v>636</v>
      </c>
      <c r="F304" s="94" t="s">
        <v>7035</v>
      </c>
      <c r="G304" s="94" t="s">
        <v>638</v>
      </c>
      <c r="H304" s="94" t="str">
        <f t="shared" si="8"/>
        <v>OK</v>
      </c>
      <c r="I304" s="94" t="s">
        <v>1742</v>
      </c>
      <c r="J304" s="94" t="s">
        <v>1742</v>
      </c>
      <c r="K304" s="94" t="s">
        <v>7378</v>
      </c>
      <c r="L304" s="94" t="s">
        <v>503</v>
      </c>
      <c r="M304" s="94" t="s">
        <v>628</v>
      </c>
      <c r="N304" s="94" t="s">
        <v>7370</v>
      </c>
      <c r="O304" s="94" t="s">
        <v>646</v>
      </c>
      <c r="P304" s="94" t="s">
        <v>7804</v>
      </c>
      <c r="Q304" s="94"/>
      <c r="R304" s="94"/>
      <c r="S304" s="94"/>
      <c r="T304" s="94"/>
      <c r="U304" s="94"/>
      <c r="V304" s="94"/>
      <c r="W304" s="94"/>
      <c r="X304" s="94"/>
      <c r="Y304" s="94"/>
      <c r="Z304" s="94"/>
      <c r="AA304" s="94"/>
    </row>
    <row r="305" spans="1:27" x14ac:dyDescent="0.3">
      <c r="A305" s="173" t="s">
        <v>8379</v>
      </c>
      <c r="B305" s="220">
        <v>-11.053999900000001</v>
      </c>
      <c r="C305" s="220">
        <v>10.9693003</v>
      </c>
      <c r="D305" s="173" t="s">
        <v>9795</v>
      </c>
      <c r="E305" s="173" t="s">
        <v>7506</v>
      </c>
      <c r="F305" s="173" t="s">
        <v>7130</v>
      </c>
      <c r="G305" s="173" t="s">
        <v>639</v>
      </c>
      <c r="H305" s="173" t="str">
        <f t="shared" si="8"/>
        <v>OK</v>
      </c>
      <c r="I305" s="173" t="s">
        <v>1734</v>
      </c>
      <c r="J305" s="173" t="s">
        <v>5265</v>
      </c>
      <c r="K305" s="173" t="s">
        <v>7378</v>
      </c>
      <c r="L305" s="173" t="s">
        <v>503</v>
      </c>
      <c r="M305" s="173" t="s">
        <v>628</v>
      </c>
      <c r="N305" s="173" t="s">
        <v>7370</v>
      </c>
      <c r="O305" s="173" t="s">
        <v>646</v>
      </c>
      <c r="P305" s="173" t="s">
        <v>7804</v>
      </c>
      <c r="Q305" s="173"/>
      <c r="R305" s="173"/>
      <c r="S305" s="173"/>
      <c r="T305" s="173"/>
      <c r="U305" s="173"/>
      <c r="V305" s="173"/>
      <c r="W305" s="173"/>
      <c r="X305" s="173"/>
      <c r="Y305" s="173"/>
      <c r="Z305" s="173"/>
      <c r="AA305" s="173"/>
    </row>
    <row r="306" spans="1:27" x14ac:dyDescent="0.3">
      <c r="A306" s="94" t="s">
        <v>8380</v>
      </c>
      <c r="B306" s="224">
        <v>-8.8372202000000009</v>
      </c>
      <c r="C306" s="224">
        <v>11.304900200000001</v>
      </c>
      <c r="D306" s="94" t="s">
        <v>9795</v>
      </c>
      <c r="E306" s="94" t="s">
        <v>7507</v>
      </c>
      <c r="F306" s="94" t="s">
        <v>641</v>
      </c>
      <c r="G306" s="94" t="s">
        <v>641</v>
      </c>
      <c r="H306" s="94" t="str">
        <f t="shared" si="8"/>
        <v>OK</v>
      </c>
      <c r="I306" s="94" t="s">
        <v>1742</v>
      </c>
      <c r="J306" s="94" t="s">
        <v>1742</v>
      </c>
      <c r="K306" s="94" t="s">
        <v>7378</v>
      </c>
      <c r="L306" s="94" t="s">
        <v>503</v>
      </c>
      <c r="M306" s="94" t="s">
        <v>628</v>
      </c>
      <c r="N306" s="94" t="s">
        <v>7370</v>
      </c>
      <c r="O306" s="94" t="s">
        <v>646</v>
      </c>
      <c r="P306" s="94" t="s">
        <v>7804</v>
      </c>
      <c r="Q306" s="94"/>
      <c r="R306" s="94"/>
      <c r="S306" s="94"/>
      <c r="T306" s="94"/>
      <c r="U306" s="94"/>
      <c r="V306" s="94"/>
      <c r="W306" s="94"/>
      <c r="X306" s="94"/>
      <c r="Y306" s="94"/>
      <c r="Z306" s="94"/>
      <c r="AA306" s="94"/>
    </row>
    <row r="307" spans="1:27" x14ac:dyDescent="0.3">
      <c r="A307" s="233" t="s">
        <v>8381</v>
      </c>
      <c r="B307" s="94"/>
      <c r="C307" s="94"/>
      <c r="D307" s="94"/>
      <c r="E307" s="94"/>
      <c r="F307" s="94" t="s">
        <v>7036</v>
      </c>
      <c r="G307" s="94"/>
      <c r="H307" s="94" t="str">
        <f t="shared" si="8"/>
        <v>Coord absent</v>
      </c>
      <c r="I307" s="94" t="s">
        <v>1742</v>
      </c>
      <c r="J307" s="94" t="s">
        <v>1742</v>
      </c>
      <c r="K307" s="94" t="s">
        <v>7378</v>
      </c>
      <c r="L307" s="94" t="s">
        <v>503</v>
      </c>
      <c r="M307" s="94" t="s">
        <v>628</v>
      </c>
      <c r="N307" s="94" t="s">
        <v>7370</v>
      </c>
      <c r="O307" s="94" t="s">
        <v>646</v>
      </c>
      <c r="P307" s="94" t="s">
        <v>7804</v>
      </c>
      <c r="Q307" s="94"/>
      <c r="R307" s="94"/>
      <c r="S307" s="94"/>
      <c r="T307" s="94"/>
      <c r="U307" s="94"/>
      <c r="V307" s="94"/>
      <c r="W307" s="94"/>
      <c r="X307" s="94"/>
      <c r="Y307" s="94"/>
      <c r="Z307" s="94"/>
      <c r="AA307" s="94"/>
    </row>
    <row r="308" spans="1:27" x14ac:dyDescent="0.3">
      <c r="A308" s="94" t="s">
        <v>8382</v>
      </c>
      <c r="B308" s="224">
        <v>-8.8873900999999993</v>
      </c>
      <c r="C308" s="224">
        <v>11.284500100000001</v>
      </c>
      <c r="D308" s="94" t="s">
        <v>9795</v>
      </c>
      <c r="E308" s="94" t="s">
        <v>642</v>
      </c>
      <c r="F308" s="94" t="s">
        <v>642</v>
      </c>
      <c r="G308" s="94" t="s">
        <v>642</v>
      </c>
      <c r="H308" s="94" t="str">
        <f t="shared" si="8"/>
        <v>OK</v>
      </c>
      <c r="I308" s="94" t="s">
        <v>1742</v>
      </c>
      <c r="J308" s="94" t="s">
        <v>1742</v>
      </c>
      <c r="K308" s="94" t="s">
        <v>7378</v>
      </c>
      <c r="L308" s="94" t="s">
        <v>503</v>
      </c>
      <c r="M308" s="94" t="s">
        <v>628</v>
      </c>
      <c r="N308" s="94" t="s">
        <v>7370</v>
      </c>
      <c r="O308" s="94" t="s">
        <v>646</v>
      </c>
      <c r="P308" s="94" t="s">
        <v>7804</v>
      </c>
      <c r="Q308" s="94"/>
      <c r="R308" s="94"/>
      <c r="S308" s="94"/>
      <c r="T308" s="94"/>
      <c r="U308" s="94"/>
      <c r="V308" s="94"/>
      <c r="W308" s="94"/>
      <c r="X308" s="94"/>
      <c r="Y308" s="94"/>
      <c r="Z308" s="94"/>
      <c r="AA308" s="94"/>
    </row>
    <row r="309" spans="1:27" x14ac:dyDescent="0.3">
      <c r="A309" s="94" t="s">
        <v>8383</v>
      </c>
      <c r="B309" s="224">
        <v>-8.9805297999999993</v>
      </c>
      <c r="C309" s="224">
        <v>11.415699999999999</v>
      </c>
      <c r="D309" s="94" t="s">
        <v>9795</v>
      </c>
      <c r="E309" s="94" t="s">
        <v>644</v>
      </c>
      <c r="F309" s="94" t="s">
        <v>644</v>
      </c>
      <c r="G309" s="94" t="s">
        <v>645</v>
      </c>
      <c r="H309" s="94" t="str">
        <f t="shared" si="8"/>
        <v>OK</v>
      </c>
      <c r="I309" s="94" t="s">
        <v>1742</v>
      </c>
      <c r="J309" s="94" t="s">
        <v>1742</v>
      </c>
      <c r="K309" s="94" t="s">
        <v>5443</v>
      </c>
      <c r="L309" s="94" t="s">
        <v>503</v>
      </c>
      <c r="M309" s="94" t="s">
        <v>628</v>
      </c>
      <c r="N309" s="94" t="s">
        <v>7370</v>
      </c>
      <c r="O309" s="94" t="s">
        <v>646</v>
      </c>
      <c r="P309" s="94" t="s">
        <v>7804</v>
      </c>
      <c r="Q309" s="94"/>
      <c r="R309" s="94"/>
      <c r="S309" s="94"/>
      <c r="T309" s="94"/>
      <c r="U309" s="94"/>
      <c r="V309" s="94"/>
      <c r="W309" s="94"/>
      <c r="X309" s="94"/>
      <c r="Y309" s="94"/>
      <c r="Z309" s="94"/>
      <c r="AA309" s="94"/>
    </row>
    <row r="310" spans="1:27" x14ac:dyDescent="0.3">
      <c r="A310" s="94" t="s">
        <v>8384</v>
      </c>
      <c r="B310" s="224">
        <v>-8.9722899999999992</v>
      </c>
      <c r="C310" s="224">
        <v>11.409299900000001</v>
      </c>
      <c r="D310" s="94" t="s">
        <v>9795</v>
      </c>
      <c r="E310" s="94" t="s">
        <v>640</v>
      </c>
      <c r="F310" s="94" t="s">
        <v>7037</v>
      </c>
      <c r="G310" s="94" t="s">
        <v>640</v>
      </c>
      <c r="H310" s="94" t="str">
        <f t="shared" si="8"/>
        <v>OK</v>
      </c>
      <c r="I310" s="94" t="s">
        <v>1742</v>
      </c>
      <c r="J310" s="94" t="s">
        <v>1742</v>
      </c>
      <c r="K310" s="94" t="s">
        <v>7378</v>
      </c>
      <c r="L310" s="94" t="s">
        <v>503</v>
      </c>
      <c r="M310" s="94" t="s">
        <v>628</v>
      </c>
      <c r="N310" s="94" t="s">
        <v>7370</v>
      </c>
      <c r="O310" s="94" t="s">
        <v>646</v>
      </c>
      <c r="P310" s="94" t="s">
        <v>7804</v>
      </c>
      <c r="Q310" s="94"/>
      <c r="R310" s="94"/>
      <c r="S310" s="94"/>
      <c r="T310" s="94"/>
      <c r="U310" s="94"/>
      <c r="V310" s="94"/>
      <c r="W310" s="94"/>
      <c r="X310" s="94"/>
      <c r="Y310" s="94"/>
      <c r="Z310" s="94"/>
      <c r="AA310" s="94"/>
    </row>
    <row r="311" spans="1:27" x14ac:dyDescent="0.3">
      <c r="A311" s="94" t="s">
        <v>8385</v>
      </c>
      <c r="B311" s="224">
        <v>-11.0207996</v>
      </c>
      <c r="C311" s="224">
        <v>11.001899699999999</v>
      </c>
      <c r="D311" s="94" t="s">
        <v>9795</v>
      </c>
      <c r="E311" s="94" t="s">
        <v>643</v>
      </c>
      <c r="F311" s="94" t="s">
        <v>643</v>
      </c>
      <c r="G311" s="94" t="s">
        <v>643</v>
      </c>
      <c r="H311" s="94" t="str">
        <f t="shared" si="8"/>
        <v>OK</v>
      </c>
      <c r="I311" s="94" t="s">
        <v>1742</v>
      </c>
      <c r="J311" s="94" t="s">
        <v>1742</v>
      </c>
      <c r="K311" s="94" t="s">
        <v>5443</v>
      </c>
      <c r="L311" s="94" t="s">
        <v>503</v>
      </c>
      <c r="M311" s="94" t="s">
        <v>628</v>
      </c>
      <c r="N311" s="94" t="s">
        <v>7370</v>
      </c>
      <c r="O311" s="94" t="s">
        <v>646</v>
      </c>
      <c r="P311" s="94" t="s">
        <v>7804</v>
      </c>
      <c r="Q311" s="94"/>
      <c r="R311" s="94"/>
      <c r="S311" s="94"/>
      <c r="T311" s="94"/>
      <c r="U311" s="94"/>
      <c r="V311" s="94"/>
      <c r="W311" s="94"/>
      <c r="X311" s="94"/>
      <c r="Y311" s="94"/>
      <c r="Z311" s="94"/>
      <c r="AA311" s="94"/>
    </row>
    <row r="312" spans="1:27" x14ac:dyDescent="0.3">
      <c r="A312" s="94" t="s">
        <v>8386</v>
      </c>
      <c r="B312" s="224">
        <v>-8.9373798000000004</v>
      </c>
      <c r="C312" s="224">
        <v>11.2646999</v>
      </c>
      <c r="D312" s="94" t="s">
        <v>9795</v>
      </c>
      <c r="E312" s="94" t="s">
        <v>647</v>
      </c>
      <c r="F312" s="94" t="s">
        <v>647</v>
      </c>
      <c r="G312" s="94" t="s">
        <v>647</v>
      </c>
      <c r="H312" s="94" t="str">
        <f t="shared" si="8"/>
        <v>OK</v>
      </c>
      <c r="I312" s="94" t="s">
        <v>1742</v>
      </c>
      <c r="J312" s="94" t="s">
        <v>1742</v>
      </c>
      <c r="K312" s="94" t="s">
        <v>5443</v>
      </c>
      <c r="L312" s="94" t="s">
        <v>503</v>
      </c>
      <c r="M312" s="94" t="s">
        <v>628</v>
      </c>
      <c r="N312" s="94" t="s">
        <v>7370</v>
      </c>
      <c r="O312" s="94" t="s">
        <v>646</v>
      </c>
      <c r="P312" s="94" t="s">
        <v>7804</v>
      </c>
      <c r="Q312" s="94"/>
      <c r="R312" s="94"/>
      <c r="S312" s="94"/>
      <c r="T312" s="94"/>
      <c r="U312" s="94"/>
      <c r="V312" s="94"/>
      <c r="W312" s="94"/>
      <c r="X312" s="94"/>
      <c r="Y312" s="94"/>
      <c r="Z312" s="94"/>
      <c r="AA312" s="94"/>
    </row>
    <row r="313" spans="1:27" hidden="1" x14ac:dyDescent="0.3">
      <c r="A313" s="173" t="s">
        <v>8387</v>
      </c>
      <c r="B313" s="220">
        <v>-12.494199800000001</v>
      </c>
      <c r="C313" s="220">
        <v>11.3345003</v>
      </c>
      <c r="D313" s="173" t="s">
        <v>9795</v>
      </c>
      <c r="E313" s="173" t="s">
        <v>7582</v>
      </c>
      <c r="F313" s="173" t="s">
        <v>7118</v>
      </c>
      <c r="G313" s="173" t="s">
        <v>1067</v>
      </c>
      <c r="H313" s="173" t="str">
        <f t="shared" si="8"/>
        <v>OK</v>
      </c>
      <c r="I313" s="173" t="s">
        <v>1734</v>
      </c>
      <c r="J313" s="173" t="s">
        <v>5265</v>
      </c>
      <c r="K313" s="173" t="s">
        <v>7378</v>
      </c>
      <c r="L313" s="173" t="s">
        <v>1029</v>
      </c>
      <c r="M313" s="173" t="s">
        <v>1029</v>
      </c>
      <c r="N313" s="173" t="s">
        <v>7364</v>
      </c>
      <c r="O313" s="173" t="s">
        <v>1068</v>
      </c>
      <c r="P313" s="173" t="s">
        <v>7806</v>
      </c>
      <c r="Q313" s="173"/>
      <c r="R313" s="173" t="s">
        <v>1733</v>
      </c>
      <c r="S313" s="173" t="s">
        <v>1749</v>
      </c>
      <c r="T313" s="173" t="s">
        <v>1768</v>
      </c>
      <c r="U313" s="173"/>
      <c r="V313" s="173" t="s">
        <v>7391</v>
      </c>
      <c r="W313" s="173"/>
      <c r="X313" s="173"/>
      <c r="Y313" s="173"/>
      <c r="Z313" s="173"/>
      <c r="AA313" s="173"/>
    </row>
    <row r="314" spans="1:27" hidden="1" x14ac:dyDescent="0.3">
      <c r="A314" s="94" t="s">
        <v>8388</v>
      </c>
      <c r="B314" s="224">
        <v>-12.571000099999999</v>
      </c>
      <c r="C314" s="224">
        <v>11.3832998</v>
      </c>
      <c r="D314" s="94" t="s">
        <v>9795</v>
      </c>
      <c r="E314" s="94" t="s">
        <v>1069</v>
      </c>
      <c r="F314" s="94" t="s">
        <v>1069</v>
      </c>
      <c r="G314" s="94" t="s">
        <v>1069</v>
      </c>
      <c r="H314" s="94" t="str">
        <f t="shared" si="8"/>
        <v>OK</v>
      </c>
      <c r="I314" s="94" t="s">
        <v>1742</v>
      </c>
      <c r="J314" s="94" t="s">
        <v>1742</v>
      </c>
      <c r="K314" s="94" t="s">
        <v>7378</v>
      </c>
      <c r="L314" s="94" t="s">
        <v>1029</v>
      </c>
      <c r="M314" s="94" t="s">
        <v>1029</v>
      </c>
      <c r="N314" s="94" t="s">
        <v>7364</v>
      </c>
      <c r="O314" s="94" t="s">
        <v>1068</v>
      </c>
      <c r="P314" s="94" t="s">
        <v>7806</v>
      </c>
      <c r="Q314" s="94"/>
      <c r="R314" s="94" t="s">
        <v>1733</v>
      </c>
      <c r="S314" s="94"/>
      <c r="T314" s="94" t="s">
        <v>1768</v>
      </c>
      <c r="U314" s="94"/>
      <c r="V314" s="94"/>
      <c r="W314" s="94"/>
      <c r="X314" s="94"/>
      <c r="Y314" s="94"/>
      <c r="Z314" s="94"/>
      <c r="AA314" s="94"/>
    </row>
    <row r="315" spans="1:27" hidden="1" x14ac:dyDescent="0.3">
      <c r="A315" s="163" t="s">
        <v>9747</v>
      </c>
      <c r="B315" s="228">
        <v>-13.612373</v>
      </c>
      <c r="C315" s="228">
        <v>9.5763940000000005</v>
      </c>
      <c r="D315" s="163" t="s">
        <v>9795</v>
      </c>
      <c r="E315" s="163" t="s">
        <v>7459</v>
      </c>
      <c r="F315" s="163" t="s">
        <v>1802</v>
      </c>
      <c r="G315" s="163" t="s">
        <v>301</v>
      </c>
      <c r="H315" s="163" t="str">
        <f>IF((OR((ISBLANK(#REF!)),(ISBLANK(G315)))),"Coord absent","OK")</f>
        <v>OK</v>
      </c>
      <c r="I315" s="163" t="s">
        <v>1734</v>
      </c>
      <c r="J315" s="163" t="s">
        <v>11</v>
      </c>
      <c r="K315" s="163" t="s">
        <v>5443</v>
      </c>
      <c r="L315" s="163" t="s">
        <v>161</v>
      </c>
      <c r="M315" s="163" t="s">
        <v>161</v>
      </c>
      <c r="N315" s="163" t="s">
        <v>7346</v>
      </c>
      <c r="O315" s="163" t="s">
        <v>218</v>
      </c>
      <c r="P315" s="163" t="s">
        <v>8078</v>
      </c>
      <c r="Q315" s="163" t="s">
        <v>5677</v>
      </c>
      <c r="R315" s="163" t="s">
        <v>6697</v>
      </c>
      <c r="S315" s="163" t="s">
        <v>1749</v>
      </c>
      <c r="T315" s="163"/>
      <c r="U315" s="163"/>
      <c r="V315" s="163" t="s">
        <v>1766</v>
      </c>
      <c r="W315" s="163" t="s">
        <v>6696</v>
      </c>
      <c r="X315" s="163"/>
      <c r="Y315" s="163"/>
      <c r="Z315" s="163"/>
      <c r="AA315" s="163"/>
    </row>
    <row r="316" spans="1:27" x14ac:dyDescent="0.3">
      <c r="A316" s="163" t="s">
        <v>9369</v>
      </c>
      <c r="B316" s="228">
        <v>-13.6271</v>
      </c>
      <c r="C316" s="228">
        <v>9.5969200000000008</v>
      </c>
      <c r="D316" s="163" t="s">
        <v>9795</v>
      </c>
      <c r="E316" s="163" t="s">
        <v>271</v>
      </c>
      <c r="F316" s="163" t="s">
        <v>271</v>
      </c>
      <c r="G316" s="163" t="s">
        <v>273</v>
      </c>
      <c r="H316" s="163" t="str">
        <f t="shared" ref="H316:H356" si="10">IF((OR((ISBLANK(B316)),(ISBLANK(C316)))),"Coord absent","OK")</f>
        <v>OK</v>
      </c>
      <c r="I316" s="163" t="s">
        <v>1734</v>
      </c>
      <c r="J316" s="163" t="s">
        <v>11</v>
      </c>
      <c r="K316" s="163" t="s">
        <v>5443</v>
      </c>
      <c r="L316" s="163" t="s">
        <v>161</v>
      </c>
      <c r="M316" s="163" t="s">
        <v>161</v>
      </c>
      <c r="N316" s="163" t="s">
        <v>7346</v>
      </c>
      <c r="O316" s="163" t="s">
        <v>251</v>
      </c>
      <c r="P316" s="163" t="s">
        <v>8077</v>
      </c>
      <c r="Q316" s="163" t="s">
        <v>5677</v>
      </c>
      <c r="R316" s="163"/>
      <c r="S316" s="163"/>
      <c r="T316" s="163"/>
      <c r="U316" s="163"/>
      <c r="V316" s="163"/>
      <c r="W316" s="163"/>
      <c r="X316" s="163"/>
      <c r="Y316" s="163"/>
      <c r="Z316" s="163"/>
      <c r="AA316" s="163"/>
    </row>
    <row r="317" spans="1:27" hidden="1" x14ac:dyDescent="0.3">
      <c r="A317" s="233" t="s">
        <v>8390</v>
      </c>
      <c r="B317" s="94"/>
      <c r="C317" s="94"/>
      <c r="D317" s="94"/>
      <c r="E317" s="94"/>
      <c r="F317" s="94" t="s">
        <v>6894</v>
      </c>
      <c r="G317" s="94"/>
      <c r="H317" s="94" t="str">
        <f t="shared" si="10"/>
        <v>Coord absent</v>
      </c>
      <c r="I317" s="94" t="s">
        <v>1742</v>
      </c>
      <c r="J317" s="94" t="s">
        <v>1742</v>
      </c>
      <c r="K317" s="94" t="s">
        <v>7378</v>
      </c>
      <c r="L317" s="94" t="s">
        <v>1029</v>
      </c>
      <c r="M317" s="94" t="s">
        <v>1029</v>
      </c>
      <c r="N317" s="94" t="s">
        <v>7364</v>
      </c>
      <c r="O317" s="94" t="s">
        <v>1068</v>
      </c>
      <c r="P317" s="94" t="s">
        <v>7806</v>
      </c>
      <c r="Q317" s="94"/>
      <c r="R317" s="94" t="s">
        <v>1733</v>
      </c>
      <c r="S317" s="94"/>
      <c r="T317" s="94" t="s">
        <v>1768</v>
      </c>
      <c r="U317" s="94"/>
      <c r="V317" s="94"/>
      <c r="W317" s="94"/>
      <c r="X317" s="94"/>
      <c r="Y317" s="94"/>
      <c r="Z317" s="94"/>
      <c r="AA317" s="94"/>
    </row>
    <row r="318" spans="1:27" x14ac:dyDescent="0.3">
      <c r="A318" s="173" t="s">
        <v>8391</v>
      </c>
      <c r="B318" s="220">
        <v>-8.5227097999999994</v>
      </c>
      <c r="C318" s="220">
        <v>8.6395301999999994</v>
      </c>
      <c r="D318" s="173" t="s">
        <v>9795</v>
      </c>
      <c r="E318" s="173" t="s">
        <v>1357</v>
      </c>
      <c r="F318" s="173" t="s">
        <v>1918</v>
      </c>
      <c r="G318" s="173" t="s">
        <v>1358</v>
      </c>
      <c r="H318" s="173" t="str">
        <f t="shared" si="10"/>
        <v>OK</v>
      </c>
      <c r="I318" s="173" t="s">
        <v>1734</v>
      </c>
      <c r="J318" s="173" t="s">
        <v>5265</v>
      </c>
      <c r="K318" s="173" t="s">
        <v>7378</v>
      </c>
      <c r="L318" s="173" t="s">
        <v>483</v>
      </c>
      <c r="M318" s="173" t="s">
        <v>1347</v>
      </c>
      <c r="N318" s="173" t="s">
        <v>7343</v>
      </c>
      <c r="O318" s="173" t="s">
        <v>6331</v>
      </c>
      <c r="P318" s="173" t="s">
        <v>7805</v>
      </c>
      <c r="Q318" s="173" t="s">
        <v>5677</v>
      </c>
      <c r="R318" s="173"/>
      <c r="S318" s="173" t="s">
        <v>1749</v>
      </c>
      <c r="T318" s="173"/>
      <c r="U318" s="173"/>
      <c r="V318" s="173"/>
      <c r="W318" s="173" t="s">
        <v>6664</v>
      </c>
      <c r="X318" s="173"/>
      <c r="Y318" s="173"/>
      <c r="Z318" s="173"/>
      <c r="AA318" s="173"/>
    </row>
    <row r="319" spans="1:27" x14ac:dyDescent="0.3">
      <c r="A319" s="94" t="s">
        <v>8392</v>
      </c>
      <c r="B319" s="178">
        <v>-8.6478699999999993</v>
      </c>
      <c r="C319" s="178">
        <v>8.4284400000000002</v>
      </c>
      <c r="D319" s="94" t="s">
        <v>9797</v>
      </c>
      <c r="E319" s="94"/>
      <c r="F319" s="94" t="s">
        <v>5332</v>
      </c>
      <c r="G319" s="94"/>
      <c r="H319" s="94" t="str">
        <f>IF((OR((ISBLANK(#REF!)),(ISBLANK(#REF!)))),"Coord absent","OK")</f>
        <v>OK</v>
      </c>
      <c r="I319" s="94" t="s">
        <v>1742</v>
      </c>
      <c r="J319" s="94" t="s">
        <v>1742</v>
      </c>
      <c r="K319" s="94" t="s">
        <v>7378</v>
      </c>
      <c r="L319" s="94" t="s">
        <v>483</v>
      </c>
      <c r="M319" s="94" t="s">
        <v>1347</v>
      </c>
      <c r="N319" s="94" t="s">
        <v>7343</v>
      </c>
      <c r="O319" s="94" t="s">
        <v>6331</v>
      </c>
      <c r="P319" s="94" t="s">
        <v>7805</v>
      </c>
      <c r="Q319" s="94" t="s">
        <v>5677</v>
      </c>
      <c r="R319" s="94"/>
      <c r="S319" s="94"/>
      <c r="T319" s="94"/>
      <c r="U319" s="94"/>
      <c r="V319" s="94"/>
      <c r="W319" s="94"/>
      <c r="X319" s="94"/>
      <c r="Y319" s="94"/>
      <c r="Z319" s="94"/>
      <c r="AA319" s="94"/>
    </row>
    <row r="320" spans="1:27" x14ac:dyDescent="0.3">
      <c r="A320" s="233" t="s">
        <v>8393</v>
      </c>
      <c r="B320" s="94"/>
      <c r="C320" s="94"/>
      <c r="D320" s="94"/>
      <c r="E320" s="94"/>
      <c r="F320" s="94" t="s">
        <v>5333</v>
      </c>
      <c r="G320" s="94"/>
      <c r="H320" s="94" t="str">
        <f t="shared" si="10"/>
        <v>Coord absent</v>
      </c>
      <c r="I320" s="94" t="s">
        <v>1742</v>
      </c>
      <c r="J320" s="94" t="s">
        <v>1742</v>
      </c>
      <c r="K320" s="94" t="s">
        <v>7378</v>
      </c>
      <c r="L320" s="94" t="s">
        <v>483</v>
      </c>
      <c r="M320" s="94" t="s">
        <v>1347</v>
      </c>
      <c r="N320" s="94" t="s">
        <v>7343</v>
      </c>
      <c r="O320" s="94" t="s">
        <v>6331</v>
      </c>
      <c r="P320" s="94" t="s">
        <v>7805</v>
      </c>
      <c r="Q320" s="94" t="s">
        <v>5677</v>
      </c>
      <c r="R320" s="94"/>
      <c r="S320" s="94"/>
      <c r="T320" s="94"/>
      <c r="U320" s="94"/>
      <c r="V320" s="94"/>
      <c r="W320" s="94"/>
      <c r="X320" s="94"/>
      <c r="Y320" s="94"/>
      <c r="Z320" s="94"/>
      <c r="AA320" s="94"/>
    </row>
    <row r="321" spans="1:27" x14ac:dyDescent="0.3">
      <c r="A321" s="94" t="s">
        <v>8394</v>
      </c>
      <c r="B321" s="224">
        <v>-8.4783896999999993</v>
      </c>
      <c r="C321" s="224">
        <v>8.6044903000000001</v>
      </c>
      <c r="D321" s="94" t="s">
        <v>9795</v>
      </c>
      <c r="E321" s="94" t="s">
        <v>1359</v>
      </c>
      <c r="F321" s="94" t="s">
        <v>1359</v>
      </c>
      <c r="G321" s="94" t="s">
        <v>1359</v>
      </c>
      <c r="H321" s="94" t="str">
        <f t="shared" si="10"/>
        <v>OK</v>
      </c>
      <c r="I321" s="94" t="s">
        <v>1742</v>
      </c>
      <c r="J321" s="94" t="s">
        <v>1742</v>
      </c>
      <c r="K321" s="94" t="s">
        <v>5443</v>
      </c>
      <c r="L321" s="94" t="s">
        <v>483</v>
      </c>
      <c r="M321" s="94" t="s">
        <v>1347</v>
      </c>
      <c r="N321" s="94" t="s">
        <v>7343</v>
      </c>
      <c r="O321" s="94" t="s">
        <v>6331</v>
      </c>
      <c r="P321" s="94" t="s">
        <v>7805</v>
      </c>
      <c r="Q321" s="94" t="s">
        <v>5677</v>
      </c>
      <c r="R321" s="94"/>
      <c r="S321" s="94"/>
      <c r="T321" s="94"/>
      <c r="U321" s="94"/>
      <c r="V321" s="94"/>
      <c r="W321" s="94"/>
      <c r="X321" s="94"/>
      <c r="Y321" s="94"/>
      <c r="Z321" s="94"/>
      <c r="AA321" s="94"/>
    </row>
    <row r="322" spans="1:27" x14ac:dyDescent="0.3">
      <c r="A322" s="94" t="s">
        <v>8395</v>
      </c>
      <c r="B322" s="224">
        <v>-8.2629994999999994</v>
      </c>
      <c r="C322" s="224">
        <v>8.5213003</v>
      </c>
      <c r="D322" s="94" t="s">
        <v>9795</v>
      </c>
      <c r="E322" s="94" t="s">
        <v>1360</v>
      </c>
      <c r="F322" s="94" t="s">
        <v>1360</v>
      </c>
      <c r="G322" s="94" t="s">
        <v>1361</v>
      </c>
      <c r="H322" s="94" t="str">
        <f t="shared" si="10"/>
        <v>OK</v>
      </c>
      <c r="I322" s="94" t="s">
        <v>1742</v>
      </c>
      <c r="J322" s="94" t="s">
        <v>1742</v>
      </c>
      <c r="K322" s="94" t="s">
        <v>5443</v>
      </c>
      <c r="L322" s="94" t="s">
        <v>483</v>
      </c>
      <c r="M322" s="94" t="s">
        <v>1347</v>
      </c>
      <c r="N322" s="94" t="s">
        <v>7343</v>
      </c>
      <c r="O322" s="94" t="s">
        <v>6331</v>
      </c>
      <c r="P322" s="94" t="s">
        <v>7805</v>
      </c>
      <c r="Q322" s="94" t="s">
        <v>5677</v>
      </c>
      <c r="R322" s="94"/>
      <c r="S322" s="94"/>
      <c r="T322" s="94"/>
      <c r="U322" s="94"/>
      <c r="V322" s="94"/>
      <c r="W322" s="94"/>
      <c r="X322" s="94"/>
      <c r="Y322" s="94"/>
      <c r="Z322" s="94"/>
      <c r="AA322" s="94"/>
    </row>
    <row r="323" spans="1:27" x14ac:dyDescent="0.3">
      <c r="A323" s="173" t="s">
        <v>8396</v>
      </c>
      <c r="B323" s="220">
        <v>-8.3374003999999999</v>
      </c>
      <c r="C323" s="220">
        <v>9.1088895999999995</v>
      </c>
      <c r="D323" s="173" t="s">
        <v>9795</v>
      </c>
      <c r="E323" s="173" t="s">
        <v>7641</v>
      </c>
      <c r="F323" s="173" t="s">
        <v>1363</v>
      </c>
      <c r="G323" s="173" t="s">
        <v>1362</v>
      </c>
      <c r="H323" s="173" t="str">
        <f t="shared" si="10"/>
        <v>OK</v>
      </c>
      <c r="I323" s="173" t="s">
        <v>1734</v>
      </c>
      <c r="J323" s="173" t="s">
        <v>5265</v>
      </c>
      <c r="K323" s="173" t="s">
        <v>7378</v>
      </c>
      <c r="L323" s="173" t="s">
        <v>483</v>
      </c>
      <c r="M323" s="173" t="s">
        <v>1347</v>
      </c>
      <c r="N323" s="173" t="s">
        <v>7343</v>
      </c>
      <c r="O323" s="173" t="s">
        <v>7807</v>
      </c>
      <c r="P323" s="173" t="s">
        <v>7808</v>
      </c>
      <c r="Q323" s="173" t="s">
        <v>5677</v>
      </c>
      <c r="R323" s="173"/>
      <c r="S323" s="173" t="s">
        <v>1749</v>
      </c>
      <c r="T323" s="173"/>
      <c r="U323" s="173"/>
      <c r="V323" s="173"/>
      <c r="W323" s="173" t="s">
        <v>6664</v>
      </c>
      <c r="X323" s="173"/>
      <c r="Y323" s="173"/>
      <c r="Z323" s="173"/>
      <c r="AA323" s="173"/>
    </row>
    <row r="324" spans="1:27" x14ac:dyDescent="0.3">
      <c r="A324" s="94" t="s">
        <v>8397</v>
      </c>
      <c r="B324" s="179">
        <v>-9.0976499999999998</v>
      </c>
      <c r="C324" s="179">
        <v>8.4415300000000002</v>
      </c>
      <c r="D324" s="94" t="s">
        <v>9797</v>
      </c>
      <c r="E324" s="94"/>
      <c r="F324" s="94" t="s">
        <v>5334</v>
      </c>
      <c r="G324" s="94"/>
      <c r="H324" s="94" t="str">
        <f t="shared" si="10"/>
        <v>OK</v>
      </c>
      <c r="I324" s="94" t="s">
        <v>1742</v>
      </c>
      <c r="J324" s="94" t="s">
        <v>1742</v>
      </c>
      <c r="K324" s="94" t="s">
        <v>7378</v>
      </c>
      <c r="L324" s="94" t="s">
        <v>483</v>
      </c>
      <c r="M324" s="94" t="s">
        <v>1347</v>
      </c>
      <c r="N324" s="94" t="s">
        <v>7343</v>
      </c>
      <c r="O324" s="94" t="s">
        <v>7807</v>
      </c>
      <c r="P324" s="94" t="s">
        <v>7808</v>
      </c>
      <c r="Q324" s="94" t="s">
        <v>5677</v>
      </c>
      <c r="R324" s="94"/>
      <c r="S324" s="94"/>
      <c r="T324" s="94"/>
      <c r="U324" s="94"/>
      <c r="V324" s="94"/>
      <c r="W324" s="94"/>
      <c r="X324" s="94"/>
      <c r="Y324" s="94"/>
      <c r="Z324" s="94"/>
      <c r="AA324" s="94"/>
    </row>
    <row r="325" spans="1:27" x14ac:dyDescent="0.3">
      <c r="A325" s="94" t="s">
        <v>8398</v>
      </c>
      <c r="B325" s="224">
        <v>-10.5300999</v>
      </c>
      <c r="C325" s="224">
        <v>11.5829</v>
      </c>
      <c r="D325" s="94" t="s">
        <v>9795</v>
      </c>
      <c r="E325" s="94" t="s">
        <v>341</v>
      </c>
      <c r="F325" s="94" t="s">
        <v>341</v>
      </c>
      <c r="G325" s="94" t="s">
        <v>341</v>
      </c>
      <c r="H325" s="94" t="str">
        <f t="shared" si="10"/>
        <v>OK</v>
      </c>
      <c r="I325" s="94" t="s">
        <v>1742</v>
      </c>
      <c r="J325" s="94" t="s">
        <v>1742</v>
      </c>
      <c r="K325" s="94" t="s">
        <v>5443</v>
      </c>
      <c r="L325" s="94" t="s">
        <v>305</v>
      </c>
      <c r="M325" s="94" t="s">
        <v>337</v>
      </c>
      <c r="N325" s="94" t="s">
        <v>7350</v>
      </c>
      <c r="O325" s="94" t="s">
        <v>342</v>
      </c>
      <c r="P325" s="94" t="s">
        <v>7809</v>
      </c>
      <c r="Q325" s="94"/>
      <c r="R325" s="94"/>
      <c r="S325" s="94"/>
      <c r="T325" s="94"/>
      <c r="U325" s="94"/>
      <c r="V325" s="94"/>
      <c r="W325" s="94"/>
      <c r="X325" s="94"/>
      <c r="Y325" s="94"/>
      <c r="Z325" s="94"/>
      <c r="AA325" s="94"/>
    </row>
    <row r="326" spans="1:27" x14ac:dyDescent="0.3">
      <c r="A326" s="173" t="s">
        <v>8399</v>
      </c>
      <c r="B326" s="220">
        <v>-10.719799999999999</v>
      </c>
      <c r="C326" s="220">
        <v>11.6978998</v>
      </c>
      <c r="D326" s="173" t="s">
        <v>9795</v>
      </c>
      <c r="E326" s="173"/>
      <c r="F326" s="173" t="s">
        <v>7292</v>
      </c>
      <c r="G326" s="173" t="s">
        <v>7288</v>
      </c>
      <c r="H326" s="173" t="str">
        <f t="shared" si="10"/>
        <v>OK</v>
      </c>
      <c r="I326" s="173" t="s">
        <v>1734</v>
      </c>
      <c r="J326" s="173" t="s">
        <v>5265</v>
      </c>
      <c r="K326" s="173" t="s">
        <v>7378</v>
      </c>
      <c r="L326" s="173" t="s">
        <v>305</v>
      </c>
      <c r="M326" s="173" t="s">
        <v>337</v>
      </c>
      <c r="N326" s="173" t="s">
        <v>7350</v>
      </c>
      <c r="O326" s="173" t="s">
        <v>342</v>
      </c>
      <c r="P326" s="173" t="s">
        <v>7809</v>
      </c>
      <c r="Q326" s="173"/>
      <c r="R326" s="173"/>
      <c r="S326" s="173"/>
      <c r="T326" s="173"/>
      <c r="U326" s="173"/>
      <c r="V326" s="173"/>
      <c r="W326" s="173"/>
      <c r="X326" s="173"/>
      <c r="Y326" s="173"/>
      <c r="Z326" s="173"/>
      <c r="AA326" s="173"/>
    </row>
    <row r="327" spans="1:27" x14ac:dyDescent="0.3">
      <c r="A327" s="233" t="s">
        <v>8400</v>
      </c>
      <c r="B327" s="94"/>
      <c r="C327" s="94"/>
      <c r="D327" s="94"/>
      <c r="E327" s="94"/>
      <c r="F327" s="94" t="s">
        <v>340</v>
      </c>
      <c r="G327" s="94"/>
      <c r="H327" s="94" t="str">
        <f t="shared" si="10"/>
        <v>Coord absent</v>
      </c>
      <c r="I327" s="94" t="s">
        <v>1742</v>
      </c>
      <c r="J327" s="94" t="s">
        <v>1742</v>
      </c>
      <c r="K327" s="94" t="s">
        <v>7378</v>
      </c>
      <c r="L327" s="94" t="s">
        <v>305</v>
      </c>
      <c r="M327" s="94" t="s">
        <v>337</v>
      </c>
      <c r="N327" s="94" t="s">
        <v>7350</v>
      </c>
      <c r="O327" s="94" t="s">
        <v>342</v>
      </c>
      <c r="P327" s="94" t="s">
        <v>7809</v>
      </c>
      <c r="Q327" s="94"/>
      <c r="R327" s="94"/>
      <c r="S327" s="94"/>
      <c r="T327" s="94"/>
      <c r="U327" s="94"/>
      <c r="V327" s="94"/>
      <c r="W327" s="94"/>
      <c r="X327" s="94"/>
      <c r="Y327" s="94"/>
      <c r="Z327" s="94"/>
      <c r="AA327" s="94"/>
    </row>
    <row r="328" spans="1:27" x14ac:dyDescent="0.3">
      <c r="A328" s="233" t="s">
        <v>8401</v>
      </c>
      <c r="B328" s="94"/>
      <c r="C328" s="94"/>
      <c r="D328" s="94"/>
      <c r="E328" s="94"/>
      <c r="F328" s="94" t="s">
        <v>6951</v>
      </c>
      <c r="G328" s="94"/>
      <c r="H328" s="94" t="str">
        <f t="shared" si="10"/>
        <v>Coord absent</v>
      </c>
      <c r="I328" s="94" t="s">
        <v>1742</v>
      </c>
      <c r="J328" s="94" t="s">
        <v>1742</v>
      </c>
      <c r="K328" s="94" t="s">
        <v>7378</v>
      </c>
      <c r="L328" s="94" t="s">
        <v>305</v>
      </c>
      <c r="M328" s="94" t="s">
        <v>337</v>
      </c>
      <c r="N328" s="94" t="s">
        <v>7350</v>
      </c>
      <c r="O328" s="94" t="s">
        <v>342</v>
      </c>
      <c r="P328" s="94" t="s">
        <v>7809</v>
      </c>
      <c r="Q328" s="94"/>
      <c r="R328" s="94"/>
      <c r="S328" s="94"/>
      <c r="T328" s="94"/>
      <c r="U328" s="94"/>
      <c r="V328" s="94"/>
      <c r="W328" s="94"/>
      <c r="X328" s="94"/>
      <c r="Y328" s="94"/>
      <c r="Z328" s="94"/>
      <c r="AA328" s="94"/>
    </row>
    <row r="329" spans="1:27" x14ac:dyDescent="0.3">
      <c r="A329" s="94" t="s">
        <v>8402</v>
      </c>
      <c r="B329" s="224">
        <v>-8.9888896999999996</v>
      </c>
      <c r="C329" s="224">
        <v>7.2938799999999997</v>
      </c>
      <c r="D329" s="94" t="s">
        <v>9795</v>
      </c>
      <c r="E329" s="94" t="s">
        <v>1635</v>
      </c>
      <c r="F329" s="94" t="s">
        <v>1635</v>
      </c>
      <c r="G329" s="94" t="s">
        <v>1635</v>
      </c>
      <c r="H329" s="94" t="str">
        <f t="shared" si="10"/>
        <v>OK</v>
      </c>
      <c r="I329" s="94" t="s">
        <v>1742</v>
      </c>
      <c r="J329" s="94" t="s">
        <v>1742</v>
      </c>
      <c r="K329" s="94" t="s">
        <v>5443</v>
      </c>
      <c r="L329" s="94" t="s">
        <v>483</v>
      </c>
      <c r="M329" s="94" t="s">
        <v>1611</v>
      </c>
      <c r="N329" s="94" t="s">
        <v>7376</v>
      </c>
      <c r="O329" s="94" t="s">
        <v>1636</v>
      </c>
      <c r="P329" s="94" t="s">
        <v>7810</v>
      </c>
      <c r="Q329" s="94" t="s">
        <v>5677</v>
      </c>
      <c r="R329" s="94"/>
      <c r="S329" s="94"/>
      <c r="T329" s="94"/>
      <c r="U329" s="94"/>
      <c r="V329" s="94"/>
      <c r="W329" s="94"/>
      <c r="X329" s="94"/>
      <c r="Y329" s="94"/>
      <c r="Z329" s="94"/>
      <c r="AA329" s="94"/>
    </row>
    <row r="330" spans="1:27" x14ac:dyDescent="0.3">
      <c r="A330" s="171" t="s">
        <v>8403</v>
      </c>
      <c r="B330" s="225">
        <v>-8.9562998</v>
      </c>
      <c r="C330" s="225">
        <v>7.3474697999999998</v>
      </c>
      <c r="D330" s="171" t="s">
        <v>9795</v>
      </c>
      <c r="E330" s="171" t="s">
        <v>7693</v>
      </c>
      <c r="F330" s="171" t="s">
        <v>7338</v>
      </c>
      <c r="G330" s="171" t="s">
        <v>1637</v>
      </c>
      <c r="H330" s="171" t="str">
        <f t="shared" si="10"/>
        <v>OK</v>
      </c>
      <c r="I330" s="171" t="s">
        <v>1734</v>
      </c>
      <c r="J330" s="171" t="s">
        <v>5409</v>
      </c>
      <c r="K330" s="171" t="s">
        <v>7378</v>
      </c>
      <c r="L330" s="171" t="s">
        <v>483</v>
      </c>
      <c r="M330" s="171" t="s">
        <v>1611</v>
      </c>
      <c r="N330" s="171" t="s">
        <v>7376</v>
      </c>
      <c r="O330" s="171" t="s">
        <v>1636</v>
      </c>
      <c r="P330" s="171" t="s">
        <v>7810</v>
      </c>
      <c r="Q330" s="171" t="s">
        <v>5677</v>
      </c>
      <c r="R330" s="171"/>
      <c r="S330" s="171" t="s">
        <v>1749</v>
      </c>
      <c r="T330" s="171"/>
      <c r="U330" s="171"/>
      <c r="V330" s="171"/>
      <c r="W330" s="171" t="s">
        <v>6664</v>
      </c>
      <c r="X330" s="171"/>
      <c r="Y330" s="171"/>
      <c r="Z330" s="171"/>
      <c r="AA330" s="171"/>
    </row>
    <row r="331" spans="1:27" x14ac:dyDescent="0.3">
      <c r="A331" s="233" t="s">
        <v>8404</v>
      </c>
      <c r="B331" s="94"/>
      <c r="C331" s="94"/>
      <c r="D331" s="94"/>
      <c r="E331" s="94"/>
      <c r="F331" s="94" t="s">
        <v>7077</v>
      </c>
      <c r="G331" s="94"/>
      <c r="H331" s="94" t="str">
        <f t="shared" si="10"/>
        <v>Coord absent</v>
      </c>
      <c r="I331" s="94" t="s">
        <v>1742</v>
      </c>
      <c r="J331" s="94" t="s">
        <v>1742</v>
      </c>
      <c r="K331" s="94" t="s">
        <v>7378</v>
      </c>
      <c r="L331" s="94" t="s">
        <v>483</v>
      </c>
      <c r="M331" s="94" t="s">
        <v>1611</v>
      </c>
      <c r="N331" s="94" t="s">
        <v>7376</v>
      </c>
      <c r="O331" s="94" t="s">
        <v>1636</v>
      </c>
      <c r="P331" s="94" t="s">
        <v>7810</v>
      </c>
      <c r="Q331" s="94" t="s">
        <v>5677</v>
      </c>
      <c r="R331" s="94"/>
      <c r="S331" s="94"/>
      <c r="T331" s="94"/>
      <c r="U331" s="94"/>
      <c r="V331" s="94"/>
      <c r="W331" s="94"/>
      <c r="X331" s="94"/>
      <c r="Y331" s="94"/>
      <c r="Z331" s="94"/>
      <c r="AA331" s="94"/>
    </row>
    <row r="332" spans="1:27" x14ac:dyDescent="0.3">
      <c r="A332" s="94" t="s">
        <v>8405</v>
      </c>
      <c r="B332" s="224">
        <v>-9.0244102000000002</v>
      </c>
      <c r="C332" s="224">
        <v>7.4509300999999999</v>
      </c>
      <c r="D332" s="94" t="s">
        <v>9795</v>
      </c>
      <c r="E332" s="94" t="s">
        <v>1638</v>
      </c>
      <c r="F332" s="94" t="s">
        <v>1638</v>
      </c>
      <c r="G332" s="94" t="s">
        <v>1638</v>
      </c>
      <c r="H332" s="94" t="str">
        <f t="shared" si="10"/>
        <v>OK</v>
      </c>
      <c r="I332" s="94" t="s">
        <v>1742</v>
      </c>
      <c r="J332" s="94" t="s">
        <v>1742</v>
      </c>
      <c r="K332" s="94" t="s">
        <v>7378</v>
      </c>
      <c r="L332" s="94" t="s">
        <v>483</v>
      </c>
      <c r="M332" s="94" t="s">
        <v>1611</v>
      </c>
      <c r="N332" s="94" t="s">
        <v>7376</v>
      </c>
      <c r="O332" s="94" t="s">
        <v>1636</v>
      </c>
      <c r="P332" s="94" t="s">
        <v>7810</v>
      </c>
      <c r="Q332" s="94" t="s">
        <v>5677</v>
      </c>
      <c r="R332" s="94"/>
      <c r="S332" s="94"/>
      <c r="T332" s="94"/>
      <c r="U332" s="94"/>
      <c r="V332" s="94"/>
      <c r="W332" s="94"/>
      <c r="X332" s="94"/>
      <c r="Y332" s="94"/>
      <c r="Z332" s="94"/>
      <c r="AA332" s="94"/>
    </row>
    <row r="333" spans="1:27" x14ac:dyDescent="0.3">
      <c r="A333" s="94" t="s">
        <v>8406</v>
      </c>
      <c r="B333" s="224">
        <v>-9.0576801000000007</v>
      </c>
      <c r="C333" s="224">
        <v>7.2562899999999999</v>
      </c>
      <c r="D333" s="94" t="s">
        <v>9795</v>
      </c>
      <c r="E333" s="94" t="s">
        <v>1639</v>
      </c>
      <c r="F333" s="94" t="s">
        <v>1639</v>
      </c>
      <c r="G333" s="94" t="s">
        <v>1639</v>
      </c>
      <c r="H333" s="94" t="str">
        <f t="shared" si="10"/>
        <v>OK</v>
      </c>
      <c r="I333" s="94" t="s">
        <v>1742</v>
      </c>
      <c r="J333" s="94" t="s">
        <v>1742</v>
      </c>
      <c r="K333" s="94" t="s">
        <v>7378</v>
      </c>
      <c r="L333" s="94" t="s">
        <v>483</v>
      </c>
      <c r="M333" s="94" t="s">
        <v>1611</v>
      </c>
      <c r="N333" s="94" t="s">
        <v>7376</v>
      </c>
      <c r="O333" s="94" t="s">
        <v>1636</v>
      </c>
      <c r="P333" s="94" t="s">
        <v>7810</v>
      </c>
      <c r="Q333" s="94" t="s">
        <v>5677</v>
      </c>
      <c r="R333" s="94"/>
      <c r="S333" s="94"/>
      <c r="T333" s="94"/>
      <c r="U333" s="94"/>
      <c r="V333" s="94"/>
      <c r="W333" s="94"/>
      <c r="X333" s="94"/>
      <c r="Y333" s="94"/>
      <c r="Z333" s="94"/>
      <c r="AA333" s="94"/>
    </row>
    <row r="334" spans="1:27" x14ac:dyDescent="0.3">
      <c r="A334" s="94" t="s">
        <v>8407</v>
      </c>
      <c r="B334" s="224">
        <v>-10.678099599999999</v>
      </c>
      <c r="C334" s="224">
        <v>11.481699900000001</v>
      </c>
      <c r="D334" s="94" t="s">
        <v>9795</v>
      </c>
      <c r="E334" s="94" t="s">
        <v>343</v>
      </c>
      <c r="F334" s="94" t="s">
        <v>344</v>
      </c>
      <c r="G334" s="94" t="s">
        <v>344</v>
      </c>
      <c r="H334" s="94" t="str">
        <f t="shared" si="10"/>
        <v>OK</v>
      </c>
      <c r="I334" s="94" t="s">
        <v>1742</v>
      </c>
      <c r="J334" s="94" t="s">
        <v>1742</v>
      </c>
      <c r="K334" s="94" t="s">
        <v>7378</v>
      </c>
      <c r="L334" s="94" t="s">
        <v>305</v>
      </c>
      <c r="M334" s="94" t="s">
        <v>337</v>
      </c>
      <c r="N334" s="94" t="s">
        <v>7350</v>
      </c>
      <c r="O334" s="94" t="s">
        <v>7287</v>
      </c>
      <c r="P334" s="94" t="s">
        <v>7811</v>
      </c>
      <c r="Q334" s="94"/>
      <c r="R334" s="94"/>
      <c r="S334" s="94"/>
      <c r="T334" s="94"/>
      <c r="U334" s="94"/>
      <c r="V334" s="94"/>
      <c r="W334" s="94"/>
      <c r="X334" s="94"/>
      <c r="Y334" s="94"/>
      <c r="Z334" s="94"/>
      <c r="AA334" s="94"/>
    </row>
    <row r="335" spans="1:27" x14ac:dyDescent="0.3">
      <c r="A335" s="233" t="s">
        <v>8408</v>
      </c>
      <c r="B335" s="94"/>
      <c r="C335" s="94"/>
      <c r="D335" s="94"/>
      <c r="E335" s="94"/>
      <c r="F335" s="94" t="s">
        <v>6943</v>
      </c>
      <c r="G335" s="94"/>
      <c r="H335" s="94" t="str">
        <f t="shared" si="10"/>
        <v>Coord absent</v>
      </c>
      <c r="I335" s="94" t="s">
        <v>1742</v>
      </c>
      <c r="J335" s="94" t="s">
        <v>1742</v>
      </c>
      <c r="K335" s="94" t="s">
        <v>7378</v>
      </c>
      <c r="L335" s="94" t="s">
        <v>305</v>
      </c>
      <c r="M335" s="94" t="s">
        <v>337</v>
      </c>
      <c r="N335" s="94" t="s">
        <v>7350</v>
      </c>
      <c r="O335" s="94" t="s">
        <v>7287</v>
      </c>
      <c r="P335" s="94" t="s">
        <v>7811</v>
      </c>
      <c r="Q335" s="94"/>
      <c r="R335" s="94"/>
      <c r="S335" s="94"/>
      <c r="T335" s="94"/>
      <c r="U335" s="94"/>
      <c r="V335" s="94"/>
      <c r="W335" s="94"/>
      <c r="X335" s="94"/>
      <c r="Y335" s="94"/>
      <c r="Z335" s="94"/>
      <c r="AA335" s="94"/>
    </row>
    <row r="336" spans="1:27" x14ac:dyDescent="0.3">
      <c r="A336" s="96" t="s">
        <v>8409</v>
      </c>
      <c r="B336" s="227">
        <v>-10.718365</v>
      </c>
      <c r="C336" s="227">
        <v>11.289885</v>
      </c>
      <c r="D336" s="96" t="s">
        <v>9795</v>
      </c>
      <c r="E336" s="96" t="s">
        <v>337</v>
      </c>
      <c r="F336" s="96" t="s">
        <v>337</v>
      </c>
      <c r="G336" s="96" t="s">
        <v>346</v>
      </c>
      <c r="H336" s="96" t="str">
        <f t="shared" si="10"/>
        <v>OK</v>
      </c>
      <c r="I336" s="96" t="s">
        <v>5264</v>
      </c>
      <c r="J336" s="96" t="s">
        <v>5264</v>
      </c>
      <c r="K336" s="96" t="s">
        <v>7378</v>
      </c>
      <c r="L336" s="96" t="s">
        <v>305</v>
      </c>
      <c r="M336" s="96" t="s">
        <v>337</v>
      </c>
      <c r="N336" s="96" t="s">
        <v>7350</v>
      </c>
      <c r="O336" s="96" t="s">
        <v>7287</v>
      </c>
      <c r="P336" s="96" t="s">
        <v>7811</v>
      </c>
      <c r="Q336" s="96"/>
      <c r="R336" s="96"/>
      <c r="S336" s="96"/>
      <c r="T336" s="96"/>
      <c r="U336" s="96"/>
      <c r="V336" s="96"/>
      <c r="W336" s="96"/>
      <c r="X336" s="96"/>
      <c r="Y336" s="96"/>
      <c r="Z336" s="96"/>
      <c r="AA336" s="96"/>
    </row>
    <row r="337" spans="1:27" x14ac:dyDescent="0.3">
      <c r="A337" s="163" t="s">
        <v>8410</v>
      </c>
      <c r="B337" s="228">
        <v>-10.717499699999999</v>
      </c>
      <c r="C337" s="228">
        <v>11.2904997</v>
      </c>
      <c r="D337" s="163" t="s">
        <v>9795</v>
      </c>
      <c r="E337" s="163" t="s">
        <v>345</v>
      </c>
      <c r="F337" s="163" t="s">
        <v>7289</v>
      </c>
      <c r="G337" s="163" t="s">
        <v>345</v>
      </c>
      <c r="H337" s="163" t="str">
        <f t="shared" si="10"/>
        <v>OK</v>
      </c>
      <c r="I337" s="163" t="s">
        <v>1734</v>
      </c>
      <c r="J337" s="163" t="s">
        <v>11</v>
      </c>
      <c r="K337" s="163" t="s">
        <v>5443</v>
      </c>
      <c r="L337" s="163" t="s">
        <v>305</v>
      </c>
      <c r="M337" s="163" t="s">
        <v>337</v>
      </c>
      <c r="N337" s="163" t="s">
        <v>7350</v>
      </c>
      <c r="O337" s="163" t="s">
        <v>7287</v>
      </c>
      <c r="P337" s="163" t="s">
        <v>7811</v>
      </c>
      <c r="Q337" s="163"/>
      <c r="R337" s="163"/>
      <c r="S337" s="163"/>
      <c r="T337" s="163"/>
      <c r="U337" s="163"/>
      <c r="V337" s="163"/>
      <c r="W337" s="163" t="s">
        <v>7290</v>
      </c>
      <c r="X337" s="163"/>
      <c r="Y337" s="163"/>
      <c r="Z337" s="163"/>
      <c r="AA337" s="163"/>
    </row>
    <row r="338" spans="1:27" x14ac:dyDescent="0.3">
      <c r="A338" s="163" t="s">
        <v>8411</v>
      </c>
      <c r="B338" s="228">
        <v>-10.711099600000001</v>
      </c>
      <c r="C338" s="228">
        <v>11.284299900000001</v>
      </c>
      <c r="D338" s="163" t="s">
        <v>9795</v>
      </c>
      <c r="E338" s="163" t="s">
        <v>347</v>
      </c>
      <c r="F338" s="163" t="s">
        <v>7129</v>
      </c>
      <c r="G338" s="163" t="s">
        <v>348</v>
      </c>
      <c r="H338" s="163" t="str">
        <f t="shared" si="10"/>
        <v>OK</v>
      </c>
      <c r="I338" s="163" t="s">
        <v>1734</v>
      </c>
      <c r="J338" s="163" t="s">
        <v>11</v>
      </c>
      <c r="K338" s="163" t="s">
        <v>7378</v>
      </c>
      <c r="L338" s="163" t="s">
        <v>305</v>
      </c>
      <c r="M338" s="163" t="s">
        <v>337</v>
      </c>
      <c r="N338" s="163" t="s">
        <v>7350</v>
      </c>
      <c r="O338" s="163" t="s">
        <v>7287</v>
      </c>
      <c r="P338" s="163" t="s">
        <v>7811</v>
      </c>
      <c r="Q338" s="163"/>
      <c r="R338" s="163"/>
      <c r="S338" s="163"/>
      <c r="T338" s="163"/>
      <c r="U338" s="163"/>
      <c r="V338" s="163"/>
      <c r="W338" s="163"/>
      <c r="X338" s="163"/>
      <c r="Y338" s="163"/>
      <c r="Z338" s="163"/>
      <c r="AA338" s="163"/>
    </row>
    <row r="339" spans="1:27" hidden="1" x14ac:dyDescent="0.3">
      <c r="A339" s="173" t="s">
        <v>8412</v>
      </c>
      <c r="B339" s="220">
        <v>-12.0567999</v>
      </c>
      <c r="C339" s="220">
        <v>11.3346996</v>
      </c>
      <c r="D339" s="173" t="s">
        <v>9795</v>
      </c>
      <c r="E339" s="173" t="s">
        <v>1074</v>
      </c>
      <c r="F339" s="173" t="s">
        <v>7245</v>
      </c>
      <c r="G339" s="173" t="s">
        <v>1075</v>
      </c>
      <c r="H339" s="173" t="str">
        <f t="shared" si="10"/>
        <v>OK</v>
      </c>
      <c r="I339" s="173" t="s">
        <v>1734</v>
      </c>
      <c r="J339" s="173" t="s">
        <v>5265</v>
      </c>
      <c r="K339" s="173" t="s">
        <v>7378</v>
      </c>
      <c r="L339" s="173" t="s">
        <v>1029</v>
      </c>
      <c r="M339" s="173" t="s">
        <v>1029</v>
      </c>
      <c r="N339" s="173" t="s">
        <v>7364</v>
      </c>
      <c r="O339" s="173" t="s">
        <v>1074</v>
      </c>
      <c r="P339" s="173" t="s">
        <v>7812</v>
      </c>
      <c r="Q339" s="173"/>
      <c r="R339" s="173" t="s">
        <v>1733</v>
      </c>
      <c r="S339" s="173" t="s">
        <v>1749</v>
      </c>
      <c r="T339" s="173" t="s">
        <v>1768</v>
      </c>
      <c r="U339" s="173"/>
      <c r="V339" s="173" t="s">
        <v>7391</v>
      </c>
      <c r="W339" s="173"/>
      <c r="X339" s="173"/>
      <c r="Y339" s="173"/>
      <c r="Z339" s="173"/>
      <c r="AA339" s="173"/>
    </row>
    <row r="340" spans="1:27" hidden="1" x14ac:dyDescent="0.3">
      <c r="A340" s="94" t="s">
        <v>8413</v>
      </c>
      <c r="B340" s="224">
        <v>-12.137800199999999</v>
      </c>
      <c r="C340" s="224">
        <v>11.3706999</v>
      </c>
      <c r="D340" s="94" t="s">
        <v>9795</v>
      </c>
      <c r="E340" s="94" t="s">
        <v>1076</v>
      </c>
      <c r="F340" s="94" t="s">
        <v>1076</v>
      </c>
      <c r="G340" s="94" t="s">
        <v>1077</v>
      </c>
      <c r="H340" s="94" t="str">
        <f t="shared" si="10"/>
        <v>OK</v>
      </c>
      <c r="I340" s="94" t="s">
        <v>1742</v>
      </c>
      <c r="J340" s="94" t="s">
        <v>1742</v>
      </c>
      <c r="K340" s="94" t="s">
        <v>5443</v>
      </c>
      <c r="L340" s="94" t="s">
        <v>1029</v>
      </c>
      <c r="M340" s="94" t="s">
        <v>1029</v>
      </c>
      <c r="N340" s="94" t="s">
        <v>7364</v>
      </c>
      <c r="O340" s="94" t="s">
        <v>1074</v>
      </c>
      <c r="P340" s="94" t="s">
        <v>7812</v>
      </c>
      <c r="Q340" s="94"/>
      <c r="R340" s="94" t="s">
        <v>1733</v>
      </c>
      <c r="S340" s="94"/>
      <c r="T340" s="94" t="s">
        <v>1768</v>
      </c>
      <c r="U340" s="94"/>
      <c r="V340" s="94"/>
      <c r="W340" s="94"/>
      <c r="X340" s="94"/>
      <c r="Y340" s="94"/>
      <c r="Z340" s="94"/>
      <c r="AA340" s="94"/>
    </row>
    <row r="341" spans="1:27" hidden="1" x14ac:dyDescent="0.3">
      <c r="A341" s="233" t="s">
        <v>8414</v>
      </c>
      <c r="B341" s="94"/>
      <c r="C341" s="94"/>
      <c r="D341" s="94"/>
      <c r="E341" s="94"/>
      <c r="F341" s="94" t="s">
        <v>6886</v>
      </c>
      <c r="G341" s="94"/>
      <c r="H341" s="94" t="str">
        <f t="shared" si="10"/>
        <v>Coord absent</v>
      </c>
      <c r="I341" s="94" t="s">
        <v>1742</v>
      </c>
      <c r="J341" s="94" t="s">
        <v>1742</v>
      </c>
      <c r="K341" s="94" t="s">
        <v>7378</v>
      </c>
      <c r="L341" s="94" t="s">
        <v>1029</v>
      </c>
      <c r="M341" s="94" t="s">
        <v>1029</v>
      </c>
      <c r="N341" s="94" t="s">
        <v>7364</v>
      </c>
      <c r="O341" s="94" t="s">
        <v>1074</v>
      </c>
      <c r="P341" s="94" t="s">
        <v>7812</v>
      </c>
      <c r="Q341" s="94"/>
      <c r="R341" s="94" t="s">
        <v>1733</v>
      </c>
      <c r="S341" s="94"/>
      <c r="T341" s="94" t="s">
        <v>1768</v>
      </c>
      <c r="U341" s="94"/>
      <c r="V341" s="94"/>
      <c r="W341" s="94"/>
      <c r="X341" s="94"/>
      <c r="Y341" s="94"/>
      <c r="Z341" s="94"/>
      <c r="AA341" s="94"/>
    </row>
    <row r="342" spans="1:27" hidden="1" x14ac:dyDescent="0.3">
      <c r="A342" s="233" t="s">
        <v>8415</v>
      </c>
      <c r="B342" s="94"/>
      <c r="C342" s="94"/>
      <c r="D342" s="94"/>
      <c r="E342" s="94"/>
      <c r="F342" s="94" t="s">
        <v>6887</v>
      </c>
      <c r="G342" s="94"/>
      <c r="H342" s="94" t="str">
        <f t="shared" si="10"/>
        <v>Coord absent</v>
      </c>
      <c r="I342" s="94" t="s">
        <v>1742</v>
      </c>
      <c r="J342" s="94" t="s">
        <v>1742</v>
      </c>
      <c r="K342" s="94" t="s">
        <v>7378</v>
      </c>
      <c r="L342" s="94" t="s">
        <v>1029</v>
      </c>
      <c r="M342" s="94" t="s">
        <v>1029</v>
      </c>
      <c r="N342" s="94" t="s">
        <v>7364</v>
      </c>
      <c r="O342" s="94" t="s">
        <v>1074</v>
      </c>
      <c r="P342" s="94" t="s">
        <v>7812</v>
      </c>
      <c r="Q342" s="94"/>
      <c r="R342" s="94" t="s">
        <v>1733</v>
      </c>
      <c r="S342" s="94"/>
      <c r="T342" s="94" t="s">
        <v>1768</v>
      </c>
      <c r="U342" s="94"/>
      <c r="V342" s="94"/>
      <c r="W342" s="94"/>
      <c r="X342" s="94"/>
      <c r="Y342" s="94"/>
      <c r="Z342" s="94"/>
      <c r="AA342" s="94"/>
    </row>
    <row r="343" spans="1:27" hidden="1" x14ac:dyDescent="0.3">
      <c r="A343" s="94" t="s">
        <v>8416</v>
      </c>
      <c r="B343" s="224">
        <v>-12.093400000000001</v>
      </c>
      <c r="C343" s="224">
        <v>11.3556995</v>
      </c>
      <c r="D343" s="94" t="s">
        <v>9795</v>
      </c>
      <c r="E343" s="94" t="s">
        <v>1105</v>
      </c>
      <c r="F343" s="94" t="s">
        <v>1106</v>
      </c>
      <c r="G343" s="94" t="s">
        <v>1106</v>
      </c>
      <c r="H343" s="94" t="str">
        <f t="shared" si="10"/>
        <v>OK</v>
      </c>
      <c r="I343" s="94" t="s">
        <v>1742</v>
      </c>
      <c r="J343" s="94" t="s">
        <v>1742</v>
      </c>
      <c r="K343" s="94" t="s">
        <v>7378</v>
      </c>
      <c r="L343" s="94" t="s">
        <v>1029</v>
      </c>
      <c r="M343" s="94" t="s">
        <v>1029</v>
      </c>
      <c r="N343" s="94" t="s">
        <v>7364</v>
      </c>
      <c r="O343" s="94" t="s">
        <v>1074</v>
      </c>
      <c r="P343" s="94" t="s">
        <v>7812</v>
      </c>
      <c r="Q343" s="94"/>
      <c r="R343" s="94" t="s">
        <v>1733</v>
      </c>
      <c r="S343" s="94"/>
      <c r="T343" s="94" t="s">
        <v>1768</v>
      </c>
      <c r="U343" s="94"/>
      <c r="V343" s="94"/>
      <c r="W343" s="94"/>
      <c r="X343" s="94"/>
      <c r="Y343" s="94"/>
      <c r="Z343" s="94"/>
      <c r="AA343" s="94"/>
    </row>
    <row r="344" spans="1:27" hidden="1" x14ac:dyDescent="0.3">
      <c r="A344" s="173" t="s">
        <v>8417</v>
      </c>
      <c r="B344" s="220">
        <v>-12.5384998</v>
      </c>
      <c r="C344" s="220">
        <v>11.4903002</v>
      </c>
      <c r="D344" s="173" t="s">
        <v>9795</v>
      </c>
      <c r="E344" s="173" t="s">
        <v>7590</v>
      </c>
      <c r="F344" s="173" t="s">
        <v>7252</v>
      </c>
      <c r="G344" s="173" t="s">
        <v>1134</v>
      </c>
      <c r="H344" s="173" t="str">
        <f t="shared" si="10"/>
        <v>OK</v>
      </c>
      <c r="I344" s="173" t="s">
        <v>1734</v>
      </c>
      <c r="J344" s="173" t="s">
        <v>5265</v>
      </c>
      <c r="K344" s="173" t="s">
        <v>7378</v>
      </c>
      <c r="L344" s="173" t="s">
        <v>1029</v>
      </c>
      <c r="M344" s="173" t="s">
        <v>1132</v>
      </c>
      <c r="N344" s="173" t="s">
        <v>7365</v>
      </c>
      <c r="O344" s="173" t="s">
        <v>7251</v>
      </c>
      <c r="P344" s="173" t="s">
        <v>7813</v>
      </c>
      <c r="Q344" s="173"/>
      <c r="R344" s="173" t="s">
        <v>1733</v>
      </c>
      <c r="S344" s="173"/>
      <c r="T344" s="173" t="s">
        <v>1767</v>
      </c>
      <c r="U344" s="173"/>
      <c r="V344" s="173"/>
      <c r="W344" s="173"/>
      <c r="X344" s="173"/>
      <c r="Y344" s="173"/>
      <c r="Z344" s="173"/>
      <c r="AA344" s="173"/>
    </row>
    <row r="345" spans="1:27" hidden="1" x14ac:dyDescent="0.3">
      <c r="A345" s="94" t="s">
        <v>8418</v>
      </c>
      <c r="B345" s="224">
        <v>-12.5368996</v>
      </c>
      <c r="C345" s="224">
        <v>11.516900100000001</v>
      </c>
      <c r="D345" s="94" t="s">
        <v>9795</v>
      </c>
      <c r="E345" s="94" t="s">
        <v>1136</v>
      </c>
      <c r="F345" s="94" t="s">
        <v>1137</v>
      </c>
      <c r="G345" s="94" t="s">
        <v>1137</v>
      </c>
      <c r="H345" s="94" t="str">
        <f t="shared" si="10"/>
        <v>OK</v>
      </c>
      <c r="I345" s="94" t="s">
        <v>1742</v>
      </c>
      <c r="J345" s="94" t="s">
        <v>1742</v>
      </c>
      <c r="K345" s="94" t="s">
        <v>7378</v>
      </c>
      <c r="L345" s="94" t="s">
        <v>1029</v>
      </c>
      <c r="M345" s="94" t="s">
        <v>1132</v>
      </c>
      <c r="N345" s="94" t="s">
        <v>7365</v>
      </c>
      <c r="O345" s="94" t="s">
        <v>7251</v>
      </c>
      <c r="P345" s="94" t="s">
        <v>7813</v>
      </c>
      <c r="Q345" s="94"/>
      <c r="R345" s="94" t="s">
        <v>1733</v>
      </c>
      <c r="S345" s="94"/>
      <c r="T345" s="94" t="s">
        <v>1767</v>
      </c>
      <c r="U345" s="94"/>
      <c r="V345" s="94"/>
      <c r="W345" s="94"/>
      <c r="X345" s="94"/>
      <c r="Y345" s="94"/>
      <c r="Z345" s="94"/>
      <c r="AA345" s="94"/>
    </row>
    <row r="346" spans="1:27" hidden="1" x14ac:dyDescent="0.3">
      <c r="A346" s="94" t="s">
        <v>8419</v>
      </c>
      <c r="B346" s="224">
        <v>-12.507</v>
      </c>
      <c r="C346" s="224">
        <v>11.512100200000001</v>
      </c>
      <c r="D346" s="94" t="s">
        <v>9795</v>
      </c>
      <c r="E346" s="94" t="s">
        <v>1136</v>
      </c>
      <c r="F346" s="94" t="s">
        <v>6892</v>
      </c>
      <c r="G346" s="94" t="s">
        <v>1138</v>
      </c>
      <c r="H346" s="94" t="str">
        <f t="shared" si="10"/>
        <v>OK</v>
      </c>
      <c r="I346" s="94" t="s">
        <v>1742</v>
      </c>
      <c r="J346" s="94" t="s">
        <v>1742</v>
      </c>
      <c r="K346" s="94" t="s">
        <v>7378</v>
      </c>
      <c r="L346" s="94" t="s">
        <v>1029</v>
      </c>
      <c r="M346" s="94" t="s">
        <v>1132</v>
      </c>
      <c r="N346" s="94" t="s">
        <v>7365</v>
      </c>
      <c r="O346" s="94" t="s">
        <v>7251</v>
      </c>
      <c r="P346" s="94" t="s">
        <v>7813</v>
      </c>
      <c r="Q346" s="94"/>
      <c r="R346" s="94" t="s">
        <v>1733</v>
      </c>
      <c r="S346" s="94"/>
      <c r="T346" s="94" t="s">
        <v>1767</v>
      </c>
      <c r="U346" s="94"/>
      <c r="V346" s="94"/>
      <c r="W346" s="94"/>
      <c r="X346" s="94"/>
      <c r="Y346" s="94"/>
      <c r="Z346" s="94"/>
      <c r="AA346" s="94"/>
    </row>
    <row r="347" spans="1:27" x14ac:dyDescent="0.3">
      <c r="A347" s="233" t="s">
        <v>8420</v>
      </c>
      <c r="B347" s="94"/>
      <c r="C347" s="94"/>
      <c r="D347" s="94"/>
      <c r="E347" s="94"/>
      <c r="F347" s="94" t="s">
        <v>6899</v>
      </c>
      <c r="G347" s="94"/>
      <c r="H347" s="94" t="str">
        <f t="shared" si="10"/>
        <v>Coord absent</v>
      </c>
      <c r="I347" s="94" t="s">
        <v>1742</v>
      </c>
      <c r="J347" s="94" t="s">
        <v>1742</v>
      </c>
      <c r="K347" s="94" t="s">
        <v>7378</v>
      </c>
      <c r="L347" s="94" t="s">
        <v>1029</v>
      </c>
      <c r="M347" s="94" t="s">
        <v>1132</v>
      </c>
      <c r="N347" s="94" t="s">
        <v>7365</v>
      </c>
      <c r="O347" s="94" t="s">
        <v>7251</v>
      </c>
      <c r="P347" s="94" t="s">
        <v>7813</v>
      </c>
      <c r="Q347" s="94"/>
      <c r="R347" s="94"/>
      <c r="S347" s="94"/>
      <c r="T347" s="94"/>
      <c r="U347" s="94"/>
      <c r="V347" s="94"/>
      <c r="W347" s="94"/>
      <c r="X347" s="94"/>
      <c r="Y347" s="94"/>
      <c r="Z347" s="94"/>
      <c r="AA347" s="94"/>
    </row>
    <row r="348" spans="1:27" x14ac:dyDescent="0.3">
      <c r="A348" s="233" t="s">
        <v>8421</v>
      </c>
      <c r="B348" s="94"/>
      <c r="C348" s="94"/>
      <c r="D348" s="94"/>
      <c r="E348" s="94"/>
      <c r="F348" s="94" t="s">
        <v>6900</v>
      </c>
      <c r="G348" s="94"/>
      <c r="H348" s="94" t="str">
        <f t="shared" si="10"/>
        <v>Coord absent</v>
      </c>
      <c r="I348" s="94" t="s">
        <v>1742</v>
      </c>
      <c r="J348" s="94" t="s">
        <v>1742</v>
      </c>
      <c r="K348" s="94" t="s">
        <v>7378</v>
      </c>
      <c r="L348" s="94" t="s">
        <v>1029</v>
      </c>
      <c r="M348" s="94" t="s">
        <v>1132</v>
      </c>
      <c r="N348" s="94" t="s">
        <v>7365</v>
      </c>
      <c r="O348" s="94" t="s">
        <v>7251</v>
      </c>
      <c r="P348" s="94" t="s">
        <v>7813</v>
      </c>
      <c r="Q348" s="94"/>
      <c r="R348" s="94"/>
      <c r="S348" s="94"/>
      <c r="T348" s="94"/>
      <c r="U348" s="94"/>
      <c r="V348" s="94"/>
      <c r="W348" s="94"/>
      <c r="X348" s="94"/>
      <c r="Y348" s="94"/>
      <c r="Z348" s="94"/>
      <c r="AA348" s="94"/>
    </row>
    <row r="349" spans="1:27" hidden="1" x14ac:dyDescent="0.3">
      <c r="A349" s="94" t="s">
        <v>8422</v>
      </c>
      <c r="B349" s="224">
        <v>-12.8994999</v>
      </c>
      <c r="C349" s="224">
        <v>11.1499004</v>
      </c>
      <c r="D349" s="94" t="s">
        <v>9795</v>
      </c>
      <c r="E349" s="94" t="s">
        <v>1139</v>
      </c>
      <c r="F349" s="94" t="s">
        <v>1139</v>
      </c>
      <c r="G349" s="94" t="s">
        <v>1139</v>
      </c>
      <c r="H349" s="94" t="str">
        <f t="shared" si="10"/>
        <v>OK</v>
      </c>
      <c r="I349" s="94" t="s">
        <v>1742</v>
      </c>
      <c r="J349" s="94" t="s">
        <v>1742</v>
      </c>
      <c r="K349" s="94" t="s">
        <v>5443</v>
      </c>
      <c r="L349" s="94" t="s">
        <v>1029</v>
      </c>
      <c r="M349" s="94" t="s">
        <v>1132</v>
      </c>
      <c r="N349" s="94" t="s">
        <v>7365</v>
      </c>
      <c r="O349" s="94" t="s">
        <v>7251</v>
      </c>
      <c r="P349" s="94" t="s">
        <v>7813</v>
      </c>
      <c r="Q349" s="94"/>
      <c r="R349" s="94" t="s">
        <v>1733</v>
      </c>
      <c r="S349" s="94"/>
      <c r="T349" s="94" t="s">
        <v>1767</v>
      </c>
      <c r="U349" s="94"/>
      <c r="V349" s="94"/>
      <c r="W349" s="94"/>
      <c r="X349" s="94"/>
      <c r="Y349" s="94"/>
      <c r="Z349" s="94"/>
      <c r="AA349" s="94"/>
    </row>
    <row r="350" spans="1:27" x14ac:dyDescent="0.3">
      <c r="A350" s="173" t="s">
        <v>8423</v>
      </c>
      <c r="B350" s="220">
        <v>-12.1768</v>
      </c>
      <c r="C350" s="220">
        <v>10.8825</v>
      </c>
      <c r="D350" s="173" t="s">
        <v>9795</v>
      </c>
      <c r="E350" s="173" t="s">
        <v>1244</v>
      </c>
      <c r="F350" s="173" t="s">
        <v>1244</v>
      </c>
      <c r="G350" s="173" t="s">
        <v>1245</v>
      </c>
      <c r="H350" s="173" t="str">
        <f t="shared" si="10"/>
        <v>OK</v>
      </c>
      <c r="I350" s="173" t="s">
        <v>1734</v>
      </c>
      <c r="J350" s="173" t="s">
        <v>5265</v>
      </c>
      <c r="K350" s="173" t="s">
        <v>7378</v>
      </c>
      <c r="L350" s="173" t="s">
        <v>319</v>
      </c>
      <c r="M350" s="173" t="s">
        <v>320</v>
      </c>
      <c r="N350" s="173" t="s">
        <v>7349</v>
      </c>
      <c r="O350" s="173" t="s">
        <v>1244</v>
      </c>
      <c r="P350" s="173" t="s">
        <v>7814</v>
      </c>
      <c r="Q350" s="173"/>
      <c r="R350" s="173"/>
      <c r="S350" s="173"/>
      <c r="T350" s="173"/>
      <c r="U350" s="173"/>
      <c r="V350" s="173"/>
      <c r="W350" s="173"/>
      <c r="X350" s="173"/>
      <c r="Y350" s="173"/>
      <c r="Z350" s="173"/>
      <c r="AA350" s="173"/>
    </row>
    <row r="351" spans="1:27" x14ac:dyDescent="0.3">
      <c r="A351" s="233" t="s">
        <v>8424</v>
      </c>
      <c r="B351" s="94"/>
      <c r="C351" s="94"/>
      <c r="D351" s="94"/>
      <c r="E351" s="94"/>
      <c r="F351" s="94" t="s">
        <v>6812</v>
      </c>
      <c r="G351" s="94"/>
      <c r="H351" s="94" t="str">
        <f t="shared" si="10"/>
        <v>Coord absent</v>
      </c>
      <c r="I351" s="94" t="s">
        <v>1742</v>
      </c>
      <c r="J351" s="94" t="s">
        <v>1742</v>
      </c>
      <c r="K351" s="94" t="s">
        <v>7378</v>
      </c>
      <c r="L351" s="94" t="s">
        <v>319</v>
      </c>
      <c r="M351" s="94" t="s">
        <v>320</v>
      </c>
      <c r="N351" s="94" t="s">
        <v>7349</v>
      </c>
      <c r="O351" s="94" t="s">
        <v>1244</v>
      </c>
      <c r="P351" s="94" t="s">
        <v>7814</v>
      </c>
      <c r="Q351" s="94"/>
      <c r="R351" s="94"/>
      <c r="S351" s="94"/>
      <c r="T351" s="94"/>
      <c r="U351" s="94"/>
      <c r="V351" s="94"/>
      <c r="W351" s="94"/>
      <c r="X351" s="94"/>
      <c r="Y351" s="94"/>
      <c r="Z351" s="94"/>
      <c r="AA351" s="94"/>
    </row>
    <row r="352" spans="1:27" x14ac:dyDescent="0.3">
      <c r="A352" s="233" t="s">
        <v>8425</v>
      </c>
      <c r="B352" s="94"/>
      <c r="C352" s="94"/>
      <c r="D352" s="94"/>
      <c r="E352" s="94"/>
      <c r="F352" s="94" t="s">
        <v>6813</v>
      </c>
      <c r="G352" s="94"/>
      <c r="H352" s="94" t="str">
        <f t="shared" si="10"/>
        <v>Coord absent</v>
      </c>
      <c r="I352" s="94" t="s">
        <v>1742</v>
      </c>
      <c r="J352" s="94" t="s">
        <v>1742</v>
      </c>
      <c r="K352" s="94" t="s">
        <v>7378</v>
      </c>
      <c r="L352" s="94" t="s">
        <v>319</v>
      </c>
      <c r="M352" s="94" t="s">
        <v>320</v>
      </c>
      <c r="N352" s="94" t="s">
        <v>7349</v>
      </c>
      <c r="O352" s="94" t="s">
        <v>1244</v>
      </c>
      <c r="P352" s="94" t="s">
        <v>7814</v>
      </c>
      <c r="Q352" s="94"/>
      <c r="R352" s="94"/>
      <c r="S352" s="94"/>
      <c r="T352" s="94"/>
      <c r="U352" s="94"/>
      <c r="V352" s="94"/>
      <c r="W352" s="94"/>
      <c r="X352" s="94"/>
      <c r="Y352" s="94"/>
      <c r="Z352" s="94"/>
      <c r="AA352" s="94"/>
    </row>
    <row r="353" spans="1:27" x14ac:dyDescent="0.3">
      <c r="A353" s="233" t="s">
        <v>8426</v>
      </c>
      <c r="B353" s="94"/>
      <c r="C353" s="94"/>
      <c r="D353" s="94"/>
      <c r="E353" s="94"/>
      <c r="F353" s="94" t="s">
        <v>6814</v>
      </c>
      <c r="G353" s="94"/>
      <c r="H353" s="94" t="str">
        <f t="shared" si="10"/>
        <v>Coord absent</v>
      </c>
      <c r="I353" s="94" t="s">
        <v>1742</v>
      </c>
      <c r="J353" s="94" t="s">
        <v>1742</v>
      </c>
      <c r="K353" s="94" t="s">
        <v>7378</v>
      </c>
      <c r="L353" s="94" t="s">
        <v>319</v>
      </c>
      <c r="M353" s="94" t="s">
        <v>320</v>
      </c>
      <c r="N353" s="94" t="s">
        <v>7349</v>
      </c>
      <c r="O353" s="94" t="s">
        <v>1244</v>
      </c>
      <c r="P353" s="94" t="s">
        <v>7814</v>
      </c>
      <c r="Q353" s="94"/>
      <c r="R353" s="94"/>
      <c r="S353" s="94"/>
      <c r="T353" s="94"/>
      <c r="U353" s="94"/>
      <c r="V353" s="94"/>
      <c r="W353" s="94"/>
      <c r="X353" s="94"/>
      <c r="Y353" s="94"/>
      <c r="Z353" s="94"/>
      <c r="AA353" s="94"/>
    </row>
    <row r="354" spans="1:27" x14ac:dyDescent="0.3">
      <c r="A354" s="233" t="s">
        <v>8427</v>
      </c>
      <c r="B354" s="94"/>
      <c r="C354" s="94"/>
      <c r="D354" s="94"/>
      <c r="E354" s="94"/>
      <c r="F354" s="94" t="s">
        <v>6815</v>
      </c>
      <c r="G354" s="94"/>
      <c r="H354" s="94" t="str">
        <f t="shared" si="10"/>
        <v>Coord absent</v>
      </c>
      <c r="I354" s="94" t="s">
        <v>1742</v>
      </c>
      <c r="J354" s="94" t="s">
        <v>1742</v>
      </c>
      <c r="K354" s="94" t="s">
        <v>7378</v>
      </c>
      <c r="L354" s="94" t="s">
        <v>319</v>
      </c>
      <c r="M354" s="94" t="s">
        <v>320</v>
      </c>
      <c r="N354" s="94" t="s">
        <v>7349</v>
      </c>
      <c r="O354" s="94" t="s">
        <v>1244</v>
      </c>
      <c r="P354" s="94" t="s">
        <v>7814</v>
      </c>
      <c r="Q354" s="94"/>
      <c r="R354" s="94"/>
      <c r="S354" s="94"/>
      <c r="T354" s="94"/>
      <c r="U354" s="94"/>
      <c r="V354" s="94"/>
      <c r="W354" s="94"/>
      <c r="X354" s="94"/>
      <c r="Y354" s="94"/>
      <c r="Z354" s="94"/>
      <c r="AA354" s="94"/>
    </row>
    <row r="355" spans="1:27" x14ac:dyDescent="0.3">
      <c r="A355" s="233" t="s">
        <v>8428</v>
      </c>
      <c r="B355" s="94"/>
      <c r="C355" s="94"/>
      <c r="D355" s="94"/>
      <c r="E355" s="94"/>
      <c r="F355" s="94" t="s">
        <v>1268</v>
      </c>
      <c r="G355" s="94"/>
      <c r="H355" s="94" t="str">
        <f t="shared" si="10"/>
        <v>Coord absent</v>
      </c>
      <c r="I355" s="94" t="s">
        <v>1742</v>
      </c>
      <c r="J355" s="94" t="s">
        <v>1742</v>
      </c>
      <c r="K355" s="94" t="s">
        <v>7378</v>
      </c>
      <c r="L355" s="94" t="s">
        <v>319</v>
      </c>
      <c r="M355" s="94" t="s">
        <v>320</v>
      </c>
      <c r="N355" s="94" t="s">
        <v>7349</v>
      </c>
      <c r="O355" s="94" t="s">
        <v>1244</v>
      </c>
      <c r="P355" s="94" t="s">
        <v>7814</v>
      </c>
      <c r="Q355" s="94"/>
      <c r="R355" s="94"/>
      <c r="S355" s="94"/>
      <c r="T355" s="94"/>
      <c r="U355" s="94"/>
      <c r="V355" s="94"/>
      <c r="W355" s="94"/>
      <c r="X355" s="94"/>
      <c r="Y355" s="94"/>
      <c r="Z355" s="94"/>
      <c r="AA355" s="94"/>
    </row>
    <row r="356" spans="1:27" x14ac:dyDescent="0.3">
      <c r="A356" s="237" t="s">
        <v>8429</v>
      </c>
      <c r="B356" s="170"/>
      <c r="C356" s="170"/>
      <c r="D356" s="170" t="s">
        <v>9795</v>
      </c>
      <c r="E356" s="170" t="s">
        <v>164</v>
      </c>
      <c r="F356" s="170" t="s">
        <v>164</v>
      </c>
      <c r="G356" s="170" t="s">
        <v>165</v>
      </c>
      <c r="H356" s="170" t="str">
        <f t="shared" si="10"/>
        <v>Coord absent</v>
      </c>
      <c r="I356" s="170" t="s">
        <v>1763</v>
      </c>
      <c r="J356" s="170" t="s">
        <v>1763</v>
      </c>
      <c r="K356" s="170" t="s">
        <v>5443</v>
      </c>
      <c r="L356" s="170" t="s">
        <v>161</v>
      </c>
      <c r="M356" s="170" t="s">
        <v>161</v>
      </c>
      <c r="N356" s="170" t="s">
        <v>7346</v>
      </c>
      <c r="O356" s="170" t="s">
        <v>166</v>
      </c>
      <c r="P356" s="170" t="s">
        <v>8074</v>
      </c>
      <c r="Q356" s="170" t="s">
        <v>5677</v>
      </c>
      <c r="R356" s="170"/>
      <c r="S356" s="170" t="s">
        <v>1749</v>
      </c>
      <c r="T356" s="170"/>
      <c r="U356" s="170"/>
      <c r="V356" s="170"/>
      <c r="W356" s="170" t="s">
        <v>6701</v>
      </c>
      <c r="X356" s="170"/>
      <c r="Y356" s="170"/>
      <c r="Z356" s="170"/>
      <c r="AA356" s="170"/>
    </row>
    <row r="357" spans="1:27" x14ac:dyDescent="0.3">
      <c r="A357" s="170" t="s">
        <v>8429</v>
      </c>
      <c r="B357" s="170"/>
      <c r="C357" s="170"/>
      <c r="D357" s="170" t="s">
        <v>9795</v>
      </c>
      <c r="E357" s="170" t="s">
        <v>173</v>
      </c>
      <c r="F357" s="170" t="s">
        <v>173</v>
      </c>
      <c r="G357" s="170" t="s">
        <v>174</v>
      </c>
      <c r="H357" s="170" t="str">
        <f>IF((OR((ISBLANK(#REF!)),(ISBLANK(G357)))),"Coord absent","OK")</f>
        <v>OK</v>
      </c>
      <c r="I357" s="170" t="s">
        <v>1763</v>
      </c>
      <c r="J357" s="170" t="s">
        <v>1763</v>
      </c>
      <c r="K357" s="170" t="s">
        <v>5443</v>
      </c>
      <c r="L357" s="170" t="s">
        <v>161</v>
      </c>
      <c r="M357" s="170" t="s">
        <v>161</v>
      </c>
      <c r="N357" s="170" t="s">
        <v>7346</v>
      </c>
      <c r="O357" s="170" t="s">
        <v>166</v>
      </c>
      <c r="P357" s="170" t="s">
        <v>8074</v>
      </c>
      <c r="Q357" s="170" t="s">
        <v>5677</v>
      </c>
      <c r="R357" s="170"/>
      <c r="S357" s="170"/>
      <c r="T357" s="170"/>
      <c r="U357" s="170"/>
      <c r="V357" s="170"/>
      <c r="W357" s="170"/>
      <c r="X357" s="170"/>
      <c r="Y357" s="170"/>
      <c r="Z357" s="170"/>
      <c r="AA357" s="170"/>
    </row>
    <row r="358" spans="1:27" x14ac:dyDescent="0.3">
      <c r="A358" s="170" t="s">
        <v>8429</v>
      </c>
      <c r="B358" s="230">
        <v>-13.688127700000001</v>
      </c>
      <c r="C358" s="230">
        <v>9.5342196999999995</v>
      </c>
      <c r="D358" s="170" t="s">
        <v>9795</v>
      </c>
      <c r="E358" s="170" t="s">
        <v>173</v>
      </c>
      <c r="F358" s="170" t="s">
        <v>173</v>
      </c>
      <c r="G358" s="170" t="s">
        <v>175</v>
      </c>
      <c r="H358" s="170" t="str">
        <f>IF((OR((ISBLANK(#REF!)),(ISBLANK(G358)))),"Coord absent","OK")</f>
        <v>OK</v>
      </c>
      <c r="I358" s="170" t="s">
        <v>1763</v>
      </c>
      <c r="J358" s="170" t="s">
        <v>1763</v>
      </c>
      <c r="K358" s="170" t="s">
        <v>5443</v>
      </c>
      <c r="L358" s="170" t="s">
        <v>161</v>
      </c>
      <c r="M358" s="170" t="s">
        <v>161</v>
      </c>
      <c r="N358" s="170" t="s">
        <v>7346</v>
      </c>
      <c r="O358" s="170" t="s">
        <v>166</v>
      </c>
      <c r="P358" s="170" t="s">
        <v>8074</v>
      </c>
      <c r="Q358" s="170" t="s">
        <v>5677</v>
      </c>
      <c r="R358" s="170"/>
      <c r="S358" s="170"/>
      <c r="T358" s="170"/>
      <c r="U358" s="170"/>
      <c r="V358" s="170"/>
      <c r="W358" s="170"/>
      <c r="X358" s="170"/>
      <c r="Y358" s="170"/>
      <c r="Z358" s="170"/>
      <c r="AA358" s="170"/>
    </row>
    <row r="359" spans="1:27" hidden="1" x14ac:dyDescent="0.3">
      <c r="A359" s="163" t="s">
        <v>8430</v>
      </c>
      <c r="B359" s="228">
        <v>-13.6714001</v>
      </c>
      <c r="C359" s="228">
        <v>9.5477304000000007</v>
      </c>
      <c r="D359" s="163" t="s">
        <v>9795</v>
      </c>
      <c r="E359" s="163" t="s">
        <v>7451</v>
      </c>
      <c r="F359" s="163" t="s">
        <v>166</v>
      </c>
      <c r="G359" s="163" t="s">
        <v>176</v>
      </c>
      <c r="H359" s="163" t="str">
        <f t="shared" ref="H359:H366" si="11">IF((OR((ISBLANK(B359)),(ISBLANK(C359)))),"Coord absent","OK")</f>
        <v>OK</v>
      </c>
      <c r="I359" s="163" t="s">
        <v>1734</v>
      </c>
      <c r="J359" s="163" t="s">
        <v>11</v>
      </c>
      <c r="K359" s="163" t="s">
        <v>7378</v>
      </c>
      <c r="L359" s="163" t="s">
        <v>161</v>
      </c>
      <c r="M359" s="163" t="s">
        <v>161</v>
      </c>
      <c r="N359" s="163" t="s">
        <v>7346</v>
      </c>
      <c r="O359" s="163" t="s">
        <v>166</v>
      </c>
      <c r="P359" s="163" t="s">
        <v>8074</v>
      </c>
      <c r="Q359" s="163" t="s">
        <v>5677</v>
      </c>
      <c r="R359" s="163" t="s">
        <v>7220</v>
      </c>
      <c r="S359" s="163" t="s">
        <v>1749</v>
      </c>
      <c r="T359" s="163" t="s">
        <v>1768</v>
      </c>
      <c r="U359" s="163"/>
      <c r="V359" s="163" t="s">
        <v>1766</v>
      </c>
      <c r="W359" s="163" t="s">
        <v>6648</v>
      </c>
      <c r="X359" s="163"/>
      <c r="Y359" s="163"/>
      <c r="Z359" s="163"/>
      <c r="AA359" s="163"/>
    </row>
    <row r="360" spans="1:27" hidden="1" x14ac:dyDescent="0.3">
      <c r="A360" s="163" t="s">
        <v>8431</v>
      </c>
      <c r="B360" s="228">
        <v>-13.658900300000001</v>
      </c>
      <c r="C360" s="228">
        <v>9.5623197999999991</v>
      </c>
      <c r="D360" s="163" t="s">
        <v>9795</v>
      </c>
      <c r="E360" s="163" t="s">
        <v>177</v>
      </c>
      <c r="F360" s="163" t="s">
        <v>177</v>
      </c>
      <c r="G360" s="163" t="s">
        <v>178</v>
      </c>
      <c r="H360" s="163" t="str">
        <f t="shared" si="11"/>
        <v>OK</v>
      </c>
      <c r="I360" s="163" t="s">
        <v>1734</v>
      </c>
      <c r="J360" s="163" t="s">
        <v>11</v>
      </c>
      <c r="K360" s="163" t="s">
        <v>7378</v>
      </c>
      <c r="L360" s="163" t="s">
        <v>161</v>
      </c>
      <c r="M360" s="163" t="s">
        <v>161</v>
      </c>
      <c r="N360" s="163" t="s">
        <v>7346</v>
      </c>
      <c r="O360" s="163" t="s">
        <v>166</v>
      </c>
      <c r="P360" s="163" t="s">
        <v>8074</v>
      </c>
      <c r="Q360" s="163" t="s">
        <v>5677</v>
      </c>
      <c r="R360" s="163" t="s">
        <v>7220</v>
      </c>
      <c r="S360" s="163" t="s">
        <v>1749</v>
      </c>
      <c r="T360" s="163" t="s">
        <v>1768</v>
      </c>
      <c r="U360" s="163"/>
      <c r="V360" s="163" t="s">
        <v>1766</v>
      </c>
      <c r="W360" s="163" t="s">
        <v>6648</v>
      </c>
      <c r="X360" s="163"/>
      <c r="Y360" s="163"/>
      <c r="Z360" s="163"/>
      <c r="AA360" s="163"/>
    </row>
    <row r="361" spans="1:27" hidden="1" x14ac:dyDescent="0.3">
      <c r="A361" s="163" t="s">
        <v>9748</v>
      </c>
      <c r="B361" s="228">
        <v>-13.622400000000001</v>
      </c>
      <c r="C361" s="228">
        <v>9.5898099999999999</v>
      </c>
      <c r="D361" s="163" t="s">
        <v>9795</v>
      </c>
      <c r="E361" s="163" t="s">
        <v>271</v>
      </c>
      <c r="F361" s="163" t="s">
        <v>271</v>
      </c>
      <c r="G361" s="163" t="s">
        <v>274</v>
      </c>
      <c r="H361" s="163" t="str">
        <f t="shared" si="11"/>
        <v>OK</v>
      </c>
      <c r="I361" s="163" t="s">
        <v>1734</v>
      </c>
      <c r="J361" s="163" t="s">
        <v>11</v>
      </c>
      <c r="K361" s="163" t="s">
        <v>7378</v>
      </c>
      <c r="L361" s="163" t="s">
        <v>161</v>
      </c>
      <c r="M361" s="163" t="s">
        <v>161</v>
      </c>
      <c r="N361" s="163" t="s">
        <v>7346</v>
      </c>
      <c r="O361" s="163" t="s">
        <v>251</v>
      </c>
      <c r="P361" s="163" t="s">
        <v>8077</v>
      </c>
      <c r="Q361" s="163" t="s">
        <v>5677</v>
      </c>
      <c r="R361" s="163" t="s">
        <v>7220</v>
      </c>
      <c r="S361" s="163" t="s">
        <v>1749</v>
      </c>
      <c r="T361" s="163" t="s">
        <v>1768</v>
      </c>
      <c r="U361" s="163"/>
      <c r="V361" s="163" t="s">
        <v>1766</v>
      </c>
      <c r="W361" s="163" t="s">
        <v>6648</v>
      </c>
      <c r="X361" s="163"/>
      <c r="Y361" s="163"/>
      <c r="Z361" s="163"/>
      <c r="AA361" s="163"/>
    </row>
    <row r="362" spans="1:27" x14ac:dyDescent="0.3">
      <c r="A362" s="163" t="s">
        <v>9372</v>
      </c>
      <c r="B362" s="228">
        <v>-13.6136999</v>
      </c>
      <c r="C362" s="228">
        <v>9.6079101999999992</v>
      </c>
      <c r="D362" s="163" t="s">
        <v>9795</v>
      </c>
      <c r="E362" s="163" t="s">
        <v>241</v>
      </c>
      <c r="F362" s="163" t="s">
        <v>241</v>
      </c>
      <c r="G362" s="163" t="s">
        <v>281</v>
      </c>
      <c r="H362" s="163" t="str">
        <f t="shared" si="11"/>
        <v>OK</v>
      </c>
      <c r="I362" s="163" t="s">
        <v>1734</v>
      </c>
      <c r="J362" s="163" t="s">
        <v>11</v>
      </c>
      <c r="K362" s="163" t="s">
        <v>5443</v>
      </c>
      <c r="L362" s="163" t="s">
        <v>161</v>
      </c>
      <c r="M362" s="163" t="s">
        <v>161</v>
      </c>
      <c r="N362" s="163" t="s">
        <v>7346</v>
      </c>
      <c r="O362" s="163" t="s">
        <v>251</v>
      </c>
      <c r="P362" s="163" t="s">
        <v>8077</v>
      </c>
      <c r="Q362" s="163" t="s">
        <v>5677</v>
      </c>
      <c r="R362" s="163"/>
      <c r="S362" s="163"/>
      <c r="T362" s="163"/>
      <c r="U362" s="163"/>
      <c r="V362" s="163"/>
      <c r="W362" s="163"/>
      <c r="X362" s="163"/>
      <c r="Y362" s="163"/>
      <c r="Z362" s="163"/>
      <c r="AA362" s="163"/>
    </row>
    <row r="363" spans="1:27" hidden="1" x14ac:dyDescent="0.3">
      <c r="A363" s="163" t="s">
        <v>9749</v>
      </c>
      <c r="B363" s="228">
        <v>-13.60267</v>
      </c>
      <c r="C363" s="228">
        <v>9.6125699999999998</v>
      </c>
      <c r="D363" s="163" t="s">
        <v>9795</v>
      </c>
      <c r="E363" s="163" t="s">
        <v>282</v>
      </c>
      <c r="F363" s="163" t="s">
        <v>282</v>
      </c>
      <c r="G363" s="163" t="s">
        <v>283</v>
      </c>
      <c r="H363" s="163" t="str">
        <f t="shared" si="11"/>
        <v>OK</v>
      </c>
      <c r="I363" s="163" t="s">
        <v>1734</v>
      </c>
      <c r="J363" s="163" t="s">
        <v>11</v>
      </c>
      <c r="K363" s="163" t="s">
        <v>7378</v>
      </c>
      <c r="L363" s="163" t="s">
        <v>161</v>
      </c>
      <c r="M363" s="163" t="s">
        <v>161</v>
      </c>
      <c r="N363" s="163" t="s">
        <v>7346</v>
      </c>
      <c r="O363" s="163" t="s">
        <v>251</v>
      </c>
      <c r="P363" s="163" t="s">
        <v>8077</v>
      </c>
      <c r="Q363" s="163" t="s">
        <v>5677</v>
      </c>
      <c r="R363" s="163" t="s">
        <v>7220</v>
      </c>
      <c r="S363" s="163" t="s">
        <v>1749</v>
      </c>
      <c r="T363" s="163" t="s">
        <v>1768</v>
      </c>
      <c r="U363" s="163"/>
      <c r="V363" s="163" t="s">
        <v>1766</v>
      </c>
      <c r="W363" s="163" t="s">
        <v>6648</v>
      </c>
      <c r="X363" s="163"/>
      <c r="Y363" s="163"/>
      <c r="Z363" s="163"/>
      <c r="AA363" s="163"/>
    </row>
    <row r="364" spans="1:27" hidden="1" x14ac:dyDescent="0.3">
      <c r="A364" s="172" t="s">
        <v>8433</v>
      </c>
      <c r="B364" s="226">
        <v>-13.658900300000001</v>
      </c>
      <c r="C364" s="226">
        <v>9.5623197999999991</v>
      </c>
      <c r="D364" s="172" t="s">
        <v>9795</v>
      </c>
      <c r="E364" s="172" t="s">
        <v>7452</v>
      </c>
      <c r="F364" s="172" t="s">
        <v>5378</v>
      </c>
      <c r="G364" s="172" t="s">
        <v>182</v>
      </c>
      <c r="H364" s="172" t="str">
        <f t="shared" si="11"/>
        <v>OK</v>
      </c>
      <c r="I364" s="172" t="s">
        <v>1734</v>
      </c>
      <c r="J364" s="172" t="s">
        <v>1801</v>
      </c>
      <c r="K364" s="172" t="s">
        <v>7378</v>
      </c>
      <c r="L364" s="172" t="s">
        <v>161</v>
      </c>
      <c r="M364" s="172" t="s">
        <v>161</v>
      </c>
      <c r="N364" s="172" t="s">
        <v>7346</v>
      </c>
      <c r="O364" s="172" t="s">
        <v>166</v>
      </c>
      <c r="P364" s="172" t="s">
        <v>8074</v>
      </c>
      <c r="Q364" s="172" t="s">
        <v>5677</v>
      </c>
      <c r="R364" s="172" t="s">
        <v>7220</v>
      </c>
      <c r="S364" s="172" t="s">
        <v>1749</v>
      </c>
      <c r="T364" s="172" t="s">
        <v>1768</v>
      </c>
      <c r="U364" s="172"/>
      <c r="V364" s="172" t="s">
        <v>1766</v>
      </c>
      <c r="W364" s="172" t="s">
        <v>6649</v>
      </c>
      <c r="X364" s="172"/>
      <c r="Y364" s="172"/>
      <c r="Z364" s="172"/>
      <c r="AA364" s="172"/>
    </row>
    <row r="365" spans="1:27" hidden="1" x14ac:dyDescent="0.3">
      <c r="A365" s="163" t="s">
        <v>8434</v>
      </c>
      <c r="B365" s="228">
        <v>-13.665399600000001</v>
      </c>
      <c r="C365" s="228">
        <v>9.5501099000000007</v>
      </c>
      <c r="D365" s="163" t="s">
        <v>9795</v>
      </c>
      <c r="E365" s="163" t="s">
        <v>183</v>
      </c>
      <c r="F365" s="163" t="s">
        <v>183</v>
      </c>
      <c r="G365" s="163" t="s">
        <v>184</v>
      </c>
      <c r="H365" s="163" t="str">
        <f t="shared" si="11"/>
        <v>OK</v>
      </c>
      <c r="I365" s="163" t="s">
        <v>1734</v>
      </c>
      <c r="J365" s="163" t="s">
        <v>11</v>
      </c>
      <c r="K365" s="163" t="s">
        <v>7378</v>
      </c>
      <c r="L365" s="163" t="s">
        <v>161</v>
      </c>
      <c r="M365" s="163" t="s">
        <v>161</v>
      </c>
      <c r="N365" s="163" t="s">
        <v>7346</v>
      </c>
      <c r="O365" s="163" t="s">
        <v>166</v>
      </c>
      <c r="P365" s="163" t="s">
        <v>8074</v>
      </c>
      <c r="Q365" s="163" t="s">
        <v>5677</v>
      </c>
      <c r="R365" s="163" t="s">
        <v>9848</v>
      </c>
      <c r="S365" s="163" t="s">
        <v>1749</v>
      </c>
      <c r="T365" s="163" t="s">
        <v>1768</v>
      </c>
      <c r="U365" s="163"/>
      <c r="V365" s="163" t="s">
        <v>1766</v>
      </c>
      <c r="W365" s="163" t="s">
        <v>6648</v>
      </c>
      <c r="X365" s="163"/>
      <c r="Y365" s="163"/>
      <c r="Z365" s="163"/>
      <c r="AA365" s="163"/>
    </row>
    <row r="366" spans="1:27" hidden="1" x14ac:dyDescent="0.3">
      <c r="A366" s="169" t="s">
        <v>8435</v>
      </c>
      <c r="B366" s="231">
        <v>-13.68291</v>
      </c>
      <c r="C366" s="231">
        <v>9.5362799999999996</v>
      </c>
      <c r="D366" s="169" t="s">
        <v>9795</v>
      </c>
      <c r="E366" s="169" t="s">
        <v>175</v>
      </c>
      <c r="F366" s="169" t="s">
        <v>175</v>
      </c>
      <c r="G366" s="169" t="s">
        <v>185</v>
      </c>
      <c r="H366" s="169" t="str">
        <f t="shared" si="11"/>
        <v>OK</v>
      </c>
      <c r="I366" s="169" t="s">
        <v>5382</v>
      </c>
      <c r="J366" s="169" t="s">
        <v>5382</v>
      </c>
      <c r="K366" s="169" t="s">
        <v>7378</v>
      </c>
      <c r="L366" s="169" t="s">
        <v>161</v>
      </c>
      <c r="M366" s="169" t="s">
        <v>161</v>
      </c>
      <c r="N366" s="169" t="s">
        <v>7346</v>
      </c>
      <c r="O366" s="169" t="s">
        <v>166</v>
      </c>
      <c r="P366" s="169" t="s">
        <v>8074</v>
      </c>
      <c r="Q366" s="169" t="s">
        <v>5677</v>
      </c>
      <c r="R366" s="169" t="s">
        <v>6693</v>
      </c>
      <c r="S366" s="169" t="s">
        <v>1749</v>
      </c>
      <c r="T366" s="169"/>
      <c r="U366" s="169"/>
      <c r="V366" s="169" t="s">
        <v>1766</v>
      </c>
      <c r="W366" s="169" t="s">
        <v>6698</v>
      </c>
      <c r="X366" s="169"/>
      <c r="Y366" s="169"/>
      <c r="Z366" s="169"/>
      <c r="AA366" s="169"/>
    </row>
    <row r="367" spans="1:27" x14ac:dyDescent="0.3">
      <c r="A367" s="170" t="s">
        <v>8429</v>
      </c>
      <c r="B367" s="170"/>
      <c r="C367" s="170"/>
      <c r="D367" s="170" t="s">
        <v>9795</v>
      </c>
      <c r="E367" s="170" t="s">
        <v>173</v>
      </c>
      <c r="F367" s="170" t="s">
        <v>173</v>
      </c>
      <c r="G367" s="170" t="s">
        <v>186</v>
      </c>
      <c r="H367" s="170" t="str">
        <f>IF((OR((ISBLANK(#REF!)),(ISBLANK(G367)))),"Coord absent","OK")</f>
        <v>OK</v>
      </c>
      <c r="I367" s="170" t="s">
        <v>1763</v>
      </c>
      <c r="J367" s="170" t="s">
        <v>1763</v>
      </c>
      <c r="K367" s="170" t="s">
        <v>5443</v>
      </c>
      <c r="L367" s="170" t="s">
        <v>161</v>
      </c>
      <c r="M367" s="170" t="s">
        <v>161</v>
      </c>
      <c r="N367" s="170" t="s">
        <v>7346</v>
      </c>
      <c r="O367" s="170" t="s">
        <v>166</v>
      </c>
      <c r="P367" s="170" t="s">
        <v>8074</v>
      </c>
      <c r="Q367" s="170" t="s">
        <v>5677</v>
      </c>
      <c r="R367" s="170"/>
      <c r="S367" s="170"/>
      <c r="T367" s="170"/>
      <c r="U367" s="170"/>
      <c r="V367" s="170"/>
      <c r="W367" s="170"/>
      <c r="X367" s="170"/>
      <c r="Y367" s="170"/>
      <c r="Z367" s="170"/>
      <c r="AA367" s="170"/>
    </row>
    <row r="368" spans="1:27" x14ac:dyDescent="0.3">
      <c r="A368" s="94" t="s">
        <v>8436</v>
      </c>
      <c r="B368" s="224">
        <v>-11.439900400000001</v>
      </c>
      <c r="C368" s="224">
        <v>10.810500100000001</v>
      </c>
      <c r="D368" s="94" t="s">
        <v>9795</v>
      </c>
      <c r="E368" s="94" t="s">
        <v>327</v>
      </c>
      <c r="F368" s="94" t="s">
        <v>327</v>
      </c>
      <c r="G368" s="94" t="s">
        <v>328</v>
      </c>
      <c r="H368" s="94" t="str">
        <f t="shared" ref="H368:H399" si="12">IF((OR((ISBLANK(B368)),(ISBLANK(C368)))),"Coord absent","OK")</f>
        <v>OK</v>
      </c>
      <c r="I368" s="94" t="s">
        <v>1742</v>
      </c>
      <c r="J368" s="94" t="s">
        <v>1742</v>
      </c>
      <c r="K368" s="94" t="s">
        <v>7378</v>
      </c>
      <c r="L368" s="94" t="s">
        <v>305</v>
      </c>
      <c r="M368" s="94" t="s">
        <v>306</v>
      </c>
      <c r="N368" s="94" t="s">
        <v>7348</v>
      </c>
      <c r="O368" s="94" t="s">
        <v>326</v>
      </c>
      <c r="P368" s="94" t="s">
        <v>7815</v>
      </c>
      <c r="Q368" s="94"/>
      <c r="R368" s="94"/>
      <c r="S368" s="94"/>
      <c r="T368" s="94"/>
      <c r="U368" s="94"/>
      <c r="V368" s="94"/>
      <c r="W368" s="94"/>
      <c r="X368" s="94"/>
      <c r="Y368" s="94"/>
      <c r="Z368" s="94"/>
      <c r="AA368" s="94"/>
    </row>
    <row r="369" spans="1:27" x14ac:dyDescent="0.3">
      <c r="A369" s="233" t="s">
        <v>8437</v>
      </c>
      <c r="B369" s="94"/>
      <c r="C369" s="94"/>
      <c r="D369" s="94"/>
      <c r="E369" s="94"/>
      <c r="F369" s="94" t="s">
        <v>6936</v>
      </c>
      <c r="G369" s="94"/>
      <c r="H369" s="94" t="str">
        <f t="shared" si="12"/>
        <v>Coord absent</v>
      </c>
      <c r="I369" s="94" t="s">
        <v>1742</v>
      </c>
      <c r="J369" s="94" t="s">
        <v>1742</v>
      </c>
      <c r="K369" s="94" t="s">
        <v>7378</v>
      </c>
      <c r="L369" s="94" t="s">
        <v>305</v>
      </c>
      <c r="M369" s="94" t="s">
        <v>306</v>
      </c>
      <c r="N369" s="94" t="s">
        <v>7348</v>
      </c>
      <c r="O369" s="94" t="s">
        <v>326</v>
      </c>
      <c r="P369" s="94" t="s">
        <v>7815</v>
      </c>
      <c r="Q369" s="94"/>
      <c r="R369" s="94"/>
      <c r="S369" s="94"/>
      <c r="T369" s="94"/>
      <c r="U369" s="94"/>
      <c r="V369" s="94"/>
      <c r="W369" s="94"/>
      <c r="X369" s="94"/>
      <c r="Y369" s="94"/>
      <c r="Z369" s="94"/>
      <c r="AA369" s="94"/>
    </row>
    <row r="370" spans="1:27" x14ac:dyDescent="0.3">
      <c r="A370" s="233" t="s">
        <v>8438</v>
      </c>
      <c r="B370" s="94"/>
      <c r="C370" s="94"/>
      <c r="D370" s="94"/>
      <c r="E370" s="94"/>
      <c r="F370" s="94" t="s">
        <v>6937</v>
      </c>
      <c r="G370" s="94"/>
      <c r="H370" s="94" t="str">
        <f t="shared" si="12"/>
        <v>Coord absent</v>
      </c>
      <c r="I370" s="94" t="s">
        <v>1742</v>
      </c>
      <c r="J370" s="94" t="s">
        <v>1742</v>
      </c>
      <c r="K370" s="94" t="s">
        <v>7378</v>
      </c>
      <c r="L370" s="94" t="s">
        <v>305</v>
      </c>
      <c r="M370" s="94" t="s">
        <v>306</v>
      </c>
      <c r="N370" s="94" t="s">
        <v>7348</v>
      </c>
      <c r="O370" s="94" t="s">
        <v>326</v>
      </c>
      <c r="P370" s="94" t="s">
        <v>7815</v>
      </c>
      <c r="Q370" s="94"/>
      <c r="R370" s="94"/>
      <c r="S370" s="94"/>
      <c r="T370" s="94"/>
      <c r="U370" s="94"/>
      <c r="V370" s="94"/>
      <c r="W370" s="94"/>
      <c r="X370" s="94"/>
      <c r="Y370" s="94"/>
      <c r="Z370" s="94"/>
      <c r="AA370" s="94"/>
    </row>
    <row r="371" spans="1:27" ht="15.75" customHeight="1" x14ac:dyDescent="0.3">
      <c r="A371" s="173" t="s">
        <v>8439</v>
      </c>
      <c r="B371" s="220">
        <v>-11.442799600000001</v>
      </c>
      <c r="C371" s="220">
        <v>10.7179003</v>
      </c>
      <c r="D371" s="173" t="s">
        <v>9795</v>
      </c>
      <c r="E371" s="173" t="s">
        <v>7281</v>
      </c>
      <c r="F371" s="173" t="s">
        <v>7281</v>
      </c>
      <c r="G371" s="173" t="s">
        <v>326</v>
      </c>
      <c r="H371" s="173" t="str">
        <f t="shared" si="12"/>
        <v>OK</v>
      </c>
      <c r="I371" s="173" t="s">
        <v>1734</v>
      </c>
      <c r="J371" s="173" t="s">
        <v>5265</v>
      </c>
      <c r="K371" s="173" t="s">
        <v>7378</v>
      </c>
      <c r="L371" s="173" t="s">
        <v>305</v>
      </c>
      <c r="M371" s="173" t="s">
        <v>306</v>
      </c>
      <c r="N371" s="173" t="s">
        <v>7348</v>
      </c>
      <c r="O371" s="173" t="s">
        <v>326</v>
      </c>
      <c r="P371" s="173" t="s">
        <v>7815</v>
      </c>
      <c r="Q371" s="173"/>
      <c r="R371" s="173"/>
      <c r="S371" s="173"/>
      <c r="T371" s="173"/>
      <c r="U371" s="173"/>
      <c r="V371" s="173"/>
      <c r="W371" s="173"/>
      <c r="X371" s="173"/>
      <c r="Y371" s="173"/>
      <c r="Z371" s="173"/>
      <c r="AA371" s="173"/>
    </row>
    <row r="372" spans="1:27" ht="15.75" customHeight="1" x14ac:dyDescent="0.3">
      <c r="A372" s="94" t="s">
        <v>8440</v>
      </c>
      <c r="B372" s="224">
        <v>-9.0750103000000006</v>
      </c>
      <c r="C372" s="224">
        <v>11.6824999</v>
      </c>
      <c r="D372" s="94" t="s">
        <v>9795</v>
      </c>
      <c r="E372" s="94" t="s">
        <v>697</v>
      </c>
      <c r="F372" s="94" t="s">
        <v>697</v>
      </c>
      <c r="G372" s="94" t="s">
        <v>698</v>
      </c>
      <c r="H372" s="94" t="str">
        <f t="shared" si="12"/>
        <v>OK</v>
      </c>
      <c r="I372" s="94" t="s">
        <v>1742</v>
      </c>
      <c r="J372" s="94" t="s">
        <v>1742</v>
      </c>
      <c r="K372" s="94" t="s">
        <v>5443</v>
      </c>
      <c r="L372" s="94" t="s">
        <v>503</v>
      </c>
      <c r="M372" s="94" t="s">
        <v>696</v>
      </c>
      <c r="N372" s="94" t="s">
        <v>7373</v>
      </c>
      <c r="O372" s="94" t="s">
        <v>699</v>
      </c>
      <c r="P372" s="94" t="s">
        <v>7816</v>
      </c>
      <c r="Q372" s="94"/>
      <c r="R372" s="94"/>
      <c r="S372" s="94"/>
      <c r="T372" s="94"/>
      <c r="U372" s="94"/>
      <c r="V372" s="94"/>
      <c r="W372" s="94"/>
      <c r="X372" s="94"/>
      <c r="Y372" s="94"/>
      <c r="Z372" s="94"/>
      <c r="AA372" s="94"/>
    </row>
    <row r="373" spans="1:27" ht="15.75" customHeight="1" x14ac:dyDescent="0.3">
      <c r="A373" s="94" t="s">
        <v>8441</v>
      </c>
      <c r="B373" s="224">
        <v>-9.1915302000000008</v>
      </c>
      <c r="C373" s="224">
        <v>11.708700199999999</v>
      </c>
      <c r="D373" s="94" t="s">
        <v>9795</v>
      </c>
      <c r="E373" s="94" t="s">
        <v>7515</v>
      </c>
      <c r="F373" s="94" t="s">
        <v>700</v>
      </c>
      <c r="G373" s="94" t="s">
        <v>700</v>
      </c>
      <c r="H373" s="94" t="str">
        <f t="shared" si="12"/>
        <v>OK</v>
      </c>
      <c r="I373" s="94" t="s">
        <v>1742</v>
      </c>
      <c r="J373" s="94" t="s">
        <v>1742</v>
      </c>
      <c r="K373" s="94" t="s">
        <v>7378</v>
      </c>
      <c r="L373" s="94" t="s">
        <v>503</v>
      </c>
      <c r="M373" s="94" t="s">
        <v>696</v>
      </c>
      <c r="N373" s="94" t="s">
        <v>7373</v>
      </c>
      <c r="O373" s="94" t="s">
        <v>699</v>
      </c>
      <c r="P373" s="94" t="s">
        <v>7816</v>
      </c>
      <c r="Q373" s="94"/>
      <c r="R373" s="94"/>
      <c r="S373" s="94"/>
      <c r="T373" s="94"/>
      <c r="U373" s="94"/>
      <c r="V373" s="94"/>
      <c r="W373" s="94"/>
      <c r="X373" s="94"/>
      <c r="Y373" s="94"/>
      <c r="Z373" s="94"/>
      <c r="AA373" s="94"/>
    </row>
    <row r="374" spans="1:27" ht="15.75" hidden="1" customHeight="1" x14ac:dyDescent="0.3">
      <c r="A374" s="173" t="s">
        <v>8442</v>
      </c>
      <c r="B374" s="220">
        <v>-8.9683799999999998</v>
      </c>
      <c r="C374" s="220">
        <v>11.782500300000001</v>
      </c>
      <c r="D374" s="173" t="s">
        <v>9795</v>
      </c>
      <c r="E374" s="173" t="s">
        <v>699</v>
      </c>
      <c r="F374" s="173" t="s">
        <v>7331</v>
      </c>
      <c r="G374" s="173" t="s">
        <v>701</v>
      </c>
      <c r="H374" s="173" t="str">
        <f t="shared" si="12"/>
        <v>OK</v>
      </c>
      <c r="I374" s="173" t="s">
        <v>1734</v>
      </c>
      <c r="J374" s="173" t="s">
        <v>5265</v>
      </c>
      <c r="K374" s="173" t="s">
        <v>7378</v>
      </c>
      <c r="L374" s="173" t="s">
        <v>503</v>
      </c>
      <c r="M374" s="173" t="s">
        <v>696</v>
      </c>
      <c r="N374" s="173" t="s">
        <v>7373</v>
      </c>
      <c r="O374" s="173" t="s">
        <v>699</v>
      </c>
      <c r="P374" s="173" t="s">
        <v>7816</v>
      </c>
      <c r="Q374" s="173"/>
      <c r="R374" s="173" t="s">
        <v>6581</v>
      </c>
      <c r="S374" s="173" t="s">
        <v>7391</v>
      </c>
      <c r="T374" s="173"/>
      <c r="U374" s="173"/>
      <c r="V374" s="173"/>
      <c r="W374" s="173"/>
      <c r="X374" s="173"/>
      <c r="Y374" s="173"/>
      <c r="Z374" s="173"/>
      <c r="AA374" s="173"/>
    </row>
    <row r="375" spans="1:27" x14ac:dyDescent="0.3">
      <c r="A375" s="94" t="s">
        <v>8443</v>
      </c>
      <c r="B375" s="224">
        <v>-9.0587797000000005</v>
      </c>
      <c r="C375" s="224">
        <v>11.7109003</v>
      </c>
      <c r="D375" s="94" t="s">
        <v>9795</v>
      </c>
      <c r="E375" s="94" t="s">
        <v>702</v>
      </c>
      <c r="F375" s="94" t="s">
        <v>702</v>
      </c>
      <c r="G375" s="94" t="s">
        <v>703</v>
      </c>
      <c r="H375" s="94" t="str">
        <f t="shared" si="12"/>
        <v>OK</v>
      </c>
      <c r="I375" s="94" t="s">
        <v>1742</v>
      </c>
      <c r="J375" s="94" t="s">
        <v>1742</v>
      </c>
      <c r="K375" s="94" t="s">
        <v>7378</v>
      </c>
      <c r="L375" s="94" t="s">
        <v>503</v>
      </c>
      <c r="M375" s="94" t="s">
        <v>696</v>
      </c>
      <c r="N375" s="94" t="s">
        <v>7373</v>
      </c>
      <c r="O375" s="94" t="s">
        <v>699</v>
      </c>
      <c r="P375" s="94" t="s">
        <v>7816</v>
      </c>
      <c r="Q375" s="94"/>
      <c r="R375" s="94"/>
      <c r="S375" s="94"/>
      <c r="T375" s="94"/>
      <c r="U375" s="94"/>
      <c r="V375" s="94"/>
      <c r="W375" s="94"/>
      <c r="X375" s="94"/>
      <c r="Y375" s="94"/>
      <c r="Z375" s="94"/>
      <c r="AA375" s="94"/>
    </row>
    <row r="376" spans="1:27" x14ac:dyDescent="0.3">
      <c r="A376" s="94" t="s">
        <v>8444</v>
      </c>
      <c r="B376" s="224">
        <v>-8.9013100000000005</v>
      </c>
      <c r="C376" s="224">
        <v>11.246499999999999</v>
      </c>
      <c r="D376" s="94" t="s">
        <v>9795</v>
      </c>
      <c r="E376" s="94" t="s">
        <v>704</v>
      </c>
      <c r="F376" s="94" t="s">
        <v>7403</v>
      </c>
      <c r="G376" s="94" t="s">
        <v>705</v>
      </c>
      <c r="H376" s="94" t="str">
        <f t="shared" si="12"/>
        <v>OK</v>
      </c>
      <c r="I376" s="94" t="s">
        <v>1742</v>
      </c>
      <c r="J376" s="94" t="s">
        <v>1742</v>
      </c>
      <c r="K376" s="94" t="s">
        <v>7378</v>
      </c>
      <c r="L376" s="94" t="s">
        <v>503</v>
      </c>
      <c r="M376" s="94" t="s">
        <v>696</v>
      </c>
      <c r="N376" s="94" t="s">
        <v>7373</v>
      </c>
      <c r="O376" s="94" t="s">
        <v>699</v>
      </c>
      <c r="P376" s="94" t="s">
        <v>7816</v>
      </c>
      <c r="Q376" s="94"/>
      <c r="R376" s="94"/>
      <c r="S376" s="94"/>
      <c r="T376" s="94"/>
      <c r="U376" s="94"/>
      <c r="V376" s="94"/>
      <c r="W376" s="94"/>
      <c r="X376" s="94"/>
      <c r="Y376" s="94"/>
      <c r="Z376" s="94"/>
      <c r="AA376" s="94"/>
    </row>
    <row r="377" spans="1:27" x14ac:dyDescent="0.3">
      <c r="A377" s="233" t="s">
        <v>9466</v>
      </c>
      <c r="B377" s="94"/>
      <c r="C377" s="94"/>
      <c r="D377" s="94"/>
      <c r="E377" s="94"/>
      <c r="F377" s="94" t="s">
        <v>6947</v>
      </c>
      <c r="G377" s="94"/>
      <c r="H377" s="94" t="str">
        <f t="shared" si="12"/>
        <v>Coord absent</v>
      </c>
      <c r="I377" s="94" t="s">
        <v>1742</v>
      </c>
      <c r="J377" s="94" t="s">
        <v>1742</v>
      </c>
      <c r="K377" s="94" t="s">
        <v>7378</v>
      </c>
      <c r="L377" s="94" t="s">
        <v>305</v>
      </c>
      <c r="M377" s="94" t="s">
        <v>337</v>
      </c>
      <c r="N377" s="94" t="s">
        <v>7350</v>
      </c>
      <c r="O377" s="94" t="s">
        <v>357</v>
      </c>
      <c r="P377" s="94" t="s">
        <v>8025</v>
      </c>
      <c r="Q377" s="94"/>
      <c r="R377" s="94"/>
      <c r="S377" s="94"/>
      <c r="T377" s="94"/>
      <c r="U377" s="94"/>
      <c r="V377" s="94"/>
      <c r="W377" s="94"/>
      <c r="X377" s="94"/>
      <c r="Y377" s="94"/>
      <c r="Z377" s="94"/>
      <c r="AA377" s="94"/>
    </row>
    <row r="378" spans="1:27" x14ac:dyDescent="0.3">
      <c r="A378" s="233" t="s">
        <v>8446</v>
      </c>
      <c r="B378" s="94"/>
      <c r="C378" s="94"/>
      <c r="D378" s="94" t="s">
        <v>9795</v>
      </c>
      <c r="E378" s="94"/>
      <c r="F378" s="94" t="s">
        <v>7404</v>
      </c>
      <c r="G378" s="94"/>
      <c r="H378" s="94" t="str">
        <f t="shared" si="12"/>
        <v>Coord absent</v>
      </c>
      <c r="I378" s="94" t="s">
        <v>1742</v>
      </c>
      <c r="J378" s="94" t="s">
        <v>1742</v>
      </c>
      <c r="K378" s="94" t="s">
        <v>5443</v>
      </c>
      <c r="L378" s="94" t="s">
        <v>503</v>
      </c>
      <c r="M378" s="94" t="s">
        <v>696</v>
      </c>
      <c r="N378" s="94" t="s">
        <v>7373</v>
      </c>
      <c r="O378" s="94" t="s">
        <v>699</v>
      </c>
      <c r="P378" s="94" t="s">
        <v>7816</v>
      </c>
      <c r="Q378" s="94"/>
      <c r="R378" s="94"/>
      <c r="S378" s="94"/>
      <c r="T378" s="94"/>
      <c r="U378" s="94"/>
      <c r="V378" s="94"/>
      <c r="W378" s="94"/>
      <c r="X378" s="94"/>
      <c r="Y378" s="94"/>
      <c r="Z378" s="94"/>
      <c r="AA378" s="94"/>
    </row>
    <row r="379" spans="1:27" x14ac:dyDescent="0.3">
      <c r="A379" s="233" t="s">
        <v>9750</v>
      </c>
      <c r="B379" s="94"/>
      <c r="C379" s="94"/>
      <c r="D379" s="94"/>
      <c r="E379" s="94"/>
      <c r="F379" s="94" t="s">
        <v>6947</v>
      </c>
      <c r="G379" s="94"/>
      <c r="H379" s="94" t="str">
        <f t="shared" si="12"/>
        <v>Coord absent</v>
      </c>
      <c r="I379" s="94" t="s">
        <v>1742</v>
      </c>
      <c r="J379" s="94" t="s">
        <v>1742</v>
      </c>
      <c r="K379" s="94" t="s">
        <v>7378</v>
      </c>
      <c r="L379" s="94" t="s">
        <v>305</v>
      </c>
      <c r="M379" s="94" t="s">
        <v>337</v>
      </c>
      <c r="N379" s="94" t="s">
        <v>7350</v>
      </c>
      <c r="O379" s="94" t="s">
        <v>357</v>
      </c>
      <c r="P379" s="94" t="s">
        <v>8025</v>
      </c>
      <c r="Q379" s="94"/>
      <c r="R379" s="94"/>
      <c r="S379" s="94"/>
      <c r="T379" s="94"/>
      <c r="U379" s="94"/>
      <c r="V379" s="94"/>
      <c r="W379" s="94"/>
      <c r="X379" s="94"/>
      <c r="Y379" s="94"/>
      <c r="Z379" s="94"/>
      <c r="AA379" s="94"/>
    </row>
    <row r="380" spans="1:27" x14ac:dyDescent="0.3">
      <c r="A380" s="173" t="s">
        <v>8207</v>
      </c>
      <c r="B380" s="220">
        <v>-10.5384998</v>
      </c>
      <c r="C380" s="220">
        <v>10.1463003</v>
      </c>
      <c r="D380" s="173" t="s">
        <v>9795</v>
      </c>
      <c r="E380" s="173" t="s">
        <v>367</v>
      </c>
      <c r="F380" s="173" t="s">
        <v>7135</v>
      </c>
      <c r="G380" s="173" t="s">
        <v>368</v>
      </c>
      <c r="H380" s="173" t="str">
        <f t="shared" si="12"/>
        <v>OK</v>
      </c>
      <c r="I380" s="173" t="s">
        <v>1734</v>
      </c>
      <c r="J380" s="173" t="s">
        <v>5265</v>
      </c>
      <c r="K380" s="173" t="s">
        <v>7378</v>
      </c>
      <c r="L380" s="173" t="s">
        <v>305</v>
      </c>
      <c r="M380" s="173" t="s">
        <v>305</v>
      </c>
      <c r="N380" s="173" t="s">
        <v>7352</v>
      </c>
      <c r="O380" s="173" t="s">
        <v>368</v>
      </c>
      <c r="P380" s="173" t="s">
        <v>7772</v>
      </c>
      <c r="Q380" s="173" t="s">
        <v>5677</v>
      </c>
      <c r="R380" s="173"/>
      <c r="S380" s="173"/>
      <c r="T380" s="173"/>
      <c r="U380" s="173"/>
      <c r="V380" s="173"/>
      <c r="W380" s="173" t="s">
        <v>367</v>
      </c>
      <c r="X380" s="173"/>
      <c r="Y380" s="173"/>
      <c r="Z380" s="173"/>
      <c r="AA380" s="173"/>
    </row>
    <row r="381" spans="1:27" x14ac:dyDescent="0.3">
      <c r="A381" s="173" t="s">
        <v>9739</v>
      </c>
      <c r="B381" s="220">
        <v>-10.003100399999999</v>
      </c>
      <c r="C381" s="220">
        <v>9.0991201000000004</v>
      </c>
      <c r="D381" s="173" t="s">
        <v>9795</v>
      </c>
      <c r="E381" s="173" t="s">
        <v>368</v>
      </c>
      <c r="F381" s="173" t="s">
        <v>7135</v>
      </c>
      <c r="G381" s="173" t="s">
        <v>423</v>
      </c>
      <c r="H381" s="173" t="str">
        <f t="shared" si="12"/>
        <v>OK</v>
      </c>
      <c r="I381" s="173" t="s">
        <v>1734</v>
      </c>
      <c r="J381" s="173" t="s">
        <v>5265</v>
      </c>
      <c r="K381" s="173" t="s">
        <v>7378</v>
      </c>
      <c r="L381" s="173" t="s">
        <v>305</v>
      </c>
      <c r="M381" s="173" t="s">
        <v>407</v>
      </c>
      <c r="N381" s="173" t="s">
        <v>7360</v>
      </c>
      <c r="O381" s="173" t="s">
        <v>368</v>
      </c>
      <c r="P381" s="173" t="s">
        <v>7772</v>
      </c>
      <c r="Q381" s="173" t="s">
        <v>5677</v>
      </c>
      <c r="R381" s="173"/>
      <c r="S381" s="173"/>
      <c r="T381" s="173"/>
      <c r="U381" s="173"/>
      <c r="V381" s="173"/>
      <c r="W381" s="173"/>
      <c r="X381" s="173"/>
      <c r="Y381" s="173"/>
      <c r="Z381" s="173"/>
      <c r="AA381" s="173"/>
    </row>
    <row r="382" spans="1:27" x14ac:dyDescent="0.3">
      <c r="A382" s="233" t="s">
        <v>8543</v>
      </c>
      <c r="B382" s="94"/>
      <c r="C382" s="94"/>
      <c r="D382" s="94"/>
      <c r="E382" s="94"/>
      <c r="F382" s="94" t="s">
        <v>6966</v>
      </c>
      <c r="G382" s="94"/>
      <c r="H382" s="94" t="str">
        <f t="shared" si="12"/>
        <v>Coord absent</v>
      </c>
      <c r="I382" s="94" t="s">
        <v>1742</v>
      </c>
      <c r="J382" s="94" t="s">
        <v>1742</v>
      </c>
      <c r="K382" s="94" t="s">
        <v>7378</v>
      </c>
      <c r="L382" s="94" t="s">
        <v>305</v>
      </c>
      <c r="M382" s="94" t="s">
        <v>407</v>
      </c>
      <c r="N382" s="94" t="s">
        <v>7360</v>
      </c>
      <c r="O382" s="94" t="s">
        <v>442</v>
      </c>
      <c r="P382" s="94" t="s">
        <v>7836</v>
      </c>
      <c r="Q382" s="94" t="s">
        <v>5677</v>
      </c>
      <c r="R382" s="94"/>
      <c r="S382" s="94"/>
      <c r="T382" s="94"/>
      <c r="U382" s="94"/>
      <c r="V382" s="94"/>
      <c r="W382" s="94"/>
      <c r="X382" s="94"/>
      <c r="Y382" s="94"/>
      <c r="Z382" s="94"/>
      <c r="AA382" s="94"/>
    </row>
    <row r="383" spans="1:27" x14ac:dyDescent="0.3">
      <c r="A383" s="173" t="s">
        <v>8450</v>
      </c>
      <c r="B383" s="220">
        <v>-10.0452995</v>
      </c>
      <c r="C383" s="220">
        <v>11.825499499999999</v>
      </c>
      <c r="D383" s="173" t="s">
        <v>9795</v>
      </c>
      <c r="E383" s="173" t="s">
        <v>712</v>
      </c>
      <c r="F383" s="173" t="s">
        <v>762</v>
      </c>
      <c r="G383" s="173" t="s">
        <v>713</v>
      </c>
      <c r="H383" s="173" t="str">
        <f t="shared" si="12"/>
        <v>OK</v>
      </c>
      <c r="I383" s="173" t="s">
        <v>1734</v>
      </c>
      <c r="J383" s="173" t="s">
        <v>5265</v>
      </c>
      <c r="K383" s="173" t="s">
        <v>5443</v>
      </c>
      <c r="L383" s="173" t="s">
        <v>503</v>
      </c>
      <c r="M383" s="173" t="s">
        <v>696</v>
      </c>
      <c r="N383" s="173" t="s">
        <v>7373</v>
      </c>
      <c r="O383" s="173" t="s">
        <v>699</v>
      </c>
      <c r="P383" s="173" t="s">
        <v>7816</v>
      </c>
      <c r="Q383" s="173"/>
      <c r="R383" s="173"/>
      <c r="S383" s="173"/>
      <c r="T383" s="173"/>
      <c r="U383" s="173"/>
      <c r="V383" s="173"/>
      <c r="W383" s="173"/>
      <c r="X383" s="173"/>
      <c r="Y383" s="173"/>
      <c r="Z383" s="173"/>
      <c r="AA383" s="173"/>
    </row>
    <row r="384" spans="1:27" x14ac:dyDescent="0.3">
      <c r="A384" s="233" t="s">
        <v>9790</v>
      </c>
      <c r="B384" s="94"/>
      <c r="C384" s="94"/>
      <c r="D384" s="94"/>
      <c r="E384" s="94"/>
      <c r="F384" s="94" t="s">
        <v>6966</v>
      </c>
      <c r="G384" s="94"/>
      <c r="H384" s="94" t="str">
        <f t="shared" si="12"/>
        <v>Coord absent</v>
      </c>
      <c r="I384" s="94" t="s">
        <v>1742</v>
      </c>
      <c r="J384" s="94" t="s">
        <v>1742</v>
      </c>
      <c r="K384" s="94" t="s">
        <v>7378</v>
      </c>
      <c r="L384" s="94" t="s">
        <v>305</v>
      </c>
      <c r="M384" s="94" t="s">
        <v>407</v>
      </c>
      <c r="N384" s="94" t="s">
        <v>7360</v>
      </c>
      <c r="O384" s="94" t="s">
        <v>442</v>
      </c>
      <c r="P384" s="94" t="s">
        <v>7836</v>
      </c>
      <c r="Q384" s="94" t="s">
        <v>5677</v>
      </c>
      <c r="R384" s="94"/>
      <c r="S384" s="94"/>
      <c r="T384" s="94"/>
      <c r="U384" s="94"/>
      <c r="V384" s="94"/>
      <c r="W384" s="94"/>
      <c r="X384" s="94"/>
      <c r="Y384" s="94"/>
      <c r="Z384" s="94"/>
      <c r="AA384" s="94"/>
    </row>
    <row r="385" spans="1:27" x14ac:dyDescent="0.3">
      <c r="A385" s="233" t="s">
        <v>8452</v>
      </c>
      <c r="B385" s="94"/>
      <c r="C385" s="94"/>
      <c r="D385" s="94"/>
      <c r="E385" s="94"/>
      <c r="F385" s="94" t="s">
        <v>7044</v>
      </c>
      <c r="G385" s="94"/>
      <c r="H385" s="94" t="str">
        <f t="shared" si="12"/>
        <v>Coord absent</v>
      </c>
      <c r="I385" s="94" t="s">
        <v>1742</v>
      </c>
      <c r="J385" s="94" t="s">
        <v>1742</v>
      </c>
      <c r="K385" s="94" t="s">
        <v>7378</v>
      </c>
      <c r="L385" s="94" t="s">
        <v>503</v>
      </c>
      <c r="M385" s="94" t="s">
        <v>696</v>
      </c>
      <c r="N385" s="94" t="s">
        <v>7373</v>
      </c>
      <c r="O385" s="94" t="s">
        <v>699</v>
      </c>
      <c r="P385" s="94" t="s">
        <v>7816</v>
      </c>
      <c r="Q385" s="94"/>
      <c r="R385" s="94"/>
      <c r="S385" s="94"/>
      <c r="T385" s="94"/>
      <c r="U385" s="94"/>
      <c r="V385" s="94"/>
      <c r="W385" s="94"/>
      <c r="X385" s="94"/>
      <c r="Y385" s="94"/>
      <c r="Z385" s="94"/>
      <c r="AA385" s="94"/>
    </row>
    <row r="386" spans="1:27" x14ac:dyDescent="0.3">
      <c r="A386" s="233" t="s">
        <v>8453</v>
      </c>
      <c r="B386" s="94"/>
      <c r="C386" s="94"/>
      <c r="D386" s="94" t="s">
        <v>9795</v>
      </c>
      <c r="E386" s="94"/>
      <c r="F386" s="94" t="s">
        <v>7045</v>
      </c>
      <c r="G386" s="94"/>
      <c r="H386" s="94" t="str">
        <f t="shared" si="12"/>
        <v>Coord absent</v>
      </c>
      <c r="I386" s="94" t="s">
        <v>1742</v>
      </c>
      <c r="J386" s="94" t="s">
        <v>1742</v>
      </c>
      <c r="K386" s="94" t="s">
        <v>5443</v>
      </c>
      <c r="L386" s="94" t="s">
        <v>503</v>
      </c>
      <c r="M386" s="94" t="s">
        <v>696</v>
      </c>
      <c r="N386" s="94" t="s">
        <v>7373</v>
      </c>
      <c r="O386" s="94" t="s">
        <v>699</v>
      </c>
      <c r="P386" s="94" t="s">
        <v>7816</v>
      </c>
      <c r="Q386" s="94"/>
      <c r="R386" s="94"/>
      <c r="S386" s="94"/>
      <c r="T386" s="94"/>
      <c r="U386" s="94"/>
      <c r="V386" s="94"/>
      <c r="W386" s="94"/>
      <c r="X386" s="94"/>
      <c r="Y386" s="94"/>
      <c r="Z386" s="94"/>
      <c r="AA386" s="94"/>
    </row>
    <row r="387" spans="1:27" x14ac:dyDescent="0.3">
      <c r="A387" s="94" t="s">
        <v>8541</v>
      </c>
      <c r="B387" s="224">
        <v>-10.1875</v>
      </c>
      <c r="C387" s="224">
        <v>9.1810904000000004</v>
      </c>
      <c r="D387" s="94" t="s">
        <v>9795</v>
      </c>
      <c r="E387" s="94" t="s">
        <v>443</v>
      </c>
      <c r="F387" s="94" t="s">
        <v>443</v>
      </c>
      <c r="G387" s="94" t="s">
        <v>444</v>
      </c>
      <c r="H387" s="94" t="str">
        <f t="shared" si="12"/>
        <v>OK</v>
      </c>
      <c r="I387" s="94" t="s">
        <v>1742</v>
      </c>
      <c r="J387" s="94" t="s">
        <v>1742</v>
      </c>
      <c r="K387" s="94" t="s">
        <v>5443</v>
      </c>
      <c r="L387" s="94" t="s">
        <v>305</v>
      </c>
      <c r="M387" s="94" t="s">
        <v>407</v>
      </c>
      <c r="N387" s="94" t="s">
        <v>7360</v>
      </c>
      <c r="O387" s="94" t="s">
        <v>442</v>
      </c>
      <c r="P387" s="94" t="s">
        <v>7836</v>
      </c>
      <c r="Q387" s="94" t="s">
        <v>5677</v>
      </c>
      <c r="R387" s="94"/>
      <c r="S387" s="94"/>
      <c r="T387" s="94"/>
      <c r="U387" s="94"/>
      <c r="V387" s="94"/>
      <c r="W387" s="94"/>
      <c r="X387" s="94"/>
      <c r="Y387" s="94"/>
      <c r="Z387" s="94"/>
      <c r="AA387" s="94"/>
    </row>
    <row r="388" spans="1:27" x14ac:dyDescent="0.3">
      <c r="A388" s="233" t="s">
        <v>9789</v>
      </c>
      <c r="B388" s="94"/>
      <c r="C388" s="94"/>
      <c r="D388" s="94"/>
      <c r="E388" s="94"/>
      <c r="F388" s="94" t="s">
        <v>444</v>
      </c>
      <c r="G388" s="94"/>
      <c r="H388" s="94" t="str">
        <f t="shared" si="12"/>
        <v>Coord absent</v>
      </c>
      <c r="I388" s="94" t="s">
        <v>1742</v>
      </c>
      <c r="J388" s="94" t="s">
        <v>1742</v>
      </c>
      <c r="K388" s="94" t="s">
        <v>7378</v>
      </c>
      <c r="L388" s="94" t="s">
        <v>305</v>
      </c>
      <c r="M388" s="94" t="s">
        <v>407</v>
      </c>
      <c r="N388" s="94" t="s">
        <v>7360</v>
      </c>
      <c r="O388" s="94" t="s">
        <v>442</v>
      </c>
      <c r="P388" s="94" t="s">
        <v>7836</v>
      </c>
      <c r="Q388" s="94" t="s">
        <v>5677</v>
      </c>
      <c r="R388" s="94"/>
      <c r="S388" s="94"/>
      <c r="T388" s="94"/>
      <c r="U388" s="94"/>
      <c r="V388" s="94"/>
      <c r="W388" s="94"/>
      <c r="X388" s="94"/>
      <c r="Y388" s="94"/>
      <c r="Z388" s="94"/>
      <c r="AA388" s="94"/>
    </row>
    <row r="389" spans="1:27" x14ac:dyDescent="0.3">
      <c r="A389" s="94" t="s">
        <v>9155</v>
      </c>
      <c r="B389" s="224">
        <v>-9.7680100999999997</v>
      </c>
      <c r="C389" s="224">
        <v>9.4083299999999994</v>
      </c>
      <c r="D389" s="94" t="s">
        <v>9795</v>
      </c>
      <c r="E389" s="94" t="s">
        <v>7477</v>
      </c>
      <c r="F389" s="94" t="s">
        <v>6984</v>
      </c>
      <c r="G389" s="94" t="s">
        <v>469</v>
      </c>
      <c r="H389" s="94" t="str">
        <f t="shared" si="12"/>
        <v>OK</v>
      </c>
      <c r="I389" s="94" t="s">
        <v>1742</v>
      </c>
      <c r="J389" s="94" t="s">
        <v>1742</v>
      </c>
      <c r="K389" s="94" t="s">
        <v>7378</v>
      </c>
      <c r="L389" s="94" t="s">
        <v>305</v>
      </c>
      <c r="M389" s="94" t="s">
        <v>407</v>
      </c>
      <c r="N389" s="94" t="s">
        <v>7360</v>
      </c>
      <c r="O389" s="94" t="s">
        <v>470</v>
      </c>
      <c r="P389" s="94" t="s">
        <v>7957</v>
      </c>
      <c r="Q389" s="94" t="s">
        <v>5677</v>
      </c>
      <c r="R389" s="94"/>
      <c r="S389" s="94"/>
      <c r="T389" s="94"/>
      <c r="U389" s="94"/>
      <c r="V389" s="94"/>
      <c r="W389" s="94"/>
      <c r="X389" s="94"/>
      <c r="Y389" s="94"/>
      <c r="Z389" s="94"/>
      <c r="AA389" s="94"/>
    </row>
    <row r="390" spans="1:27" x14ac:dyDescent="0.3">
      <c r="A390" s="233" t="s">
        <v>9788</v>
      </c>
      <c r="B390" s="94"/>
      <c r="C390" s="94"/>
      <c r="D390" s="94"/>
      <c r="E390" s="94"/>
      <c r="F390" s="94" t="s">
        <v>472</v>
      </c>
      <c r="G390" s="94"/>
      <c r="H390" s="94" t="str">
        <f t="shared" si="12"/>
        <v>Coord absent</v>
      </c>
      <c r="I390" s="94" t="s">
        <v>1742</v>
      </c>
      <c r="J390" s="94" t="s">
        <v>1742</v>
      </c>
      <c r="K390" s="94" t="s">
        <v>7378</v>
      </c>
      <c r="L390" s="94" t="s">
        <v>305</v>
      </c>
      <c r="M390" s="94" t="s">
        <v>407</v>
      </c>
      <c r="N390" s="94" t="s">
        <v>7360</v>
      </c>
      <c r="O390" s="94" t="s">
        <v>470</v>
      </c>
      <c r="P390" s="94" t="s">
        <v>7957</v>
      </c>
      <c r="Q390" s="94" t="s">
        <v>5677</v>
      </c>
      <c r="R390" s="94"/>
      <c r="S390" s="94"/>
      <c r="T390" s="94"/>
      <c r="U390" s="94"/>
      <c r="V390" s="94"/>
      <c r="W390" s="94"/>
      <c r="X390" s="94"/>
      <c r="Y390" s="94"/>
      <c r="Z390" s="94"/>
      <c r="AA390" s="94"/>
    </row>
    <row r="391" spans="1:27" x14ac:dyDescent="0.3">
      <c r="A391" s="94" t="s">
        <v>9787</v>
      </c>
      <c r="B391" s="224">
        <v>-10.339099900000001</v>
      </c>
      <c r="C391" s="224">
        <v>9.2332801999999994</v>
      </c>
      <c r="D391" s="94" t="s">
        <v>9795</v>
      </c>
      <c r="E391" s="94" t="s">
        <v>472</v>
      </c>
      <c r="F391" s="94" t="s">
        <v>472</v>
      </c>
      <c r="G391" s="94" t="s">
        <v>473</v>
      </c>
      <c r="H391" s="94" t="str">
        <f t="shared" si="12"/>
        <v>OK</v>
      </c>
      <c r="I391" s="94" t="s">
        <v>1742</v>
      </c>
      <c r="J391" s="94" t="s">
        <v>1742</v>
      </c>
      <c r="K391" s="94" t="s">
        <v>5443</v>
      </c>
      <c r="L391" s="94" t="s">
        <v>305</v>
      </c>
      <c r="M391" s="94" t="s">
        <v>407</v>
      </c>
      <c r="N391" s="94" t="s">
        <v>7360</v>
      </c>
      <c r="O391" s="94" t="s">
        <v>474</v>
      </c>
      <c r="P391" s="94" t="s">
        <v>8023</v>
      </c>
      <c r="Q391" s="94" t="s">
        <v>5677</v>
      </c>
      <c r="R391" s="94"/>
      <c r="S391" s="94"/>
      <c r="T391" s="94"/>
      <c r="U391" s="94"/>
      <c r="V391" s="94"/>
      <c r="W391" s="94"/>
      <c r="X391" s="94"/>
      <c r="Y391" s="94"/>
      <c r="Z391" s="94"/>
      <c r="AA391" s="94"/>
    </row>
    <row r="392" spans="1:27" x14ac:dyDescent="0.3">
      <c r="A392" s="94" t="s">
        <v>9786</v>
      </c>
      <c r="B392" s="224">
        <v>-10.063099899999999</v>
      </c>
      <c r="C392" s="224">
        <v>9.3479004000000003</v>
      </c>
      <c r="D392" s="94" t="s">
        <v>9795</v>
      </c>
      <c r="E392" s="94" t="s">
        <v>475</v>
      </c>
      <c r="F392" s="94" t="s">
        <v>475</v>
      </c>
      <c r="G392" s="94" t="s">
        <v>476</v>
      </c>
      <c r="H392" s="94" t="str">
        <f t="shared" si="12"/>
        <v>OK</v>
      </c>
      <c r="I392" s="94" t="s">
        <v>1742</v>
      </c>
      <c r="J392" s="94" t="s">
        <v>1742</v>
      </c>
      <c r="K392" s="94" t="s">
        <v>5443</v>
      </c>
      <c r="L392" s="94" t="s">
        <v>305</v>
      </c>
      <c r="M392" s="94" t="s">
        <v>407</v>
      </c>
      <c r="N392" s="94" t="s">
        <v>7360</v>
      </c>
      <c r="O392" s="94" t="s">
        <v>474</v>
      </c>
      <c r="P392" s="94" t="s">
        <v>8023</v>
      </c>
      <c r="Q392" s="94" t="s">
        <v>5677</v>
      </c>
      <c r="R392" s="94"/>
      <c r="S392" s="94"/>
      <c r="T392" s="94"/>
      <c r="U392" s="94"/>
      <c r="V392" s="94"/>
      <c r="W392" s="94"/>
      <c r="X392" s="94"/>
      <c r="Y392" s="94"/>
      <c r="Z392" s="94"/>
      <c r="AA392" s="94"/>
    </row>
    <row r="393" spans="1:27" x14ac:dyDescent="0.3">
      <c r="A393" s="163" t="s">
        <v>8758</v>
      </c>
      <c r="B393" s="228">
        <v>-9.2938805000000002</v>
      </c>
      <c r="C393" s="228">
        <v>10.3793001</v>
      </c>
      <c r="D393" s="163" t="s">
        <v>9795</v>
      </c>
      <c r="E393" s="163" t="s">
        <v>503</v>
      </c>
      <c r="F393" s="163" t="s">
        <v>1951</v>
      </c>
      <c r="G393" s="163" t="s">
        <v>526</v>
      </c>
      <c r="H393" s="163" t="str">
        <f t="shared" si="12"/>
        <v>OK</v>
      </c>
      <c r="I393" s="163" t="s">
        <v>1734</v>
      </c>
      <c r="J393" s="163" t="s">
        <v>11</v>
      </c>
      <c r="K393" s="163" t="s">
        <v>7378</v>
      </c>
      <c r="L393" s="163" t="s">
        <v>503</v>
      </c>
      <c r="M393" s="163" t="s">
        <v>503</v>
      </c>
      <c r="N393" s="163" t="s">
        <v>7357</v>
      </c>
      <c r="O393" s="163" t="s">
        <v>7309</v>
      </c>
      <c r="P393" s="163" t="s">
        <v>7881</v>
      </c>
      <c r="Q393" s="163"/>
      <c r="R393" s="163"/>
      <c r="S393" s="163"/>
      <c r="T393" s="163"/>
      <c r="U393" s="163"/>
      <c r="V393" s="163"/>
      <c r="W393" s="163"/>
      <c r="X393" s="163"/>
      <c r="Y393" s="163"/>
      <c r="Z393" s="163"/>
      <c r="AA393" s="163"/>
    </row>
    <row r="394" spans="1:27" x14ac:dyDescent="0.3">
      <c r="A394" s="233" t="s">
        <v>8455</v>
      </c>
      <c r="B394" s="94"/>
      <c r="C394" s="94"/>
      <c r="D394" s="94"/>
      <c r="E394" s="94"/>
      <c r="F394" s="94" t="s">
        <v>7047</v>
      </c>
      <c r="G394" s="94"/>
      <c r="H394" s="94" t="str">
        <f t="shared" si="12"/>
        <v>Coord absent</v>
      </c>
      <c r="I394" s="94" t="s">
        <v>1742</v>
      </c>
      <c r="J394" s="94" t="s">
        <v>1742</v>
      </c>
      <c r="K394" s="94" t="s">
        <v>7378</v>
      </c>
      <c r="L394" s="94" t="s">
        <v>503</v>
      </c>
      <c r="M394" s="94" t="s">
        <v>696</v>
      </c>
      <c r="N394" s="94" t="s">
        <v>7373</v>
      </c>
      <c r="O394" s="94" t="s">
        <v>699</v>
      </c>
      <c r="P394" s="94" t="s">
        <v>7816</v>
      </c>
      <c r="Q394" s="94"/>
      <c r="R394" s="94"/>
      <c r="S394" s="94"/>
      <c r="T394" s="94"/>
      <c r="U394" s="94"/>
      <c r="V394" s="94"/>
      <c r="W394" s="94"/>
      <c r="X394" s="94"/>
      <c r="Y394" s="94"/>
      <c r="Z394" s="94"/>
      <c r="AA394" s="94"/>
    </row>
    <row r="395" spans="1:27" x14ac:dyDescent="0.3">
      <c r="A395" s="236" t="s">
        <v>9785</v>
      </c>
      <c r="B395" s="163"/>
      <c r="C395" s="163"/>
      <c r="D395" s="163"/>
      <c r="E395" s="163"/>
      <c r="F395" s="163" t="s">
        <v>1951</v>
      </c>
      <c r="G395" s="163"/>
      <c r="H395" s="163" t="str">
        <f t="shared" si="12"/>
        <v>Coord absent</v>
      </c>
      <c r="I395" s="163" t="s">
        <v>1734</v>
      </c>
      <c r="J395" s="163" t="s">
        <v>11</v>
      </c>
      <c r="K395" s="163" t="s">
        <v>7378</v>
      </c>
      <c r="L395" s="163" t="s">
        <v>503</v>
      </c>
      <c r="M395" s="163" t="s">
        <v>503</v>
      </c>
      <c r="N395" s="163" t="s">
        <v>7357</v>
      </c>
      <c r="O395" s="163" t="s">
        <v>7309</v>
      </c>
      <c r="P395" s="163" t="s">
        <v>7881</v>
      </c>
      <c r="Q395" s="163"/>
      <c r="R395" s="163"/>
      <c r="S395" s="163"/>
      <c r="T395" s="163"/>
      <c r="U395" s="163"/>
      <c r="V395" s="163"/>
      <c r="W395" s="163"/>
      <c r="X395" s="163"/>
      <c r="Y395" s="163"/>
      <c r="Z395" s="163"/>
      <c r="AA395" s="163"/>
    </row>
    <row r="396" spans="1:27" x14ac:dyDescent="0.3">
      <c r="A396" s="233" t="s">
        <v>8456</v>
      </c>
      <c r="B396" s="94"/>
      <c r="C396" s="94"/>
      <c r="D396" s="94"/>
      <c r="E396" s="94"/>
      <c r="F396" s="94" t="s">
        <v>6911</v>
      </c>
      <c r="G396" s="94"/>
      <c r="H396" s="94" t="str">
        <f t="shared" si="12"/>
        <v>Coord absent</v>
      </c>
      <c r="I396" s="94" t="s">
        <v>1742</v>
      </c>
      <c r="J396" s="94" t="s">
        <v>1742</v>
      </c>
      <c r="K396" s="94" t="s">
        <v>7378</v>
      </c>
      <c r="L396" s="94" t="s">
        <v>1029</v>
      </c>
      <c r="M396" s="94" t="s">
        <v>1098</v>
      </c>
      <c r="N396" s="94" t="s">
        <v>7368</v>
      </c>
      <c r="O396" s="94" t="s">
        <v>7257</v>
      </c>
      <c r="P396" s="94" t="s">
        <v>7817</v>
      </c>
      <c r="Q396" s="94"/>
      <c r="R396" s="94"/>
      <c r="S396" s="94"/>
      <c r="T396" s="94"/>
      <c r="U396" s="94"/>
      <c r="V396" s="94"/>
      <c r="W396" s="94"/>
      <c r="X396" s="94"/>
      <c r="Y396" s="94"/>
      <c r="Z396" s="94"/>
      <c r="AA396" s="94"/>
    </row>
    <row r="397" spans="1:27" x14ac:dyDescent="0.3">
      <c r="A397" s="233" t="s">
        <v>8457</v>
      </c>
      <c r="B397" s="94"/>
      <c r="C397" s="94"/>
      <c r="D397" s="94"/>
      <c r="E397" s="94"/>
      <c r="F397" s="94" t="s">
        <v>6912</v>
      </c>
      <c r="G397" s="94"/>
      <c r="H397" s="94" t="str">
        <f t="shared" si="12"/>
        <v>Coord absent</v>
      </c>
      <c r="I397" s="94" t="s">
        <v>1742</v>
      </c>
      <c r="J397" s="94" t="s">
        <v>1742</v>
      </c>
      <c r="K397" s="94" t="s">
        <v>7378</v>
      </c>
      <c r="L397" s="94" t="s">
        <v>1029</v>
      </c>
      <c r="M397" s="94" t="s">
        <v>1098</v>
      </c>
      <c r="N397" s="94" t="s">
        <v>7368</v>
      </c>
      <c r="O397" s="94" t="s">
        <v>7257</v>
      </c>
      <c r="P397" s="94" t="s">
        <v>7817</v>
      </c>
      <c r="Q397" s="94"/>
      <c r="R397" s="94"/>
      <c r="S397" s="94"/>
      <c r="T397" s="94"/>
      <c r="U397" s="94"/>
      <c r="V397" s="94"/>
      <c r="W397" s="94"/>
      <c r="X397" s="94"/>
      <c r="Y397" s="94"/>
      <c r="Z397" s="94"/>
      <c r="AA397" s="94"/>
    </row>
    <row r="398" spans="1:27" hidden="1" x14ac:dyDescent="0.3">
      <c r="A398" s="94" t="s">
        <v>8458</v>
      </c>
      <c r="B398" s="224">
        <v>-12.218799600000001</v>
      </c>
      <c r="C398" s="224">
        <v>11.741100299999999</v>
      </c>
      <c r="D398" s="94" t="s">
        <v>9795</v>
      </c>
      <c r="E398" s="94" t="s">
        <v>1168</v>
      </c>
      <c r="F398" s="94" t="s">
        <v>1168</v>
      </c>
      <c r="G398" s="94" t="s">
        <v>1169</v>
      </c>
      <c r="H398" s="94" t="str">
        <f t="shared" si="12"/>
        <v>OK</v>
      </c>
      <c r="I398" s="94" t="s">
        <v>1742</v>
      </c>
      <c r="J398" s="94" t="s">
        <v>1742</v>
      </c>
      <c r="K398" s="94" t="s">
        <v>7378</v>
      </c>
      <c r="L398" s="94" t="s">
        <v>1029</v>
      </c>
      <c r="M398" s="94" t="s">
        <v>1098</v>
      </c>
      <c r="N398" s="94" t="s">
        <v>7368</v>
      </c>
      <c r="O398" s="94" t="s">
        <v>7257</v>
      </c>
      <c r="P398" s="94" t="s">
        <v>7817</v>
      </c>
      <c r="Q398" s="94"/>
      <c r="R398" s="94" t="s">
        <v>1733</v>
      </c>
      <c r="S398" s="94"/>
      <c r="T398" s="94" t="s">
        <v>1767</v>
      </c>
      <c r="U398" s="94"/>
      <c r="V398" s="94"/>
      <c r="W398" s="94"/>
      <c r="X398" s="94"/>
      <c r="Y398" s="94"/>
      <c r="Z398" s="94"/>
      <c r="AA398" s="94"/>
    </row>
    <row r="399" spans="1:27" hidden="1" x14ac:dyDescent="0.3">
      <c r="A399" s="173" t="s">
        <v>8459</v>
      </c>
      <c r="B399" s="220">
        <v>-12.2110004</v>
      </c>
      <c r="C399" s="220">
        <v>11.776900299999999</v>
      </c>
      <c r="D399" s="173" t="s">
        <v>9795</v>
      </c>
      <c r="E399" s="173" t="s">
        <v>7597</v>
      </c>
      <c r="F399" s="173" t="s">
        <v>7256</v>
      </c>
      <c r="G399" s="173" t="s">
        <v>1170</v>
      </c>
      <c r="H399" s="173" t="str">
        <f t="shared" si="12"/>
        <v>OK</v>
      </c>
      <c r="I399" s="173" t="s">
        <v>1734</v>
      </c>
      <c r="J399" s="173" t="s">
        <v>5265</v>
      </c>
      <c r="K399" s="173" t="s">
        <v>7378</v>
      </c>
      <c r="L399" s="173" t="s">
        <v>1029</v>
      </c>
      <c r="M399" s="173" t="s">
        <v>1098</v>
      </c>
      <c r="N399" s="173" t="s">
        <v>7368</v>
      </c>
      <c r="O399" s="173" t="s">
        <v>7257</v>
      </c>
      <c r="P399" s="173" t="s">
        <v>7817</v>
      </c>
      <c r="Q399" s="173"/>
      <c r="R399" s="173" t="s">
        <v>1733</v>
      </c>
      <c r="S399" s="173"/>
      <c r="T399" s="173" t="s">
        <v>1767</v>
      </c>
      <c r="U399" s="173"/>
      <c r="V399" s="173"/>
      <c r="W399" s="173"/>
      <c r="X399" s="173"/>
      <c r="Y399" s="173"/>
      <c r="Z399" s="173"/>
      <c r="AA399" s="173"/>
    </row>
    <row r="400" spans="1:27" x14ac:dyDescent="0.3">
      <c r="A400" s="173" t="s">
        <v>8460</v>
      </c>
      <c r="B400" s="220">
        <v>-12.6975002</v>
      </c>
      <c r="C400" s="220">
        <v>10.996499999999999</v>
      </c>
      <c r="D400" s="173" t="s">
        <v>9795</v>
      </c>
      <c r="E400" s="173" t="s">
        <v>1303</v>
      </c>
      <c r="F400" s="173" t="s">
        <v>1835</v>
      </c>
      <c r="G400" s="173" t="s">
        <v>1304</v>
      </c>
      <c r="H400" s="173" t="str">
        <f t="shared" ref="H400:H431" si="13">IF((OR((ISBLANK(B400)),(ISBLANK(C400)))),"Coord absent","OK")</f>
        <v>OK</v>
      </c>
      <c r="I400" s="173" t="s">
        <v>1734</v>
      </c>
      <c r="J400" s="173" t="s">
        <v>5265</v>
      </c>
      <c r="K400" s="173" t="s">
        <v>7378</v>
      </c>
      <c r="L400" s="173" t="s">
        <v>319</v>
      </c>
      <c r="M400" s="173" t="s">
        <v>1294</v>
      </c>
      <c r="N400" s="173" t="s">
        <v>7372</v>
      </c>
      <c r="O400" s="173" t="s">
        <v>7233</v>
      </c>
      <c r="P400" s="173" t="s">
        <v>7818</v>
      </c>
      <c r="Q400" s="173"/>
      <c r="R400" s="173"/>
      <c r="S400" s="173"/>
      <c r="T400" s="173"/>
      <c r="U400" s="173"/>
      <c r="V400" s="173"/>
      <c r="W400" s="173" t="s">
        <v>1303</v>
      </c>
      <c r="X400" s="173"/>
      <c r="Y400" s="173"/>
      <c r="Z400" s="173"/>
      <c r="AA400" s="173"/>
    </row>
    <row r="401" spans="1:27" x14ac:dyDescent="0.3">
      <c r="A401" s="233" t="s">
        <v>8461</v>
      </c>
      <c r="B401" s="94"/>
      <c r="C401" s="94"/>
      <c r="D401" s="94"/>
      <c r="E401" s="94"/>
      <c r="F401" s="94" t="s">
        <v>6862</v>
      </c>
      <c r="G401" s="94"/>
      <c r="H401" s="94" t="str">
        <f t="shared" si="13"/>
        <v>Coord absent</v>
      </c>
      <c r="I401" s="94" t="s">
        <v>1742</v>
      </c>
      <c r="J401" s="94" t="s">
        <v>1742</v>
      </c>
      <c r="K401" s="94" t="s">
        <v>7378</v>
      </c>
      <c r="L401" s="94" t="s">
        <v>319</v>
      </c>
      <c r="M401" s="94" t="s">
        <v>1294</v>
      </c>
      <c r="N401" s="94" t="s">
        <v>7372</v>
      </c>
      <c r="O401" s="94" t="s">
        <v>7233</v>
      </c>
      <c r="P401" s="94" t="s">
        <v>7818</v>
      </c>
      <c r="Q401" s="94"/>
      <c r="R401" s="94"/>
      <c r="S401" s="94"/>
      <c r="T401" s="94"/>
      <c r="U401" s="94"/>
      <c r="V401" s="94"/>
      <c r="W401" s="94"/>
      <c r="X401" s="94"/>
      <c r="Y401" s="94"/>
      <c r="Z401" s="94"/>
      <c r="AA401" s="94"/>
    </row>
    <row r="402" spans="1:27" x14ac:dyDescent="0.3">
      <c r="A402" s="233" t="s">
        <v>8462</v>
      </c>
      <c r="B402" s="94"/>
      <c r="C402" s="94"/>
      <c r="D402" s="94"/>
      <c r="E402" s="94"/>
      <c r="F402" s="94" t="s">
        <v>6863</v>
      </c>
      <c r="G402" s="94"/>
      <c r="H402" s="94" t="str">
        <f t="shared" si="13"/>
        <v>Coord absent</v>
      </c>
      <c r="I402" s="94" t="s">
        <v>1742</v>
      </c>
      <c r="J402" s="94" t="s">
        <v>1742</v>
      </c>
      <c r="K402" s="94" t="s">
        <v>7378</v>
      </c>
      <c r="L402" s="94" t="s">
        <v>319</v>
      </c>
      <c r="M402" s="94" t="s">
        <v>1294</v>
      </c>
      <c r="N402" s="94" t="s">
        <v>7372</v>
      </c>
      <c r="O402" s="94" t="s">
        <v>7233</v>
      </c>
      <c r="P402" s="94" t="s">
        <v>7818</v>
      </c>
      <c r="Q402" s="94"/>
      <c r="R402" s="94"/>
      <c r="S402" s="94"/>
      <c r="T402" s="94"/>
      <c r="U402" s="94"/>
      <c r="V402" s="94"/>
      <c r="W402" s="94"/>
      <c r="X402" s="94"/>
      <c r="Y402" s="94"/>
      <c r="Z402" s="94"/>
      <c r="AA402" s="94"/>
    </row>
    <row r="403" spans="1:27" x14ac:dyDescent="0.3">
      <c r="A403" s="233" t="s">
        <v>8463</v>
      </c>
      <c r="B403" s="94"/>
      <c r="C403" s="94"/>
      <c r="D403" s="94"/>
      <c r="E403" s="94"/>
      <c r="F403" s="94" t="s">
        <v>6864</v>
      </c>
      <c r="G403" s="94"/>
      <c r="H403" s="94" t="str">
        <f t="shared" si="13"/>
        <v>Coord absent</v>
      </c>
      <c r="I403" s="94" t="s">
        <v>1742</v>
      </c>
      <c r="J403" s="94" t="s">
        <v>1742</v>
      </c>
      <c r="K403" s="94" t="s">
        <v>7378</v>
      </c>
      <c r="L403" s="94" t="s">
        <v>319</v>
      </c>
      <c r="M403" s="94" t="s">
        <v>1294</v>
      </c>
      <c r="N403" s="94" t="s">
        <v>7372</v>
      </c>
      <c r="O403" s="94" t="s">
        <v>7233</v>
      </c>
      <c r="P403" s="94" t="s">
        <v>7818</v>
      </c>
      <c r="Q403" s="94"/>
      <c r="R403" s="94"/>
      <c r="S403" s="94"/>
      <c r="T403" s="94"/>
      <c r="U403" s="94"/>
      <c r="V403" s="94"/>
      <c r="W403" s="94"/>
      <c r="X403" s="94"/>
      <c r="Y403" s="94"/>
      <c r="Z403" s="94"/>
      <c r="AA403" s="94"/>
    </row>
    <row r="404" spans="1:27" x14ac:dyDescent="0.3">
      <c r="A404" s="233" t="s">
        <v>8464</v>
      </c>
      <c r="B404" s="94"/>
      <c r="C404" s="94"/>
      <c r="D404" s="94"/>
      <c r="E404" s="94"/>
      <c r="F404" s="94" t="s">
        <v>6865</v>
      </c>
      <c r="G404" s="94"/>
      <c r="H404" s="94" t="str">
        <f t="shared" si="13"/>
        <v>Coord absent</v>
      </c>
      <c r="I404" s="94" t="s">
        <v>1742</v>
      </c>
      <c r="J404" s="94" t="s">
        <v>1742</v>
      </c>
      <c r="K404" s="94" t="s">
        <v>7378</v>
      </c>
      <c r="L404" s="94" t="s">
        <v>319</v>
      </c>
      <c r="M404" s="94" t="s">
        <v>1294</v>
      </c>
      <c r="N404" s="94" t="s">
        <v>7372</v>
      </c>
      <c r="O404" s="94" t="s">
        <v>7233</v>
      </c>
      <c r="P404" s="94" t="s">
        <v>7818</v>
      </c>
      <c r="Q404" s="94"/>
      <c r="R404" s="94"/>
      <c r="S404" s="94"/>
      <c r="T404" s="94"/>
      <c r="U404" s="94"/>
      <c r="V404" s="94"/>
      <c r="W404" s="94"/>
      <c r="X404" s="94"/>
      <c r="Y404" s="94"/>
      <c r="Z404" s="94"/>
      <c r="AA404" s="94"/>
    </row>
    <row r="405" spans="1:27" x14ac:dyDescent="0.3">
      <c r="A405" s="233" t="s">
        <v>8465</v>
      </c>
      <c r="B405" s="94"/>
      <c r="C405" s="94"/>
      <c r="D405" s="94"/>
      <c r="E405" s="94"/>
      <c r="F405" s="94" t="s">
        <v>6866</v>
      </c>
      <c r="G405" s="94"/>
      <c r="H405" s="94" t="str">
        <f t="shared" si="13"/>
        <v>Coord absent</v>
      </c>
      <c r="I405" s="94" t="s">
        <v>1742</v>
      </c>
      <c r="J405" s="94" t="s">
        <v>1742</v>
      </c>
      <c r="K405" s="94" t="s">
        <v>7378</v>
      </c>
      <c r="L405" s="94" t="s">
        <v>319</v>
      </c>
      <c r="M405" s="94" t="s">
        <v>1294</v>
      </c>
      <c r="N405" s="94" t="s">
        <v>7372</v>
      </c>
      <c r="O405" s="94" t="s">
        <v>7233</v>
      </c>
      <c r="P405" s="94" t="s">
        <v>7818</v>
      </c>
      <c r="Q405" s="94"/>
      <c r="R405" s="94"/>
      <c r="S405" s="94"/>
      <c r="T405" s="94"/>
      <c r="U405" s="94"/>
      <c r="V405" s="94"/>
      <c r="W405" s="94"/>
      <c r="X405" s="94"/>
      <c r="Y405" s="94"/>
      <c r="Z405" s="94"/>
      <c r="AA405" s="94"/>
    </row>
    <row r="406" spans="1:27" x14ac:dyDescent="0.3">
      <c r="A406" s="173" t="s">
        <v>8466</v>
      </c>
      <c r="B406" s="220">
        <v>-10.309900300000001</v>
      </c>
      <c r="C406" s="220">
        <v>9.6368998999999995</v>
      </c>
      <c r="D406" s="173" t="s">
        <v>9795</v>
      </c>
      <c r="E406" s="173" t="s">
        <v>611</v>
      </c>
      <c r="F406" s="173" t="s">
        <v>7157</v>
      </c>
      <c r="G406" s="173" t="s">
        <v>612</v>
      </c>
      <c r="H406" s="173" t="str">
        <f t="shared" si="13"/>
        <v>OK</v>
      </c>
      <c r="I406" s="173" t="s">
        <v>1734</v>
      </c>
      <c r="J406" s="173" t="s">
        <v>5265</v>
      </c>
      <c r="K406" s="173" t="s">
        <v>7378</v>
      </c>
      <c r="L406" s="173" t="s">
        <v>503</v>
      </c>
      <c r="M406" s="173" t="s">
        <v>600</v>
      </c>
      <c r="N406" s="173" t="s">
        <v>7363</v>
      </c>
      <c r="O406" s="173" t="s">
        <v>613</v>
      </c>
      <c r="P406" s="173" t="s">
        <v>7819</v>
      </c>
      <c r="Q406" s="173"/>
      <c r="R406" s="173"/>
      <c r="S406" s="173"/>
      <c r="T406" s="173"/>
      <c r="U406" s="173"/>
      <c r="V406" s="173"/>
      <c r="W406" s="173" t="s">
        <v>611</v>
      </c>
      <c r="X406" s="173"/>
      <c r="Y406" s="173"/>
      <c r="Z406" s="173"/>
      <c r="AA406" s="173"/>
    </row>
    <row r="407" spans="1:27" x14ac:dyDescent="0.3">
      <c r="A407" s="94" t="s">
        <v>8467</v>
      </c>
      <c r="B407" s="224">
        <v>-10.4151001</v>
      </c>
      <c r="C407" s="224">
        <v>9.5761099000000005</v>
      </c>
      <c r="D407" s="94" t="s">
        <v>9795</v>
      </c>
      <c r="E407" s="94" t="s">
        <v>614</v>
      </c>
      <c r="F407" s="94" t="s">
        <v>614</v>
      </c>
      <c r="G407" s="94" t="s">
        <v>614</v>
      </c>
      <c r="H407" s="94" t="str">
        <f t="shared" si="13"/>
        <v>OK</v>
      </c>
      <c r="I407" s="94" t="s">
        <v>1742</v>
      </c>
      <c r="J407" s="94" t="s">
        <v>1742</v>
      </c>
      <c r="K407" s="94" t="s">
        <v>7378</v>
      </c>
      <c r="L407" s="94" t="s">
        <v>503</v>
      </c>
      <c r="M407" s="94" t="s">
        <v>600</v>
      </c>
      <c r="N407" s="94" t="s">
        <v>7363</v>
      </c>
      <c r="O407" s="94" t="s">
        <v>613</v>
      </c>
      <c r="P407" s="94" t="s">
        <v>7819</v>
      </c>
      <c r="Q407" s="94"/>
      <c r="R407" s="94"/>
      <c r="S407" s="94"/>
      <c r="T407" s="94"/>
      <c r="U407" s="94"/>
      <c r="V407" s="94"/>
      <c r="W407" s="94"/>
      <c r="X407" s="94"/>
      <c r="Y407" s="94"/>
      <c r="Z407" s="94"/>
      <c r="AA407" s="94"/>
    </row>
    <row r="408" spans="1:27" x14ac:dyDescent="0.3">
      <c r="A408" s="233" t="s">
        <v>8468</v>
      </c>
      <c r="B408" s="94"/>
      <c r="C408" s="94"/>
      <c r="D408" s="94"/>
      <c r="E408" s="94"/>
      <c r="F408" s="94" t="s">
        <v>611</v>
      </c>
      <c r="G408" s="94"/>
      <c r="H408" s="94" t="str">
        <f t="shared" si="13"/>
        <v>Coord absent</v>
      </c>
      <c r="I408" s="94" t="s">
        <v>1742</v>
      </c>
      <c r="J408" s="94" t="s">
        <v>1742</v>
      </c>
      <c r="K408" s="94" t="s">
        <v>7378</v>
      </c>
      <c r="L408" s="94" t="s">
        <v>503</v>
      </c>
      <c r="M408" s="94" t="s">
        <v>600</v>
      </c>
      <c r="N408" s="94" t="s">
        <v>7363</v>
      </c>
      <c r="O408" s="94" t="s">
        <v>613</v>
      </c>
      <c r="P408" s="94" t="s">
        <v>7819</v>
      </c>
      <c r="Q408" s="94"/>
      <c r="R408" s="94"/>
      <c r="S408" s="94"/>
      <c r="T408" s="94"/>
      <c r="U408" s="94"/>
      <c r="V408" s="94"/>
      <c r="W408" s="94"/>
      <c r="X408" s="94"/>
      <c r="Y408" s="94"/>
      <c r="Z408" s="94"/>
      <c r="AA408" s="94"/>
    </row>
    <row r="409" spans="1:27" x14ac:dyDescent="0.3">
      <c r="A409" s="233" t="s">
        <v>8469</v>
      </c>
      <c r="B409" s="94"/>
      <c r="C409" s="94"/>
      <c r="D409" s="94"/>
      <c r="E409" s="94"/>
      <c r="F409" s="94" t="s">
        <v>7029</v>
      </c>
      <c r="G409" s="94"/>
      <c r="H409" s="94" t="str">
        <f t="shared" si="13"/>
        <v>Coord absent</v>
      </c>
      <c r="I409" s="94" t="s">
        <v>1742</v>
      </c>
      <c r="J409" s="94" t="s">
        <v>1742</v>
      </c>
      <c r="K409" s="94" t="s">
        <v>7378</v>
      </c>
      <c r="L409" s="94" t="s">
        <v>503</v>
      </c>
      <c r="M409" s="94" t="s">
        <v>600</v>
      </c>
      <c r="N409" s="94" t="s">
        <v>7363</v>
      </c>
      <c r="O409" s="94" t="s">
        <v>613</v>
      </c>
      <c r="P409" s="94" t="s">
        <v>7819</v>
      </c>
      <c r="Q409" s="94"/>
      <c r="R409" s="94"/>
      <c r="S409" s="94"/>
      <c r="T409" s="94"/>
      <c r="U409" s="94"/>
      <c r="V409" s="94"/>
      <c r="W409" s="94"/>
      <c r="X409" s="94"/>
      <c r="Y409" s="94"/>
      <c r="Z409" s="94"/>
      <c r="AA409" s="94"/>
    </row>
    <row r="410" spans="1:27" hidden="1" x14ac:dyDescent="0.3">
      <c r="A410" s="94" t="s">
        <v>8470</v>
      </c>
      <c r="B410" s="224">
        <v>-12.1742001</v>
      </c>
      <c r="C410" s="224">
        <v>11.714699700000001</v>
      </c>
      <c r="D410" s="94" t="s">
        <v>9795</v>
      </c>
      <c r="E410" s="94" t="s">
        <v>1171</v>
      </c>
      <c r="F410" s="94" t="s">
        <v>1171</v>
      </c>
      <c r="G410" s="94" t="s">
        <v>1172</v>
      </c>
      <c r="H410" s="94" t="str">
        <f t="shared" si="13"/>
        <v>OK</v>
      </c>
      <c r="I410" s="94" t="s">
        <v>1742</v>
      </c>
      <c r="J410" s="94" t="s">
        <v>1742</v>
      </c>
      <c r="K410" s="94" t="s">
        <v>5443</v>
      </c>
      <c r="L410" s="94" t="s">
        <v>1029</v>
      </c>
      <c r="M410" s="94" t="s">
        <v>1098</v>
      </c>
      <c r="N410" s="94" t="s">
        <v>7368</v>
      </c>
      <c r="O410" s="94" t="s">
        <v>1173</v>
      </c>
      <c r="P410" s="94" t="s">
        <v>7820</v>
      </c>
      <c r="Q410" s="94"/>
      <c r="R410" s="94" t="s">
        <v>1733</v>
      </c>
      <c r="S410" s="94"/>
      <c r="T410" s="94" t="s">
        <v>1767</v>
      </c>
      <c r="U410" s="94"/>
      <c r="V410" s="94"/>
      <c r="W410" s="94"/>
      <c r="X410" s="94"/>
      <c r="Y410" s="94"/>
      <c r="Z410" s="94"/>
      <c r="AA410" s="94"/>
    </row>
    <row r="411" spans="1:27" x14ac:dyDescent="0.3">
      <c r="A411" s="233" t="s">
        <v>8471</v>
      </c>
      <c r="B411" s="94"/>
      <c r="C411" s="94"/>
      <c r="D411" s="94"/>
      <c r="E411" s="94"/>
      <c r="F411" s="94" t="s">
        <v>6773</v>
      </c>
      <c r="G411" s="94"/>
      <c r="H411" s="94" t="str">
        <f t="shared" si="13"/>
        <v>Coord absent</v>
      </c>
      <c r="I411" s="94" t="s">
        <v>1742</v>
      </c>
      <c r="J411" s="94" t="s">
        <v>1742</v>
      </c>
      <c r="K411" s="94" t="s">
        <v>7378</v>
      </c>
      <c r="L411" s="94" t="s">
        <v>1029</v>
      </c>
      <c r="M411" s="94" t="s">
        <v>1098</v>
      </c>
      <c r="N411" s="94" t="s">
        <v>7368</v>
      </c>
      <c r="O411" s="94" t="s">
        <v>1173</v>
      </c>
      <c r="P411" s="94" t="s">
        <v>7820</v>
      </c>
      <c r="Q411" s="94"/>
      <c r="R411" s="94"/>
      <c r="S411" s="94"/>
      <c r="T411" s="94"/>
      <c r="U411" s="94"/>
      <c r="V411" s="94"/>
      <c r="W411" s="94"/>
      <c r="X411" s="94"/>
      <c r="Y411" s="94"/>
      <c r="Z411" s="94"/>
      <c r="AA411" s="94"/>
    </row>
    <row r="412" spans="1:27" x14ac:dyDescent="0.3">
      <c r="A412" s="233" t="s">
        <v>8472</v>
      </c>
      <c r="B412" s="94"/>
      <c r="C412" s="94"/>
      <c r="D412" s="94"/>
      <c r="E412" s="94"/>
      <c r="F412" s="94" t="s">
        <v>1188</v>
      </c>
      <c r="G412" s="94"/>
      <c r="H412" s="94" t="str">
        <f t="shared" si="13"/>
        <v>Coord absent</v>
      </c>
      <c r="I412" s="94" t="s">
        <v>1742</v>
      </c>
      <c r="J412" s="94" t="s">
        <v>1742</v>
      </c>
      <c r="K412" s="94" t="s">
        <v>7378</v>
      </c>
      <c r="L412" s="94" t="s">
        <v>1029</v>
      </c>
      <c r="M412" s="94" t="s">
        <v>1098</v>
      </c>
      <c r="N412" s="94" t="s">
        <v>7368</v>
      </c>
      <c r="O412" s="94" t="s">
        <v>1173</v>
      </c>
      <c r="P412" s="94" t="s">
        <v>7820</v>
      </c>
      <c r="Q412" s="94"/>
      <c r="R412" s="94"/>
      <c r="S412" s="94"/>
      <c r="T412" s="94"/>
      <c r="U412" s="94"/>
      <c r="V412" s="94"/>
      <c r="W412" s="94"/>
      <c r="X412" s="94"/>
      <c r="Y412" s="94"/>
      <c r="Z412" s="94"/>
      <c r="AA412" s="94"/>
    </row>
    <row r="413" spans="1:27" hidden="1" x14ac:dyDescent="0.3">
      <c r="A413" s="173" t="s">
        <v>8473</v>
      </c>
      <c r="B413" s="220">
        <v>-12.6169004</v>
      </c>
      <c r="C413" s="220">
        <v>11.863300300000001</v>
      </c>
      <c r="D413" s="173" t="s">
        <v>9795</v>
      </c>
      <c r="E413" s="173" t="s">
        <v>1173</v>
      </c>
      <c r="F413" s="173" t="s">
        <v>1173</v>
      </c>
      <c r="G413" s="173" t="s">
        <v>1173</v>
      </c>
      <c r="H413" s="173" t="str">
        <f t="shared" si="13"/>
        <v>OK</v>
      </c>
      <c r="I413" s="173" t="s">
        <v>1734</v>
      </c>
      <c r="J413" s="173" t="s">
        <v>5265</v>
      </c>
      <c r="K413" s="173" t="s">
        <v>7378</v>
      </c>
      <c r="L413" s="173" t="s">
        <v>1029</v>
      </c>
      <c r="M413" s="173" t="s">
        <v>1098</v>
      </c>
      <c r="N413" s="173" t="s">
        <v>7368</v>
      </c>
      <c r="O413" s="173" t="s">
        <v>1173</v>
      </c>
      <c r="P413" s="173" t="s">
        <v>7820</v>
      </c>
      <c r="Q413" s="173"/>
      <c r="R413" s="173" t="s">
        <v>1733</v>
      </c>
      <c r="S413" s="173"/>
      <c r="T413" s="173" t="s">
        <v>1767</v>
      </c>
      <c r="U413" s="173"/>
      <c r="V413" s="173"/>
      <c r="W413" s="173"/>
      <c r="X413" s="173"/>
      <c r="Y413" s="173"/>
      <c r="Z413" s="173"/>
      <c r="AA413" s="173"/>
    </row>
    <row r="414" spans="1:27" hidden="1" x14ac:dyDescent="0.3">
      <c r="A414" s="94" t="s">
        <v>8474</v>
      </c>
      <c r="B414" s="224">
        <v>-12.487500199999999</v>
      </c>
      <c r="C414" s="224">
        <v>11.8675003</v>
      </c>
      <c r="D414" s="94" t="s">
        <v>9795</v>
      </c>
      <c r="E414" s="94" t="s">
        <v>1174</v>
      </c>
      <c r="F414" s="94" t="s">
        <v>1174</v>
      </c>
      <c r="G414" s="94" t="s">
        <v>1174</v>
      </c>
      <c r="H414" s="94" t="str">
        <f t="shared" si="13"/>
        <v>OK</v>
      </c>
      <c r="I414" s="94" t="s">
        <v>1742</v>
      </c>
      <c r="J414" s="94" t="s">
        <v>1742</v>
      </c>
      <c r="K414" s="94" t="s">
        <v>7378</v>
      </c>
      <c r="L414" s="94" t="s">
        <v>1029</v>
      </c>
      <c r="M414" s="94" t="s">
        <v>1098</v>
      </c>
      <c r="N414" s="94" t="s">
        <v>7368</v>
      </c>
      <c r="O414" s="94" t="s">
        <v>1173</v>
      </c>
      <c r="P414" s="94" t="s">
        <v>7820</v>
      </c>
      <c r="Q414" s="94"/>
      <c r="R414" s="94" t="s">
        <v>1733</v>
      </c>
      <c r="S414" s="94"/>
      <c r="T414" s="94" t="s">
        <v>1767</v>
      </c>
      <c r="U414" s="94"/>
      <c r="V414" s="94"/>
      <c r="W414" s="94"/>
      <c r="X414" s="94"/>
      <c r="Y414" s="94"/>
      <c r="Z414" s="94"/>
      <c r="AA414" s="94"/>
    </row>
    <row r="415" spans="1:27" x14ac:dyDescent="0.3">
      <c r="A415" s="94" t="s">
        <v>8475</v>
      </c>
      <c r="B415" s="224">
        <v>-11.9701004</v>
      </c>
      <c r="C415" s="224">
        <v>10.494500199999999</v>
      </c>
      <c r="D415" s="94" t="s">
        <v>9795</v>
      </c>
      <c r="E415" s="94" t="s">
        <v>1265</v>
      </c>
      <c r="F415" s="94" t="s">
        <v>6787</v>
      </c>
      <c r="G415" s="94" t="s">
        <v>1265</v>
      </c>
      <c r="H415" s="94" t="str">
        <f t="shared" si="13"/>
        <v>OK</v>
      </c>
      <c r="I415" s="94" t="s">
        <v>1742</v>
      </c>
      <c r="J415" s="94" t="s">
        <v>1742</v>
      </c>
      <c r="K415" s="94" t="s">
        <v>7378</v>
      </c>
      <c r="L415" s="94" t="s">
        <v>319</v>
      </c>
      <c r="M415" s="94" t="s">
        <v>319</v>
      </c>
      <c r="N415" s="94" t="s">
        <v>7369</v>
      </c>
      <c r="O415" s="94" t="s">
        <v>1266</v>
      </c>
      <c r="P415" s="94" t="s">
        <v>7821</v>
      </c>
      <c r="Q415" s="94" t="s">
        <v>5677</v>
      </c>
      <c r="R415" s="94"/>
      <c r="S415" s="94"/>
      <c r="T415" s="94"/>
      <c r="U415" s="94"/>
      <c r="V415" s="94"/>
      <c r="W415" s="94"/>
      <c r="X415" s="94"/>
      <c r="Y415" s="94"/>
      <c r="Z415" s="94"/>
      <c r="AA415" s="94"/>
    </row>
    <row r="416" spans="1:27" x14ac:dyDescent="0.3">
      <c r="A416" s="94" t="s">
        <v>8476</v>
      </c>
      <c r="B416" s="208">
        <v>-10.596500000000001</v>
      </c>
      <c r="C416" s="208">
        <v>12.034560000000001</v>
      </c>
      <c r="D416" s="94" t="s">
        <v>9797</v>
      </c>
      <c r="E416" s="94"/>
      <c r="F416" s="94" t="s">
        <v>6788</v>
      </c>
      <c r="G416" s="94"/>
      <c r="H416" s="94" t="str">
        <f t="shared" si="13"/>
        <v>OK</v>
      </c>
      <c r="I416" s="94" t="s">
        <v>1742</v>
      </c>
      <c r="J416" s="94" t="s">
        <v>1742</v>
      </c>
      <c r="K416" s="94" t="s">
        <v>7378</v>
      </c>
      <c r="L416" s="94" t="s">
        <v>319</v>
      </c>
      <c r="M416" s="94" t="s">
        <v>319</v>
      </c>
      <c r="N416" s="94" t="s">
        <v>7369</v>
      </c>
      <c r="O416" s="94" t="s">
        <v>1266</v>
      </c>
      <c r="P416" s="94" t="s">
        <v>7821</v>
      </c>
      <c r="Q416" s="94" t="s">
        <v>5677</v>
      </c>
      <c r="R416" s="94"/>
      <c r="S416" s="94"/>
      <c r="T416" s="94"/>
      <c r="U416" s="94"/>
      <c r="V416" s="94"/>
      <c r="W416" s="94"/>
      <c r="X416" s="94"/>
      <c r="Y416" s="94"/>
      <c r="Z416" s="94"/>
      <c r="AA416" s="94"/>
    </row>
    <row r="417" spans="1:27" x14ac:dyDescent="0.3">
      <c r="A417" s="94" t="s">
        <v>8477</v>
      </c>
      <c r="B417" s="209">
        <v>-10.467129999999999</v>
      </c>
      <c r="C417" s="209">
        <v>11.90714</v>
      </c>
      <c r="D417" s="94" t="s">
        <v>9797</v>
      </c>
      <c r="E417" s="94"/>
      <c r="F417" s="94" t="s">
        <v>6789</v>
      </c>
      <c r="G417" s="94"/>
      <c r="H417" s="94" t="str">
        <f t="shared" si="13"/>
        <v>OK</v>
      </c>
      <c r="I417" s="94" t="s">
        <v>1742</v>
      </c>
      <c r="J417" s="94" t="s">
        <v>1742</v>
      </c>
      <c r="K417" s="94" t="s">
        <v>7378</v>
      </c>
      <c r="L417" s="94" t="s">
        <v>319</v>
      </c>
      <c r="M417" s="94" t="s">
        <v>319</v>
      </c>
      <c r="N417" s="94" t="s">
        <v>7369</v>
      </c>
      <c r="O417" s="94" t="s">
        <v>1266</v>
      </c>
      <c r="P417" s="94" t="s">
        <v>7821</v>
      </c>
      <c r="Q417" s="94" t="s">
        <v>5677</v>
      </c>
      <c r="R417" s="94"/>
      <c r="S417" s="94"/>
      <c r="T417" s="94"/>
      <c r="U417" s="94"/>
      <c r="V417" s="94"/>
      <c r="W417" s="94"/>
      <c r="X417" s="94"/>
      <c r="Y417" s="94"/>
      <c r="Z417" s="94"/>
      <c r="AA417" s="94"/>
    </row>
    <row r="418" spans="1:27" x14ac:dyDescent="0.3">
      <c r="A418" s="94" t="s">
        <v>8478</v>
      </c>
      <c r="B418" s="210">
        <v>-10.596500000000001</v>
      </c>
      <c r="C418" s="210">
        <v>12.034560000000001</v>
      </c>
      <c r="D418" s="94" t="s">
        <v>9797</v>
      </c>
      <c r="E418" s="94"/>
      <c r="F418" s="94" t="s">
        <v>6790</v>
      </c>
      <c r="G418" s="94"/>
      <c r="H418" s="94" t="str">
        <f t="shared" si="13"/>
        <v>OK</v>
      </c>
      <c r="I418" s="94" t="s">
        <v>1742</v>
      </c>
      <c r="J418" s="94" t="s">
        <v>1742</v>
      </c>
      <c r="K418" s="94" t="s">
        <v>7378</v>
      </c>
      <c r="L418" s="94" t="s">
        <v>319</v>
      </c>
      <c r="M418" s="94" t="s">
        <v>319</v>
      </c>
      <c r="N418" s="94" t="s">
        <v>7369</v>
      </c>
      <c r="O418" s="94" t="s">
        <v>1266</v>
      </c>
      <c r="P418" s="94" t="s">
        <v>7821</v>
      </c>
      <c r="Q418" s="94" t="s">
        <v>5677</v>
      </c>
      <c r="R418" s="94"/>
      <c r="S418" s="94"/>
      <c r="T418" s="94"/>
      <c r="U418" s="94"/>
      <c r="V418" s="94"/>
      <c r="W418" s="94"/>
      <c r="X418" s="94"/>
      <c r="Y418" s="94"/>
      <c r="Z418" s="94"/>
      <c r="AA418" s="94"/>
    </row>
    <row r="419" spans="1:27" x14ac:dyDescent="0.3">
      <c r="A419" s="173" t="s">
        <v>8479</v>
      </c>
      <c r="B419" s="220">
        <v>-11.923999800000001</v>
      </c>
      <c r="C419" s="220">
        <v>10.510100400000001</v>
      </c>
      <c r="D419" s="173" t="s">
        <v>9795</v>
      </c>
      <c r="E419" s="173" t="s">
        <v>7619</v>
      </c>
      <c r="F419" s="173" t="s">
        <v>7104</v>
      </c>
      <c r="G419" s="173" t="s">
        <v>1266</v>
      </c>
      <c r="H419" s="173" t="str">
        <f t="shared" si="13"/>
        <v>OK</v>
      </c>
      <c r="I419" s="173" t="s">
        <v>1734</v>
      </c>
      <c r="J419" s="173" t="s">
        <v>5265</v>
      </c>
      <c r="K419" s="173" t="s">
        <v>7378</v>
      </c>
      <c r="L419" s="173" t="s">
        <v>319</v>
      </c>
      <c r="M419" s="173" t="s">
        <v>319</v>
      </c>
      <c r="N419" s="173" t="s">
        <v>7369</v>
      </c>
      <c r="O419" s="173" t="s">
        <v>1266</v>
      </c>
      <c r="P419" s="173" t="s">
        <v>7821</v>
      </c>
      <c r="Q419" s="173" t="s">
        <v>5677</v>
      </c>
      <c r="R419" s="173"/>
      <c r="S419" s="173"/>
      <c r="T419" s="173"/>
      <c r="U419" s="173"/>
      <c r="V419" s="173"/>
      <c r="W419" s="173"/>
      <c r="X419" s="173"/>
      <c r="Y419" s="173"/>
      <c r="Z419" s="173"/>
      <c r="AA419" s="173"/>
    </row>
    <row r="420" spans="1:27" hidden="1" x14ac:dyDescent="0.3">
      <c r="A420" s="173" t="s">
        <v>8480</v>
      </c>
      <c r="B420" s="220">
        <v>-14.3375998</v>
      </c>
      <c r="C420" s="220">
        <v>10.2423</v>
      </c>
      <c r="D420" s="173" t="s">
        <v>9795</v>
      </c>
      <c r="E420" s="173" t="s">
        <v>7419</v>
      </c>
      <c r="F420" s="173" t="s">
        <v>1933</v>
      </c>
      <c r="G420" s="173" t="s">
        <v>17</v>
      </c>
      <c r="H420" s="173" t="str">
        <f t="shared" si="13"/>
        <v>OK</v>
      </c>
      <c r="I420" s="173" t="s">
        <v>1734</v>
      </c>
      <c r="J420" s="173" t="s">
        <v>5265</v>
      </c>
      <c r="K420" s="173" t="s">
        <v>7378</v>
      </c>
      <c r="L420" s="173" t="s">
        <v>7707</v>
      </c>
      <c r="M420" s="173" t="s">
        <v>6</v>
      </c>
      <c r="N420" s="173" t="s">
        <v>7344</v>
      </c>
      <c r="O420" s="173" t="s">
        <v>17</v>
      </c>
      <c r="P420" s="173" t="s">
        <v>7822</v>
      </c>
      <c r="Q420" s="173" t="s">
        <v>5677</v>
      </c>
      <c r="R420" s="173" t="s">
        <v>6642</v>
      </c>
      <c r="S420" s="173" t="s">
        <v>9798</v>
      </c>
      <c r="T420" s="173" t="s">
        <v>7195</v>
      </c>
      <c r="U420" s="173" t="s">
        <v>1733</v>
      </c>
      <c r="V420" s="173" t="s">
        <v>7201</v>
      </c>
      <c r="W420" s="173" t="s">
        <v>7198</v>
      </c>
      <c r="X420" s="173"/>
      <c r="Y420" s="173"/>
      <c r="Z420" s="173"/>
      <c r="AA420" s="173"/>
    </row>
    <row r="421" spans="1:27" x14ac:dyDescent="0.3">
      <c r="A421" s="94" t="s">
        <v>8481</v>
      </c>
      <c r="B421" s="224">
        <v>-14.425758</v>
      </c>
      <c r="C421" s="224">
        <v>10.267258999999999</v>
      </c>
      <c r="D421" s="94" t="s">
        <v>9795</v>
      </c>
      <c r="E421" s="94" t="s">
        <v>7420</v>
      </c>
      <c r="F421" s="94" t="s">
        <v>5321</v>
      </c>
      <c r="G421" s="94" t="s">
        <v>18</v>
      </c>
      <c r="H421" s="94" t="str">
        <f t="shared" si="13"/>
        <v>OK</v>
      </c>
      <c r="I421" s="94" t="s">
        <v>1742</v>
      </c>
      <c r="J421" s="94" t="s">
        <v>1742</v>
      </c>
      <c r="K421" s="94" t="s">
        <v>7378</v>
      </c>
      <c r="L421" s="94" t="s">
        <v>7707</v>
      </c>
      <c r="M421" s="94" t="s">
        <v>6</v>
      </c>
      <c r="N421" s="94" t="s">
        <v>7344</v>
      </c>
      <c r="O421" s="94" t="s">
        <v>17</v>
      </c>
      <c r="P421" s="94" t="s">
        <v>7822</v>
      </c>
      <c r="Q421" s="94" t="s">
        <v>5677</v>
      </c>
      <c r="R421" s="94"/>
      <c r="S421" s="94"/>
      <c r="T421" s="94" t="s">
        <v>1767</v>
      </c>
      <c r="U421" s="94"/>
      <c r="V421" s="94"/>
      <c r="W421" s="94"/>
      <c r="X421" s="94"/>
      <c r="Y421" s="94"/>
      <c r="Z421" s="94"/>
      <c r="AA421" s="94"/>
    </row>
    <row r="422" spans="1:27" x14ac:dyDescent="0.3">
      <c r="A422" s="94" t="s">
        <v>8482</v>
      </c>
      <c r="B422" s="224">
        <v>-14.397100399999999</v>
      </c>
      <c r="C422" s="224">
        <v>10.253100399999999</v>
      </c>
      <c r="D422" s="94" t="s">
        <v>9795</v>
      </c>
      <c r="E422" s="94" t="s">
        <v>7421</v>
      </c>
      <c r="F422" s="94" t="s">
        <v>5320</v>
      </c>
      <c r="G422" s="94" t="s">
        <v>19</v>
      </c>
      <c r="H422" s="94" t="str">
        <f t="shared" si="13"/>
        <v>OK</v>
      </c>
      <c r="I422" s="94" t="s">
        <v>1742</v>
      </c>
      <c r="J422" s="94" t="s">
        <v>1742</v>
      </c>
      <c r="K422" s="94" t="s">
        <v>7378</v>
      </c>
      <c r="L422" s="94" t="s">
        <v>7707</v>
      </c>
      <c r="M422" s="94" t="s">
        <v>6</v>
      </c>
      <c r="N422" s="94" t="s">
        <v>7344</v>
      </c>
      <c r="O422" s="94" t="s">
        <v>17</v>
      </c>
      <c r="P422" s="94" t="s">
        <v>7822</v>
      </c>
      <c r="Q422" s="94" t="s">
        <v>5677</v>
      </c>
      <c r="R422" s="94"/>
      <c r="S422" s="94"/>
      <c r="T422" s="94" t="s">
        <v>1767</v>
      </c>
      <c r="U422" s="94"/>
      <c r="V422" s="94"/>
      <c r="W422" s="94"/>
      <c r="X422" s="94"/>
      <c r="Y422" s="94"/>
      <c r="Z422" s="94"/>
      <c r="AA422" s="94"/>
    </row>
    <row r="423" spans="1:27" hidden="1" x14ac:dyDescent="0.3">
      <c r="A423" s="173" t="s">
        <v>8483</v>
      </c>
      <c r="B423" s="220">
        <v>-9.4918803999999994</v>
      </c>
      <c r="C423" s="220">
        <v>10.8402996</v>
      </c>
      <c r="D423" s="173" t="s">
        <v>9795</v>
      </c>
      <c r="E423" s="173" t="s">
        <v>615</v>
      </c>
      <c r="F423" s="173" t="s">
        <v>7154</v>
      </c>
      <c r="G423" s="173" t="s">
        <v>616</v>
      </c>
      <c r="H423" s="173" t="str">
        <f t="shared" si="13"/>
        <v>OK</v>
      </c>
      <c r="I423" s="173" t="s">
        <v>1734</v>
      </c>
      <c r="J423" s="173" t="s">
        <v>5265</v>
      </c>
      <c r="K423" s="173" t="s">
        <v>7378</v>
      </c>
      <c r="L423" s="173" t="s">
        <v>503</v>
      </c>
      <c r="M423" s="173" t="s">
        <v>600</v>
      </c>
      <c r="N423" s="173" t="s">
        <v>7363</v>
      </c>
      <c r="O423" s="173" t="s">
        <v>617</v>
      </c>
      <c r="P423" s="173" t="s">
        <v>7823</v>
      </c>
      <c r="Q423" s="173"/>
      <c r="R423" s="173" t="s">
        <v>6581</v>
      </c>
      <c r="S423" s="173" t="s">
        <v>9798</v>
      </c>
      <c r="T423" s="173"/>
      <c r="U423" s="173"/>
      <c r="V423" s="173"/>
      <c r="W423" s="173" t="s">
        <v>615</v>
      </c>
      <c r="X423" s="173"/>
      <c r="Y423" s="173"/>
      <c r="Z423" s="173"/>
      <c r="AA423" s="173"/>
    </row>
    <row r="424" spans="1:27" x14ac:dyDescent="0.3">
      <c r="A424" s="94" t="s">
        <v>8484</v>
      </c>
      <c r="B424" s="224">
        <v>-9.4680204000000003</v>
      </c>
      <c r="C424" s="224">
        <v>10.8465004</v>
      </c>
      <c r="D424" s="94" t="s">
        <v>9795</v>
      </c>
      <c r="E424" s="94" t="s">
        <v>7501</v>
      </c>
      <c r="F424" s="94" t="s">
        <v>7024</v>
      </c>
      <c r="G424" s="94" t="s">
        <v>618</v>
      </c>
      <c r="H424" s="94" t="str">
        <f t="shared" si="13"/>
        <v>OK</v>
      </c>
      <c r="I424" s="94" t="s">
        <v>1742</v>
      </c>
      <c r="J424" s="94" t="s">
        <v>1742</v>
      </c>
      <c r="K424" s="94" t="s">
        <v>7378</v>
      </c>
      <c r="L424" s="94" t="s">
        <v>503</v>
      </c>
      <c r="M424" s="94" t="s">
        <v>600</v>
      </c>
      <c r="N424" s="94" t="s">
        <v>7363</v>
      </c>
      <c r="O424" s="94" t="s">
        <v>617</v>
      </c>
      <c r="P424" s="94" t="s">
        <v>7823</v>
      </c>
      <c r="Q424" s="94"/>
      <c r="R424" s="94"/>
      <c r="S424" s="94"/>
      <c r="T424" s="94"/>
      <c r="U424" s="94"/>
      <c r="V424" s="94"/>
      <c r="W424" s="94"/>
      <c r="X424" s="94"/>
      <c r="Y424" s="94"/>
      <c r="Z424" s="94"/>
      <c r="AA424" s="94"/>
    </row>
    <row r="425" spans="1:27" x14ac:dyDescent="0.3">
      <c r="A425" s="233" t="s">
        <v>8485</v>
      </c>
      <c r="B425" s="94"/>
      <c r="C425" s="94"/>
      <c r="D425" s="94"/>
      <c r="E425" s="94"/>
      <c r="F425" s="94" t="s">
        <v>6728</v>
      </c>
      <c r="G425" s="94"/>
      <c r="H425" s="94" t="str">
        <f t="shared" si="13"/>
        <v>Coord absent</v>
      </c>
      <c r="I425" s="94" t="s">
        <v>1742</v>
      </c>
      <c r="J425" s="94" t="s">
        <v>1742</v>
      </c>
      <c r="K425" s="94" t="s">
        <v>7378</v>
      </c>
      <c r="L425" s="94" t="s">
        <v>503</v>
      </c>
      <c r="M425" s="94" t="s">
        <v>600</v>
      </c>
      <c r="N425" s="94" t="s">
        <v>7363</v>
      </c>
      <c r="O425" s="94" t="s">
        <v>617</v>
      </c>
      <c r="P425" s="94" t="s">
        <v>7823</v>
      </c>
      <c r="Q425" s="94"/>
      <c r="R425" s="94"/>
      <c r="S425" s="94"/>
      <c r="T425" s="94"/>
      <c r="U425" s="94"/>
      <c r="V425" s="94"/>
      <c r="W425" s="94"/>
      <c r="X425" s="94"/>
      <c r="Y425" s="94" t="e">
        <v>#N/A</v>
      </c>
      <c r="Z425" s="94"/>
      <c r="AA425" s="94"/>
    </row>
    <row r="426" spans="1:27" x14ac:dyDescent="0.3">
      <c r="A426" s="233" t="s">
        <v>8486</v>
      </c>
      <c r="B426" s="94"/>
      <c r="C426" s="94"/>
      <c r="D426" s="94"/>
      <c r="E426" s="94"/>
      <c r="F426" s="94" t="s">
        <v>7025</v>
      </c>
      <c r="G426" s="94"/>
      <c r="H426" s="94" t="str">
        <f t="shared" si="13"/>
        <v>Coord absent</v>
      </c>
      <c r="I426" s="94" t="s">
        <v>1742</v>
      </c>
      <c r="J426" s="94" t="s">
        <v>1742</v>
      </c>
      <c r="K426" s="94" t="s">
        <v>7378</v>
      </c>
      <c r="L426" s="94" t="s">
        <v>503</v>
      </c>
      <c r="M426" s="94" t="s">
        <v>600</v>
      </c>
      <c r="N426" s="94" t="s">
        <v>7363</v>
      </c>
      <c r="O426" s="94" t="s">
        <v>617</v>
      </c>
      <c r="P426" s="94" t="s">
        <v>7823</v>
      </c>
      <c r="Q426" s="94"/>
      <c r="R426" s="94"/>
      <c r="S426" s="94"/>
      <c r="T426" s="94"/>
      <c r="U426" s="94"/>
      <c r="V426" s="94"/>
      <c r="W426" s="94"/>
      <c r="X426" s="94"/>
      <c r="Y426" s="94" t="e">
        <v>#N/A</v>
      </c>
      <c r="Z426" s="94"/>
      <c r="AA426" s="94"/>
    </row>
    <row r="427" spans="1:27" hidden="1" x14ac:dyDescent="0.3">
      <c r="A427" s="163" t="s">
        <v>8487</v>
      </c>
      <c r="B427" s="228">
        <v>-13.51712</v>
      </c>
      <c r="C427" s="228">
        <v>9.7889599999999994</v>
      </c>
      <c r="D427" s="163" t="s">
        <v>9795</v>
      </c>
      <c r="E427" s="163"/>
      <c r="F427" s="163" t="s">
        <v>7390</v>
      </c>
      <c r="G427" s="163" t="s">
        <v>5308</v>
      </c>
      <c r="H427" s="163" t="str">
        <f t="shared" si="13"/>
        <v>OK</v>
      </c>
      <c r="I427" s="163" t="s">
        <v>1734</v>
      </c>
      <c r="J427" s="163" t="s">
        <v>11</v>
      </c>
      <c r="K427" s="163" t="s">
        <v>7378</v>
      </c>
      <c r="L427" s="163" t="s">
        <v>359</v>
      </c>
      <c r="M427" s="163" t="s">
        <v>808</v>
      </c>
      <c r="N427" s="163" t="s">
        <v>7351</v>
      </c>
      <c r="O427" s="163" t="s">
        <v>7824</v>
      </c>
      <c r="P427" s="163" t="s">
        <v>7825</v>
      </c>
      <c r="Q427" s="163" t="s">
        <v>5677</v>
      </c>
      <c r="R427" s="163" t="s">
        <v>1748</v>
      </c>
      <c r="S427" s="163" t="s">
        <v>1749</v>
      </c>
      <c r="T427" s="163" t="s">
        <v>1767</v>
      </c>
      <c r="U427" s="163"/>
      <c r="V427" s="163" t="s">
        <v>1766</v>
      </c>
      <c r="W427" s="163" t="s">
        <v>6648</v>
      </c>
      <c r="X427" s="163"/>
      <c r="Y427" s="163"/>
      <c r="Z427" s="163"/>
      <c r="AA427" s="163"/>
    </row>
    <row r="428" spans="1:27" x14ac:dyDescent="0.3">
      <c r="A428" s="94" t="s">
        <v>8488</v>
      </c>
      <c r="B428" s="224">
        <v>-13.522100399999999</v>
      </c>
      <c r="C428" s="224">
        <v>9.6859102000000004</v>
      </c>
      <c r="D428" s="94" t="s">
        <v>9795</v>
      </c>
      <c r="E428" s="94" t="s">
        <v>7531</v>
      </c>
      <c r="F428" s="94" t="s">
        <v>5305</v>
      </c>
      <c r="G428" s="94" t="s">
        <v>813</v>
      </c>
      <c r="H428" s="94" t="str">
        <f t="shared" si="13"/>
        <v>OK</v>
      </c>
      <c r="I428" s="94" t="s">
        <v>1742</v>
      </c>
      <c r="J428" s="94" t="s">
        <v>1742</v>
      </c>
      <c r="K428" s="94" t="s">
        <v>7378</v>
      </c>
      <c r="L428" s="94" t="s">
        <v>359</v>
      </c>
      <c r="M428" s="94" t="s">
        <v>808</v>
      </c>
      <c r="N428" s="94" t="s">
        <v>7351</v>
      </c>
      <c r="O428" s="94" t="s">
        <v>7824</v>
      </c>
      <c r="P428" s="94" t="s">
        <v>7825</v>
      </c>
      <c r="Q428" s="94" t="s">
        <v>5677</v>
      </c>
      <c r="R428" s="94"/>
      <c r="S428" s="94"/>
      <c r="T428" s="94"/>
      <c r="U428" s="94"/>
      <c r="V428" s="94"/>
      <c r="W428" s="94"/>
      <c r="X428" s="94"/>
      <c r="Y428" s="94"/>
      <c r="Z428" s="94"/>
      <c r="AA428" s="94"/>
    </row>
    <row r="429" spans="1:27" x14ac:dyDescent="0.3">
      <c r="A429" s="94" t="s">
        <v>8489</v>
      </c>
      <c r="B429" s="224">
        <v>-13.488400499999999</v>
      </c>
      <c r="C429" s="224">
        <v>9.8173198999999993</v>
      </c>
      <c r="D429" s="94" t="s">
        <v>9795</v>
      </c>
      <c r="E429" s="94" t="s">
        <v>7532</v>
      </c>
      <c r="F429" s="94" t="s">
        <v>814</v>
      </c>
      <c r="G429" s="94" t="s">
        <v>814</v>
      </c>
      <c r="H429" s="94" t="str">
        <f t="shared" si="13"/>
        <v>OK</v>
      </c>
      <c r="I429" s="94" t="s">
        <v>1742</v>
      </c>
      <c r="J429" s="94" t="s">
        <v>1742</v>
      </c>
      <c r="K429" s="94" t="s">
        <v>7378</v>
      </c>
      <c r="L429" s="94" t="s">
        <v>359</v>
      </c>
      <c r="M429" s="94" t="s">
        <v>808</v>
      </c>
      <c r="N429" s="94" t="s">
        <v>7351</v>
      </c>
      <c r="O429" s="94" t="s">
        <v>7824</v>
      </c>
      <c r="P429" s="94" t="s">
        <v>7825</v>
      </c>
      <c r="Q429" s="94" t="s">
        <v>5677</v>
      </c>
      <c r="R429" s="94"/>
      <c r="S429" s="94"/>
      <c r="T429" s="94"/>
      <c r="U429" s="94"/>
      <c r="V429" s="94"/>
      <c r="W429" s="94"/>
      <c r="X429" s="94"/>
      <c r="Y429" s="94"/>
      <c r="Z429" s="94"/>
      <c r="AA429" s="94"/>
    </row>
    <row r="430" spans="1:27" x14ac:dyDescent="0.3">
      <c r="A430" s="163" t="s">
        <v>8490</v>
      </c>
      <c r="B430" s="228">
        <v>-13.525899900000001</v>
      </c>
      <c r="C430" s="228">
        <v>9.7905301999999992</v>
      </c>
      <c r="D430" s="163" t="s">
        <v>9795</v>
      </c>
      <c r="E430" s="163" t="s">
        <v>815</v>
      </c>
      <c r="F430" s="163" t="s">
        <v>815</v>
      </c>
      <c r="G430" s="163" t="s">
        <v>816</v>
      </c>
      <c r="H430" s="163" t="str">
        <f t="shared" si="13"/>
        <v>OK</v>
      </c>
      <c r="I430" s="163" t="s">
        <v>1734</v>
      </c>
      <c r="J430" s="163" t="s">
        <v>11</v>
      </c>
      <c r="K430" s="163" t="s">
        <v>7378</v>
      </c>
      <c r="L430" s="163" t="s">
        <v>359</v>
      </c>
      <c r="M430" s="163" t="s">
        <v>808</v>
      </c>
      <c r="N430" s="163" t="s">
        <v>7351</v>
      </c>
      <c r="O430" s="163" t="s">
        <v>7824</v>
      </c>
      <c r="P430" s="163" t="s">
        <v>7825</v>
      </c>
      <c r="Q430" s="163" t="s">
        <v>5677</v>
      </c>
      <c r="R430" s="163"/>
      <c r="S430" s="163" t="s">
        <v>1749</v>
      </c>
      <c r="T430" s="163"/>
      <c r="U430" s="163"/>
      <c r="V430" s="163"/>
      <c r="W430" s="163" t="s">
        <v>6664</v>
      </c>
      <c r="X430" s="163"/>
      <c r="Y430" s="163"/>
      <c r="Z430" s="163"/>
      <c r="AA430" s="163"/>
    </row>
    <row r="431" spans="1:27" x14ac:dyDescent="0.3">
      <c r="A431" s="94" t="s">
        <v>8491</v>
      </c>
      <c r="B431" s="224">
        <v>-13.5247002</v>
      </c>
      <c r="C431" s="224">
        <v>9.7310800999999998</v>
      </c>
      <c r="D431" s="94" t="s">
        <v>9795</v>
      </c>
      <c r="E431" s="94" t="s">
        <v>821</v>
      </c>
      <c r="F431" s="94" t="s">
        <v>822</v>
      </c>
      <c r="G431" s="94" t="s">
        <v>822</v>
      </c>
      <c r="H431" s="94" t="str">
        <f t="shared" si="13"/>
        <v>OK</v>
      </c>
      <c r="I431" s="94" t="s">
        <v>1742</v>
      </c>
      <c r="J431" s="94" t="s">
        <v>1742</v>
      </c>
      <c r="K431" s="94" t="s">
        <v>7378</v>
      </c>
      <c r="L431" s="94" t="s">
        <v>359</v>
      </c>
      <c r="M431" s="94" t="s">
        <v>808</v>
      </c>
      <c r="N431" s="94" t="s">
        <v>7351</v>
      </c>
      <c r="O431" s="94" t="s">
        <v>7824</v>
      </c>
      <c r="P431" s="94" t="s">
        <v>7825</v>
      </c>
      <c r="Q431" s="94" t="s">
        <v>5677</v>
      </c>
      <c r="R431" s="94"/>
      <c r="S431" s="94"/>
      <c r="T431" s="94"/>
      <c r="U431" s="94"/>
      <c r="V431" s="94"/>
      <c r="W431" s="94"/>
      <c r="X431" s="94"/>
      <c r="Y431" s="94" t="e">
        <v>#N/A</v>
      </c>
      <c r="Z431" s="94"/>
      <c r="AA431" s="94"/>
    </row>
    <row r="432" spans="1:27" x14ac:dyDescent="0.3">
      <c r="A432" s="94" t="s">
        <v>8492</v>
      </c>
      <c r="B432" s="224">
        <v>-13.488400499999999</v>
      </c>
      <c r="C432" s="224">
        <v>9.7865000000000002</v>
      </c>
      <c r="D432" s="94" t="s">
        <v>9795</v>
      </c>
      <c r="E432" s="94" t="s">
        <v>823</v>
      </c>
      <c r="F432" s="94" t="s">
        <v>5306</v>
      </c>
      <c r="G432" s="94" t="s">
        <v>823</v>
      </c>
      <c r="H432" s="94" t="str">
        <f t="shared" ref="H432:H463" si="14">IF((OR((ISBLANK(B432)),(ISBLANK(C432)))),"Coord absent","OK")</f>
        <v>OK</v>
      </c>
      <c r="I432" s="94" t="s">
        <v>1742</v>
      </c>
      <c r="J432" s="94" t="s">
        <v>1742</v>
      </c>
      <c r="K432" s="94" t="s">
        <v>7378</v>
      </c>
      <c r="L432" s="94" t="s">
        <v>359</v>
      </c>
      <c r="M432" s="94" t="s">
        <v>808</v>
      </c>
      <c r="N432" s="94" t="s">
        <v>7351</v>
      </c>
      <c r="O432" s="94" t="s">
        <v>7824</v>
      </c>
      <c r="P432" s="94" t="s">
        <v>7825</v>
      </c>
      <c r="Q432" s="94" t="s">
        <v>5677</v>
      </c>
      <c r="R432" s="94"/>
      <c r="S432" s="94"/>
      <c r="T432" s="94"/>
      <c r="U432" s="94"/>
      <c r="V432" s="94"/>
      <c r="W432" s="94"/>
      <c r="X432" s="94"/>
      <c r="Y432" s="94"/>
      <c r="Z432" s="94"/>
      <c r="AA432" s="94"/>
    </row>
    <row r="433" spans="1:27" ht="14.25" customHeight="1" x14ac:dyDescent="0.3">
      <c r="A433" s="94" t="s">
        <v>8493</v>
      </c>
      <c r="B433" s="224">
        <v>-13.5030003</v>
      </c>
      <c r="C433" s="224">
        <v>9.7896699999999992</v>
      </c>
      <c r="D433" s="94" t="s">
        <v>9795</v>
      </c>
      <c r="E433" s="94" t="s">
        <v>824</v>
      </c>
      <c r="F433" s="94" t="s">
        <v>824</v>
      </c>
      <c r="G433" s="94" t="s">
        <v>213</v>
      </c>
      <c r="H433" s="94" t="str">
        <f t="shared" si="14"/>
        <v>OK</v>
      </c>
      <c r="I433" s="94" t="s">
        <v>1742</v>
      </c>
      <c r="J433" s="94" t="s">
        <v>1742</v>
      </c>
      <c r="K433" s="94" t="s">
        <v>5443</v>
      </c>
      <c r="L433" s="94" t="s">
        <v>359</v>
      </c>
      <c r="M433" s="94" t="s">
        <v>808</v>
      </c>
      <c r="N433" s="94" t="s">
        <v>7351</v>
      </c>
      <c r="O433" s="94" t="s">
        <v>7824</v>
      </c>
      <c r="P433" s="94" t="s">
        <v>7825</v>
      </c>
      <c r="Q433" s="94" t="s">
        <v>5677</v>
      </c>
      <c r="R433" s="94"/>
      <c r="S433" s="94"/>
      <c r="T433" s="94"/>
      <c r="U433" s="94"/>
      <c r="V433" s="94"/>
      <c r="W433" s="94"/>
      <c r="X433" s="94"/>
      <c r="Y433" s="94"/>
      <c r="Z433" s="94"/>
      <c r="AA433" s="94"/>
    </row>
    <row r="434" spans="1:27" ht="14.25" customHeight="1" x14ac:dyDescent="0.3">
      <c r="A434" s="233" t="s">
        <v>8494</v>
      </c>
      <c r="B434" s="94"/>
      <c r="C434" s="94"/>
      <c r="D434" s="94"/>
      <c r="E434" s="94"/>
      <c r="F434" s="94" t="s">
        <v>5307</v>
      </c>
      <c r="G434" s="94"/>
      <c r="H434" s="94" t="str">
        <f t="shared" si="14"/>
        <v>Coord absent</v>
      </c>
      <c r="I434" s="94" t="s">
        <v>1742</v>
      </c>
      <c r="J434" s="94" t="s">
        <v>1742</v>
      </c>
      <c r="K434" s="94" t="s">
        <v>7378</v>
      </c>
      <c r="L434" s="94" t="s">
        <v>359</v>
      </c>
      <c r="M434" s="94" t="s">
        <v>808</v>
      </c>
      <c r="N434" s="94" t="s">
        <v>7351</v>
      </c>
      <c r="O434" s="94" t="s">
        <v>7824</v>
      </c>
      <c r="P434" s="94" t="s">
        <v>7825</v>
      </c>
      <c r="Q434" s="94" t="s">
        <v>5677</v>
      </c>
      <c r="R434" s="94"/>
      <c r="S434" s="94"/>
      <c r="T434" s="94"/>
      <c r="U434" s="94"/>
      <c r="V434" s="94"/>
      <c r="W434" s="94"/>
      <c r="X434" s="94"/>
      <c r="Y434" s="94"/>
      <c r="Z434" s="94"/>
      <c r="AA434" s="94"/>
    </row>
    <row r="435" spans="1:27" ht="14.25" customHeight="1" x14ac:dyDescent="0.3">
      <c r="A435" s="233" t="s">
        <v>8495</v>
      </c>
      <c r="B435" s="94"/>
      <c r="C435" s="94"/>
      <c r="D435" s="94"/>
      <c r="E435" s="94"/>
      <c r="F435" s="94" t="s">
        <v>784</v>
      </c>
      <c r="G435" s="94"/>
      <c r="H435" s="94" t="str">
        <f t="shared" si="14"/>
        <v>Coord absent</v>
      </c>
      <c r="I435" s="94" t="s">
        <v>1742</v>
      </c>
      <c r="J435" s="94" t="s">
        <v>1742</v>
      </c>
      <c r="K435" s="94" t="s">
        <v>7378</v>
      </c>
      <c r="L435" s="94" t="s">
        <v>359</v>
      </c>
      <c r="M435" s="94" t="s">
        <v>808</v>
      </c>
      <c r="N435" s="94" t="s">
        <v>7351</v>
      </c>
      <c r="O435" s="94" t="s">
        <v>7824</v>
      </c>
      <c r="P435" s="94" t="s">
        <v>7825</v>
      </c>
      <c r="Q435" s="94" t="s">
        <v>5677</v>
      </c>
      <c r="R435" s="94"/>
      <c r="S435" s="94"/>
      <c r="T435" s="94"/>
      <c r="U435" s="94"/>
      <c r="V435" s="94"/>
      <c r="W435" s="94"/>
      <c r="X435" s="94"/>
      <c r="Y435" s="94"/>
      <c r="Z435" s="94"/>
      <c r="AA435" s="94"/>
    </row>
    <row r="436" spans="1:27" ht="14.25" hidden="1" customHeight="1" x14ac:dyDescent="0.3">
      <c r="A436" s="96" t="s">
        <v>8496</v>
      </c>
      <c r="B436" s="227">
        <v>-13.515836999999999</v>
      </c>
      <c r="C436" s="227">
        <v>9.7848439999999997</v>
      </c>
      <c r="D436" s="96" t="s">
        <v>9795</v>
      </c>
      <c r="E436" s="96"/>
      <c r="F436" s="96" t="s">
        <v>7711</v>
      </c>
      <c r="G436" s="96" t="s">
        <v>825</v>
      </c>
      <c r="H436" s="96" t="str">
        <f t="shared" si="14"/>
        <v>OK</v>
      </c>
      <c r="I436" s="96" t="s">
        <v>5264</v>
      </c>
      <c r="J436" s="96" t="s">
        <v>5264</v>
      </c>
      <c r="K436" s="96" t="s">
        <v>7378</v>
      </c>
      <c r="L436" s="96" t="s">
        <v>359</v>
      </c>
      <c r="M436" s="96" t="s">
        <v>808</v>
      </c>
      <c r="N436" s="96" t="s">
        <v>7351</v>
      </c>
      <c r="O436" s="96" t="s">
        <v>7824</v>
      </c>
      <c r="P436" s="96" t="s">
        <v>7825</v>
      </c>
      <c r="Q436" s="96" t="s">
        <v>5677</v>
      </c>
      <c r="R436" s="96" t="s">
        <v>6576</v>
      </c>
      <c r="S436" s="96"/>
      <c r="T436" s="96"/>
      <c r="U436" s="96"/>
      <c r="V436" s="96" t="s">
        <v>1766</v>
      </c>
      <c r="W436" s="96" t="s">
        <v>6704</v>
      </c>
      <c r="X436" s="96"/>
      <c r="Y436" s="96"/>
      <c r="Z436" s="96"/>
      <c r="AA436" s="96"/>
    </row>
    <row r="437" spans="1:27" ht="14.25" hidden="1" customHeight="1" x14ac:dyDescent="0.3">
      <c r="A437" s="236" t="s">
        <v>8497</v>
      </c>
      <c r="B437" s="163"/>
      <c r="C437" s="163"/>
      <c r="D437" s="163" t="s">
        <v>9795</v>
      </c>
      <c r="E437" s="163"/>
      <c r="F437" s="163" t="s">
        <v>6612</v>
      </c>
      <c r="G437" s="163" t="s">
        <v>6614</v>
      </c>
      <c r="H437" s="163" t="str">
        <f t="shared" si="14"/>
        <v>Coord absent</v>
      </c>
      <c r="I437" s="163" t="s">
        <v>1734</v>
      </c>
      <c r="J437" s="163" t="s">
        <v>11</v>
      </c>
      <c r="K437" s="163" t="s">
        <v>5443</v>
      </c>
      <c r="L437" s="163" t="s">
        <v>359</v>
      </c>
      <c r="M437" s="163" t="s">
        <v>808</v>
      </c>
      <c r="N437" s="163" t="s">
        <v>7351</v>
      </c>
      <c r="O437" s="163" t="s">
        <v>7824</v>
      </c>
      <c r="P437" s="163" t="s">
        <v>7825</v>
      </c>
      <c r="Q437" s="163" t="s">
        <v>5677</v>
      </c>
      <c r="R437" s="163" t="s">
        <v>1764</v>
      </c>
      <c r="S437" s="163" t="s">
        <v>1749</v>
      </c>
      <c r="T437" s="163"/>
      <c r="U437" s="163"/>
      <c r="V437" s="163" t="s">
        <v>1766</v>
      </c>
      <c r="W437" s="163" t="s">
        <v>6616</v>
      </c>
      <c r="X437" s="163"/>
      <c r="Y437" s="163"/>
      <c r="Z437" s="163"/>
      <c r="AA437" s="163"/>
    </row>
    <row r="438" spans="1:27" hidden="1" x14ac:dyDescent="0.3">
      <c r="A438" s="233" t="s">
        <v>8498</v>
      </c>
      <c r="B438" s="94"/>
      <c r="C438" s="94"/>
      <c r="D438" s="94" t="s">
        <v>9795</v>
      </c>
      <c r="E438" s="94"/>
      <c r="F438" s="94" t="s">
        <v>6613</v>
      </c>
      <c r="G438" s="94" t="s">
        <v>6613</v>
      </c>
      <c r="H438" s="94" t="str">
        <f t="shared" si="14"/>
        <v>Coord absent</v>
      </c>
      <c r="I438" s="94" t="s">
        <v>1742</v>
      </c>
      <c r="J438" s="94" t="s">
        <v>1742</v>
      </c>
      <c r="K438" s="94" t="s">
        <v>5443</v>
      </c>
      <c r="L438" s="94" t="s">
        <v>359</v>
      </c>
      <c r="M438" s="94" t="s">
        <v>808</v>
      </c>
      <c r="N438" s="94" t="s">
        <v>7351</v>
      </c>
      <c r="O438" s="94" t="s">
        <v>7824</v>
      </c>
      <c r="P438" s="94" t="s">
        <v>7825</v>
      </c>
      <c r="Q438" s="94" t="s">
        <v>5677</v>
      </c>
      <c r="R438" s="94" t="s">
        <v>1764</v>
      </c>
      <c r="S438" s="94" t="s">
        <v>1749</v>
      </c>
      <c r="T438" s="94"/>
      <c r="U438" s="94"/>
      <c r="V438" s="94" t="s">
        <v>1766</v>
      </c>
      <c r="W438" s="94" t="s">
        <v>6617</v>
      </c>
      <c r="X438" s="94"/>
      <c r="Y438" s="94"/>
      <c r="Z438" s="94"/>
      <c r="AA438" s="94"/>
    </row>
    <row r="439" spans="1:27" hidden="1" x14ac:dyDescent="0.3">
      <c r="A439" s="173" t="s">
        <v>8499</v>
      </c>
      <c r="B439" s="220">
        <v>-11.6925001</v>
      </c>
      <c r="C439" s="220">
        <v>11.7079</v>
      </c>
      <c r="D439" s="173" t="s">
        <v>9795</v>
      </c>
      <c r="E439" s="173" t="s">
        <v>7574</v>
      </c>
      <c r="F439" s="173" t="s">
        <v>1033</v>
      </c>
      <c r="G439" s="173" t="s">
        <v>1034</v>
      </c>
      <c r="H439" s="173" t="str">
        <f t="shared" si="14"/>
        <v>OK</v>
      </c>
      <c r="I439" s="173" t="s">
        <v>1734</v>
      </c>
      <c r="J439" s="173" t="s">
        <v>5265</v>
      </c>
      <c r="K439" s="173" t="s">
        <v>7378</v>
      </c>
      <c r="L439" s="173" t="s">
        <v>1029</v>
      </c>
      <c r="M439" s="173" t="s">
        <v>836</v>
      </c>
      <c r="N439" s="173" t="s">
        <v>7361</v>
      </c>
      <c r="O439" s="173" t="s">
        <v>1033</v>
      </c>
      <c r="P439" s="173" t="s">
        <v>7826</v>
      </c>
      <c r="Q439" s="173"/>
      <c r="R439" s="173" t="s">
        <v>1733</v>
      </c>
      <c r="S439" s="173"/>
      <c r="T439" s="173" t="s">
        <v>1768</v>
      </c>
      <c r="U439" s="173"/>
      <c r="V439" s="173"/>
      <c r="W439" s="173"/>
      <c r="X439" s="173"/>
      <c r="Y439" s="173"/>
      <c r="Z439" s="173"/>
      <c r="AA439" s="173"/>
    </row>
    <row r="440" spans="1:27" hidden="1" x14ac:dyDescent="0.3">
      <c r="A440" s="94" t="s">
        <v>8500</v>
      </c>
      <c r="B440" s="224">
        <v>-11.7038002</v>
      </c>
      <c r="C440" s="224">
        <v>11.6601</v>
      </c>
      <c r="D440" s="94" t="s">
        <v>9795</v>
      </c>
      <c r="E440" s="94" t="s">
        <v>7573</v>
      </c>
      <c r="F440" s="94" t="s">
        <v>5372</v>
      </c>
      <c r="G440" s="94" t="s">
        <v>1031</v>
      </c>
      <c r="H440" s="94" t="str">
        <f t="shared" si="14"/>
        <v>OK</v>
      </c>
      <c r="I440" s="94" t="s">
        <v>1742</v>
      </c>
      <c r="J440" s="94" t="s">
        <v>1742</v>
      </c>
      <c r="K440" s="94" t="s">
        <v>7378</v>
      </c>
      <c r="L440" s="94" t="s">
        <v>1029</v>
      </c>
      <c r="M440" s="94" t="s">
        <v>836</v>
      </c>
      <c r="N440" s="94" t="s">
        <v>7361</v>
      </c>
      <c r="O440" s="94" t="s">
        <v>1033</v>
      </c>
      <c r="P440" s="94" t="s">
        <v>7826</v>
      </c>
      <c r="Q440" s="94"/>
      <c r="R440" s="94" t="s">
        <v>1733</v>
      </c>
      <c r="S440" s="94"/>
      <c r="T440" s="94" t="s">
        <v>1767</v>
      </c>
      <c r="U440" s="94"/>
      <c r="V440" s="94"/>
      <c r="W440" s="94" t="s">
        <v>5371</v>
      </c>
      <c r="X440" s="94"/>
      <c r="Y440" s="94"/>
      <c r="Z440" s="94"/>
      <c r="AA440" s="94"/>
    </row>
    <row r="441" spans="1:27" x14ac:dyDescent="0.3">
      <c r="A441" s="233" t="s">
        <v>8501</v>
      </c>
      <c r="B441" s="94"/>
      <c r="C441" s="94"/>
      <c r="D441" s="94"/>
      <c r="E441" s="94"/>
      <c r="F441" s="94" t="s">
        <v>5373</v>
      </c>
      <c r="G441" s="94"/>
      <c r="H441" s="94" t="str">
        <f t="shared" si="14"/>
        <v>Coord absent</v>
      </c>
      <c r="I441" s="94" t="s">
        <v>1742</v>
      </c>
      <c r="J441" s="94" t="s">
        <v>1742</v>
      </c>
      <c r="K441" s="94" t="s">
        <v>7378</v>
      </c>
      <c r="L441" s="94" t="s">
        <v>1029</v>
      </c>
      <c r="M441" s="94" t="s">
        <v>836</v>
      </c>
      <c r="N441" s="94" t="s">
        <v>7361</v>
      </c>
      <c r="O441" s="94" t="s">
        <v>1033</v>
      </c>
      <c r="P441" s="94" t="s">
        <v>7826</v>
      </c>
      <c r="Q441" s="94"/>
      <c r="R441" s="94"/>
      <c r="S441" s="94"/>
      <c r="T441" s="94"/>
      <c r="U441" s="94"/>
      <c r="V441" s="94"/>
      <c r="W441" s="94"/>
      <c r="X441" s="94"/>
      <c r="Y441" s="94"/>
      <c r="Z441" s="94"/>
      <c r="AA441" s="94"/>
    </row>
    <row r="442" spans="1:27" x14ac:dyDescent="0.3">
      <c r="A442" s="233" t="s">
        <v>8502</v>
      </c>
      <c r="B442" s="94"/>
      <c r="C442" s="94"/>
      <c r="D442" s="94"/>
      <c r="E442" s="94"/>
      <c r="F442" s="94" t="s">
        <v>5374</v>
      </c>
      <c r="G442" s="94"/>
      <c r="H442" s="94" t="str">
        <f t="shared" si="14"/>
        <v>Coord absent</v>
      </c>
      <c r="I442" s="94" t="s">
        <v>1742</v>
      </c>
      <c r="J442" s="94" t="s">
        <v>1742</v>
      </c>
      <c r="K442" s="94" t="s">
        <v>7378</v>
      </c>
      <c r="L442" s="94" t="s">
        <v>1029</v>
      </c>
      <c r="M442" s="94" t="s">
        <v>836</v>
      </c>
      <c r="N442" s="94" t="s">
        <v>7361</v>
      </c>
      <c r="O442" s="94" t="s">
        <v>1033</v>
      </c>
      <c r="P442" s="94" t="s">
        <v>7826</v>
      </c>
      <c r="Q442" s="94"/>
      <c r="R442" s="94"/>
      <c r="S442" s="94"/>
      <c r="T442" s="94"/>
      <c r="U442" s="94"/>
      <c r="V442" s="94"/>
      <c r="W442" s="94"/>
      <c r="X442" s="94"/>
      <c r="Y442" s="94" t="e">
        <v>#N/A</v>
      </c>
      <c r="Z442" s="94"/>
      <c r="AA442" s="94"/>
    </row>
    <row r="443" spans="1:27" x14ac:dyDescent="0.3">
      <c r="A443" s="233" t="s">
        <v>8503</v>
      </c>
      <c r="B443" s="94"/>
      <c r="C443" s="94"/>
      <c r="D443" s="94"/>
      <c r="E443" s="94"/>
      <c r="F443" s="94" t="s">
        <v>1044</v>
      </c>
      <c r="G443" s="94"/>
      <c r="H443" s="94" t="str">
        <f t="shared" si="14"/>
        <v>Coord absent</v>
      </c>
      <c r="I443" s="94" t="s">
        <v>1742</v>
      </c>
      <c r="J443" s="94" t="s">
        <v>1742</v>
      </c>
      <c r="K443" s="94" t="s">
        <v>7378</v>
      </c>
      <c r="L443" s="94" t="s">
        <v>1029</v>
      </c>
      <c r="M443" s="94" t="s">
        <v>836</v>
      </c>
      <c r="N443" s="94" t="s">
        <v>7361</v>
      </c>
      <c r="O443" s="94" t="s">
        <v>1033</v>
      </c>
      <c r="P443" s="94" t="s">
        <v>7826</v>
      </c>
      <c r="Q443" s="94"/>
      <c r="R443" s="94"/>
      <c r="S443" s="94"/>
      <c r="T443" s="94"/>
      <c r="U443" s="94"/>
      <c r="V443" s="94"/>
      <c r="W443" s="94"/>
      <c r="X443" s="94"/>
      <c r="Y443" s="94"/>
      <c r="Z443" s="94"/>
      <c r="AA443" s="94"/>
    </row>
    <row r="444" spans="1:27" x14ac:dyDescent="0.3">
      <c r="A444" s="233" t="s">
        <v>8504</v>
      </c>
      <c r="B444" s="94"/>
      <c r="C444" s="94"/>
      <c r="D444" s="94"/>
      <c r="E444" s="94"/>
      <c r="F444" s="94" t="s">
        <v>1037</v>
      </c>
      <c r="G444" s="94"/>
      <c r="H444" s="94" t="str">
        <f t="shared" si="14"/>
        <v>Coord absent</v>
      </c>
      <c r="I444" s="94" t="s">
        <v>1742</v>
      </c>
      <c r="J444" s="94" t="s">
        <v>1742</v>
      </c>
      <c r="K444" s="94" t="s">
        <v>7378</v>
      </c>
      <c r="L444" s="94" t="s">
        <v>1029</v>
      </c>
      <c r="M444" s="94" t="s">
        <v>836</v>
      </c>
      <c r="N444" s="94" t="s">
        <v>7361</v>
      </c>
      <c r="O444" s="94" t="s">
        <v>1033</v>
      </c>
      <c r="P444" s="94" t="s">
        <v>7826</v>
      </c>
      <c r="Q444" s="94"/>
      <c r="R444" s="94"/>
      <c r="S444" s="94"/>
      <c r="T444" s="94"/>
      <c r="U444" s="94"/>
      <c r="V444" s="94"/>
      <c r="W444" s="94"/>
      <c r="X444" s="94"/>
      <c r="Y444" s="94"/>
      <c r="Z444" s="94"/>
      <c r="AA444" s="94"/>
    </row>
    <row r="445" spans="1:27" hidden="1" x14ac:dyDescent="0.3">
      <c r="A445" s="94" t="s">
        <v>8505</v>
      </c>
      <c r="B445" s="224">
        <v>-11.666399999999999</v>
      </c>
      <c r="C445" s="224">
        <v>11.757100100000001</v>
      </c>
      <c r="D445" s="94" t="s">
        <v>9795</v>
      </c>
      <c r="E445" s="94" t="s">
        <v>7575</v>
      </c>
      <c r="F445" s="94" t="s">
        <v>5370</v>
      </c>
      <c r="G445" s="94" t="s">
        <v>1035</v>
      </c>
      <c r="H445" s="94" t="str">
        <f t="shared" si="14"/>
        <v>OK</v>
      </c>
      <c r="I445" s="94" t="s">
        <v>1742</v>
      </c>
      <c r="J445" s="94" t="s">
        <v>1742</v>
      </c>
      <c r="K445" s="94" t="s">
        <v>7378</v>
      </c>
      <c r="L445" s="94" t="s">
        <v>1029</v>
      </c>
      <c r="M445" s="94" t="s">
        <v>836</v>
      </c>
      <c r="N445" s="94" t="s">
        <v>7361</v>
      </c>
      <c r="O445" s="94" t="s">
        <v>1033</v>
      </c>
      <c r="P445" s="94" t="s">
        <v>7826</v>
      </c>
      <c r="Q445" s="94"/>
      <c r="R445" s="94" t="s">
        <v>1733</v>
      </c>
      <c r="S445" s="94"/>
      <c r="T445" s="94" t="s">
        <v>1767</v>
      </c>
      <c r="U445" s="94"/>
      <c r="V445" s="94"/>
      <c r="W445" s="94" t="s">
        <v>5369</v>
      </c>
      <c r="X445" s="94"/>
      <c r="Y445" s="94"/>
      <c r="Z445" s="94"/>
      <c r="AA445" s="94"/>
    </row>
    <row r="446" spans="1:27" hidden="1" x14ac:dyDescent="0.3">
      <c r="A446" s="233" t="s">
        <v>8506</v>
      </c>
      <c r="B446" s="94"/>
      <c r="C446" s="94"/>
      <c r="D446" s="94" t="s">
        <v>9795</v>
      </c>
      <c r="E446" s="94"/>
      <c r="F446" s="94" t="s">
        <v>1791</v>
      </c>
      <c r="G446" s="94" t="s">
        <v>1791</v>
      </c>
      <c r="H446" s="94" t="str">
        <f t="shared" si="14"/>
        <v>Coord absent</v>
      </c>
      <c r="I446" s="94" t="s">
        <v>1742</v>
      </c>
      <c r="J446" s="94" t="s">
        <v>1742</v>
      </c>
      <c r="K446" s="94" t="s">
        <v>5443</v>
      </c>
      <c r="L446" s="94" t="s">
        <v>1029</v>
      </c>
      <c r="M446" s="94" t="s">
        <v>836</v>
      </c>
      <c r="N446" s="94" t="s">
        <v>7361</v>
      </c>
      <c r="O446" s="94" t="s">
        <v>1033</v>
      </c>
      <c r="P446" s="94" t="s">
        <v>7826</v>
      </c>
      <c r="Q446" s="94"/>
      <c r="R446" s="94" t="s">
        <v>1733</v>
      </c>
      <c r="S446" s="94"/>
      <c r="T446" s="94" t="s">
        <v>1768</v>
      </c>
      <c r="U446" s="94"/>
      <c r="V446" s="94"/>
      <c r="W446" s="94"/>
      <c r="X446" s="94"/>
      <c r="Y446" s="94"/>
      <c r="Z446" s="94"/>
      <c r="AA446" s="94"/>
    </row>
    <row r="447" spans="1:27" hidden="1" x14ac:dyDescent="0.3">
      <c r="A447" s="94" t="s">
        <v>8507</v>
      </c>
      <c r="B447" s="224">
        <v>-11.788200399999999</v>
      </c>
      <c r="C447" s="224">
        <v>11.675900499999999</v>
      </c>
      <c r="D447" s="94" t="s">
        <v>9795</v>
      </c>
      <c r="E447" s="94" t="s">
        <v>1036</v>
      </c>
      <c r="F447" s="94" t="s">
        <v>1036</v>
      </c>
      <c r="G447" s="94" t="s">
        <v>1037</v>
      </c>
      <c r="H447" s="94" t="str">
        <f t="shared" si="14"/>
        <v>OK</v>
      </c>
      <c r="I447" s="94" t="s">
        <v>1742</v>
      </c>
      <c r="J447" s="94" t="s">
        <v>1742</v>
      </c>
      <c r="K447" s="94" t="s">
        <v>5443</v>
      </c>
      <c r="L447" s="94" t="s">
        <v>1029</v>
      </c>
      <c r="M447" s="94" t="s">
        <v>836</v>
      </c>
      <c r="N447" s="94" t="s">
        <v>7361</v>
      </c>
      <c r="O447" s="94" t="s">
        <v>1033</v>
      </c>
      <c r="P447" s="94" t="s">
        <v>7826</v>
      </c>
      <c r="Q447" s="94"/>
      <c r="R447" s="94" t="s">
        <v>1733</v>
      </c>
      <c r="S447" s="94"/>
      <c r="T447" s="94" t="s">
        <v>1767</v>
      </c>
      <c r="U447" s="94"/>
      <c r="V447" s="94"/>
      <c r="W447" s="94"/>
      <c r="X447" s="94"/>
      <c r="Y447" s="94"/>
      <c r="Z447" s="94"/>
      <c r="AA447" s="94"/>
    </row>
    <row r="448" spans="1:27" hidden="1" x14ac:dyDescent="0.3">
      <c r="A448" s="94" t="s">
        <v>8508</v>
      </c>
      <c r="B448" s="224">
        <v>-11.781200399999999</v>
      </c>
      <c r="C448" s="224">
        <v>11.7509003</v>
      </c>
      <c r="D448" s="94" t="s">
        <v>9795</v>
      </c>
      <c r="E448" s="94" t="s">
        <v>1038</v>
      </c>
      <c r="F448" s="94" t="s">
        <v>1038</v>
      </c>
      <c r="G448" s="94" t="s">
        <v>1039</v>
      </c>
      <c r="H448" s="94" t="str">
        <f t="shared" si="14"/>
        <v>OK</v>
      </c>
      <c r="I448" s="94" t="s">
        <v>1742</v>
      </c>
      <c r="J448" s="94" t="s">
        <v>1742</v>
      </c>
      <c r="K448" s="94" t="s">
        <v>5443</v>
      </c>
      <c r="L448" s="94" t="s">
        <v>1029</v>
      </c>
      <c r="M448" s="94" t="s">
        <v>836</v>
      </c>
      <c r="N448" s="94" t="s">
        <v>7361</v>
      </c>
      <c r="O448" s="94" t="s">
        <v>1033</v>
      </c>
      <c r="P448" s="94" t="s">
        <v>7826</v>
      </c>
      <c r="Q448" s="94"/>
      <c r="R448" s="94" t="s">
        <v>1733</v>
      </c>
      <c r="S448" s="94"/>
      <c r="T448" s="94" t="s">
        <v>1768</v>
      </c>
      <c r="U448" s="94"/>
      <c r="V448" s="94"/>
      <c r="W448" s="94"/>
      <c r="X448" s="94"/>
      <c r="Y448" s="94"/>
      <c r="Z448" s="94"/>
      <c r="AA448" s="94"/>
    </row>
    <row r="449" spans="1:27" hidden="1" x14ac:dyDescent="0.3">
      <c r="A449" s="173" t="s">
        <v>8509</v>
      </c>
      <c r="B449" s="220">
        <v>-13.302</v>
      </c>
      <c r="C449" s="220">
        <v>10.136500399999999</v>
      </c>
      <c r="D449" s="173" t="s">
        <v>9795</v>
      </c>
      <c r="E449" s="173" t="s">
        <v>826</v>
      </c>
      <c r="F449" s="173" t="s">
        <v>1897</v>
      </c>
      <c r="G449" s="173" t="s">
        <v>827</v>
      </c>
      <c r="H449" s="173" t="str">
        <f t="shared" si="14"/>
        <v>OK</v>
      </c>
      <c r="I449" s="173" t="s">
        <v>1734</v>
      </c>
      <c r="J449" s="173" t="s">
        <v>5265</v>
      </c>
      <c r="K449" s="173" t="s">
        <v>7378</v>
      </c>
      <c r="L449" s="173" t="s">
        <v>359</v>
      </c>
      <c r="M449" s="173" t="s">
        <v>808</v>
      </c>
      <c r="N449" s="173" t="s">
        <v>7351</v>
      </c>
      <c r="O449" s="173" t="s">
        <v>826</v>
      </c>
      <c r="P449" s="173" t="s">
        <v>7827</v>
      </c>
      <c r="Q449" s="173" t="s">
        <v>5677</v>
      </c>
      <c r="R449" s="173" t="s">
        <v>1748</v>
      </c>
      <c r="S449" s="173" t="s">
        <v>1749</v>
      </c>
      <c r="T449" s="173" t="s">
        <v>1767</v>
      </c>
      <c r="U449" s="173"/>
      <c r="V449" s="173" t="s">
        <v>1766</v>
      </c>
      <c r="W449" s="173" t="s">
        <v>6648</v>
      </c>
      <c r="X449" s="173"/>
      <c r="Y449" s="173"/>
      <c r="Z449" s="173"/>
      <c r="AA449" s="173"/>
    </row>
    <row r="450" spans="1:27" x14ac:dyDescent="0.3">
      <c r="A450" s="94" t="s">
        <v>8510</v>
      </c>
      <c r="B450" s="224">
        <v>-13.215900400000001</v>
      </c>
      <c r="C450" s="224">
        <v>10.0817003</v>
      </c>
      <c r="D450" s="94" t="s">
        <v>9795</v>
      </c>
      <c r="E450" s="94" t="s">
        <v>7533</v>
      </c>
      <c r="F450" s="94" t="s">
        <v>828</v>
      </c>
      <c r="G450" s="94" t="s">
        <v>828</v>
      </c>
      <c r="H450" s="94" t="str">
        <f t="shared" si="14"/>
        <v>OK</v>
      </c>
      <c r="I450" s="94" t="s">
        <v>1742</v>
      </c>
      <c r="J450" s="94" t="s">
        <v>1742</v>
      </c>
      <c r="K450" s="94" t="s">
        <v>7378</v>
      </c>
      <c r="L450" s="94" t="s">
        <v>359</v>
      </c>
      <c r="M450" s="94" t="s">
        <v>808</v>
      </c>
      <c r="N450" s="94" t="s">
        <v>7351</v>
      </c>
      <c r="O450" s="94" t="s">
        <v>826</v>
      </c>
      <c r="P450" s="94" t="s">
        <v>7827</v>
      </c>
      <c r="Q450" s="94" t="s">
        <v>5677</v>
      </c>
      <c r="R450" s="94"/>
      <c r="S450" s="94"/>
      <c r="T450" s="94"/>
      <c r="U450" s="94"/>
      <c r="V450" s="94"/>
      <c r="W450" s="94"/>
      <c r="X450" s="94"/>
      <c r="Y450" s="94"/>
      <c r="Z450" s="94"/>
      <c r="AA450" s="94"/>
    </row>
    <row r="451" spans="1:27" x14ac:dyDescent="0.3">
      <c r="A451" s="94" t="s">
        <v>8511</v>
      </c>
      <c r="B451" s="224">
        <v>-10.619000399999999</v>
      </c>
      <c r="C451" s="224">
        <v>8.4397000999999996</v>
      </c>
      <c r="D451" s="94" t="s">
        <v>9795</v>
      </c>
      <c r="E451" s="94" t="s">
        <v>1660</v>
      </c>
      <c r="F451" s="94" t="s">
        <v>1660</v>
      </c>
      <c r="G451" s="94" t="s">
        <v>1660</v>
      </c>
      <c r="H451" s="94" t="str">
        <f t="shared" si="14"/>
        <v>OK</v>
      </c>
      <c r="I451" s="94" t="s">
        <v>1742</v>
      </c>
      <c r="J451" s="94" t="s">
        <v>1742</v>
      </c>
      <c r="K451" s="94" t="s">
        <v>7378</v>
      </c>
      <c r="L451" s="94" t="s">
        <v>483</v>
      </c>
      <c r="M451" s="94" t="s">
        <v>1656</v>
      </c>
      <c r="N451" s="94" t="s">
        <v>7356</v>
      </c>
      <c r="O451" s="94" t="s">
        <v>1661</v>
      </c>
      <c r="P451" s="94" t="s">
        <v>7828</v>
      </c>
      <c r="Q451" s="94" t="s">
        <v>5677</v>
      </c>
      <c r="R451" s="94"/>
      <c r="S451" s="94"/>
      <c r="T451" s="94"/>
      <c r="U451" s="94"/>
      <c r="V451" s="94"/>
      <c r="W451" s="94"/>
      <c r="X451" s="94"/>
      <c r="Y451" s="94"/>
      <c r="Z451" s="94"/>
      <c r="AA451" s="94"/>
    </row>
    <row r="452" spans="1:27" hidden="1" x14ac:dyDescent="0.3">
      <c r="A452" s="173" t="s">
        <v>8512</v>
      </c>
      <c r="B452" s="220">
        <v>-10.5935001</v>
      </c>
      <c r="C452" s="220">
        <v>8.4954795999999995</v>
      </c>
      <c r="D452" s="173" t="s">
        <v>9795</v>
      </c>
      <c r="E452" s="173" t="s">
        <v>1661</v>
      </c>
      <c r="F452" s="173" t="s">
        <v>1661</v>
      </c>
      <c r="G452" s="173" t="s">
        <v>1662</v>
      </c>
      <c r="H452" s="173" t="str">
        <f t="shared" si="14"/>
        <v>OK</v>
      </c>
      <c r="I452" s="173" t="s">
        <v>1734</v>
      </c>
      <c r="J452" s="173" t="s">
        <v>5265</v>
      </c>
      <c r="K452" s="173" t="s">
        <v>7378</v>
      </c>
      <c r="L452" s="173" t="s">
        <v>483</v>
      </c>
      <c r="M452" s="173" t="s">
        <v>1656</v>
      </c>
      <c r="N452" s="173" t="s">
        <v>7356</v>
      </c>
      <c r="O452" s="173" t="s">
        <v>1661</v>
      </c>
      <c r="P452" s="173" t="s">
        <v>7828</v>
      </c>
      <c r="Q452" s="173" t="s">
        <v>5677</v>
      </c>
      <c r="R452" s="173" t="s">
        <v>1764</v>
      </c>
      <c r="S452" s="173" t="s">
        <v>1749</v>
      </c>
      <c r="T452" s="173"/>
      <c r="U452" s="173"/>
      <c r="V452" s="173" t="s">
        <v>6626</v>
      </c>
      <c r="W452" s="173" t="s">
        <v>6634</v>
      </c>
      <c r="X452" s="173"/>
      <c r="Y452" s="173"/>
      <c r="Z452" s="173"/>
      <c r="AA452" s="173"/>
    </row>
    <row r="453" spans="1:27" x14ac:dyDescent="0.3">
      <c r="A453" s="94" t="s">
        <v>8513</v>
      </c>
      <c r="B453" s="224">
        <v>-10.510999699999999</v>
      </c>
      <c r="C453" s="224">
        <v>8.5407104</v>
      </c>
      <c r="D453" s="94" t="s">
        <v>9795</v>
      </c>
      <c r="E453" s="94" t="s">
        <v>1663</v>
      </c>
      <c r="F453" s="94" t="s">
        <v>6718</v>
      </c>
      <c r="G453" s="94" t="s">
        <v>1663</v>
      </c>
      <c r="H453" s="94" t="str">
        <f t="shared" si="14"/>
        <v>OK</v>
      </c>
      <c r="I453" s="94" t="s">
        <v>1742</v>
      </c>
      <c r="J453" s="94" t="s">
        <v>1742</v>
      </c>
      <c r="K453" s="94" t="s">
        <v>7378</v>
      </c>
      <c r="L453" s="94" t="s">
        <v>483</v>
      </c>
      <c r="M453" s="94" t="s">
        <v>1656</v>
      </c>
      <c r="N453" s="94" t="s">
        <v>7356</v>
      </c>
      <c r="O453" s="94" t="s">
        <v>1661</v>
      </c>
      <c r="P453" s="94" t="s">
        <v>7828</v>
      </c>
      <c r="Q453" s="94" t="s">
        <v>5677</v>
      </c>
      <c r="R453" s="94"/>
      <c r="S453" s="94"/>
      <c r="T453" s="94"/>
      <c r="U453" s="94"/>
      <c r="V453" s="94"/>
      <c r="W453" s="94"/>
      <c r="X453" s="94"/>
      <c r="Y453" s="94"/>
      <c r="Z453" s="94"/>
      <c r="AA453" s="94"/>
    </row>
    <row r="454" spans="1:27" x14ac:dyDescent="0.3">
      <c r="A454" s="94" t="s">
        <v>8514</v>
      </c>
      <c r="B454" s="224">
        <v>-10.6504002</v>
      </c>
      <c r="C454" s="224">
        <v>8.3671302999999995</v>
      </c>
      <c r="D454" s="94" t="s">
        <v>9795</v>
      </c>
      <c r="E454" s="94" t="s">
        <v>7697</v>
      </c>
      <c r="F454" s="94" t="s">
        <v>6719</v>
      </c>
      <c r="G454" s="94" t="s">
        <v>1664</v>
      </c>
      <c r="H454" s="94" t="str">
        <f t="shared" si="14"/>
        <v>OK</v>
      </c>
      <c r="I454" s="94" t="s">
        <v>1742</v>
      </c>
      <c r="J454" s="94" t="s">
        <v>1742</v>
      </c>
      <c r="K454" s="94" t="s">
        <v>7378</v>
      </c>
      <c r="L454" s="94" t="s">
        <v>483</v>
      </c>
      <c r="M454" s="94" t="s">
        <v>1656</v>
      </c>
      <c r="N454" s="94" t="s">
        <v>7356</v>
      </c>
      <c r="O454" s="94" t="s">
        <v>1661</v>
      </c>
      <c r="P454" s="94" t="s">
        <v>7828</v>
      </c>
      <c r="Q454" s="94" t="s">
        <v>5677</v>
      </c>
      <c r="R454" s="94"/>
      <c r="S454" s="94"/>
      <c r="T454" s="94"/>
      <c r="U454" s="94"/>
      <c r="V454" s="94"/>
      <c r="W454" s="94"/>
      <c r="X454" s="94"/>
      <c r="Y454" s="94"/>
      <c r="Z454" s="94"/>
      <c r="AA454" s="94"/>
    </row>
    <row r="455" spans="1:27" x14ac:dyDescent="0.3">
      <c r="A455" s="94" t="s">
        <v>8515</v>
      </c>
      <c r="B455" s="224">
        <v>-10.5380001</v>
      </c>
      <c r="C455" s="224">
        <v>8.5811194999999998</v>
      </c>
      <c r="D455" s="94" t="s">
        <v>9795</v>
      </c>
      <c r="E455" s="94" t="s">
        <v>7698</v>
      </c>
      <c r="F455" s="94" t="s">
        <v>1665</v>
      </c>
      <c r="G455" s="94" t="s">
        <v>1665</v>
      </c>
      <c r="H455" s="94" t="str">
        <f t="shared" si="14"/>
        <v>OK</v>
      </c>
      <c r="I455" s="94" t="s">
        <v>1742</v>
      </c>
      <c r="J455" s="94" t="s">
        <v>1742</v>
      </c>
      <c r="K455" s="94" t="s">
        <v>7378</v>
      </c>
      <c r="L455" s="94" t="s">
        <v>483</v>
      </c>
      <c r="M455" s="94" t="s">
        <v>1656</v>
      </c>
      <c r="N455" s="94" t="s">
        <v>7356</v>
      </c>
      <c r="O455" s="94" t="s">
        <v>1661</v>
      </c>
      <c r="P455" s="94" t="s">
        <v>7828</v>
      </c>
      <c r="Q455" s="94" t="s">
        <v>5677</v>
      </c>
      <c r="R455" s="94"/>
      <c r="S455" s="94"/>
      <c r="T455" s="94"/>
      <c r="U455" s="94"/>
      <c r="V455" s="94"/>
      <c r="W455" s="94"/>
      <c r="X455" s="94"/>
      <c r="Y455" s="94"/>
      <c r="Z455" s="94"/>
      <c r="AA455" s="94"/>
    </row>
    <row r="456" spans="1:27" hidden="1" x14ac:dyDescent="0.3">
      <c r="A456" s="94" t="s">
        <v>8516</v>
      </c>
      <c r="B456" s="224">
        <v>-8.5205096999999999</v>
      </c>
      <c r="C456" s="224">
        <v>10.641900100000001</v>
      </c>
      <c r="D456" s="94" t="s">
        <v>9795</v>
      </c>
      <c r="E456" s="94" t="s">
        <v>648</v>
      </c>
      <c r="F456" s="94" t="s">
        <v>648</v>
      </c>
      <c r="G456" s="94" t="s">
        <v>648</v>
      </c>
      <c r="H456" s="94" t="str">
        <f t="shared" si="14"/>
        <v>OK</v>
      </c>
      <c r="I456" s="94" t="s">
        <v>1742</v>
      </c>
      <c r="J456" s="94" t="s">
        <v>1742</v>
      </c>
      <c r="K456" s="94" t="s">
        <v>7378</v>
      </c>
      <c r="L456" s="94" t="s">
        <v>503</v>
      </c>
      <c r="M456" s="94" t="s">
        <v>628</v>
      </c>
      <c r="N456" s="94" t="s">
        <v>7370</v>
      </c>
      <c r="O456" s="94" t="s">
        <v>649</v>
      </c>
      <c r="P456" s="94" t="s">
        <v>7829</v>
      </c>
      <c r="Q456" s="94"/>
      <c r="R456" s="94" t="s">
        <v>6581</v>
      </c>
      <c r="S456" s="94" t="s">
        <v>1749</v>
      </c>
      <c r="T456" s="94"/>
      <c r="U456" s="94"/>
      <c r="V456" s="94"/>
      <c r="W456" s="94"/>
      <c r="X456" s="94"/>
      <c r="Y456" s="94"/>
      <c r="Z456" s="94"/>
      <c r="AA456" s="94"/>
    </row>
    <row r="457" spans="1:27" x14ac:dyDescent="0.3">
      <c r="A457" s="94" t="s">
        <v>8517</v>
      </c>
      <c r="B457" s="224">
        <v>-8.6308001999999995</v>
      </c>
      <c r="C457" s="224">
        <v>10.737899799999999</v>
      </c>
      <c r="D457" s="94" t="s">
        <v>9795</v>
      </c>
      <c r="E457" s="94" t="s">
        <v>650</v>
      </c>
      <c r="F457" s="94" t="s">
        <v>650</v>
      </c>
      <c r="G457" s="94" t="s">
        <v>650</v>
      </c>
      <c r="H457" s="94" t="str">
        <f t="shared" si="14"/>
        <v>OK</v>
      </c>
      <c r="I457" s="94" t="s">
        <v>1742</v>
      </c>
      <c r="J457" s="94" t="s">
        <v>1742</v>
      </c>
      <c r="K457" s="94" t="s">
        <v>7378</v>
      </c>
      <c r="L457" s="94" t="s">
        <v>503</v>
      </c>
      <c r="M457" s="94" t="s">
        <v>628</v>
      </c>
      <c r="N457" s="94" t="s">
        <v>7370</v>
      </c>
      <c r="O457" s="94" t="s">
        <v>649</v>
      </c>
      <c r="P457" s="94" t="s">
        <v>7829</v>
      </c>
      <c r="Q457" s="94"/>
      <c r="R457" s="94"/>
      <c r="S457" s="94"/>
      <c r="T457" s="94"/>
      <c r="U457" s="94"/>
      <c r="V457" s="94"/>
      <c r="W457" s="94"/>
      <c r="X457" s="94"/>
      <c r="Y457" s="94"/>
      <c r="Z457" s="94"/>
      <c r="AA457" s="94"/>
    </row>
    <row r="458" spans="1:27" x14ac:dyDescent="0.3">
      <c r="A458" s="235" t="s">
        <v>8518</v>
      </c>
      <c r="B458" s="173"/>
      <c r="C458" s="173"/>
      <c r="D458" s="173"/>
      <c r="E458" s="173"/>
      <c r="F458" s="173" t="s">
        <v>7158</v>
      </c>
      <c r="G458" s="173"/>
      <c r="H458" s="173" t="str">
        <f t="shared" si="14"/>
        <v>Coord absent</v>
      </c>
      <c r="I458" s="173" t="s">
        <v>1734</v>
      </c>
      <c r="J458" s="173" t="s">
        <v>5265</v>
      </c>
      <c r="K458" s="173" t="s">
        <v>7378</v>
      </c>
      <c r="L458" s="173" t="s">
        <v>503</v>
      </c>
      <c r="M458" s="173" t="s">
        <v>628</v>
      </c>
      <c r="N458" s="173" t="s">
        <v>7370</v>
      </c>
      <c r="O458" s="173" t="s">
        <v>649</v>
      </c>
      <c r="P458" s="173" t="s">
        <v>7829</v>
      </c>
      <c r="Q458" s="173"/>
      <c r="R458" s="173"/>
      <c r="S458" s="173"/>
      <c r="T458" s="173"/>
      <c r="U458" s="173"/>
      <c r="V458" s="173"/>
      <c r="W458" s="173"/>
      <c r="X458" s="173"/>
      <c r="Y458" s="173"/>
      <c r="Z458" s="173"/>
      <c r="AA458" s="173"/>
    </row>
    <row r="459" spans="1:27" x14ac:dyDescent="0.3">
      <c r="A459" s="233" t="s">
        <v>8519</v>
      </c>
      <c r="B459" s="94"/>
      <c r="C459" s="94"/>
      <c r="D459" s="94"/>
      <c r="E459" s="94"/>
      <c r="F459" s="94" t="s">
        <v>7031</v>
      </c>
      <c r="G459" s="94"/>
      <c r="H459" s="94" t="str">
        <f t="shared" si="14"/>
        <v>Coord absent</v>
      </c>
      <c r="I459" s="94" t="s">
        <v>1742</v>
      </c>
      <c r="J459" s="94" t="s">
        <v>1742</v>
      </c>
      <c r="K459" s="94" t="s">
        <v>7378</v>
      </c>
      <c r="L459" s="94" t="s">
        <v>503</v>
      </c>
      <c r="M459" s="94" t="s">
        <v>628</v>
      </c>
      <c r="N459" s="94" t="s">
        <v>7370</v>
      </c>
      <c r="O459" s="94" t="s">
        <v>649</v>
      </c>
      <c r="P459" s="94" t="s">
        <v>7829</v>
      </c>
      <c r="Q459" s="94"/>
      <c r="R459" s="94"/>
      <c r="S459" s="94"/>
      <c r="T459" s="94"/>
      <c r="U459" s="94"/>
      <c r="V459" s="94"/>
      <c r="W459" s="94"/>
      <c r="X459" s="94"/>
      <c r="Y459" s="94"/>
      <c r="Z459" s="94"/>
      <c r="AA459" s="94"/>
    </row>
    <row r="460" spans="1:27" x14ac:dyDescent="0.3">
      <c r="A460" s="164" t="s">
        <v>8520</v>
      </c>
      <c r="B460" s="229">
        <v>-10.740417000000001</v>
      </c>
      <c r="C460" s="229">
        <v>10.042083</v>
      </c>
      <c r="D460" s="164" t="s">
        <v>9795</v>
      </c>
      <c r="E460" s="164" t="s">
        <v>305</v>
      </c>
      <c r="F460" s="164" t="s">
        <v>305</v>
      </c>
      <c r="G460" s="164" t="s">
        <v>372</v>
      </c>
      <c r="H460" s="164" t="str">
        <f t="shared" si="14"/>
        <v>OK</v>
      </c>
      <c r="I460" s="164" t="s">
        <v>5390</v>
      </c>
      <c r="J460" s="164" t="s">
        <v>5390</v>
      </c>
      <c r="K460" s="164" t="s">
        <v>7378</v>
      </c>
      <c r="L460" s="164" t="s">
        <v>305</v>
      </c>
      <c r="M460" s="164" t="s">
        <v>305</v>
      </c>
      <c r="N460" s="164" t="s">
        <v>7352</v>
      </c>
      <c r="O460" s="164" t="s">
        <v>7295</v>
      </c>
      <c r="P460" s="164" t="s">
        <v>7830</v>
      </c>
      <c r="Q460" s="164" t="s">
        <v>5677</v>
      </c>
      <c r="R460" s="164"/>
      <c r="S460" s="164"/>
      <c r="T460" s="164"/>
      <c r="U460" s="164"/>
      <c r="V460" s="164"/>
      <c r="W460" s="164"/>
      <c r="X460" s="164"/>
      <c r="Y460" s="164"/>
      <c r="Z460" s="164"/>
      <c r="AA460" s="164"/>
    </row>
    <row r="461" spans="1:27" x14ac:dyDescent="0.3">
      <c r="A461" s="236" t="s">
        <v>8521</v>
      </c>
      <c r="B461" s="163"/>
      <c r="C461" s="163"/>
      <c r="D461" s="163"/>
      <c r="E461" s="163"/>
      <c r="F461" s="163" t="s">
        <v>1818</v>
      </c>
      <c r="G461" s="163"/>
      <c r="H461" s="163" t="str">
        <f t="shared" si="14"/>
        <v>Coord absent</v>
      </c>
      <c r="I461" s="163" t="s">
        <v>1734</v>
      </c>
      <c r="J461" s="163" t="s">
        <v>11</v>
      </c>
      <c r="K461" s="163" t="s">
        <v>7378</v>
      </c>
      <c r="L461" s="163" t="s">
        <v>305</v>
      </c>
      <c r="M461" s="163" t="s">
        <v>305</v>
      </c>
      <c r="N461" s="163" t="s">
        <v>7352</v>
      </c>
      <c r="O461" s="163" t="s">
        <v>7295</v>
      </c>
      <c r="P461" s="163" t="s">
        <v>7830</v>
      </c>
      <c r="Q461" s="163" t="s">
        <v>5677</v>
      </c>
      <c r="R461" s="163"/>
      <c r="S461" s="163"/>
      <c r="T461" s="163"/>
      <c r="U461" s="163"/>
      <c r="V461" s="163"/>
      <c r="W461" s="163" t="s">
        <v>5391</v>
      </c>
      <c r="X461" s="163"/>
      <c r="Y461" s="163"/>
      <c r="Z461" s="163"/>
      <c r="AA461" s="163"/>
    </row>
    <row r="462" spans="1:27" x14ac:dyDescent="0.3">
      <c r="A462" s="236" t="s">
        <v>8522</v>
      </c>
      <c r="B462" s="163"/>
      <c r="C462" s="163"/>
      <c r="D462" s="163"/>
      <c r="E462" s="163"/>
      <c r="F462" s="163" t="s">
        <v>1819</v>
      </c>
      <c r="G462" s="163"/>
      <c r="H462" s="163" t="str">
        <f t="shared" si="14"/>
        <v>Coord absent</v>
      </c>
      <c r="I462" s="163" t="s">
        <v>1734</v>
      </c>
      <c r="J462" s="163" t="s">
        <v>11</v>
      </c>
      <c r="K462" s="163" t="s">
        <v>7378</v>
      </c>
      <c r="L462" s="163" t="s">
        <v>305</v>
      </c>
      <c r="M462" s="163" t="s">
        <v>305</v>
      </c>
      <c r="N462" s="163" t="s">
        <v>7352</v>
      </c>
      <c r="O462" s="163" t="s">
        <v>7295</v>
      </c>
      <c r="P462" s="163" t="s">
        <v>7830</v>
      </c>
      <c r="Q462" s="163" t="s">
        <v>5677</v>
      </c>
      <c r="R462" s="163"/>
      <c r="S462" s="163"/>
      <c r="T462" s="163"/>
      <c r="U462" s="163"/>
      <c r="V462" s="163"/>
      <c r="W462" s="163" t="s">
        <v>5391</v>
      </c>
      <c r="X462" s="163"/>
      <c r="Y462" s="163"/>
      <c r="Z462" s="163"/>
      <c r="AA462" s="163"/>
    </row>
    <row r="463" spans="1:27" hidden="1" x14ac:dyDescent="0.3">
      <c r="A463" s="173" t="s">
        <v>8523</v>
      </c>
      <c r="B463" s="220">
        <v>-13.0288</v>
      </c>
      <c r="C463" s="220">
        <v>9.2730703000000005</v>
      </c>
      <c r="D463" s="173" t="s">
        <v>9795</v>
      </c>
      <c r="E463" s="173" t="s">
        <v>7543</v>
      </c>
      <c r="F463" s="173" t="s">
        <v>859</v>
      </c>
      <c r="G463" s="173" t="s">
        <v>858</v>
      </c>
      <c r="H463" s="173" t="str">
        <f t="shared" si="14"/>
        <v>OK</v>
      </c>
      <c r="I463" s="173" t="s">
        <v>1734</v>
      </c>
      <c r="J463" s="173" t="s">
        <v>5265</v>
      </c>
      <c r="K463" s="173" t="s">
        <v>7378</v>
      </c>
      <c r="L463" s="173" t="s">
        <v>359</v>
      </c>
      <c r="M463" s="173" t="s">
        <v>780</v>
      </c>
      <c r="N463" s="173" t="s">
        <v>7353</v>
      </c>
      <c r="O463" s="173" t="s">
        <v>859</v>
      </c>
      <c r="P463" s="173" t="s">
        <v>7831</v>
      </c>
      <c r="Q463" s="173" t="s">
        <v>5677</v>
      </c>
      <c r="R463" s="173" t="s">
        <v>6662</v>
      </c>
      <c r="S463" s="173" t="s">
        <v>9798</v>
      </c>
      <c r="T463" s="173" t="s">
        <v>7203</v>
      </c>
      <c r="U463" s="173" t="s">
        <v>7205</v>
      </c>
      <c r="V463" s="173" t="s">
        <v>7202</v>
      </c>
      <c r="W463" s="173" t="s">
        <v>6661</v>
      </c>
      <c r="X463" s="173"/>
      <c r="Y463" s="173"/>
      <c r="Z463" s="173"/>
      <c r="AA463" s="173"/>
    </row>
    <row r="464" spans="1:27" hidden="1" x14ac:dyDescent="0.3">
      <c r="A464" s="94" t="s">
        <v>8524</v>
      </c>
      <c r="B464" s="224">
        <v>-12.912500400000001</v>
      </c>
      <c r="C464" s="224">
        <v>9.3212899999999994</v>
      </c>
      <c r="D464" s="94" t="s">
        <v>9795</v>
      </c>
      <c r="E464" s="94" t="s">
        <v>7544</v>
      </c>
      <c r="F464" s="94" t="s">
        <v>860</v>
      </c>
      <c r="G464" s="94" t="s">
        <v>860</v>
      </c>
      <c r="H464" s="94" t="str">
        <f t="shared" ref="H464:H495" si="15">IF((OR((ISBLANK(B464)),(ISBLANK(C464)))),"Coord absent","OK")</f>
        <v>OK</v>
      </c>
      <c r="I464" s="94" t="s">
        <v>1742</v>
      </c>
      <c r="J464" s="94" t="s">
        <v>1742</v>
      </c>
      <c r="K464" s="94" t="s">
        <v>7378</v>
      </c>
      <c r="L464" s="94" t="s">
        <v>359</v>
      </c>
      <c r="M464" s="94" t="s">
        <v>780</v>
      </c>
      <c r="N464" s="94" t="s">
        <v>7353</v>
      </c>
      <c r="O464" s="94" t="s">
        <v>859</v>
      </c>
      <c r="P464" s="94" t="s">
        <v>7831</v>
      </c>
      <c r="Q464" s="94" t="s">
        <v>5677</v>
      </c>
      <c r="R464" s="94" t="s">
        <v>1733</v>
      </c>
      <c r="S464" s="94" t="s">
        <v>1749</v>
      </c>
      <c r="T464" s="94"/>
      <c r="U464" s="94" t="s">
        <v>7207</v>
      </c>
      <c r="V464" s="94" t="s">
        <v>7202</v>
      </c>
      <c r="W464" s="94"/>
      <c r="X464" s="94"/>
      <c r="Y464" s="94"/>
      <c r="Z464" s="94"/>
      <c r="AA464" s="94"/>
    </row>
    <row r="465" spans="1:27" hidden="1" x14ac:dyDescent="0.3">
      <c r="A465" s="94" t="s">
        <v>8525</v>
      </c>
      <c r="B465" s="218">
        <v>-9.1819000000000006</v>
      </c>
      <c r="C465" s="218">
        <v>12.970940000000001</v>
      </c>
      <c r="D465" s="94" t="s">
        <v>9797</v>
      </c>
      <c r="E465" s="94"/>
      <c r="F465" s="94" t="s">
        <v>1743</v>
      </c>
      <c r="G465" s="94" t="s">
        <v>1743</v>
      </c>
      <c r="H465" s="94" t="str">
        <f t="shared" si="15"/>
        <v>OK</v>
      </c>
      <c r="I465" s="94" t="s">
        <v>1742</v>
      </c>
      <c r="J465" s="94" t="s">
        <v>1742</v>
      </c>
      <c r="K465" s="94" t="s">
        <v>7378</v>
      </c>
      <c r="L465" s="94" t="s">
        <v>359</v>
      </c>
      <c r="M465" s="94" t="s">
        <v>780</v>
      </c>
      <c r="N465" s="94" t="s">
        <v>7353</v>
      </c>
      <c r="O465" s="94" t="s">
        <v>859</v>
      </c>
      <c r="P465" s="94" t="s">
        <v>7831</v>
      </c>
      <c r="Q465" s="94" t="s">
        <v>5677</v>
      </c>
      <c r="R465" s="94" t="s">
        <v>1733</v>
      </c>
      <c r="S465" s="94" t="s">
        <v>1749</v>
      </c>
      <c r="T465" s="94"/>
      <c r="U465" s="94" t="s">
        <v>7207</v>
      </c>
      <c r="V465" s="94" t="s">
        <v>7202</v>
      </c>
      <c r="W465" s="94"/>
      <c r="X465" s="94"/>
      <c r="Y465" s="94"/>
      <c r="Z465" s="94"/>
      <c r="AA465" s="94"/>
    </row>
    <row r="466" spans="1:27" x14ac:dyDescent="0.3">
      <c r="A466" s="233" t="s">
        <v>8526</v>
      </c>
      <c r="B466" s="94"/>
      <c r="C466" s="94"/>
      <c r="D466" s="94" t="s">
        <v>9795</v>
      </c>
      <c r="E466" s="94"/>
      <c r="F466" s="94" t="s">
        <v>1775</v>
      </c>
      <c r="G466" s="94" t="s">
        <v>1775</v>
      </c>
      <c r="H466" s="94" t="str">
        <f t="shared" si="15"/>
        <v>Coord absent</v>
      </c>
      <c r="I466" s="94" t="s">
        <v>1742</v>
      </c>
      <c r="J466" s="94" t="s">
        <v>1742</v>
      </c>
      <c r="K466" s="94" t="s">
        <v>5443</v>
      </c>
      <c r="L466" s="94" t="s">
        <v>359</v>
      </c>
      <c r="M466" s="94" t="s">
        <v>780</v>
      </c>
      <c r="N466" s="94" t="s">
        <v>7353</v>
      </c>
      <c r="O466" s="94" t="s">
        <v>859</v>
      </c>
      <c r="P466" s="94" t="s">
        <v>7831</v>
      </c>
      <c r="Q466" s="94" t="s">
        <v>5677</v>
      </c>
      <c r="R466" s="94"/>
      <c r="S466" s="94"/>
      <c r="T466" s="94"/>
      <c r="U466" s="94"/>
      <c r="V466" s="94"/>
      <c r="W466" s="94" t="s">
        <v>6573</v>
      </c>
      <c r="X466" s="94"/>
      <c r="Y466" s="94"/>
      <c r="Z466" s="94"/>
      <c r="AA466" s="94"/>
    </row>
    <row r="467" spans="1:27" ht="18" hidden="1" customHeight="1" x14ac:dyDescent="0.3">
      <c r="A467" s="233" t="s">
        <v>8527</v>
      </c>
      <c r="B467" s="94"/>
      <c r="C467" s="94"/>
      <c r="D467" s="94" t="s">
        <v>9795</v>
      </c>
      <c r="E467" s="94"/>
      <c r="F467" s="94" t="s">
        <v>1744</v>
      </c>
      <c r="G467" s="94" t="s">
        <v>1744</v>
      </c>
      <c r="H467" s="94" t="str">
        <f t="shared" si="15"/>
        <v>Coord absent</v>
      </c>
      <c r="I467" s="94" t="s">
        <v>1742</v>
      </c>
      <c r="J467" s="94" t="s">
        <v>1742</v>
      </c>
      <c r="K467" s="94" t="s">
        <v>5443</v>
      </c>
      <c r="L467" s="94" t="s">
        <v>359</v>
      </c>
      <c r="M467" s="94" t="s">
        <v>780</v>
      </c>
      <c r="N467" s="94" t="s">
        <v>7353</v>
      </c>
      <c r="O467" s="94" t="s">
        <v>859</v>
      </c>
      <c r="P467" s="94" t="s">
        <v>7831</v>
      </c>
      <c r="Q467" s="94" t="s">
        <v>5677</v>
      </c>
      <c r="R467" s="94" t="s">
        <v>1733</v>
      </c>
      <c r="S467" s="94" t="s">
        <v>1749</v>
      </c>
      <c r="T467" s="94"/>
      <c r="U467" s="94" t="s">
        <v>7207</v>
      </c>
      <c r="V467" s="94" t="s">
        <v>7202</v>
      </c>
      <c r="W467" s="94"/>
      <c r="X467" s="94"/>
      <c r="Y467" s="94"/>
      <c r="Z467" s="94"/>
      <c r="AA467" s="94"/>
    </row>
    <row r="468" spans="1:27" ht="18" hidden="1" customHeight="1" x14ac:dyDescent="0.3">
      <c r="A468" s="233" t="s">
        <v>8528</v>
      </c>
      <c r="B468" s="94"/>
      <c r="C468" s="94"/>
      <c r="D468" s="94" t="s">
        <v>9795</v>
      </c>
      <c r="E468" s="94"/>
      <c r="F468" s="94" t="s">
        <v>1776</v>
      </c>
      <c r="G468" s="94" t="s">
        <v>1776</v>
      </c>
      <c r="H468" s="94" t="str">
        <f t="shared" si="15"/>
        <v>Coord absent</v>
      </c>
      <c r="I468" s="94" t="s">
        <v>1742</v>
      </c>
      <c r="J468" s="94" t="s">
        <v>1742</v>
      </c>
      <c r="K468" s="94" t="s">
        <v>5443</v>
      </c>
      <c r="L468" s="94" t="s">
        <v>359</v>
      </c>
      <c r="M468" s="94" t="s">
        <v>780</v>
      </c>
      <c r="N468" s="94" t="s">
        <v>7353</v>
      </c>
      <c r="O468" s="94" t="s">
        <v>859</v>
      </c>
      <c r="P468" s="94" t="s">
        <v>7831</v>
      </c>
      <c r="Q468" s="94" t="s">
        <v>5677</v>
      </c>
      <c r="R468" s="94" t="s">
        <v>1733</v>
      </c>
      <c r="S468" s="94" t="s">
        <v>1749</v>
      </c>
      <c r="T468" s="94"/>
      <c r="U468" s="94" t="s">
        <v>7207</v>
      </c>
      <c r="V468" s="94" t="s">
        <v>7202</v>
      </c>
      <c r="W468" s="94"/>
      <c r="X468" s="94"/>
      <c r="Y468" s="94"/>
      <c r="Z468" s="94"/>
      <c r="AA468" s="94"/>
    </row>
    <row r="469" spans="1:27" hidden="1" x14ac:dyDescent="0.3">
      <c r="A469" s="173" t="s">
        <v>8529</v>
      </c>
      <c r="B469" s="220">
        <v>-9.3654203000000003</v>
      </c>
      <c r="C469" s="220">
        <v>8.0333299999999994</v>
      </c>
      <c r="D469" s="173" t="s">
        <v>9795</v>
      </c>
      <c r="E469" s="173" t="s">
        <v>1468</v>
      </c>
      <c r="F469" s="173" t="s">
        <v>1468</v>
      </c>
      <c r="G469" s="173" t="s">
        <v>1469</v>
      </c>
      <c r="H469" s="173" t="str">
        <f t="shared" si="15"/>
        <v>OK</v>
      </c>
      <c r="I469" s="173" t="s">
        <v>1734</v>
      </c>
      <c r="J469" s="173" t="s">
        <v>5265</v>
      </c>
      <c r="K469" s="173" t="s">
        <v>7378</v>
      </c>
      <c r="L469" s="173" t="s">
        <v>483</v>
      </c>
      <c r="M469" s="173" t="s">
        <v>484</v>
      </c>
      <c r="N469" s="173" t="s">
        <v>7367</v>
      </c>
      <c r="O469" s="173" t="s">
        <v>1468</v>
      </c>
      <c r="P469" s="173" t="s">
        <v>7832</v>
      </c>
      <c r="Q469" s="173" t="s">
        <v>5677</v>
      </c>
      <c r="R469" s="173" t="s">
        <v>6647</v>
      </c>
      <c r="S469" s="173" t="s">
        <v>9798</v>
      </c>
      <c r="T469" s="173" t="s">
        <v>1768</v>
      </c>
      <c r="U469" s="173"/>
      <c r="V469" s="173"/>
      <c r="W469" s="173"/>
      <c r="X469" s="173"/>
      <c r="Y469" s="173"/>
      <c r="Z469" s="173"/>
      <c r="AA469" s="173"/>
    </row>
    <row r="470" spans="1:27" hidden="1" x14ac:dyDescent="0.3">
      <c r="A470" s="94" t="s">
        <v>8530</v>
      </c>
      <c r="B470" s="224">
        <v>-9.2487201999999993</v>
      </c>
      <c r="C470" s="224">
        <v>8.0418701000000006</v>
      </c>
      <c r="D470" s="94" t="s">
        <v>9795</v>
      </c>
      <c r="E470" s="94" t="s">
        <v>1470</v>
      </c>
      <c r="F470" s="94" t="s">
        <v>1470</v>
      </c>
      <c r="G470" s="94" t="s">
        <v>1471</v>
      </c>
      <c r="H470" s="94" t="str">
        <f t="shared" si="15"/>
        <v>OK</v>
      </c>
      <c r="I470" s="94" t="s">
        <v>1742</v>
      </c>
      <c r="J470" s="94" t="s">
        <v>1742</v>
      </c>
      <c r="K470" s="94" t="s">
        <v>7378</v>
      </c>
      <c r="L470" s="94" t="s">
        <v>483</v>
      </c>
      <c r="M470" s="94" t="s">
        <v>484</v>
      </c>
      <c r="N470" s="94" t="s">
        <v>7367</v>
      </c>
      <c r="O470" s="94" t="s">
        <v>1468</v>
      </c>
      <c r="P470" s="94" t="s">
        <v>7832</v>
      </c>
      <c r="Q470" s="94" t="s">
        <v>5677</v>
      </c>
      <c r="R470" s="94" t="s">
        <v>1759</v>
      </c>
      <c r="S470" s="94"/>
      <c r="T470" s="94" t="s">
        <v>1768</v>
      </c>
      <c r="U470" s="94"/>
      <c r="V470" s="94"/>
      <c r="W470" s="94"/>
      <c r="X470" s="94"/>
      <c r="Y470" s="94"/>
      <c r="Z470" s="94"/>
      <c r="AA470" s="94"/>
    </row>
    <row r="471" spans="1:27" hidden="1" x14ac:dyDescent="0.3">
      <c r="A471" s="233" t="s">
        <v>8531</v>
      </c>
      <c r="B471" s="94"/>
      <c r="C471" s="94"/>
      <c r="D471" s="94"/>
      <c r="E471" s="94"/>
      <c r="F471" s="94" t="s">
        <v>6734</v>
      </c>
      <c r="G471" s="94"/>
      <c r="H471" s="94" t="str">
        <f t="shared" si="15"/>
        <v>Coord absent</v>
      </c>
      <c r="I471" s="94" t="s">
        <v>1742</v>
      </c>
      <c r="J471" s="94" t="s">
        <v>1742</v>
      </c>
      <c r="K471" s="94" t="s">
        <v>7378</v>
      </c>
      <c r="L471" s="94" t="s">
        <v>483</v>
      </c>
      <c r="M471" s="94" t="s">
        <v>484</v>
      </c>
      <c r="N471" s="94" t="s">
        <v>7367</v>
      </c>
      <c r="O471" s="94" t="s">
        <v>1468</v>
      </c>
      <c r="P471" s="94" t="s">
        <v>7832</v>
      </c>
      <c r="Q471" s="94" t="s">
        <v>5677</v>
      </c>
      <c r="R471" s="94" t="s">
        <v>1759</v>
      </c>
      <c r="S471" s="94"/>
      <c r="T471" s="94" t="s">
        <v>1768</v>
      </c>
      <c r="U471" s="94"/>
      <c r="V471" s="94"/>
      <c r="W471" s="94"/>
      <c r="X471" s="94"/>
      <c r="Y471" s="94"/>
      <c r="Z471" s="94"/>
      <c r="AA471" s="94"/>
    </row>
    <row r="472" spans="1:27" hidden="1" x14ac:dyDescent="0.3">
      <c r="A472" s="94" t="s">
        <v>8532</v>
      </c>
      <c r="B472" s="192">
        <v>-7.9982699999999998</v>
      </c>
      <c r="C472" s="192">
        <v>9.3557299999999994</v>
      </c>
      <c r="D472" s="94" t="s">
        <v>9797</v>
      </c>
      <c r="E472" s="94"/>
      <c r="F472" s="94" t="s">
        <v>6735</v>
      </c>
      <c r="G472" s="94"/>
      <c r="H472" s="94" t="str">
        <f t="shared" si="15"/>
        <v>OK</v>
      </c>
      <c r="I472" s="94" t="s">
        <v>1742</v>
      </c>
      <c r="J472" s="94" t="s">
        <v>1742</v>
      </c>
      <c r="K472" s="94" t="s">
        <v>7378</v>
      </c>
      <c r="L472" s="94" t="s">
        <v>483</v>
      </c>
      <c r="M472" s="94" t="s">
        <v>484</v>
      </c>
      <c r="N472" s="94" t="s">
        <v>7367</v>
      </c>
      <c r="O472" s="94" t="s">
        <v>1468</v>
      </c>
      <c r="P472" s="94" t="s">
        <v>7832</v>
      </c>
      <c r="Q472" s="94" t="s">
        <v>5677</v>
      </c>
      <c r="R472" s="94" t="s">
        <v>1759</v>
      </c>
      <c r="S472" s="94"/>
      <c r="T472" s="94" t="s">
        <v>1768</v>
      </c>
      <c r="U472" s="94"/>
      <c r="V472" s="94"/>
      <c r="W472" s="94"/>
      <c r="X472" s="94"/>
      <c r="Y472" s="94"/>
      <c r="Z472" s="94"/>
      <c r="AA472" s="94"/>
    </row>
    <row r="473" spans="1:27" hidden="1" x14ac:dyDescent="0.3">
      <c r="A473" s="233" t="s">
        <v>8533</v>
      </c>
      <c r="B473" s="94"/>
      <c r="C473" s="94"/>
      <c r="D473" s="94"/>
      <c r="E473" s="94"/>
      <c r="F473" s="94" t="s">
        <v>6736</v>
      </c>
      <c r="G473" s="94"/>
      <c r="H473" s="94" t="str">
        <f t="shared" si="15"/>
        <v>Coord absent</v>
      </c>
      <c r="I473" s="94" t="s">
        <v>1742</v>
      </c>
      <c r="J473" s="94" t="s">
        <v>1742</v>
      </c>
      <c r="K473" s="94" t="s">
        <v>7378</v>
      </c>
      <c r="L473" s="94" t="s">
        <v>483</v>
      </c>
      <c r="M473" s="94" t="s">
        <v>484</v>
      </c>
      <c r="N473" s="94" t="s">
        <v>7367</v>
      </c>
      <c r="O473" s="94" t="s">
        <v>1468</v>
      </c>
      <c r="P473" s="94" t="s">
        <v>7832</v>
      </c>
      <c r="Q473" s="94" t="s">
        <v>5677</v>
      </c>
      <c r="R473" s="94" t="s">
        <v>1759</v>
      </c>
      <c r="S473" s="94"/>
      <c r="T473" s="94" t="s">
        <v>1768</v>
      </c>
      <c r="U473" s="94"/>
      <c r="V473" s="94"/>
      <c r="W473" s="94"/>
      <c r="X473" s="94"/>
      <c r="Y473" s="94"/>
      <c r="Z473" s="94"/>
      <c r="AA473" s="94"/>
    </row>
    <row r="474" spans="1:27" x14ac:dyDescent="0.3">
      <c r="A474" s="94" t="s">
        <v>8534</v>
      </c>
      <c r="B474" s="193">
        <v>-8.0503900000000002</v>
      </c>
      <c r="C474" s="193">
        <v>9.3080099999999995</v>
      </c>
      <c r="D474" s="94" t="s">
        <v>9797</v>
      </c>
      <c r="E474" s="94"/>
      <c r="F474" s="94" t="s">
        <v>6737</v>
      </c>
      <c r="G474" s="94"/>
      <c r="H474" s="94" t="str">
        <f t="shared" si="15"/>
        <v>OK</v>
      </c>
      <c r="I474" s="94" t="s">
        <v>1742</v>
      </c>
      <c r="J474" s="94" t="s">
        <v>1742</v>
      </c>
      <c r="K474" s="94" t="s">
        <v>7378</v>
      </c>
      <c r="L474" s="94" t="s">
        <v>483</v>
      </c>
      <c r="M474" s="94" t="s">
        <v>484</v>
      </c>
      <c r="N474" s="94" t="s">
        <v>7367</v>
      </c>
      <c r="O474" s="94" t="s">
        <v>1468</v>
      </c>
      <c r="P474" s="94" t="s">
        <v>7832</v>
      </c>
      <c r="Q474" s="94" t="s">
        <v>5677</v>
      </c>
      <c r="R474" s="94"/>
      <c r="S474" s="94"/>
      <c r="T474" s="94"/>
      <c r="U474" s="94"/>
      <c r="V474" s="94"/>
      <c r="W474" s="94"/>
      <c r="X474" s="94"/>
      <c r="Y474" s="94"/>
      <c r="Z474" s="94"/>
      <c r="AA474" s="94"/>
    </row>
    <row r="475" spans="1:27" hidden="1" x14ac:dyDescent="0.3">
      <c r="A475" s="173" t="s">
        <v>8535</v>
      </c>
      <c r="B475" s="220">
        <v>-11.8856001</v>
      </c>
      <c r="C475" s="220">
        <v>11.210300399999999</v>
      </c>
      <c r="D475" s="173" t="s">
        <v>9795</v>
      </c>
      <c r="E475" s="173" t="s">
        <v>7604</v>
      </c>
      <c r="F475" s="173" t="s">
        <v>1211</v>
      </c>
      <c r="G475" s="173" t="s">
        <v>1211</v>
      </c>
      <c r="H475" s="173" t="str">
        <f t="shared" si="15"/>
        <v>OK</v>
      </c>
      <c r="I475" s="173" t="s">
        <v>1734</v>
      </c>
      <c r="J475" s="173" t="s">
        <v>5265</v>
      </c>
      <c r="K475" s="173" t="s">
        <v>7378</v>
      </c>
      <c r="L475" s="173" t="s">
        <v>1029</v>
      </c>
      <c r="M475" s="173" t="s">
        <v>1212</v>
      </c>
      <c r="N475" s="173" t="s">
        <v>7375</v>
      </c>
      <c r="O475" s="173" t="s">
        <v>1211</v>
      </c>
      <c r="P475" s="173" t="s">
        <v>7833</v>
      </c>
      <c r="Q475" s="173"/>
      <c r="R475" s="173" t="s">
        <v>1733</v>
      </c>
      <c r="S475" s="173"/>
      <c r="T475" s="173" t="s">
        <v>1767</v>
      </c>
      <c r="U475" s="173"/>
      <c r="V475" s="173"/>
      <c r="W475" s="173"/>
      <c r="X475" s="173"/>
      <c r="Y475" s="173"/>
      <c r="Z475" s="173"/>
      <c r="AA475" s="173"/>
    </row>
    <row r="476" spans="1:27" hidden="1" x14ac:dyDescent="0.3">
      <c r="A476" s="94" t="s">
        <v>8536</v>
      </c>
      <c r="B476" s="224">
        <v>-11.911600099999999</v>
      </c>
      <c r="C476" s="224">
        <v>11.246499999999999</v>
      </c>
      <c r="D476" s="94" t="s">
        <v>9795</v>
      </c>
      <c r="E476" s="94" t="s">
        <v>7605</v>
      </c>
      <c r="F476" s="94" t="s">
        <v>1213</v>
      </c>
      <c r="G476" s="94" t="s">
        <v>1213</v>
      </c>
      <c r="H476" s="94" t="str">
        <f t="shared" si="15"/>
        <v>OK</v>
      </c>
      <c r="I476" s="94" t="s">
        <v>1742</v>
      </c>
      <c r="J476" s="94" t="s">
        <v>1742</v>
      </c>
      <c r="K476" s="94" t="s">
        <v>7378</v>
      </c>
      <c r="L476" s="94" t="s">
        <v>1029</v>
      </c>
      <c r="M476" s="94" t="s">
        <v>1212</v>
      </c>
      <c r="N476" s="94" t="s">
        <v>7375</v>
      </c>
      <c r="O476" s="94" t="s">
        <v>1211</v>
      </c>
      <c r="P476" s="94" t="s">
        <v>7833</v>
      </c>
      <c r="Q476" s="94"/>
      <c r="R476" s="94" t="s">
        <v>1733</v>
      </c>
      <c r="S476" s="94"/>
      <c r="T476" s="94" t="s">
        <v>1767</v>
      </c>
      <c r="U476" s="94"/>
      <c r="V476" s="94"/>
      <c r="W476" s="94"/>
      <c r="X476" s="94"/>
      <c r="Y476" s="94"/>
      <c r="Z476" s="94"/>
      <c r="AA476" s="94"/>
    </row>
    <row r="477" spans="1:27" hidden="1" x14ac:dyDescent="0.3">
      <c r="A477" s="94" t="s">
        <v>8537</v>
      </c>
      <c r="B477" s="224">
        <v>-11.9834003</v>
      </c>
      <c r="C477" s="224">
        <v>11.238499600000001</v>
      </c>
      <c r="D477" s="94" t="s">
        <v>9795</v>
      </c>
      <c r="E477" s="94" t="s">
        <v>7606</v>
      </c>
      <c r="F477" s="94" t="s">
        <v>7267</v>
      </c>
      <c r="G477" s="94" t="s">
        <v>1214</v>
      </c>
      <c r="H477" s="94" t="str">
        <f t="shared" si="15"/>
        <v>OK</v>
      </c>
      <c r="I477" s="94" t="s">
        <v>1742</v>
      </c>
      <c r="J477" s="94" t="s">
        <v>1742</v>
      </c>
      <c r="K477" s="94" t="s">
        <v>7378</v>
      </c>
      <c r="L477" s="94" t="s">
        <v>1029</v>
      </c>
      <c r="M477" s="94" t="s">
        <v>1212</v>
      </c>
      <c r="N477" s="94" t="s">
        <v>7375</v>
      </c>
      <c r="O477" s="94" t="s">
        <v>1211</v>
      </c>
      <c r="P477" s="94" t="s">
        <v>7833</v>
      </c>
      <c r="Q477" s="94"/>
      <c r="R477" s="94" t="s">
        <v>1733</v>
      </c>
      <c r="S477" s="94"/>
      <c r="T477" s="94" t="s">
        <v>1767</v>
      </c>
      <c r="U477" s="94"/>
      <c r="V477" s="94"/>
      <c r="W477" s="94"/>
      <c r="X477" s="94"/>
      <c r="Y477" s="94"/>
      <c r="Z477" s="94"/>
      <c r="AA477" s="94"/>
    </row>
    <row r="478" spans="1:27" hidden="1" x14ac:dyDescent="0.3">
      <c r="A478" s="173" t="s">
        <v>8538</v>
      </c>
      <c r="B478" s="220">
        <v>-11.3439999</v>
      </c>
      <c r="C478" s="220">
        <v>11.8309002</v>
      </c>
      <c r="D478" s="173" t="s">
        <v>9795</v>
      </c>
      <c r="E478" s="173" t="s">
        <v>7607</v>
      </c>
      <c r="F478" s="173" t="s">
        <v>7270</v>
      </c>
      <c r="G478" s="173" t="s">
        <v>1215</v>
      </c>
      <c r="H478" s="173" t="str">
        <f t="shared" si="15"/>
        <v>OK</v>
      </c>
      <c r="I478" s="173" t="s">
        <v>1734</v>
      </c>
      <c r="J478" s="173" t="s">
        <v>5265</v>
      </c>
      <c r="K478" s="173" t="s">
        <v>7378</v>
      </c>
      <c r="L478" s="173" t="s">
        <v>1029</v>
      </c>
      <c r="M478" s="173" t="s">
        <v>1212</v>
      </c>
      <c r="N478" s="173" t="s">
        <v>7375</v>
      </c>
      <c r="O478" s="173" t="s">
        <v>1862</v>
      </c>
      <c r="P478" s="173" t="s">
        <v>7835</v>
      </c>
      <c r="Q478" s="173"/>
      <c r="R478" s="173" t="s">
        <v>1733</v>
      </c>
      <c r="S478" s="173"/>
      <c r="T478" s="173" t="s">
        <v>1767</v>
      </c>
      <c r="U478" s="173"/>
      <c r="V478" s="173"/>
      <c r="W478" s="173"/>
      <c r="X478" s="173"/>
      <c r="Y478" s="173"/>
      <c r="Z478" s="173"/>
      <c r="AA478" s="173"/>
    </row>
    <row r="479" spans="1:27" x14ac:dyDescent="0.3">
      <c r="A479" s="94" t="s">
        <v>8539</v>
      </c>
      <c r="B479" s="224">
        <v>-10.2392998</v>
      </c>
      <c r="C479" s="224">
        <v>9.0891103999999991</v>
      </c>
      <c r="D479" s="94" t="s">
        <v>9795</v>
      </c>
      <c r="E479" s="94" t="s">
        <v>440</v>
      </c>
      <c r="F479" s="94" t="s">
        <v>440</v>
      </c>
      <c r="G479" s="94" t="s">
        <v>441</v>
      </c>
      <c r="H479" s="94" t="str">
        <f t="shared" si="15"/>
        <v>OK</v>
      </c>
      <c r="I479" s="94" t="s">
        <v>1742</v>
      </c>
      <c r="J479" s="94" t="s">
        <v>1742</v>
      </c>
      <c r="K479" s="94" t="s">
        <v>5443</v>
      </c>
      <c r="L479" s="94" t="s">
        <v>305</v>
      </c>
      <c r="M479" s="94" t="s">
        <v>407</v>
      </c>
      <c r="N479" s="94" t="s">
        <v>7360</v>
      </c>
      <c r="O479" s="94" t="s">
        <v>442</v>
      </c>
      <c r="P479" s="94" t="s">
        <v>7836</v>
      </c>
      <c r="Q479" s="94" t="s">
        <v>5677</v>
      </c>
      <c r="R479" s="94"/>
      <c r="S479" s="94"/>
      <c r="T479" s="94"/>
      <c r="U479" s="94"/>
      <c r="V479" s="94"/>
      <c r="W479" s="94"/>
      <c r="X479" s="94"/>
      <c r="Y479" s="94"/>
      <c r="Z479" s="94"/>
      <c r="AA479" s="94"/>
    </row>
    <row r="480" spans="1:27" x14ac:dyDescent="0.3">
      <c r="A480" s="173" t="s">
        <v>8540</v>
      </c>
      <c r="B480" s="220">
        <v>-10.150500299999999</v>
      </c>
      <c r="C480" s="220">
        <v>9.1364698000000004</v>
      </c>
      <c r="D480" s="173" t="s">
        <v>9795</v>
      </c>
      <c r="E480" s="173"/>
      <c r="F480" s="173" t="s">
        <v>7138</v>
      </c>
      <c r="G480" s="173" t="s">
        <v>1988</v>
      </c>
      <c r="H480" s="173" t="str">
        <f t="shared" si="15"/>
        <v>OK</v>
      </c>
      <c r="I480" s="173" t="s">
        <v>1734</v>
      </c>
      <c r="J480" s="173" t="s">
        <v>5265</v>
      </c>
      <c r="K480" s="173" t="s">
        <v>7378</v>
      </c>
      <c r="L480" s="173" t="s">
        <v>305</v>
      </c>
      <c r="M480" s="173" t="s">
        <v>407</v>
      </c>
      <c r="N480" s="173" t="s">
        <v>7360</v>
      </c>
      <c r="O480" s="173" t="s">
        <v>442</v>
      </c>
      <c r="P480" s="173" t="s">
        <v>7836</v>
      </c>
      <c r="Q480" s="173" t="s">
        <v>5677</v>
      </c>
      <c r="R480" s="173"/>
      <c r="S480" s="173"/>
      <c r="T480" s="173"/>
      <c r="U480" s="173"/>
      <c r="V480" s="173"/>
      <c r="W480" s="173"/>
      <c r="X480" s="173"/>
      <c r="Y480" s="173"/>
      <c r="Z480" s="173"/>
      <c r="AA480" s="173"/>
    </row>
    <row r="481" spans="1:27" x14ac:dyDescent="0.3">
      <c r="A481" s="94" t="s">
        <v>8996</v>
      </c>
      <c r="B481" s="224">
        <v>-9.8814095999999996</v>
      </c>
      <c r="C481" s="224">
        <v>10.648699799999999</v>
      </c>
      <c r="D481" s="94" t="s">
        <v>9795</v>
      </c>
      <c r="E481" s="94" t="s">
        <v>7503</v>
      </c>
      <c r="F481" s="94" t="s">
        <v>600</v>
      </c>
      <c r="G481" s="94" t="s">
        <v>623</v>
      </c>
      <c r="H481" s="94" t="str">
        <f t="shared" si="15"/>
        <v>OK</v>
      </c>
      <c r="I481" s="94" t="s">
        <v>1742</v>
      </c>
      <c r="J481" s="94" t="s">
        <v>1742</v>
      </c>
      <c r="K481" s="94" t="s">
        <v>5443</v>
      </c>
      <c r="L481" s="94" t="s">
        <v>503</v>
      </c>
      <c r="M481" s="94" t="s">
        <v>600</v>
      </c>
      <c r="N481" s="94" t="s">
        <v>7363</v>
      </c>
      <c r="O481" s="94" t="s">
        <v>7321</v>
      </c>
      <c r="P481" s="94" t="s">
        <v>7938</v>
      </c>
      <c r="Q481" s="94"/>
      <c r="R481" s="94"/>
      <c r="S481" s="94"/>
      <c r="T481" s="94"/>
      <c r="U481" s="94"/>
      <c r="V481" s="94"/>
      <c r="W481" s="94"/>
      <c r="X481" s="94"/>
      <c r="Y481" s="94"/>
      <c r="Z481" s="94"/>
      <c r="AA481" s="94"/>
    </row>
    <row r="482" spans="1:27" x14ac:dyDescent="0.3">
      <c r="A482" s="94" t="s">
        <v>8542</v>
      </c>
      <c r="B482" s="224">
        <v>-10.3451004</v>
      </c>
      <c r="C482" s="224">
        <v>9.0488900999999995</v>
      </c>
      <c r="D482" s="94" t="s">
        <v>9795</v>
      </c>
      <c r="E482" s="94" t="s">
        <v>445</v>
      </c>
      <c r="F482" s="94" t="s">
        <v>445</v>
      </c>
      <c r="G482" s="94" t="s">
        <v>445</v>
      </c>
      <c r="H482" s="94" t="str">
        <f t="shared" si="15"/>
        <v>OK</v>
      </c>
      <c r="I482" s="94" t="s">
        <v>1742</v>
      </c>
      <c r="J482" s="94" t="s">
        <v>1742</v>
      </c>
      <c r="K482" s="94" t="s">
        <v>5443</v>
      </c>
      <c r="L482" s="94" t="s">
        <v>305</v>
      </c>
      <c r="M482" s="94" t="s">
        <v>407</v>
      </c>
      <c r="N482" s="94" t="s">
        <v>7360</v>
      </c>
      <c r="O482" s="94" t="s">
        <v>442</v>
      </c>
      <c r="P482" s="94" t="s">
        <v>7836</v>
      </c>
      <c r="Q482" s="94" t="s">
        <v>5677</v>
      </c>
      <c r="R482" s="94"/>
      <c r="S482" s="94"/>
      <c r="T482" s="94"/>
      <c r="U482" s="94"/>
      <c r="V482" s="94"/>
      <c r="W482" s="94"/>
      <c r="X482" s="94"/>
      <c r="Y482" s="94"/>
      <c r="Z482" s="94"/>
      <c r="AA482" s="94"/>
    </row>
    <row r="483" spans="1:27" x14ac:dyDescent="0.3">
      <c r="A483" s="233" t="s">
        <v>9784</v>
      </c>
      <c r="B483" s="94"/>
      <c r="C483" s="94"/>
      <c r="D483" s="94"/>
      <c r="E483" s="94"/>
      <c r="F483" s="94" t="s">
        <v>7011</v>
      </c>
      <c r="G483" s="94"/>
      <c r="H483" s="94" t="str">
        <f t="shared" si="15"/>
        <v>Coord absent</v>
      </c>
      <c r="I483" s="94" t="s">
        <v>1742</v>
      </c>
      <c r="J483" s="94" t="s">
        <v>1742</v>
      </c>
      <c r="K483" s="94" t="s">
        <v>7378</v>
      </c>
      <c r="L483" s="94" t="s">
        <v>503</v>
      </c>
      <c r="M483" s="94" t="s">
        <v>600</v>
      </c>
      <c r="N483" s="94" t="s">
        <v>7363</v>
      </c>
      <c r="O483" s="94" t="s">
        <v>7321</v>
      </c>
      <c r="P483" s="94" t="s">
        <v>7938</v>
      </c>
      <c r="Q483" s="94"/>
      <c r="R483" s="94"/>
      <c r="S483" s="94"/>
      <c r="T483" s="94"/>
      <c r="U483" s="94"/>
      <c r="V483" s="94"/>
      <c r="W483" s="94"/>
      <c r="X483" s="94"/>
      <c r="Y483" s="94"/>
      <c r="Z483" s="94"/>
      <c r="AA483" s="94"/>
    </row>
    <row r="484" spans="1:27" x14ac:dyDescent="0.3">
      <c r="A484" s="233" t="s">
        <v>8544</v>
      </c>
      <c r="B484" s="94"/>
      <c r="C484" s="94"/>
      <c r="D484" s="94"/>
      <c r="E484" s="94"/>
      <c r="F484" s="94" t="s">
        <v>6967</v>
      </c>
      <c r="G484" s="94"/>
      <c r="H484" s="94" t="str">
        <f t="shared" si="15"/>
        <v>Coord absent</v>
      </c>
      <c r="I484" s="94" t="s">
        <v>1742</v>
      </c>
      <c r="J484" s="94" t="s">
        <v>1742</v>
      </c>
      <c r="K484" s="94" t="s">
        <v>7378</v>
      </c>
      <c r="L484" s="94" t="s">
        <v>305</v>
      </c>
      <c r="M484" s="94" t="s">
        <v>407</v>
      </c>
      <c r="N484" s="94" t="s">
        <v>7360</v>
      </c>
      <c r="O484" s="94" t="s">
        <v>442</v>
      </c>
      <c r="P484" s="94" t="s">
        <v>7836</v>
      </c>
      <c r="Q484" s="94" t="s">
        <v>5677</v>
      </c>
      <c r="R484" s="94"/>
      <c r="S484" s="94"/>
      <c r="T484" s="94"/>
      <c r="U484" s="94"/>
      <c r="V484" s="94"/>
      <c r="W484" s="94"/>
      <c r="X484" s="94"/>
      <c r="Y484" s="94"/>
      <c r="Z484" s="94"/>
      <c r="AA484" s="94"/>
    </row>
    <row r="485" spans="1:27" ht="18" customHeight="1" x14ac:dyDescent="0.3">
      <c r="A485" s="233" t="s">
        <v>8545</v>
      </c>
      <c r="B485" s="94"/>
      <c r="C485" s="94"/>
      <c r="D485" s="94"/>
      <c r="E485" s="94"/>
      <c r="F485" s="94" t="s">
        <v>6968</v>
      </c>
      <c r="G485" s="94"/>
      <c r="H485" s="94" t="str">
        <f t="shared" si="15"/>
        <v>Coord absent</v>
      </c>
      <c r="I485" s="94" t="s">
        <v>1742</v>
      </c>
      <c r="J485" s="94" t="s">
        <v>1742</v>
      </c>
      <c r="K485" s="94" t="s">
        <v>7378</v>
      </c>
      <c r="L485" s="94" t="s">
        <v>305</v>
      </c>
      <c r="M485" s="94" t="s">
        <v>407</v>
      </c>
      <c r="N485" s="94" t="s">
        <v>7360</v>
      </c>
      <c r="O485" s="94" t="s">
        <v>442</v>
      </c>
      <c r="P485" s="94" t="s">
        <v>7836</v>
      </c>
      <c r="Q485" s="94" t="s">
        <v>5677</v>
      </c>
      <c r="R485" s="94"/>
      <c r="S485" s="94"/>
      <c r="T485" s="94"/>
      <c r="U485" s="94"/>
      <c r="V485" s="94"/>
      <c r="W485" s="94"/>
      <c r="X485" s="94"/>
      <c r="Y485" s="94"/>
      <c r="Z485" s="94"/>
      <c r="AA485" s="94"/>
    </row>
    <row r="486" spans="1:27" ht="18" customHeight="1" x14ac:dyDescent="0.3">
      <c r="A486" s="94" t="s">
        <v>8377</v>
      </c>
      <c r="B486" s="224">
        <v>-8.9274901999999994</v>
      </c>
      <c r="C486" s="224">
        <v>11.2934999</v>
      </c>
      <c r="D486" s="94" t="s">
        <v>9795</v>
      </c>
      <c r="E486" s="94" t="s">
        <v>635</v>
      </c>
      <c r="F486" s="94" t="s">
        <v>635</v>
      </c>
      <c r="G486" s="94" t="s">
        <v>635</v>
      </c>
      <c r="H486" s="94" t="str">
        <f t="shared" si="15"/>
        <v>OK</v>
      </c>
      <c r="I486" s="94" t="s">
        <v>1742</v>
      </c>
      <c r="J486" s="94" t="s">
        <v>1742</v>
      </c>
      <c r="K486" s="94" t="s">
        <v>5443</v>
      </c>
      <c r="L486" s="94" t="s">
        <v>503</v>
      </c>
      <c r="M486" s="94" t="s">
        <v>628</v>
      </c>
      <c r="N486" s="94" t="s">
        <v>7370</v>
      </c>
      <c r="O486" s="94" t="s">
        <v>646</v>
      </c>
      <c r="P486" s="94" t="s">
        <v>7804</v>
      </c>
      <c r="Q486" s="94"/>
      <c r="R486" s="94"/>
      <c r="S486" s="94"/>
      <c r="T486" s="94"/>
      <c r="U486" s="94"/>
      <c r="V486" s="94"/>
      <c r="W486" s="94"/>
      <c r="X486" s="94"/>
      <c r="Y486" s="94"/>
      <c r="Z486" s="94"/>
      <c r="AA486" s="94"/>
    </row>
    <row r="487" spans="1:27" ht="18" customHeight="1" x14ac:dyDescent="0.3">
      <c r="A487" s="233" t="s">
        <v>8546</v>
      </c>
      <c r="B487" s="94"/>
      <c r="C487" s="94"/>
      <c r="D487" s="94"/>
      <c r="E487" s="94"/>
      <c r="F487" s="94" t="s">
        <v>6969</v>
      </c>
      <c r="G487" s="94"/>
      <c r="H487" s="94" t="str">
        <f t="shared" si="15"/>
        <v>Coord absent</v>
      </c>
      <c r="I487" s="94" t="s">
        <v>1742</v>
      </c>
      <c r="J487" s="94" t="s">
        <v>1742</v>
      </c>
      <c r="K487" s="94" t="s">
        <v>7378</v>
      </c>
      <c r="L487" s="94" t="s">
        <v>305</v>
      </c>
      <c r="M487" s="94" t="s">
        <v>407</v>
      </c>
      <c r="N487" s="94" t="s">
        <v>7360</v>
      </c>
      <c r="O487" s="94" t="s">
        <v>442</v>
      </c>
      <c r="P487" s="94" t="s">
        <v>7836</v>
      </c>
      <c r="Q487" s="94" t="s">
        <v>5677</v>
      </c>
      <c r="R487" s="94"/>
      <c r="S487" s="94"/>
      <c r="T487" s="94"/>
      <c r="U487" s="94"/>
      <c r="V487" s="94"/>
      <c r="W487" s="94"/>
      <c r="X487" s="94"/>
      <c r="Y487" s="94"/>
      <c r="Z487" s="94"/>
      <c r="AA487" s="94"/>
    </row>
    <row r="488" spans="1:27" ht="18" customHeight="1" x14ac:dyDescent="0.3">
      <c r="A488" s="233" t="s">
        <v>8547</v>
      </c>
      <c r="B488" s="94"/>
      <c r="C488" s="94"/>
      <c r="D488" s="94"/>
      <c r="E488" s="94"/>
      <c r="F488" s="94" t="s">
        <v>6970</v>
      </c>
      <c r="G488" s="94"/>
      <c r="H488" s="94" t="str">
        <f t="shared" si="15"/>
        <v>Coord absent</v>
      </c>
      <c r="I488" s="94" t="s">
        <v>1742</v>
      </c>
      <c r="J488" s="94" t="s">
        <v>1742</v>
      </c>
      <c r="K488" s="94" t="s">
        <v>7378</v>
      </c>
      <c r="L488" s="94" t="s">
        <v>305</v>
      </c>
      <c r="M488" s="94" t="s">
        <v>407</v>
      </c>
      <c r="N488" s="94" t="s">
        <v>7360</v>
      </c>
      <c r="O488" s="94" t="s">
        <v>442</v>
      </c>
      <c r="P488" s="94" t="s">
        <v>7836</v>
      </c>
      <c r="Q488" s="94" t="s">
        <v>5677</v>
      </c>
      <c r="R488" s="94"/>
      <c r="S488" s="94"/>
      <c r="T488" s="94"/>
      <c r="U488" s="94"/>
      <c r="V488" s="94"/>
      <c r="W488" s="94"/>
      <c r="X488" s="94"/>
      <c r="Y488" s="94"/>
      <c r="Z488" s="94"/>
      <c r="AA488" s="94"/>
    </row>
    <row r="489" spans="1:27" ht="15.75" customHeight="1" x14ac:dyDescent="0.3">
      <c r="A489" s="233" t="s">
        <v>8548</v>
      </c>
      <c r="B489" s="94"/>
      <c r="C489" s="94"/>
      <c r="D489" s="94"/>
      <c r="E489" s="94"/>
      <c r="F489" s="94" t="s">
        <v>6971</v>
      </c>
      <c r="G489" s="94"/>
      <c r="H489" s="94" t="str">
        <f t="shared" si="15"/>
        <v>Coord absent</v>
      </c>
      <c r="I489" s="94" t="s">
        <v>1742</v>
      </c>
      <c r="J489" s="94" t="s">
        <v>1742</v>
      </c>
      <c r="K489" s="94" t="s">
        <v>7378</v>
      </c>
      <c r="L489" s="94" t="s">
        <v>305</v>
      </c>
      <c r="M489" s="94" t="s">
        <v>407</v>
      </c>
      <c r="N489" s="94" t="s">
        <v>7360</v>
      </c>
      <c r="O489" s="94" t="s">
        <v>442</v>
      </c>
      <c r="P489" s="94" t="s">
        <v>7836</v>
      </c>
      <c r="Q489" s="94" t="s">
        <v>5677</v>
      </c>
      <c r="R489" s="94"/>
      <c r="S489" s="94"/>
      <c r="T489" s="94"/>
      <c r="U489" s="94"/>
      <c r="V489" s="94"/>
      <c r="W489" s="94"/>
      <c r="X489" s="94"/>
      <c r="Y489" s="94"/>
      <c r="Z489" s="94"/>
      <c r="AA489" s="94"/>
    </row>
    <row r="490" spans="1:27" x14ac:dyDescent="0.3">
      <c r="A490" s="94" t="s">
        <v>9741</v>
      </c>
      <c r="B490" s="224">
        <v>-8.9166298000000008</v>
      </c>
      <c r="C490" s="224">
        <v>11.186499599999999</v>
      </c>
      <c r="D490" s="94" t="s">
        <v>9795</v>
      </c>
      <c r="E490" s="94" t="s">
        <v>559</v>
      </c>
      <c r="F490" s="94" t="s">
        <v>559</v>
      </c>
      <c r="G490" s="94" t="s">
        <v>637</v>
      </c>
      <c r="H490" s="94" t="str">
        <f t="shared" si="15"/>
        <v>OK</v>
      </c>
      <c r="I490" s="94" t="s">
        <v>1742</v>
      </c>
      <c r="J490" s="94" t="s">
        <v>1742</v>
      </c>
      <c r="K490" s="94" t="s">
        <v>7378</v>
      </c>
      <c r="L490" s="94" t="s">
        <v>503</v>
      </c>
      <c r="M490" s="94" t="s">
        <v>628</v>
      </c>
      <c r="N490" s="94" t="s">
        <v>7370</v>
      </c>
      <c r="O490" s="94" t="s">
        <v>646</v>
      </c>
      <c r="P490" s="94" t="s">
        <v>7804</v>
      </c>
      <c r="Q490" s="94"/>
      <c r="R490" s="94"/>
      <c r="S490" s="94"/>
      <c r="T490" s="94"/>
      <c r="U490" s="94"/>
      <c r="V490" s="94"/>
      <c r="W490" s="94"/>
      <c r="X490" s="94"/>
      <c r="Y490" s="94"/>
      <c r="Z490" s="94"/>
      <c r="AA490" s="94"/>
    </row>
    <row r="491" spans="1:27" x14ac:dyDescent="0.3">
      <c r="A491" s="94" t="s">
        <v>8549</v>
      </c>
      <c r="B491" s="224">
        <v>-9.8986797000000006</v>
      </c>
      <c r="C491" s="224">
        <v>9.1898803999999998</v>
      </c>
      <c r="D491" s="94" t="s">
        <v>9795</v>
      </c>
      <c r="E491" s="94" t="s">
        <v>446</v>
      </c>
      <c r="F491" s="94" t="s">
        <v>446</v>
      </c>
      <c r="G491" s="94" t="s">
        <v>446</v>
      </c>
      <c r="H491" s="94" t="str">
        <f t="shared" si="15"/>
        <v>OK</v>
      </c>
      <c r="I491" s="94" t="s">
        <v>1742</v>
      </c>
      <c r="J491" s="94" t="s">
        <v>1742</v>
      </c>
      <c r="K491" s="94" t="s">
        <v>5443</v>
      </c>
      <c r="L491" s="94" t="s">
        <v>305</v>
      </c>
      <c r="M491" s="94" t="s">
        <v>407</v>
      </c>
      <c r="N491" s="94" t="s">
        <v>7360</v>
      </c>
      <c r="O491" s="94" t="s">
        <v>447</v>
      </c>
      <c r="P491" s="94" t="s">
        <v>7837</v>
      </c>
      <c r="Q491" s="94" t="s">
        <v>5677</v>
      </c>
      <c r="R491" s="94"/>
      <c r="S491" s="94"/>
      <c r="T491" s="94"/>
      <c r="U491" s="94"/>
      <c r="V491" s="94"/>
      <c r="W491" s="94"/>
      <c r="X491" s="94"/>
      <c r="Y491" s="94"/>
      <c r="Z491" s="94"/>
      <c r="AA491" s="94"/>
    </row>
    <row r="492" spans="1:27" x14ac:dyDescent="0.3">
      <c r="A492" s="233" t="s">
        <v>8550</v>
      </c>
      <c r="B492" s="94"/>
      <c r="C492" s="94"/>
      <c r="D492" s="94"/>
      <c r="E492" s="94"/>
      <c r="F492" s="94" t="s">
        <v>6980</v>
      </c>
      <c r="G492" s="94"/>
      <c r="H492" s="94" t="str">
        <f t="shared" si="15"/>
        <v>Coord absent</v>
      </c>
      <c r="I492" s="94" t="s">
        <v>1742</v>
      </c>
      <c r="J492" s="94" t="s">
        <v>1742</v>
      </c>
      <c r="K492" s="94" t="s">
        <v>7378</v>
      </c>
      <c r="L492" s="94" t="s">
        <v>305</v>
      </c>
      <c r="M492" s="94" t="s">
        <v>407</v>
      </c>
      <c r="N492" s="94" t="s">
        <v>7360</v>
      </c>
      <c r="O492" s="94" t="s">
        <v>447</v>
      </c>
      <c r="P492" s="94" t="s">
        <v>7837</v>
      </c>
      <c r="Q492" s="94" t="s">
        <v>5677</v>
      </c>
      <c r="R492" s="94"/>
      <c r="S492" s="94"/>
      <c r="T492" s="94"/>
      <c r="U492" s="94"/>
      <c r="V492" s="94"/>
      <c r="W492" s="94"/>
      <c r="X492" s="94"/>
      <c r="Y492" s="94"/>
      <c r="Z492" s="94"/>
      <c r="AA492" s="94"/>
    </row>
    <row r="493" spans="1:27" x14ac:dyDescent="0.3">
      <c r="A493" s="94" t="s">
        <v>8551</v>
      </c>
      <c r="B493" s="224">
        <v>-9.8411902999999992</v>
      </c>
      <c r="C493" s="224">
        <v>9.2465200000000003</v>
      </c>
      <c r="D493" s="94" t="s">
        <v>9795</v>
      </c>
      <c r="E493" s="94" t="s">
        <v>424</v>
      </c>
      <c r="F493" s="94" t="s">
        <v>424</v>
      </c>
      <c r="G493" s="94" t="s">
        <v>424</v>
      </c>
      <c r="H493" s="94" t="str">
        <f t="shared" si="15"/>
        <v>OK</v>
      </c>
      <c r="I493" s="94" t="s">
        <v>1742</v>
      </c>
      <c r="J493" s="94" t="s">
        <v>1742</v>
      </c>
      <c r="K493" s="94" t="s">
        <v>7378</v>
      </c>
      <c r="L493" s="94" t="s">
        <v>305</v>
      </c>
      <c r="M493" s="94" t="s">
        <v>407</v>
      </c>
      <c r="N493" s="94" t="s">
        <v>7360</v>
      </c>
      <c r="O493" s="94" t="s">
        <v>447</v>
      </c>
      <c r="P493" s="94" t="s">
        <v>7837</v>
      </c>
      <c r="Q493" s="94" t="s">
        <v>5677</v>
      </c>
      <c r="R493" s="94"/>
      <c r="S493" s="94"/>
      <c r="T493" s="94"/>
      <c r="U493" s="94"/>
      <c r="V493" s="94"/>
      <c r="W493" s="94"/>
      <c r="X493" s="94"/>
      <c r="Y493" s="94"/>
      <c r="Z493" s="94"/>
      <c r="AA493" s="94"/>
    </row>
    <row r="494" spans="1:27" x14ac:dyDescent="0.3">
      <c r="A494" s="173" t="s">
        <v>8552</v>
      </c>
      <c r="B494" s="220">
        <v>-9.7857102999999999</v>
      </c>
      <c r="C494" s="220">
        <v>9.2163094999999995</v>
      </c>
      <c r="D494" s="173" t="s">
        <v>9795</v>
      </c>
      <c r="E494" s="173" t="s">
        <v>447</v>
      </c>
      <c r="F494" s="173" t="s">
        <v>7415</v>
      </c>
      <c r="G494" s="173" t="s">
        <v>448</v>
      </c>
      <c r="H494" s="173" t="str">
        <f t="shared" si="15"/>
        <v>OK</v>
      </c>
      <c r="I494" s="173" t="s">
        <v>1734</v>
      </c>
      <c r="J494" s="173" t="s">
        <v>5265</v>
      </c>
      <c r="K494" s="173" t="s">
        <v>7378</v>
      </c>
      <c r="L494" s="173" t="s">
        <v>305</v>
      </c>
      <c r="M494" s="173" t="s">
        <v>407</v>
      </c>
      <c r="N494" s="173" t="s">
        <v>7360</v>
      </c>
      <c r="O494" s="173" t="s">
        <v>447</v>
      </c>
      <c r="P494" s="173" t="s">
        <v>7837</v>
      </c>
      <c r="Q494" s="173" t="s">
        <v>5677</v>
      </c>
      <c r="R494" s="173"/>
      <c r="S494" s="173"/>
      <c r="T494" s="173"/>
      <c r="U494" s="173"/>
      <c r="V494" s="173"/>
      <c r="W494" s="173"/>
      <c r="X494" s="173"/>
      <c r="Y494" s="173"/>
      <c r="Z494" s="173"/>
      <c r="AA494" s="173"/>
    </row>
    <row r="495" spans="1:27" hidden="1" x14ac:dyDescent="0.3">
      <c r="A495" s="163" t="s">
        <v>8553</v>
      </c>
      <c r="B495" s="228">
        <v>-13.087910000000001</v>
      </c>
      <c r="C495" s="228">
        <v>9.4326255000000003</v>
      </c>
      <c r="D495" s="163" t="s">
        <v>9795</v>
      </c>
      <c r="E495" s="163" t="s">
        <v>863</v>
      </c>
      <c r="F495" s="163" t="s">
        <v>7410</v>
      </c>
      <c r="G495" s="163" t="s">
        <v>864</v>
      </c>
      <c r="H495" s="163" t="str">
        <f t="shared" si="15"/>
        <v>OK</v>
      </c>
      <c r="I495" s="163" t="s">
        <v>1734</v>
      </c>
      <c r="J495" s="163" t="s">
        <v>11</v>
      </c>
      <c r="K495" s="163" t="s">
        <v>7378</v>
      </c>
      <c r="L495" s="163" t="s">
        <v>359</v>
      </c>
      <c r="M495" s="163" t="s">
        <v>780</v>
      </c>
      <c r="N495" s="163" t="s">
        <v>7353</v>
      </c>
      <c r="O495" s="163" t="s">
        <v>7838</v>
      </c>
      <c r="P495" s="163" t="s">
        <v>7839</v>
      </c>
      <c r="Q495" s="163" t="s">
        <v>5677</v>
      </c>
      <c r="R495" s="163" t="s">
        <v>1733</v>
      </c>
      <c r="S495" s="163" t="s">
        <v>1749</v>
      </c>
      <c r="T495" s="163"/>
      <c r="U495" s="163"/>
      <c r="V495" s="163" t="s">
        <v>1766</v>
      </c>
      <c r="W495" s="163"/>
      <c r="X495" s="163"/>
      <c r="Y495" s="163"/>
      <c r="Z495" s="163"/>
      <c r="AA495" s="163"/>
    </row>
    <row r="496" spans="1:27" hidden="1" x14ac:dyDescent="0.3">
      <c r="A496" s="96" t="s">
        <v>8554</v>
      </c>
      <c r="B496" s="227">
        <v>-13.08052</v>
      </c>
      <c r="C496" s="227">
        <v>9.4298699999999993</v>
      </c>
      <c r="D496" s="96" t="s">
        <v>9795</v>
      </c>
      <c r="E496" s="96" t="s">
        <v>780</v>
      </c>
      <c r="F496" s="96" t="s">
        <v>780</v>
      </c>
      <c r="G496" s="96" t="s">
        <v>865</v>
      </c>
      <c r="H496" s="96" t="str">
        <f t="shared" ref="H496:H527" si="16">IF((OR((ISBLANK(B496)),(ISBLANK(C496)))),"Coord absent","OK")</f>
        <v>OK</v>
      </c>
      <c r="I496" s="96" t="s">
        <v>5264</v>
      </c>
      <c r="J496" s="96" t="s">
        <v>5264</v>
      </c>
      <c r="K496" s="96" t="s">
        <v>7378</v>
      </c>
      <c r="L496" s="96" t="s">
        <v>359</v>
      </c>
      <c r="M496" s="96" t="s">
        <v>780</v>
      </c>
      <c r="N496" s="96" t="s">
        <v>7353</v>
      </c>
      <c r="O496" s="96" t="s">
        <v>7838</v>
      </c>
      <c r="P496" s="96" t="s">
        <v>7839</v>
      </c>
      <c r="Q496" s="96" t="s">
        <v>5677</v>
      </c>
      <c r="R496" s="96" t="s">
        <v>6700</v>
      </c>
      <c r="S496" s="96" t="s">
        <v>1749</v>
      </c>
      <c r="T496" s="96"/>
      <c r="U496" s="96"/>
      <c r="V496" s="96" t="s">
        <v>1766</v>
      </c>
      <c r="W496" s="96" t="s">
        <v>6702</v>
      </c>
      <c r="X496" s="96"/>
      <c r="Y496" s="96"/>
      <c r="Z496" s="96"/>
      <c r="AA496" s="96"/>
    </row>
    <row r="497" spans="1:27" x14ac:dyDescent="0.3">
      <c r="A497" s="94" t="s">
        <v>8555</v>
      </c>
      <c r="B497" s="219">
        <v>-9.3684999999999992</v>
      </c>
      <c r="C497" s="219">
        <v>13.172499999999999</v>
      </c>
      <c r="D497" s="94" t="s">
        <v>9797</v>
      </c>
      <c r="E497" s="94"/>
      <c r="F497" s="94" t="s">
        <v>7409</v>
      </c>
      <c r="G497" s="94"/>
      <c r="H497" s="94" t="str">
        <f t="shared" si="16"/>
        <v>OK</v>
      </c>
      <c r="I497" s="94" t="s">
        <v>1742</v>
      </c>
      <c r="J497" s="94" t="s">
        <v>1742</v>
      </c>
      <c r="K497" s="94" t="s">
        <v>7378</v>
      </c>
      <c r="L497" s="94" t="s">
        <v>359</v>
      </c>
      <c r="M497" s="94" t="s">
        <v>780</v>
      </c>
      <c r="N497" s="94" t="s">
        <v>7353</v>
      </c>
      <c r="O497" s="94" t="s">
        <v>7838</v>
      </c>
      <c r="P497" s="94" t="s">
        <v>7839</v>
      </c>
      <c r="Q497" s="94" t="s">
        <v>5677</v>
      </c>
      <c r="R497" s="94"/>
      <c r="S497" s="94"/>
      <c r="T497" s="94"/>
      <c r="U497" s="94"/>
      <c r="V497" s="94"/>
      <c r="W497" s="94"/>
      <c r="X497" s="94"/>
      <c r="Y497" s="94"/>
      <c r="Z497" s="94"/>
      <c r="AA497" s="94"/>
    </row>
    <row r="498" spans="1:27" x14ac:dyDescent="0.3">
      <c r="A498" s="233" t="s">
        <v>8556</v>
      </c>
      <c r="B498" s="94"/>
      <c r="C498" s="94"/>
      <c r="D498" s="94"/>
      <c r="E498" s="94"/>
      <c r="F498" s="94" t="s">
        <v>5295</v>
      </c>
      <c r="G498" s="94"/>
      <c r="H498" s="94" t="str">
        <f t="shared" si="16"/>
        <v>Coord absent</v>
      </c>
      <c r="I498" s="94" t="s">
        <v>1742</v>
      </c>
      <c r="J498" s="94" t="s">
        <v>1742</v>
      </c>
      <c r="K498" s="94" t="s">
        <v>7378</v>
      </c>
      <c r="L498" s="94" t="s">
        <v>359</v>
      </c>
      <c r="M498" s="94" t="s">
        <v>780</v>
      </c>
      <c r="N498" s="94" t="s">
        <v>7353</v>
      </c>
      <c r="O498" s="94" t="s">
        <v>7838</v>
      </c>
      <c r="P498" s="94" t="s">
        <v>7839</v>
      </c>
      <c r="Q498" s="94" t="s">
        <v>5677</v>
      </c>
      <c r="R498" s="94"/>
      <c r="S498" s="94"/>
      <c r="T498" s="94"/>
      <c r="U498" s="94"/>
      <c r="V498" s="94"/>
      <c r="W498" s="94"/>
      <c r="X498" s="94"/>
      <c r="Y498" s="94"/>
      <c r="Z498" s="94"/>
      <c r="AA498" s="94"/>
    </row>
    <row r="499" spans="1:27" x14ac:dyDescent="0.3">
      <c r="A499" s="233" t="s">
        <v>8557</v>
      </c>
      <c r="B499" s="94"/>
      <c r="C499" s="94"/>
      <c r="D499" s="94"/>
      <c r="E499" s="94"/>
      <c r="F499" s="94" t="s">
        <v>5293</v>
      </c>
      <c r="G499" s="94"/>
      <c r="H499" s="94" t="str">
        <f t="shared" si="16"/>
        <v>Coord absent</v>
      </c>
      <c r="I499" s="94" t="s">
        <v>1742</v>
      </c>
      <c r="J499" s="94" t="s">
        <v>1742</v>
      </c>
      <c r="K499" s="94" t="s">
        <v>7378</v>
      </c>
      <c r="L499" s="94" t="s">
        <v>359</v>
      </c>
      <c r="M499" s="94" t="s">
        <v>780</v>
      </c>
      <c r="N499" s="94" t="s">
        <v>7353</v>
      </c>
      <c r="O499" s="94" t="s">
        <v>7838</v>
      </c>
      <c r="P499" s="94" t="s">
        <v>7839</v>
      </c>
      <c r="Q499" s="94" t="s">
        <v>5677</v>
      </c>
      <c r="R499" s="94"/>
      <c r="S499" s="94"/>
      <c r="T499" s="94"/>
      <c r="U499" s="94"/>
      <c r="V499" s="94"/>
      <c r="W499" s="94"/>
      <c r="X499" s="94"/>
      <c r="Y499" s="94"/>
      <c r="Z499" s="94"/>
      <c r="AA499" s="94"/>
    </row>
    <row r="500" spans="1:27" x14ac:dyDescent="0.3">
      <c r="A500" s="233" t="s">
        <v>8558</v>
      </c>
      <c r="B500" s="94"/>
      <c r="C500" s="94"/>
      <c r="D500" s="94"/>
      <c r="E500" s="94"/>
      <c r="F500" s="94" t="s">
        <v>876</v>
      </c>
      <c r="G500" s="94"/>
      <c r="H500" s="94" t="str">
        <f t="shared" si="16"/>
        <v>Coord absent</v>
      </c>
      <c r="I500" s="94" t="s">
        <v>1742</v>
      </c>
      <c r="J500" s="94" t="s">
        <v>1742</v>
      </c>
      <c r="K500" s="94" t="s">
        <v>7378</v>
      </c>
      <c r="L500" s="94" t="s">
        <v>359</v>
      </c>
      <c r="M500" s="94" t="s">
        <v>780</v>
      </c>
      <c r="N500" s="94" t="s">
        <v>7353</v>
      </c>
      <c r="O500" s="94" t="s">
        <v>7838</v>
      </c>
      <c r="P500" s="94" t="s">
        <v>7839</v>
      </c>
      <c r="Q500" s="94" t="s">
        <v>5677</v>
      </c>
      <c r="R500" s="94"/>
      <c r="S500" s="94"/>
      <c r="T500" s="94"/>
      <c r="U500" s="94"/>
      <c r="V500" s="94"/>
      <c r="W500" s="94"/>
      <c r="X500" s="94"/>
      <c r="Y500" s="94"/>
      <c r="Z500" s="94"/>
      <c r="AA500" s="94"/>
    </row>
    <row r="501" spans="1:27" x14ac:dyDescent="0.3">
      <c r="A501" s="94" t="s">
        <v>8559</v>
      </c>
      <c r="B501" s="224">
        <v>-13.074799499999999</v>
      </c>
      <c r="C501" s="224">
        <v>9.4316998000000005</v>
      </c>
      <c r="D501" s="94" t="s">
        <v>9795</v>
      </c>
      <c r="E501" s="94" t="s">
        <v>866</v>
      </c>
      <c r="F501" s="94" t="s">
        <v>866</v>
      </c>
      <c r="G501" s="94" t="s">
        <v>879</v>
      </c>
      <c r="H501" s="94" t="str">
        <f t="shared" si="16"/>
        <v>OK</v>
      </c>
      <c r="I501" s="94" t="s">
        <v>1742</v>
      </c>
      <c r="J501" s="94" t="s">
        <v>1742</v>
      </c>
      <c r="K501" s="94" t="s">
        <v>5443</v>
      </c>
      <c r="L501" s="94" t="s">
        <v>359</v>
      </c>
      <c r="M501" s="94" t="s">
        <v>780</v>
      </c>
      <c r="N501" s="94" t="s">
        <v>7353</v>
      </c>
      <c r="O501" s="94" t="s">
        <v>7838</v>
      </c>
      <c r="P501" s="94" t="s">
        <v>7839</v>
      </c>
      <c r="Q501" s="94" t="s">
        <v>5677</v>
      </c>
      <c r="R501" s="94"/>
      <c r="S501" s="94"/>
      <c r="T501" s="94"/>
      <c r="U501" s="94"/>
      <c r="V501" s="94"/>
      <c r="W501" s="94" t="s">
        <v>6572</v>
      </c>
      <c r="X501" s="94"/>
      <c r="Y501" s="94"/>
      <c r="Z501" s="94"/>
      <c r="AA501" s="94"/>
    </row>
    <row r="502" spans="1:27" hidden="1" x14ac:dyDescent="0.3">
      <c r="A502" s="173" t="s">
        <v>8560</v>
      </c>
      <c r="B502" s="220">
        <v>-8.3325796000000008</v>
      </c>
      <c r="C502" s="220">
        <v>8.9707003000000007</v>
      </c>
      <c r="D502" s="173" t="s">
        <v>9795</v>
      </c>
      <c r="E502" s="173" t="s">
        <v>7642</v>
      </c>
      <c r="F502" s="173" t="s">
        <v>1366</v>
      </c>
      <c r="G502" s="173" t="s">
        <v>1367</v>
      </c>
      <c r="H502" s="173" t="str">
        <f t="shared" si="16"/>
        <v>OK</v>
      </c>
      <c r="I502" s="173" t="s">
        <v>1734</v>
      </c>
      <c r="J502" s="173" t="s">
        <v>5265</v>
      </c>
      <c r="K502" s="173" t="s">
        <v>7378</v>
      </c>
      <c r="L502" s="173" t="s">
        <v>483</v>
      </c>
      <c r="M502" s="173" t="s">
        <v>1347</v>
      </c>
      <c r="N502" s="173" t="s">
        <v>7343</v>
      </c>
      <c r="O502" s="173" t="s">
        <v>1366</v>
      </c>
      <c r="P502" s="173" t="s">
        <v>7840</v>
      </c>
      <c r="Q502" s="173" t="s">
        <v>5677</v>
      </c>
      <c r="R502" s="173" t="s">
        <v>6581</v>
      </c>
      <c r="S502" s="173" t="s">
        <v>1749</v>
      </c>
      <c r="T502" s="173"/>
      <c r="U502" s="173"/>
      <c r="V502" s="173" t="s">
        <v>1766</v>
      </c>
      <c r="W502" s="173" t="s">
        <v>6664</v>
      </c>
      <c r="X502" s="173"/>
      <c r="Y502" s="173"/>
      <c r="Z502" s="173"/>
      <c r="AA502" s="173"/>
    </row>
    <row r="503" spans="1:27" x14ac:dyDescent="0.3">
      <c r="A503" s="94" t="s">
        <v>8561</v>
      </c>
      <c r="B503" s="224">
        <v>-8.4580096999999999</v>
      </c>
      <c r="C503" s="224">
        <v>8.3443003000000004</v>
      </c>
      <c r="D503" s="94" t="s">
        <v>9795</v>
      </c>
      <c r="E503" s="94" t="s">
        <v>1364</v>
      </c>
      <c r="F503" s="94" t="s">
        <v>1364</v>
      </c>
      <c r="G503" s="94" t="s">
        <v>1365</v>
      </c>
      <c r="H503" s="94" t="str">
        <f t="shared" si="16"/>
        <v>OK</v>
      </c>
      <c r="I503" s="94" t="s">
        <v>1742</v>
      </c>
      <c r="J503" s="94" t="s">
        <v>1742</v>
      </c>
      <c r="K503" s="94" t="s">
        <v>5443</v>
      </c>
      <c r="L503" s="94" t="s">
        <v>483</v>
      </c>
      <c r="M503" s="94" t="s">
        <v>1347</v>
      </c>
      <c r="N503" s="94" t="s">
        <v>7343</v>
      </c>
      <c r="O503" s="94" t="s">
        <v>1366</v>
      </c>
      <c r="P503" s="94" t="s">
        <v>7840</v>
      </c>
      <c r="Q503" s="94" t="s">
        <v>5677</v>
      </c>
      <c r="R503" s="94"/>
      <c r="S503" s="94"/>
      <c r="T503" s="94"/>
      <c r="U503" s="94"/>
      <c r="V503" s="94"/>
      <c r="W503" s="94" t="s">
        <v>5335</v>
      </c>
      <c r="X503" s="94"/>
      <c r="Y503" s="94"/>
      <c r="Z503" s="94"/>
      <c r="AA503" s="94"/>
    </row>
    <row r="504" spans="1:27" hidden="1" x14ac:dyDescent="0.3">
      <c r="A504" s="173" t="s">
        <v>8562</v>
      </c>
      <c r="B504" s="220">
        <v>-12.296099699999999</v>
      </c>
      <c r="C504" s="220">
        <v>11.9078999</v>
      </c>
      <c r="D504" s="173" t="s">
        <v>9795</v>
      </c>
      <c r="E504" s="173" t="s">
        <v>7598</v>
      </c>
      <c r="F504" s="173" t="s">
        <v>7125</v>
      </c>
      <c r="G504" s="173" t="s">
        <v>1175</v>
      </c>
      <c r="H504" s="173" t="str">
        <f t="shared" si="16"/>
        <v>OK</v>
      </c>
      <c r="I504" s="173" t="s">
        <v>1734</v>
      </c>
      <c r="J504" s="173" t="s">
        <v>5265</v>
      </c>
      <c r="K504" s="173" t="s">
        <v>7378</v>
      </c>
      <c r="L504" s="173" t="s">
        <v>1029</v>
      </c>
      <c r="M504" s="173" t="s">
        <v>1098</v>
      </c>
      <c r="N504" s="173" t="s">
        <v>7368</v>
      </c>
      <c r="O504" s="173" t="s">
        <v>1176</v>
      </c>
      <c r="P504" s="173" t="s">
        <v>7841</v>
      </c>
      <c r="Q504" s="173"/>
      <c r="R504" s="173" t="s">
        <v>1733</v>
      </c>
      <c r="S504" s="173"/>
      <c r="T504" s="173" t="s">
        <v>1767</v>
      </c>
      <c r="U504" s="173"/>
      <c r="V504" s="173"/>
      <c r="W504" s="173"/>
      <c r="X504" s="173"/>
      <c r="Y504" s="173"/>
      <c r="Z504" s="173"/>
      <c r="AA504" s="173"/>
    </row>
    <row r="505" spans="1:27" x14ac:dyDescent="0.3">
      <c r="A505" s="233" t="s">
        <v>8563</v>
      </c>
      <c r="B505" s="94"/>
      <c r="C505" s="94"/>
      <c r="D505" s="94"/>
      <c r="E505" s="94"/>
      <c r="F505" s="94" t="s">
        <v>6913</v>
      </c>
      <c r="G505" s="94"/>
      <c r="H505" s="94" t="str">
        <f t="shared" si="16"/>
        <v>Coord absent</v>
      </c>
      <c r="I505" s="94" t="s">
        <v>1742</v>
      </c>
      <c r="J505" s="94" t="s">
        <v>1742</v>
      </c>
      <c r="K505" s="94" t="s">
        <v>7378</v>
      </c>
      <c r="L505" s="94" t="s">
        <v>1029</v>
      </c>
      <c r="M505" s="94" t="s">
        <v>1098</v>
      </c>
      <c r="N505" s="94" t="s">
        <v>7368</v>
      </c>
      <c r="O505" s="94" t="s">
        <v>1176</v>
      </c>
      <c r="P505" s="94" t="s">
        <v>7841</v>
      </c>
      <c r="Q505" s="94"/>
      <c r="R505" s="94"/>
      <c r="S505" s="94"/>
      <c r="T505" s="94"/>
      <c r="U505" s="94"/>
      <c r="V505" s="94"/>
      <c r="W505" s="94"/>
      <c r="X505" s="94"/>
      <c r="Y505" s="94"/>
      <c r="Z505" s="94"/>
      <c r="AA505" s="94"/>
    </row>
    <row r="506" spans="1:27" x14ac:dyDescent="0.3">
      <c r="A506" s="233" t="s">
        <v>8564</v>
      </c>
      <c r="B506" s="94"/>
      <c r="C506" s="94"/>
      <c r="D506" s="94"/>
      <c r="E506" s="94"/>
      <c r="F506" s="94" t="s">
        <v>491</v>
      </c>
      <c r="G506" s="94"/>
      <c r="H506" s="94" t="str">
        <f t="shared" si="16"/>
        <v>Coord absent</v>
      </c>
      <c r="I506" s="94" t="s">
        <v>1742</v>
      </c>
      <c r="J506" s="94" t="s">
        <v>1742</v>
      </c>
      <c r="K506" s="94" t="s">
        <v>7378</v>
      </c>
      <c r="L506" s="94" t="s">
        <v>1029</v>
      </c>
      <c r="M506" s="94" t="s">
        <v>1098</v>
      </c>
      <c r="N506" s="94" t="s">
        <v>7368</v>
      </c>
      <c r="O506" s="94" t="s">
        <v>1176</v>
      </c>
      <c r="P506" s="94" t="s">
        <v>7841</v>
      </c>
      <c r="Q506" s="94"/>
      <c r="R506" s="94"/>
      <c r="S506" s="94"/>
      <c r="T506" s="94"/>
      <c r="U506" s="94"/>
      <c r="V506" s="94"/>
      <c r="W506" s="94"/>
      <c r="X506" s="94"/>
      <c r="Y506" s="94"/>
      <c r="Z506" s="94"/>
      <c r="AA506" s="94"/>
    </row>
    <row r="507" spans="1:27" x14ac:dyDescent="0.3">
      <c r="A507" s="173" t="s">
        <v>8565</v>
      </c>
      <c r="B507" s="220">
        <v>-13.840200400000001</v>
      </c>
      <c r="C507" s="220">
        <v>12.1604996</v>
      </c>
      <c r="D507" s="173" t="s">
        <v>9795</v>
      </c>
      <c r="E507" s="173" t="s">
        <v>7444</v>
      </c>
      <c r="F507" s="173" t="s">
        <v>7099</v>
      </c>
      <c r="G507" s="173" t="s">
        <v>114</v>
      </c>
      <c r="H507" s="173" t="str">
        <f t="shared" si="16"/>
        <v>OK</v>
      </c>
      <c r="I507" s="173" t="s">
        <v>1734</v>
      </c>
      <c r="J507" s="173" t="s">
        <v>5265</v>
      </c>
      <c r="K507" s="173" t="s">
        <v>7378</v>
      </c>
      <c r="L507" s="173" t="s">
        <v>7707</v>
      </c>
      <c r="M507" s="173" t="s">
        <v>115</v>
      </c>
      <c r="N507" s="173" t="s">
        <v>7355</v>
      </c>
      <c r="O507" s="173" t="s">
        <v>116</v>
      </c>
      <c r="P507" s="173" t="s">
        <v>7844</v>
      </c>
      <c r="Q507" s="173"/>
      <c r="R507" s="173"/>
      <c r="S507" s="173"/>
      <c r="T507" s="173"/>
      <c r="U507" s="173"/>
      <c r="V507" s="173"/>
      <c r="W507" s="173" t="s">
        <v>7192</v>
      </c>
      <c r="X507" s="173"/>
      <c r="Y507" s="173"/>
      <c r="Z507" s="173"/>
      <c r="AA507" s="173"/>
    </row>
    <row r="508" spans="1:27" x14ac:dyDescent="0.3">
      <c r="A508" s="94" t="s">
        <v>8566</v>
      </c>
      <c r="B508" s="224">
        <v>-13.6865997</v>
      </c>
      <c r="C508" s="224">
        <v>12.1791</v>
      </c>
      <c r="D508" s="94" t="s">
        <v>9795</v>
      </c>
      <c r="E508" s="94" t="s">
        <v>7445</v>
      </c>
      <c r="F508" s="94" t="s">
        <v>6775</v>
      </c>
      <c r="G508" s="94" t="s">
        <v>117</v>
      </c>
      <c r="H508" s="94" t="str">
        <f t="shared" si="16"/>
        <v>OK</v>
      </c>
      <c r="I508" s="94" t="s">
        <v>1742</v>
      </c>
      <c r="J508" s="94" t="s">
        <v>1742</v>
      </c>
      <c r="K508" s="94" t="s">
        <v>7378</v>
      </c>
      <c r="L508" s="94" t="s">
        <v>7707</v>
      </c>
      <c r="M508" s="94" t="s">
        <v>115</v>
      </c>
      <c r="N508" s="94" t="s">
        <v>7355</v>
      </c>
      <c r="O508" s="94" t="s">
        <v>116</v>
      </c>
      <c r="P508" s="94" t="s">
        <v>7844</v>
      </c>
      <c r="Q508" s="94"/>
      <c r="R508" s="94"/>
      <c r="S508" s="94"/>
      <c r="T508" s="94"/>
      <c r="U508" s="94"/>
      <c r="V508" s="94"/>
      <c r="W508" s="94"/>
      <c r="X508" s="94"/>
      <c r="Y508" s="94"/>
      <c r="Z508" s="94"/>
      <c r="AA508" s="94"/>
    </row>
    <row r="509" spans="1:27" x14ac:dyDescent="0.3">
      <c r="A509" s="94" t="s">
        <v>8567</v>
      </c>
      <c r="B509" s="189">
        <v>-8.3447499999999994</v>
      </c>
      <c r="C509" s="189">
        <v>8.4552700000000005</v>
      </c>
      <c r="D509" s="94" t="s">
        <v>9797</v>
      </c>
      <c r="E509" s="94"/>
      <c r="F509" s="94" t="s">
        <v>1365</v>
      </c>
      <c r="G509" s="94"/>
      <c r="H509" s="94" t="str">
        <f t="shared" si="16"/>
        <v>OK</v>
      </c>
      <c r="I509" s="94" t="s">
        <v>1742</v>
      </c>
      <c r="J509" s="94" t="s">
        <v>1742</v>
      </c>
      <c r="K509" s="94" t="s">
        <v>7378</v>
      </c>
      <c r="L509" s="94" t="s">
        <v>483</v>
      </c>
      <c r="M509" s="94" t="s">
        <v>1369</v>
      </c>
      <c r="N509" s="94" t="s">
        <v>7366</v>
      </c>
      <c r="O509" s="94" t="s">
        <v>1370</v>
      </c>
      <c r="P509" s="94" t="s">
        <v>7845</v>
      </c>
      <c r="Q509" s="94" t="s">
        <v>5677</v>
      </c>
      <c r="R509" s="94"/>
      <c r="S509" s="94"/>
      <c r="T509" s="94"/>
      <c r="U509" s="94"/>
      <c r="V509" s="94"/>
      <c r="W509" s="94"/>
      <c r="X509" s="94"/>
      <c r="Y509" s="94"/>
      <c r="Z509" s="94"/>
      <c r="AA509" s="94"/>
    </row>
    <row r="510" spans="1:27" x14ac:dyDescent="0.3">
      <c r="A510" s="94" t="s">
        <v>8568</v>
      </c>
      <c r="B510" s="224">
        <v>-8.2810097000000003</v>
      </c>
      <c r="C510" s="224">
        <v>8.3035297000000003</v>
      </c>
      <c r="D510" s="94" t="s">
        <v>9795</v>
      </c>
      <c r="E510" s="94" t="s">
        <v>7643</v>
      </c>
      <c r="F510" s="94" t="s">
        <v>1368</v>
      </c>
      <c r="G510" s="94" t="s">
        <v>1368</v>
      </c>
      <c r="H510" s="94" t="str">
        <f t="shared" si="16"/>
        <v>OK</v>
      </c>
      <c r="I510" s="94" t="s">
        <v>1742</v>
      </c>
      <c r="J510" s="94" t="s">
        <v>1742</v>
      </c>
      <c r="K510" s="94" t="s">
        <v>7378</v>
      </c>
      <c r="L510" s="94" t="s">
        <v>483</v>
      </c>
      <c r="M510" s="94" t="s">
        <v>1369</v>
      </c>
      <c r="N510" s="94" t="s">
        <v>7366</v>
      </c>
      <c r="O510" s="94" t="s">
        <v>1370</v>
      </c>
      <c r="P510" s="94" t="s">
        <v>7845</v>
      </c>
      <c r="Q510" s="94" t="s">
        <v>5677</v>
      </c>
      <c r="R510" s="94"/>
      <c r="S510" s="94"/>
      <c r="T510" s="94"/>
      <c r="U510" s="94"/>
      <c r="V510" s="94"/>
      <c r="W510" s="94"/>
      <c r="X510" s="94"/>
      <c r="Y510" s="94"/>
      <c r="Z510" s="94"/>
      <c r="AA510" s="94"/>
    </row>
    <row r="511" spans="1:27" x14ac:dyDescent="0.3">
      <c r="A511" s="94" t="s">
        <v>8569</v>
      </c>
      <c r="B511" s="224">
        <v>-8.3021201999999992</v>
      </c>
      <c r="C511" s="224">
        <v>8.3845196000000008</v>
      </c>
      <c r="D511" s="94" t="s">
        <v>9795</v>
      </c>
      <c r="E511" s="94" t="s">
        <v>7645</v>
      </c>
      <c r="F511" s="94" t="s">
        <v>1371</v>
      </c>
      <c r="G511" s="94" t="s">
        <v>1371</v>
      </c>
      <c r="H511" s="94" t="str">
        <f t="shared" si="16"/>
        <v>OK</v>
      </c>
      <c r="I511" s="94" t="s">
        <v>1742</v>
      </c>
      <c r="J511" s="94" t="s">
        <v>1742</v>
      </c>
      <c r="K511" s="94" t="s">
        <v>7378</v>
      </c>
      <c r="L511" s="94" t="s">
        <v>483</v>
      </c>
      <c r="M511" s="94" t="s">
        <v>1369</v>
      </c>
      <c r="N511" s="94" t="s">
        <v>7366</v>
      </c>
      <c r="O511" s="94" t="s">
        <v>1370</v>
      </c>
      <c r="P511" s="94" t="s">
        <v>7845</v>
      </c>
      <c r="Q511" s="94" t="s">
        <v>5677</v>
      </c>
      <c r="R511" s="94"/>
      <c r="S511" s="94"/>
      <c r="T511" s="94"/>
      <c r="U511" s="94"/>
      <c r="V511" s="94"/>
      <c r="W511" s="94"/>
      <c r="X511" s="94"/>
      <c r="Y511" s="94"/>
      <c r="Z511" s="94"/>
      <c r="AA511" s="94"/>
    </row>
    <row r="512" spans="1:27" hidden="1" x14ac:dyDescent="0.3">
      <c r="A512" s="173" t="s">
        <v>8570</v>
      </c>
      <c r="B512" s="220">
        <v>-8.4113197</v>
      </c>
      <c r="C512" s="220">
        <v>8.1915302000000008</v>
      </c>
      <c r="D512" s="173" t="s">
        <v>9795</v>
      </c>
      <c r="E512" s="173" t="s">
        <v>7644</v>
      </c>
      <c r="F512" s="173" t="s">
        <v>7178</v>
      </c>
      <c r="G512" s="173" t="s">
        <v>1370</v>
      </c>
      <c r="H512" s="173" t="str">
        <f t="shared" si="16"/>
        <v>OK</v>
      </c>
      <c r="I512" s="173" t="s">
        <v>1734</v>
      </c>
      <c r="J512" s="173" t="s">
        <v>5265</v>
      </c>
      <c r="K512" s="173" t="s">
        <v>7378</v>
      </c>
      <c r="L512" s="173" t="s">
        <v>483</v>
      </c>
      <c r="M512" s="173" t="s">
        <v>1369</v>
      </c>
      <c r="N512" s="173" t="s">
        <v>7366</v>
      </c>
      <c r="O512" s="173" t="s">
        <v>1370</v>
      </c>
      <c r="P512" s="173" t="s">
        <v>7845</v>
      </c>
      <c r="Q512" s="173" t="s">
        <v>5677</v>
      </c>
      <c r="R512" s="173" t="s">
        <v>6669</v>
      </c>
      <c r="S512" s="173" t="s">
        <v>1749</v>
      </c>
      <c r="T512" s="173"/>
      <c r="U512" s="173"/>
      <c r="V512" s="173" t="s">
        <v>1766</v>
      </c>
      <c r="W512" s="173" t="s">
        <v>6637</v>
      </c>
      <c r="X512" s="173"/>
      <c r="Y512" s="173"/>
      <c r="Z512" s="173"/>
      <c r="AA512" s="173"/>
    </row>
    <row r="513" spans="1:27" x14ac:dyDescent="0.3">
      <c r="A513" s="94" t="s">
        <v>8571</v>
      </c>
      <c r="B513" s="224">
        <v>-8.5228300000000008</v>
      </c>
      <c r="C513" s="224">
        <v>8.1773100000000003</v>
      </c>
      <c r="D513" s="94" t="s">
        <v>9795</v>
      </c>
      <c r="E513" s="94" t="s">
        <v>1527</v>
      </c>
      <c r="F513" s="94" t="s">
        <v>1527</v>
      </c>
      <c r="G513" s="94" t="s">
        <v>1527</v>
      </c>
      <c r="H513" s="94" t="str">
        <f t="shared" si="16"/>
        <v>OK</v>
      </c>
      <c r="I513" s="94" t="s">
        <v>1742</v>
      </c>
      <c r="J513" s="94" t="s">
        <v>1742</v>
      </c>
      <c r="K513" s="94" t="s">
        <v>7378</v>
      </c>
      <c r="L513" s="94" t="s">
        <v>483</v>
      </c>
      <c r="M513" s="94" t="s">
        <v>1369</v>
      </c>
      <c r="N513" s="94" t="s">
        <v>7366</v>
      </c>
      <c r="O513" s="94" t="s">
        <v>1370</v>
      </c>
      <c r="P513" s="94" t="s">
        <v>7845</v>
      </c>
      <c r="Q513" s="94" t="s">
        <v>5677</v>
      </c>
      <c r="R513" s="94"/>
      <c r="S513" s="94"/>
      <c r="T513" s="94"/>
      <c r="U513" s="94"/>
      <c r="V513" s="94"/>
      <c r="W513" s="94"/>
      <c r="X513" s="94"/>
      <c r="Y513" s="94"/>
      <c r="Z513" s="94"/>
      <c r="AA513" s="94"/>
    </row>
    <row r="514" spans="1:27" x14ac:dyDescent="0.3">
      <c r="A514" s="94" t="s">
        <v>8572</v>
      </c>
      <c r="B514" s="224">
        <v>-9.3261099000000005</v>
      </c>
      <c r="C514" s="224">
        <v>11.7215004</v>
      </c>
      <c r="D514" s="94" t="s">
        <v>9795</v>
      </c>
      <c r="E514" s="94" t="s">
        <v>715</v>
      </c>
      <c r="F514" s="94" t="s">
        <v>715</v>
      </c>
      <c r="G514" s="94" t="s">
        <v>715</v>
      </c>
      <c r="H514" s="94" t="str">
        <f t="shared" si="16"/>
        <v>OK</v>
      </c>
      <c r="I514" s="94" t="s">
        <v>1742</v>
      </c>
      <c r="J514" s="94" t="s">
        <v>1742</v>
      </c>
      <c r="K514" s="94" t="s">
        <v>7378</v>
      </c>
      <c r="L514" s="94" t="s">
        <v>503</v>
      </c>
      <c r="M514" s="94" t="s">
        <v>696</v>
      </c>
      <c r="N514" s="94" t="s">
        <v>7373</v>
      </c>
      <c r="O514" s="94" t="s">
        <v>716</v>
      </c>
      <c r="P514" s="94" t="s">
        <v>7846</v>
      </c>
      <c r="Q514" s="94"/>
      <c r="R514" s="94"/>
      <c r="S514" s="94"/>
      <c r="T514" s="94"/>
      <c r="U514" s="94"/>
      <c r="V514" s="94"/>
      <c r="W514" s="94"/>
      <c r="X514" s="94"/>
      <c r="Y514" s="94"/>
      <c r="Z514" s="94"/>
      <c r="AA514" s="94"/>
    </row>
    <row r="515" spans="1:27" x14ac:dyDescent="0.3">
      <c r="A515" s="173" t="s">
        <v>8573</v>
      </c>
      <c r="B515" s="220">
        <v>-9.3822001999999998</v>
      </c>
      <c r="C515" s="220">
        <v>11.694899599999999</v>
      </c>
      <c r="D515" s="173" t="s">
        <v>9795</v>
      </c>
      <c r="E515" s="173" t="s">
        <v>7516</v>
      </c>
      <c r="F515" s="173" t="s">
        <v>716</v>
      </c>
      <c r="G515" s="173" t="s">
        <v>717</v>
      </c>
      <c r="H515" s="173" t="str">
        <f t="shared" si="16"/>
        <v>OK</v>
      </c>
      <c r="I515" s="173" t="s">
        <v>1734</v>
      </c>
      <c r="J515" s="173" t="s">
        <v>5265</v>
      </c>
      <c r="K515" s="173" t="s">
        <v>7378</v>
      </c>
      <c r="L515" s="173" t="s">
        <v>503</v>
      </c>
      <c r="M515" s="173" t="s">
        <v>696</v>
      </c>
      <c r="N515" s="173" t="s">
        <v>7373</v>
      </c>
      <c r="O515" s="173" t="s">
        <v>716</v>
      </c>
      <c r="P515" s="173" t="s">
        <v>7846</v>
      </c>
      <c r="Q515" s="173"/>
      <c r="R515" s="173"/>
      <c r="S515" s="173"/>
      <c r="T515" s="173"/>
      <c r="U515" s="173"/>
      <c r="V515" s="173"/>
      <c r="W515" s="173"/>
      <c r="X515" s="173"/>
      <c r="Y515" s="173"/>
      <c r="Z515" s="173"/>
      <c r="AA515" s="173"/>
    </row>
    <row r="516" spans="1:27" x14ac:dyDescent="0.3">
      <c r="A516" s="94" t="s">
        <v>8574</v>
      </c>
      <c r="B516" s="224">
        <v>-9.5816002000000005</v>
      </c>
      <c r="C516" s="224">
        <v>11.806300200000001</v>
      </c>
      <c r="D516" s="94" t="s">
        <v>9795</v>
      </c>
      <c r="E516" s="94" t="s">
        <v>718</v>
      </c>
      <c r="F516" s="94" t="s">
        <v>718</v>
      </c>
      <c r="G516" s="94" t="s">
        <v>718</v>
      </c>
      <c r="H516" s="94" t="str">
        <f t="shared" si="16"/>
        <v>OK</v>
      </c>
      <c r="I516" s="94" t="s">
        <v>1742</v>
      </c>
      <c r="J516" s="94" t="s">
        <v>1742</v>
      </c>
      <c r="K516" s="94" t="s">
        <v>7378</v>
      </c>
      <c r="L516" s="94" t="s">
        <v>503</v>
      </c>
      <c r="M516" s="94" t="s">
        <v>696</v>
      </c>
      <c r="N516" s="94" t="s">
        <v>7373</v>
      </c>
      <c r="O516" s="94" t="s">
        <v>716</v>
      </c>
      <c r="P516" s="94" t="s">
        <v>7846</v>
      </c>
      <c r="Q516" s="94"/>
      <c r="R516" s="94"/>
      <c r="S516" s="94"/>
      <c r="T516" s="94"/>
      <c r="U516" s="94"/>
      <c r="V516" s="94"/>
      <c r="W516" s="94"/>
      <c r="X516" s="94"/>
      <c r="Y516" s="94"/>
      <c r="Z516" s="94"/>
      <c r="AA516" s="94"/>
    </row>
    <row r="517" spans="1:27" x14ac:dyDescent="0.3">
      <c r="A517" s="163" t="s">
        <v>8575</v>
      </c>
      <c r="B517" s="228">
        <v>-13.573900200000001</v>
      </c>
      <c r="C517" s="228">
        <v>10.3583002</v>
      </c>
      <c r="D517" s="163" t="s">
        <v>9795</v>
      </c>
      <c r="E517" s="163" t="s">
        <v>1015</v>
      </c>
      <c r="F517" s="163" t="s">
        <v>1015</v>
      </c>
      <c r="G517" s="163" t="s">
        <v>1016</v>
      </c>
      <c r="H517" s="163" t="str">
        <f t="shared" si="16"/>
        <v>OK</v>
      </c>
      <c r="I517" s="163" t="s">
        <v>1734</v>
      </c>
      <c r="J517" s="163" t="s">
        <v>11</v>
      </c>
      <c r="K517" s="163" t="s">
        <v>7378</v>
      </c>
      <c r="L517" s="163" t="s">
        <v>359</v>
      </c>
      <c r="M517" s="163" t="s">
        <v>1007</v>
      </c>
      <c r="N517" s="163" t="s">
        <v>7354</v>
      </c>
      <c r="O517" s="163" t="s">
        <v>7847</v>
      </c>
      <c r="P517" s="163" t="s">
        <v>7848</v>
      </c>
      <c r="Q517" s="163"/>
      <c r="R517" s="163"/>
      <c r="S517" s="163"/>
      <c r="T517" s="163"/>
      <c r="U517" s="163"/>
      <c r="V517" s="163"/>
      <c r="W517" s="163"/>
      <c r="X517" s="163"/>
      <c r="Y517" s="163"/>
      <c r="Z517" s="163"/>
      <c r="AA517" s="163"/>
    </row>
    <row r="518" spans="1:27" x14ac:dyDescent="0.3">
      <c r="A518" s="94" t="s">
        <v>8576</v>
      </c>
      <c r="B518" s="224">
        <v>-13.6947002</v>
      </c>
      <c r="C518" s="224">
        <v>10.524299600000001</v>
      </c>
      <c r="D518" s="94" t="s">
        <v>9795</v>
      </c>
      <c r="E518" s="94" t="s">
        <v>1018</v>
      </c>
      <c r="F518" s="94" t="s">
        <v>1018</v>
      </c>
      <c r="G518" s="94" t="s">
        <v>1019</v>
      </c>
      <c r="H518" s="94" t="str">
        <f t="shared" si="16"/>
        <v>OK</v>
      </c>
      <c r="I518" s="94" t="s">
        <v>1742</v>
      </c>
      <c r="J518" s="94" t="s">
        <v>1742</v>
      </c>
      <c r="K518" s="94" t="s">
        <v>7378</v>
      </c>
      <c r="L518" s="94" t="s">
        <v>359</v>
      </c>
      <c r="M518" s="94" t="s">
        <v>1007</v>
      </c>
      <c r="N518" s="94" t="s">
        <v>7354</v>
      </c>
      <c r="O518" s="94" t="s">
        <v>7847</v>
      </c>
      <c r="P518" s="94" t="s">
        <v>7848</v>
      </c>
      <c r="Q518" s="94"/>
      <c r="R518" s="94"/>
      <c r="S518" s="94"/>
      <c r="T518" s="94"/>
      <c r="U518" s="94"/>
      <c r="V518" s="94"/>
      <c r="W518" s="94"/>
      <c r="X518" s="94"/>
      <c r="Y518" s="94"/>
      <c r="Z518" s="94"/>
      <c r="AA518" s="94"/>
    </row>
    <row r="519" spans="1:27" hidden="1" x14ac:dyDescent="0.3">
      <c r="A519" s="96" t="s">
        <v>8577</v>
      </c>
      <c r="B519" s="227">
        <v>-13.5824003</v>
      </c>
      <c r="C519" s="227">
        <v>10.3656998</v>
      </c>
      <c r="D519" s="96" t="s">
        <v>9795</v>
      </c>
      <c r="E519" s="96" t="s">
        <v>1007</v>
      </c>
      <c r="F519" s="96" t="s">
        <v>1007</v>
      </c>
      <c r="G519" s="96" t="s">
        <v>1020</v>
      </c>
      <c r="H519" s="96" t="str">
        <f t="shared" si="16"/>
        <v>OK</v>
      </c>
      <c r="I519" s="96" t="s">
        <v>5264</v>
      </c>
      <c r="J519" s="96" t="s">
        <v>5264</v>
      </c>
      <c r="K519" s="96" t="s">
        <v>7378</v>
      </c>
      <c r="L519" s="96" t="s">
        <v>359</v>
      </c>
      <c r="M519" s="96" t="s">
        <v>1007</v>
      </c>
      <c r="N519" s="96" t="s">
        <v>7354</v>
      </c>
      <c r="O519" s="96" t="s">
        <v>7847</v>
      </c>
      <c r="P519" s="96" t="s">
        <v>7848</v>
      </c>
      <c r="Q519" s="96"/>
      <c r="R519" s="96" t="s">
        <v>1761</v>
      </c>
      <c r="S519" s="96" t="s">
        <v>1749</v>
      </c>
      <c r="T519" s="96"/>
      <c r="U519" s="96"/>
      <c r="V519" s="96"/>
      <c r="W519" s="96" t="s">
        <v>6696</v>
      </c>
      <c r="X519" s="96"/>
      <c r="Y519" s="96"/>
      <c r="Z519" s="96"/>
      <c r="AA519" s="96"/>
    </row>
    <row r="520" spans="1:27" x14ac:dyDescent="0.3">
      <c r="A520" s="94" t="s">
        <v>8578</v>
      </c>
      <c r="B520" s="224">
        <v>-13.5913</v>
      </c>
      <c r="C520" s="224">
        <v>10.402899700000001</v>
      </c>
      <c r="D520" s="94" t="s">
        <v>9795</v>
      </c>
      <c r="E520" s="94" t="s">
        <v>7571</v>
      </c>
      <c r="F520" s="94" t="s">
        <v>1023</v>
      </c>
      <c r="G520" s="94" t="s">
        <v>1023</v>
      </c>
      <c r="H520" s="94" t="str">
        <f t="shared" si="16"/>
        <v>OK</v>
      </c>
      <c r="I520" s="94" t="s">
        <v>1742</v>
      </c>
      <c r="J520" s="94" t="s">
        <v>1742</v>
      </c>
      <c r="K520" s="94" t="s">
        <v>7378</v>
      </c>
      <c r="L520" s="94" t="s">
        <v>359</v>
      </c>
      <c r="M520" s="94" t="s">
        <v>1007</v>
      </c>
      <c r="N520" s="94" t="s">
        <v>7354</v>
      </c>
      <c r="O520" s="94" t="s">
        <v>7847</v>
      </c>
      <c r="P520" s="94" t="s">
        <v>7848</v>
      </c>
      <c r="Q520" s="94"/>
      <c r="R520" s="94"/>
      <c r="S520" s="94"/>
      <c r="T520" s="94"/>
      <c r="U520" s="94"/>
      <c r="V520" s="94"/>
      <c r="W520" s="94"/>
      <c r="X520" s="94"/>
      <c r="Y520" s="94"/>
      <c r="Z520" s="94"/>
      <c r="AA520" s="94"/>
    </row>
    <row r="521" spans="1:27" x14ac:dyDescent="0.3">
      <c r="A521" s="94" t="s">
        <v>8579</v>
      </c>
      <c r="B521" s="224">
        <v>-13.5838003</v>
      </c>
      <c r="C521" s="224">
        <v>10.3704996</v>
      </c>
      <c r="D521" s="94" t="s">
        <v>9795</v>
      </c>
      <c r="E521" s="94" t="s">
        <v>1024</v>
      </c>
      <c r="F521" s="94" t="s">
        <v>1024</v>
      </c>
      <c r="G521" s="94" t="s">
        <v>1024</v>
      </c>
      <c r="H521" s="94" t="str">
        <f t="shared" si="16"/>
        <v>OK</v>
      </c>
      <c r="I521" s="94" t="s">
        <v>1742</v>
      </c>
      <c r="J521" s="94" t="s">
        <v>1742</v>
      </c>
      <c r="K521" s="94" t="s">
        <v>5443</v>
      </c>
      <c r="L521" s="94" t="s">
        <v>359</v>
      </c>
      <c r="M521" s="94" t="s">
        <v>1007</v>
      </c>
      <c r="N521" s="94" t="s">
        <v>7354</v>
      </c>
      <c r="O521" s="94" t="s">
        <v>7847</v>
      </c>
      <c r="P521" s="94" t="s">
        <v>7848</v>
      </c>
      <c r="Q521" s="94"/>
      <c r="R521" s="94"/>
      <c r="S521" s="94"/>
      <c r="T521" s="94"/>
      <c r="U521" s="94"/>
      <c r="V521" s="94"/>
      <c r="W521" s="94"/>
      <c r="X521" s="94"/>
      <c r="Y521" s="94"/>
      <c r="Z521" s="94"/>
      <c r="AA521" s="94"/>
    </row>
    <row r="522" spans="1:27" x14ac:dyDescent="0.3">
      <c r="A522" s="163" t="s">
        <v>8580</v>
      </c>
      <c r="B522" s="228">
        <v>-13.583038999999999</v>
      </c>
      <c r="C522" s="228">
        <v>10.365802</v>
      </c>
      <c r="D522" s="163" t="s">
        <v>9795</v>
      </c>
      <c r="E522" s="163"/>
      <c r="F522" s="163" t="s">
        <v>1935</v>
      </c>
      <c r="G522" s="163" t="s">
        <v>1025</v>
      </c>
      <c r="H522" s="163" t="str">
        <f t="shared" si="16"/>
        <v>OK</v>
      </c>
      <c r="I522" s="163" t="s">
        <v>1734</v>
      </c>
      <c r="J522" s="163" t="s">
        <v>11</v>
      </c>
      <c r="K522" s="163" t="s">
        <v>7378</v>
      </c>
      <c r="L522" s="163" t="s">
        <v>359</v>
      </c>
      <c r="M522" s="163" t="s">
        <v>1007</v>
      </c>
      <c r="N522" s="163" t="s">
        <v>7354</v>
      </c>
      <c r="O522" s="163" t="s">
        <v>7847</v>
      </c>
      <c r="P522" s="163" t="s">
        <v>7848</v>
      </c>
      <c r="Q522" s="163"/>
      <c r="R522" s="163"/>
      <c r="S522" s="163"/>
      <c r="T522" s="163"/>
      <c r="U522" s="163"/>
      <c r="V522" s="163"/>
      <c r="W522" s="163"/>
      <c r="X522" s="163"/>
      <c r="Y522" s="163"/>
      <c r="Z522" s="163"/>
      <c r="AA522" s="163"/>
    </row>
    <row r="523" spans="1:27" x14ac:dyDescent="0.3">
      <c r="A523" s="94" t="s">
        <v>8581</v>
      </c>
      <c r="B523" s="224">
        <v>-12.910300299999999</v>
      </c>
      <c r="C523" s="224">
        <v>9.9957303999999993</v>
      </c>
      <c r="D523" s="94" t="s">
        <v>9795</v>
      </c>
      <c r="E523" s="94" t="s">
        <v>898</v>
      </c>
      <c r="F523" s="94" t="s">
        <v>6585</v>
      </c>
      <c r="G523" s="94" t="s">
        <v>899</v>
      </c>
      <c r="H523" s="94" t="str">
        <f t="shared" si="16"/>
        <v>OK</v>
      </c>
      <c r="I523" s="94" t="s">
        <v>1742</v>
      </c>
      <c r="J523" s="94" t="s">
        <v>1742</v>
      </c>
      <c r="K523" s="94" t="s">
        <v>7378</v>
      </c>
      <c r="L523" s="94" t="s">
        <v>359</v>
      </c>
      <c r="M523" s="94" t="s">
        <v>359</v>
      </c>
      <c r="N523" s="94" t="s">
        <v>7359</v>
      </c>
      <c r="O523" s="94" t="s">
        <v>900</v>
      </c>
      <c r="P523" s="94" t="s">
        <v>7849</v>
      </c>
      <c r="Q523" s="94" t="s">
        <v>5677</v>
      </c>
      <c r="R523" s="94"/>
      <c r="S523" s="94" t="s">
        <v>1753</v>
      </c>
      <c r="T523" s="94"/>
      <c r="U523" s="94"/>
      <c r="V523" s="94"/>
      <c r="W523" s="94" t="s">
        <v>7388</v>
      </c>
      <c r="X523" s="94"/>
      <c r="Y523" s="94"/>
      <c r="Z523" s="94"/>
      <c r="AA523" s="94"/>
    </row>
    <row r="524" spans="1:27" x14ac:dyDescent="0.3">
      <c r="A524" s="94" t="s">
        <v>8582</v>
      </c>
      <c r="B524" s="224">
        <v>-12.9932003</v>
      </c>
      <c r="C524" s="224">
        <v>9.9517202000000005</v>
      </c>
      <c r="D524" s="94" t="s">
        <v>9795</v>
      </c>
      <c r="E524" s="94" t="s">
        <v>7548</v>
      </c>
      <c r="F524" s="94" t="s">
        <v>6584</v>
      </c>
      <c r="G524" s="94" t="s">
        <v>901</v>
      </c>
      <c r="H524" s="94" t="str">
        <f t="shared" si="16"/>
        <v>OK</v>
      </c>
      <c r="I524" s="94" t="s">
        <v>1742</v>
      </c>
      <c r="J524" s="94" t="s">
        <v>1742</v>
      </c>
      <c r="K524" s="94" t="s">
        <v>7378</v>
      </c>
      <c r="L524" s="94" t="s">
        <v>359</v>
      </c>
      <c r="M524" s="94" t="s">
        <v>359</v>
      </c>
      <c r="N524" s="94" t="s">
        <v>7359</v>
      </c>
      <c r="O524" s="94" t="s">
        <v>900</v>
      </c>
      <c r="P524" s="94" t="s">
        <v>7849</v>
      </c>
      <c r="Q524" s="94" t="s">
        <v>5677</v>
      </c>
      <c r="R524" s="94"/>
      <c r="S524" s="94" t="s">
        <v>1753</v>
      </c>
      <c r="T524" s="94"/>
      <c r="U524" s="94"/>
      <c r="V524" s="94"/>
      <c r="W524" s="94" t="s">
        <v>7388</v>
      </c>
      <c r="X524" s="94"/>
      <c r="Y524" s="94"/>
      <c r="Z524" s="94"/>
      <c r="AA524" s="94"/>
    </row>
    <row r="525" spans="1:27" x14ac:dyDescent="0.3">
      <c r="A525" s="173" t="s">
        <v>8583</v>
      </c>
      <c r="B525" s="220">
        <v>-10.060099599999999</v>
      </c>
      <c r="C525" s="220">
        <v>11.984499899999999</v>
      </c>
      <c r="D525" s="173" t="s">
        <v>9795</v>
      </c>
      <c r="E525" s="173" t="s">
        <v>902</v>
      </c>
      <c r="F525" s="173" t="s">
        <v>902</v>
      </c>
      <c r="G525" s="173" t="s">
        <v>902</v>
      </c>
      <c r="H525" s="173" t="str">
        <f t="shared" si="16"/>
        <v>OK</v>
      </c>
      <c r="I525" s="173" t="s">
        <v>1734</v>
      </c>
      <c r="J525" s="173" t="s">
        <v>5265</v>
      </c>
      <c r="K525" s="173" t="s">
        <v>7378</v>
      </c>
      <c r="L525" s="173" t="s">
        <v>359</v>
      </c>
      <c r="M525" s="173" t="s">
        <v>359</v>
      </c>
      <c r="N525" s="173" t="s">
        <v>7359</v>
      </c>
      <c r="O525" s="173" t="s">
        <v>900</v>
      </c>
      <c r="P525" s="173" t="s">
        <v>7849</v>
      </c>
      <c r="Q525" s="173" t="s">
        <v>5677</v>
      </c>
      <c r="R525" s="173"/>
      <c r="S525" s="173" t="s">
        <v>1749</v>
      </c>
      <c r="T525" s="173"/>
      <c r="U525" s="173"/>
      <c r="V525" s="173"/>
      <c r="W525" s="173" t="s">
        <v>6664</v>
      </c>
      <c r="X525" s="173"/>
      <c r="Y525" s="173"/>
      <c r="Z525" s="173"/>
      <c r="AA525" s="173"/>
    </row>
    <row r="526" spans="1:27" x14ac:dyDescent="0.3">
      <c r="A526" s="173" t="s">
        <v>8584</v>
      </c>
      <c r="B526" s="220">
        <v>-12.910188</v>
      </c>
      <c r="C526" s="220">
        <v>9.9807249999999996</v>
      </c>
      <c r="D526" s="173" t="s">
        <v>9795</v>
      </c>
      <c r="E526" s="173" t="s">
        <v>903</v>
      </c>
      <c r="F526" s="173" t="s">
        <v>903</v>
      </c>
      <c r="G526" s="173" t="s">
        <v>904</v>
      </c>
      <c r="H526" s="173" t="str">
        <f t="shared" si="16"/>
        <v>OK</v>
      </c>
      <c r="I526" s="173" t="s">
        <v>1734</v>
      </c>
      <c r="J526" s="173" t="s">
        <v>5265</v>
      </c>
      <c r="K526" s="173" t="s">
        <v>5443</v>
      </c>
      <c r="L526" s="173" t="s">
        <v>359</v>
      </c>
      <c r="M526" s="173" t="s">
        <v>359</v>
      </c>
      <c r="N526" s="173" t="s">
        <v>7359</v>
      </c>
      <c r="O526" s="173" t="s">
        <v>900</v>
      </c>
      <c r="P526" s="173" t="s">
        <v>7849</v>
      </c>
      <c r="Q526" s="173" t="s">
        <v>5677</v>
      </c>
      <c r="R526" s="173"/>
      <c r="S526" s="173"/>
      <c r="T526" s="173"/>
      <c r="U526" s="173"/>
      <c r="V526" s="173"/>
      <c r="W526" s="173" t="s">
        <v>6665</v>
      </c>
      <c r="X526" s="173"/>
      <c r="Y526" s="173"/>
      <c r="Z526" s="173"/>
      <c r="AA526" s="173"/>
    </row>
    <row r="527" spans="1:27" hidden="1" x14ac:dyDescent="0.3">
      <c r="A527" s="173" t="s">
        <v>8585</v>
      </c>
      <c r="B527" s="220">
        <v>-11.5669003</v>
      </c>
      <c r="C527" s="220">
        <v>11.8228998</v>
      </c>
      <c r="D527" s="173" t="s">
        <v>9795</v>
      </c>
      <c r="E527" s="173" t="s">
        <v>7576</v>
      </c>
      <c r="F527" s="173" t="s">
        <v>1872</v>
      </c>
      <c r="G527" s="173" t="s">
        <v>1040</v>
      </c>
      <c r="H527" s="173" t="str">
        <f t="shared" si="16"/>
        <v>OK</v>
      </c>
      <c r="I527" s="173" t="s">
        <v>1734</v>
      </c>
      <c r="J527" s="173" t="s">
        <v>5265</v>
      </c>
      <c r="K527" s="173" t="s">
        <v>7378</v>
      </c>
      <c r="L527" s="173" t="s">
        <v>1029</v>
      </c>
      <c r="M527" s="173" t="s">
        <v>836</v>
      </c>
      <c r="N527" s="173" t="s">
        <v>7361</v>
      </c>
      <c r="O527" s="173" t="s">
        <v>7850</v>
      </c>
      <c r="P527" s="173" t="s">
        <v>7851</v>
      </c>
      <c r="Q527" s="173"/>
      <c r="R527" s="173" t="s">
        <v>1733</v>
      </c>
      <c r="S527" s="173"/>
      <c r="T527" s="173" t="s">
        <v>1767</v>
      </c>
      <c r="U527" s="173"/>
      <c r="V527" s="173"/>
      <c r="W527" s="173" t="s">
        <v>5358</v>
      </c>
      <c r="X527" s="173"/>
      <c r="Y527" s="173"/>
      <c r="Z527" s="173"/>
      <c r="AA527" s="173"/>
    </row>
    <row r="528" spans="1:27" x14ac:dyDescent="0.3">
      <c r="A528" s="233" t="s">
        <v>8586</v>
      </c>
      <c r="B528" s="94"/>
      <c r="C528" s="94"/>
      <c r="D528" s="94"/>
      <c r="E528" s="94"/>
      <c r="F528" s="94" t="s">
        <v>5368</v>
      </c>
      <c r="G528" s="94"/>
      <c r="H528" s="94" t="str">
        <f t="shared" ref="H528:H559" si="17">IF((OR((ISBLANK(B528)),(ISBLANK(C528)))),"Coord absent","OK")</f>
        <v>Coord absent</v>
      </c>
      <c r="I528" s="94" t="s">
        <v>1742</v>
      </c>
      <c r="J528" s="94" t="s">
        <v>1742</v>
      </c>
      <c r="K528" s="94" t="s">
        <v>7378</v>
      </c>
      <c r="L528" s="94" t="s">
        <v>1029</v>
      </c>
      <c r="M528" s="94" t="s">
        <v>836</v>
      </c>
      <c r="N528" s="94" t="s">
        <v>7361</v>
      </c>
      <c r="O528" s="94" t="s">
        <v>7850</v>
      </c>
      <c r="P528" s="94" t="s">
        <v>7851</v>
      </c>
      <c r="Q528" s="94"/>
      <c r="R528" s="94"/>
      <c r="S528" s="94"/>
      <c r="T528" s="94"/>
      <c r="U528" s="94"/>
      <c r="V528" s="94"/>
      <c r="W528" s="94"/>
      <c r="X528" s="94"/>
      <c r="Y528" s="94"/>
      <c r="Z528" s="94"/>
      <c r="AA528" s="94"/>
    </row>
    <row r="529" spans="1:27" x14ac:dyDescent="0.3">
      <c r="A529" s="173" t="s">
        <v>8587</v>
      </c>
      <c r="B529" s="220">
        <v>-10.9706001</v>
      </c>
      <c r="C529" s="220">
        <v>11.5193005</v>
      </c>
      <c r="D529" s="173" t="s">
        <v>9795</v>
      </c>
      <c r="E529" s="173" t="s">
        <v>7460</v>
      </c>
      <c r="F529" s="173" t="s">
        <v>7293</v>
      </c>
      <c r="G529" s="173" t="s">
        <v>349</v>
      </c>
      <c r="H529" s="173" t="str">
        <f t="shared" si="17"/>
        <v>OK</v>
      </c>
      <c r="I529" s="173" t="s">
        <v>1734</v>
      </c>
      <c r="J529" s="173" t="s">
        <v>5265</v>
      </c>
      <c r="K529" s="173" t="s">
        <v>7378</v>
      </c>
      <c r="L529" s="173" t="s">
        <v>305</v>
      </c>
      <c r="M529" s="173" t="s">
        <v>337</v>
      </c>
      <c r="N529" s="173" t="s">
        <v>7350</v>
      </c>
      <c r="O529" s="173" t="s">
        <v>350</v>
      </c>
      <c r="P529" s="173" t="s">
        <v>7852</v>
      </c>
      <c r="Q529" s="173"/>
      <c r="R529" s="173"/>
      <c r="S529" s="173"/>
      <c r="T529" s="173"/>
      <c r="U529" s="173"/>
      <c r="V529" s="173"/>
      <c r="W529" s="173" t="s">
        <v>5392</v>
      </c>
      <c r="X529" s="173"/>
      <c r="Y529" s="173"/>
      <c r="Z529" s="173"/>
      <c r="AA529" s="173"/>
    </row>
    <row r="530" spans="1:27" x14ac:dyDescent="0.3">
      <c r="A530" s="94" t="s">
        <v>8588</v>
      </c>
      <c r="B530" s="224">
        <v>-8.2904099999999996</v>
      </c>
      <c r="C530" s="224">
        <v>7.8017000999999997</v>
      </c>
      <c r="D530" s="94" t="s">
        <v>9795</v>
      </c>
      <c r="E530" s="94" t="s">
        <v>1407</v>
      </c>
      <c r="F530" s="94" t="s">
        <v>1408</v>
      </c>
      <c r="G530" s="94" t="s">
        <v>1408</v>
      </c>
      <c r="H530" s="94" t="str">
        <f t="shared" si="17"/>
        <v>OK</v>
      </c>
      <c r="I530" s="94" t="s">
        <v>1742</v>
      </c>
      <c r="J530" s="94" t="s">
        <v>1742</v>
      </c>
      <c r="K530" s="94" t="s">
        <v>7378</v>
      </c>
      <c r="L530" s="94" t="s">
        <v>483</v>
      </c>
      <c r="M530" s="94" t="s">
        <v>1369</v>
      </c>
      <c r="N530" s="94" t="s">
        <v>7366</v>
      </c>
      <c r="O530" s="94" t="s">
        <v>1409</v>
      </c>
      <c r="P530" s="94" t="s">
        <v>7853</v>
      </c>
      <c r="Q530" s="94" t="s">
        <v>5677</v>
      </c>
      <c r="R530" s="94"/>
      <c r="S530" s="94"/>
      <c r="T530" s="94"/>
      <c r="U530" s="94"/>
      <c r="V530" s="94"/>
      <c r="W530" s="94"/>
      <c r="X530" s="94"/>
      <c r="Y530" s="94"/>
      <c r="Z530" s="94"/>
      <c r="AA530" s="94"/>
    </row>
    <row r="531" spans="1:27" hidden="1" x14ac:dyDescent="0.3">
      <c r="A531" s="173" t="s">
        <v>8589</v>
      </c>
      <c r="B531" s="220">
        <v>-8.2410897999999992</v>
      </c>
      <c r="C531" s="220">
        <v>7.8967299000000004</v>
      </c>
      <c r="D531" s="173" t="s">
        <v>9795</v>
      </c>
      <c r="E531" s="173" t="s">
        <v>7654</v>
      </c>
      <c r="F531" s="173" t="s">
        <v>7335</v>
      </c>
      <c r="G531" s="173" t="s">
        <v>1410</v>
      </c>
      <c r="H531" s="173" t="str">
        <f t="shared" si="17"/>
        <v>OK</v>
      </c>
      <c r="I531" s="173" t="s">
        <v>1734</v>
      </c>
      <c r="J531" s="173" t="s">
        <v>5265</v>
      </c>
      <c r="K531" s="173" t="s">
        <v>7378</v>
      </c>
      <c r="L531" s="173" t="s">
        <v>483</v>
      </c>
      <c r="M531" s="173" t="s">
        <v>1369</v>
      </c>
      <c r="N531" s="173" t="s">
        <v>7366</v>
      </c>
      <c r="O531" s="173" t="s">
        <v>1409</v>
      </c>
      <c r="P531" s="173" t="s">
        <v>7853</v>
      </c>
      <c r="Q531" s="173" t="s">
        <v>5677</v>
      </c>
      <c r="R531" s="173" t="s">
        <v>1748</v>
      </c>
      <c r="S531" s="173" t="s">
        <v>1749</v>
      </c>
      <c r="T531" s="173" t="s">
        <v>1767</v>
      </c>
      <c r="U531" s="173"/>
      <c r="V531" s="173" t="s">
        <v>1766</v>
      </c>
      <c r="W531" s="173" t="s">
        <v>6651</v>
      </c>
      <c r="X531" s="173"/>
      <c r="Y531" s="173"/>
      <c r="Z531" s="173"/>
      <c r="AA531" s="173"/>
    </row>
    <row r="532" spans="1:27" x14ac:dyDescent="0.3">
      <c r="A532" s="94" t="s">
        <v>8590</v>
      </c>
      <c r="B532" s="224">
        <v>-8.2777100000000008</v>
      </c>
      <c r="C532" s="224">
        <v>7.9007000999999999</v>
      </c>
      <c r="D532" s="94" t="s">
        <v>9795</v>
      </c>
      <c r="E532" s="94" t="s">
        <v>7655</v>
      </c>
      <c r="F532" s="94" t="s">
        <v>1411</v>
      </c>
      <c r="G532" s="94" t="s">
        <v>1411</v>
      </c>
      <c r="H532" s="94" t="str">
        <f t="shared" si="17"/>
        <v>OK</v>
      </c>
      <c r="I532" s="94" t="s">
        <v>1742</v>
      </c>
      <c r="J532" s="94" t="s">
        <v>1742</v>
      </c>
      <c r="K532" s="94" t="s">
        <v>7378</v>
      </c>
      <c r="L532" s="94" t="s">
        <v>483</v>
      </c>
      <c r="M532" s="94" t="s">
        <v>1369</v>
      </c>
      <c r="N532" s="94" t="s">
        <v>7366</v>
      </c>
      <c r="O532" s="94" t="s">
        <v>1409</v>
      </c>
      <c r="P532" s="94" t="s">
        <v>7853</v>
      </c>
      <c r="Q532" s="94" t="s">
        <v>5677</v>
      </c>
      <c r="R532" s="94"/>
      <c r="S532" s="94"/>
      <c r="T532" s="94"/>
      <c r="U532" s="94"/>
      <c r="V532" s="94"/>
      <c r="W532" s="94"/>
      <c r="X532" s="94"/>
      <c r="Y532" s="94"/>
      <c r="Z532" s="94"/>
      <c r="AA532" s="94"/>
    </row>
    <row r="533" spans="1:27" x14ac:dyDescent="0.3">
      <c r="A533" s="94" t="s">
        <v>8591</v>
      </c>
      <c r="B533" s="224">
        <v>-8.8143902000000001</v>
      </c>
      <c r="C533" s="224">
        <v>7.9324998999999998</v>
      </c>
      <c r="D533" s="94" t="s">
        <v>9795</v>
      </c>
      <c r="E533" s="94" t="s">
        <v>7656</v>
      </c>
      <c r="F533" s="94" t="s">
        <v>1412</v>
      </c>
      <c r="G533" s="94" t="s">
        <v>1412</v>
      </c>
      <c r="H533" s="94" t="str">
        <f t="shared" si="17"/>
        <v>OK</v>
      </c>
      <c r="I533" s="94" t="s">
        <v>1742</v>
      </c>
      <c r="J533" s="94" t="s">
        <v>1742</v>
      </c>
      <c r="K533" s="94" t="s">
        <v>7378</v>
      </c>
      <c r="L533" s="94" t="s">
        <v>483</v>
      </c>
      <c r="M533" s="94" t="s">
        <v>1369</v>
      </c>
      <c r="N533" s="94" t="s">
        <v>7366</v>
      </c>
      <c r="O533" s="94" t="s">
        <v>1409</v>
      </c>
      <c r="P533" s="94" t="s">
        <v>7853</v>
      </c>
      <c r="Q533" s="94" t="s">
        <v>5677</v>
      </c>
      <c r="R533" s="94"/>
      <c r="S533" s="94"/>
      <c r="T533" s="94"/>
      <c r="U533" s="94"/>
      <c r="V533" s="94"/>
      <c r="W533" s="94"/>
      <c r="X533" s="94"/>
      <c r="Y533" s="94"/>
      <c r="Z533" s="94"/>
      <c r="AA533" s="94"/>
    </row>
    <row r="534" spans="1:27" x14ac:dyDescent="0.3">
      <c r="A534" s="96" t="s">
        <v>8592</v>
      </c>
      <c r="B534" s="227">
        <v>-13.200400399999999</v>
      </c>
      <c r="C534" s="227">
        <v>11.762100200000001</v>
      </c>
      <c r="D534" s="96" t="s">
        <v>9795</v>
      </c>
      <c r="E534" s="96" t="s">
        <v>115</v>
      </c>
      <c r="F534" s="96" t="s">
        <v>115</v>
      </c>
      <c r="G534" s="96" t="s">
        <v>118</v>
      </c>
      <c r="H534" s="96" t="str">
        <f t="shared" si="17"/>
        <v>OK</v>
      </c>
      <c r="I534" s="96" t="s">
        <v>5264</v>
      </c>
      <c r="J534" s="96" t="s">
        <v>5264</v>
      </c>
      <c r="K534" s="96" t="s">
        <v>7378</v>
      </c>
      <c r="L534" s="96" t="s">
        <v>7707</v>
      </c>
      <c r="M534" s="96" t="s">
        <v>115</v>
      </c>
      <c r="N534" s="96" t="s">
        <v>7355</v>
      </c>
      <c r="O534" s="96" t="s">
        <v>7854</v>
      </c>
      <c r="P534" s="96" t="s">
        <v>7855</v>
      </c>
      <c r="Q534" s="96"/>
      <c r="R534" s="96"/>
      <c r="S534" s="96"/>
      <c r="T534" s="96"/>
      <c r="U534" s="96"/>
      <c r="V534" s="96"/>
      <c r="W534" s="96"/>
      <c r="X534" s="96"/>
      <c r="Y534" s="96"/>
      <c r="Z534" s="96"/>
      <c r="AA534" s="96"/>
    </row>
    <row r="535" spans="1:27" x14ac:dyDescent="0.3">
      <c r="A535" s="163" t="s">
        <v>8593</v>
      </c>
      <c r="B535" s="228">
        <v>-13.2</v>
      </c>
      <c r="C535" s="228">
        <v>11.756899799999999</v>
      </c>
      <c r="D535" s="163" t="s">
        <v>9795</v>
      </c>
      <c r="E535" s="163" t="s">
        <v>120</v>
      </c>
      <c r="F535" s="163" t="s">
        <v>7096</v>
      </c>
      <c r="G535" s="163" t="s">
        <v>121</v>
      </c>
      <c r="H535" s="163" t="str">
        <f t="shared" si="17"/>
        <v>OK</v>
      </c>
      <c r="I535" s="163" t="s">
        <v>1734</v>
      </c>
      <c r="J535" s="163" t="s">
        <v>11</v>
      </c>
      <c r="K535" s="163" t="s">
        <v>7378</v>
      </c>
      <c r="L535" s="163" t="s">
        <v>7707</v>
      </c>
      <c r="M535" s="163" t="s">
        <v>115</v>
      </c>
      <c r="N535" s="163" t="s">
        <v>7355</v>
      </c>
      <c r="O535" s="163" t="s">
        <v>7854</v>
      </c>
      <c r="P535" s="163" t="s">
        <v>7855</v>
      </c>
      <c r="Q535" s="163"/>
      <c r="R535" s="163"/>
      <c r="S535" s="163"/>
      <c r="T535" s="163"/>
      <c r="U535" s="163"/>
      <c r="V535" s="163"/>
      <c r="W535" s="163" t="s">
        <v>7190</v>
      </c>
      <c r="X535" s="163"/>
      <c r="Y535" s="163"/>
      <c r="Z535" s="163"/>
      <c r="AA535" s="163"/>
    </row>
    <row r="536" spans="1:27" hidden="1" x14ac:dyDescent="0.3">
      <c r="A536" s="173" t="s">
        <v>8594</v>
      </c>
      <c r="B536" s="220">
        <v>-12.3423996</v>
      </c>
      <c r="C536" s="220">
        <v>11.277899700000001</v>
      </c>
      <c r="D536" s="173" t="s">
        <v>9795</v>
      </c>
      <c r="E536" s="173" t="s">
        <v>1078</v>
      </c>
      <c r="F536" s="173" t="s">
        <v>1735</v>
      </c>
      <c r="G536" s="173" t="s">
        <v>1079</v>
      </c>
      <c r="H536" s="173" t="str">
        <f t="shared" si="17"/>
        <v>OK</v>
      </c>
      <c r="I536" s="173" t="s">
        <v>1734</v>
      </c>
      <c r="J536" s="173" t="s">
        <v>5265</v>
      </c>
      <c r="K536" s="173" t="s">
        <v>7378</v>
      </c>
      <c r="L536" s="173" t="s">
        <v>1029</v>
      </c>
      <c r="M536" s="173" t="s">
        <v>1029</v>
      </c>
      <c r="N536" s="173" t="s">
        <v>7364</v>
      </c>
      <c r="O536" s="173" t="s">
        <v>1078</v>
      </c>
      <c r="P536" s="173" t="s">
        <v>7790</v>
      </c>
      <c r="Q536" s="173"/>
      <c r="R536" s="173" t="s">
        <v>1733</v>
      </c>
      <c r="S536" s="173" t="s">
        <v>1749</v>
      </c>
      <c r="T536" s="173" t="s">
        <v>1768</v>
      </c>
      <c r="U536" s="173"/>
      <c r="V536" s="173" t="s">
        <v>7391</v>
      </c>
      <c r="W536" s="173"/>
      <c r="X536" s="173"/>
      <c r="Y536" s="173"/>
      <c r="Z536" s="173"/>
      <c r="AA536" s="173"/>
    </row>
    <row r="537" spans="1:27" hidden="1" x14ac:dyDescent="0.3">
      <c r="A537" s="94" t="s">
        <v>8595</v>
      </c>
      <c r="B537" s="224">
        <v>-12.397100399999999</v>
      </c>
      <c r="C537" s="224">
        <v>11.2591</v>
      </c>
      <c r="D537" s="94" t="s">
        <v>9795</v>
      </c>
      <c r="E537" s="94"/>
      <c r="F537" s="94" t="s">
        <v>6600</v>
      </c>
      <c r="G537" s="94" t="s">
        <v>6600</v>
      </c>
      <c r="H537" s="94" t="str">
        <f t="shared" si="17"/>
        <v>OK</v>
      </c>
      <c r="I537" s="94" t="s">
        <v>1742</v>
      </c>
      <c r="J537" s="94" t="s">
        <v>1742</v>
      </c>
      <c r="K537" s="94" t="s">
        <v>7378</v>
      </c>
      <c r="L537" s="94" t="s">
        <v>1029</v>
      </c>
      <c r="M537" s="94" t="s">
        <v>1029</v>
      </c>
      <c r="N537" s="94" t="s">
        <v>7364</v>
      </c>
      <c r="O537" s="94" t="s">
        <v>1078</v>
      </c>
      <c r="P537" s="94" t="s">
        <v>7790</v>
      </c>
      <c r="Q537" s="94"/>
      <c r="R537" s="94" t="s">
        <v>1733</v>
      </c>
      <c r="S537" s="94"/>
      <c r="T537" s="94" t="s">
        <v>1768</v>
      </c>
      <c r="U537" s="94"/>
      <c r="V537" s="94"/>
      <c r="W537" s="94"/>
      <c r="X537" s="94"/>
      <c r="Y537" s="94"/>
      <c r="Z537" s="94"/>
      <c r="AA537" s="94"/>
    </row>
    <row r="538" spans="1:27" hidden="1" x14ac:dyDescent="0.3">
      <c r="A538" s="94" t="s">
        <v>8596</v>
      </c>
      <c r="B538" s="224">
        <v>-12.3949003</v>
      </c>
      <c r="C538" s="224">
        <v>11.2775002</v>
      </c>
      <c r="D538" s="94" t="s">
        <v>9795</v>
      </c>
      <c r="E538" s="94" t="s">
        <v>7583</v>
      </c>
      <c r="F538" s="94" t="s">
        <v>6876</v>
      </c>
      <c r="G538" s="94" t="s">
        <v>1080</v>
      </c>
      <c r="H538" s="94" t="str">
        <f t="shared" si="17"/>
        <v>OK</v>
      </c>
      <c r="I538" s="94" t="s">
        <v>1742</v>
      </c>
      <c r="J538" s="94" t="s">
        <v>1742</v>
      </c>
      <c r="K538" s="94" t="s">
        <v>7378</v>
      </c>
      <c r="L538" s="94" t="s">
        <v>1029</v>
      </c>
      <c r="M538" s="94" t="s">
        <v>1029</v>
      </c>
      <c r="N538" s="94" t="s">
        <v>7364</v>
      </c>
      <c r="O538" s="94" t="s">
        <v>1078</v>
      </c>
      <c r="P538" s="94" t="s">
        <v>7790</v>
      </c>
      <c r="Q538" s="94"/>
      <c r="R538" s="94" t="s">
        <v>1733</v>
      </c>
      <c r="S538" s="94"/>
      <c r="T538" s="94" t="s">
        <v>1768</v>
      </c>
      <c r="U538" s="94"/>
      <c r="V538" s="94"/>
      <c r="W538" s="94"/>
      <c r="X538" s="94"/>
      <c r="Y538" s="94"/>
      <c r="Z538" s="94"/>
      <c r="AA538" s="94"/>
    </row>
    <row r="539" spans="1:27" hidden="1" x14ac:dyDescent="0.3">
      <c r="A539" s="94" t="s">
        <v>8597</v>
      </c>
      <c r="B539" s="224">
        <v>-12.484199500000001</v>
      </c>
      <c r="C539" s="224">
        <v>11.801500300000001</v>
      </c>
      <c r="D539" s="94" t="s">
        <v>9795</v>
      </c>
      <c r="E539" s="94" t="s">
        <v>7438</v>
      </c>
      <c r="F539" s="94" t="s">
        <v>1177</v>
      </c>
      <c r="G539" s="94" t="s">
        <v>97</v>
      </c>
      <c r="H539" s="94" t="str">
        <f t="shared" si="17"/>
        <v>OK</v>
      </c>
      <c r="I539" s="94" t="s">
        <v>1742</v>
      </c>
      <c r="J539" s="94" t="s">
        <v>1742</v>
      </c>
      <c r="K539" s="94" t="s">
        <v>5443</v>
      </c>
      <c r="L539" s="94" t="s">
        <v>1029</v>
      </c>
      <c r="M539" s="94" t="s">
        <v>1098</v>
      </c>
      <c r="N539" s="94" t="s">
        <v>7368</v>
      </c>
      <c r="O539" s="94" t="s">
        <v>1178</v>
      </c>
      <c r="P539" s="94" t="s">
        <v>7834</v>
      </c>
      <c r="Q539" s="94"/>
      <c r="R539" s="94" t="s">
        <v>1733</v>
      </c>
      <c r="S539" s="94"/>
      <c r="T539" s="94" t="s">
        <v>1767</v>
      </c>
      <c r="U539" s="94"/>
      <c r="V539" s="94"/>
      <c r="W539" s="94"/>
      <c r="X539" s="94"/>
      <c r="Y539" s="94"/>
      <c r="Z539" s="94"/>
      <c r="AA539" s="94"/>
    </row>
    <row r="540" spans="1:27" x14ac:dyDescent="0.3">
      <c r="A540" s="233" t="s">
        <v>8598</v>
      </c>
      <c r="B540" s="94"/>
      <c r="C540" s="94"/>
      <c r="D540" s="94"/>
      <c r="E540" s="94"/>
      <c r="F540" s="94" t="s">
        <v>7259</v>
      </c>
      <c r="G540" s="94"/>
      <c r="H540" s="94" t="str">
        <f t="shared" si="17"/>
        <v>Coord absent</v>
      </c>
      <c r="I540" s="94" t="s">
        <v>1742</v>
      </c>
      <c r="J540" s="94" t="s">
        <v>1742</v>
      </c>
      <c r="K540" s="94" t="s">
        <v>7378</v>
      </c>
      <c r="L540" s="94" t="s">
        <v>1029</v>
      </c>
      <c r="M540" s="94" t="s">
        <v>1098</v>
      </c>
      <c r="N540" s="94" t="s">
        <v>7368</v>
      </c>
      <c r="O540" s="94" t="s">
        <v>1178</v>
      </c>
      <c r="P540" s="94" t="s">
        <v>7834</v>
      </c>
      <c r="Q540" s="94"/>
      <c r="R540" s="94"/>
      <c r="S540" s="94"/>
      <c r="T540" s="94"/>
      <c r="U540" s="94"/>
      <c r="V540" s="94"/>
      <c r="W540" s="94"/>
      <c r="X540" s="94"/>
      <c r="Y540" s="94"/>
      <c r="Z540" s="94"/>
      <c r="AA540" s="94"/>
    </row>
    <row r="541" spans="1:27" hidden="1" x14ac:dyDescent="0.3">
      <c r="A541" s="94" t="s">
        <v>8599</v>
      </c>
      <c r="B541" s="224">
        <v>-12.3667002</v>
      </c>
      <c r="C541" s="224">
        <v>11.9975004</v>
      </c>
      <c r="D541" s="94" t="s">
        <v>9795</v>
      </c>
      <c r="E541" s="94" t="s">
        <v>7599</v>
      </c>
      <c r="F541" s="94" t="s">
        <v>7258</v>
      </c>
      <c r="G541" s="94" t="s">
        <v>1179</v>
      </c>
      <c r="H541" s="94" t="str">
        <f t="shared" si="17"/>
        <v>OK</v>
      </c>
      <c r="I541" s="94" t="s">
        <v>1742</v>
      </c>
      <c r="J541" s="94" t="s">
        <v>1742</v>
      </c>
      <c r="K541" s="94" t="s">
        <v>7378</v>
      </c>
      <c r="L541" s="94" t="s">
        <v>1029</v>
      </c>
      <c r="M541" s="94" t="s">
        <v>1098</v>
      </c>
      <c r="N541" s="94" t="s">
        <v>7368</v>
      </c>
      <c r="O541" s="94" t="s">
        <v>1178</v>
      </c>
      <c r="P541" s="94" t="s">
        <v>7834</v>
      </c>
      <c r="Q541" s="94"/>
      <c r="R541" s="94" t="s">
        <v>1733</v>
      </c>
      <c r="S541" s="94"/>
      <c r="T541" s="94" t="s">
        <v>1767</v>
      </c>
      <c r="U541" s="94"/>
      <c r="V541" s="94"/>
      <c r="W541" s="94"/>
      <c r="X541" s="94"/>
      <c r="Y541" s="94"/>
      <c r="Z541" s="94"/>
      <c r="AA541" s="94"/>
    </row>
    <row r="542" spans="1:27" hidden="1" x14ac:dyDescent="0.3">
      <c r="A542" s="173" t="s">
        <v>8600</v>
      </c>
      <c r="B542" s="220">
        <v>-12.4268999</v>
      </c>
      <c r="C542" s="220">
        <v>12.013500199999999</v>
      </c>
      <c r="D542" s="173" t="s">
        <v>9795</v>
      </c>
      <c r="E542" s="173" t="s">
        <v>1178</v>
      </c>
      <c r="F542" s="173" t="s">
        <v>1178</v>
      </c>
      <c r="G542" s="173" t="s">
        <v>1178</v>
      </c>
      <c r="H542" s="173" t="str">
        <f t="shared" si="17"/>
        <v>OK</v>
      </c>
      <c r="I542" s="173" t="s">
        <v>1734</v>
      </c>
      <c r="J542" s="173" t="s">
        <v>5265</v>
      </c>
      <c r="K542" s="173" t="s">
        <v>7378</v>
      </c>
      <c r="L542" s="173" t="s">
        <v>1029</v>
      </c>
      <c r="M542" s="173" t="s">
        <v>1098</v>
      </c>
      <c r="N542" s="173" t="s">
        <v>7368</v>
      </c>
      <c r="O542" s="173" t="s">
        <v>1178</v>
      </c>
      <c r="P542" s="173" t="s">
        <v>7834</v>
      </c>
      <c r="Q542" s="173"/>
      <c r="R542" s="173" t="s">
        <v>1733</v>
      </c>
      <c r="S542" s="173"/>
      <c r="T542" s="173" t="s">
        <v>1767</v>
      </c>
      <c r="U542" s="173"/>
      <c r="V542" s="173"/>
      <c r="W542" s="173"/>
      <c r="X542" s="173"/>
      <c r="Y542" s="173"/>
      <c r="Z542" s="173"/>
      <c r="AA542" s="173"/>
    </row>
    <row r="543" spans="1:27" x14ac:dyDescent="0.3">
      <c r="A543" s="173" t="s">
        <v>8601</v>
      </c>
      <c r="B543" s="220">
        <v>-8.4124803999999997</v>
      </c>
      <c r="C543" s="220">
        <v>8.7423096000000005</v>
      </c>
      <c r="D543" s="173" t="s">
        <v>9795</v>
      </c>
      <c r="E543" s="173" t="s">
        <v>7646</v>
      </c>
      <c r="F543" s="173" t="s">
        <v>1919</v>
      </c>
      <c r="G543" s="173" t="s">
        <v>1378</v>
      </c>
      <c r="H543" s="173" t="str">
        <f t="shared" si="17"/>
        <v>OK</v>
      </c>
      <c r="I543" s="173" t="s">
        <v>1734</v>
      </c>
      <c r="J543" s="173" t="s">
        <v>5265</v>
      </c>
      <c r="K543" s="173" t="s">
        <v>7378</v>
      </c>
      <c r="L543" s="173" t="s">
        <v>483</v>
      </c>
      <c r="M543" s="173" t="s">
        <v>1347</v>
      </c>
      <c r="N543" s="173" t="s">
        <v>7343</v>
      </c>
      <c r="O543" s="173" t="s">
        <v>1374</v>
      </c>
      <c r="P543" s="173" t="s">
        <v>7842</v>
      </c>
      <c r="Q543" s="173" t="s">
        <v>5677</v>
      </c>
      <c r="R543" s="173"/>
      <c r="S543" s="173" t="s">
        <v>1749</v>
      </c>
      <c r="T543" s="173"/>
      <c r="U543" s="173"/>
      <c r="V543" s="173"/>
      <c r="W543" s="173" t="s">
        <v>6664</v>
      </c>
      <c r="X543" s="173"/>
      <c r="Y543" s="173"/>
      <c r="Z543" s="173"/>
      <c r="AA543" s="173"/>
    </row>
    <row r="544" spans="1:27" x14ac:dyDescent="0.3">
      <c r="A544" s="94" t="s">
        <v>8602</v>
      </c>
      <c r="B544" s="224">
        <v>-8.3060904000000004</v>
      </c>
      <c r="C544" s="224">
        <v>8.6254901999999998</v>
      </c>
      <c r="D544" s="94" t="s">
        <v>9795</v>
      </c>
      <c r="E544" s="94" t="s">
        <v>1372</v>
      </c>
      <c r="F544" s="94" t="s">
        <v>1372</v>
      </c>
      <c r="G544" s="94" t="s">
        <v>1373</v>
      </c>
      <c r="H544" s="94" t="str">
        <f t="shared" si="17"/>
        <v>OK</v>
      </c>
      <c r="I544" s="94" t="s">
        <v>1742</v>
      </c>
      <c r="J544" s="94" t="s">
        <v>1742</v>
      </c>
      <c r="K544" s="94" t="s">
        <v>5443</v>
      </c>
      <c r="L544" s="94" t="s">
        <v>483</v>
      </c>
      <c r="M544" s="94" t="s">
        <v>1347</v>
      </c>
      <c r="N544" s="94" t="s">
        <v>7343</v>
      </c>
      <c r="O544" s="94" t="s">
        <v>1374</v>
      </c>
      <c r="P544" s="94" t="s">
        <v>7842</v>
      </c>
      <c r="Q544" s="94" t="s">
        <v>5677</v>
      </c>
      <c r="R544" s="94"/>
      <c r="S544" s="94"/>
      <c r="T544" s="94"/>
      <c r="U544" s="94"/>
      <c r="V544" s="94"/>
      <c r="W544" s="94"/>
      <c r="X544" s="94"/>
      <c r="Y544" s="94"/>
      <c r="Z544" s="94"/>
      <c r="AA544" s="94"/>
    </row>
    <row r="545" spans="1:27" x14ac:dyDescent="0.3">
      <c r="A545" s="94" t="s">
        <v>8603</v>
      </c>
      <c r="B545" s="224">
        <v>-8.3389301000000007</v>
      </c>
      <c r="C545" s="224">
        <v>8.6745005000000006</v>
      </c>
      <c r="D545" s="94" t="s">
        <v>9795</v>
      </c>
      <c r="E545" s="94" t="s">
        <v>1375</v>
      </c>
      <c r="F545" s="94" t="s">
        <v>1375</v>
      </c>
      <c r="G545" s="94" t="s">
        <v>1376</v>
      </c>
      <c r="H545" s="94" t="str">
        <f t="shared" si="17"/>
        <v>OK</v>
      </c>
      <c r="I545" s="94" t="s">
        <v>1742</v>
      </c>
      <c r="J545" s="94" t="s">
        <v>1742</v>
      </c>
      <c r="K545" s="94" t="s">
        <v>5443</v>
      </c>
      <c r="L545" s="94" t="s">
        <v>483</v>
      </c>
      <c r="M545" s="94" t="s">
        <v>1347</v>
      </c>
      <c r="N545" s="94" t="s">
        <v>7343</v>
      </c>
      <c r="O545" s="94" t="s">
        <v>1374</v>
      </c>
      <c r="P545" s="94" t="s">
        <v>7842</v>
      </c>
      <c r="Q545" s="94" t="s">
        <v>5677</v>
      </c>
      <c r="R545" s="94"/>
      <c r="S545" s="94"/>
      <c r="T545" s="94"/>
      <c r="U545" s="94"/>
      <c r="V545" s="94"/>
      <c r="W545" s="94"/>
      <c r="X545" s="94"/>
      <c r="Y545" s="94"/>
      <c r="Z545" s="94"/>
      <c r="AA545" s="94"/>
    </row>
    <row r="546" spans="1:27" x14ac:dyDescent="0.3">
      <c r="A546" s="233" t="s">
        <v>8604</v>
      </c>
      <c r="B546" s="94"/>
      <c r="C546" s="94"/>
      <c r="D546" s="94"/>
      <c r="E546" s="94"/>
      <c r="F546" s="94" t="s">
        <v>5341</v>
      </c>
      <c r="G546" s="94"/>
      <c r="H546" s="94" t="str">
        <f t="shared" si="17"/>
        <v>Coord absent</v>
      </c>
      <c r="I546" s="94" t="s">
        <v>1742</v>
      </c>
      <c r="J546" s="94" t="s">
        <v>1742</v>
      </c>
      <c r="K546" s="94" t="s">
        <v>7378</v>
      </c>
      <c r="L546" s="94" t="s">
        <v>483</v>
      </c>
      <c r="M546" s="94" t="s">
        <v>1347</v>
      </c>
      <c r="N546" s="94" t="s">
        <v>7343</v>
      </c>
      <c r="O546" s="94" t="s">
        <v>1374</v>
      </c>
      <c r="P546" s="94" t="s">
        <v>7842</v>
      </c>
      <c r="Q546" s="94" t="s">
        <v>5677</v>
      </c>
      <c r="R546" s="94"/>
      <c r="S546" s="94"/>
      <c r="T546" s="94"/>
      <c r="U546" s="94"/>
      <c r="V546" s="94"/>
      <c r="W546" s="94"/>
      <c r="X546" s="94"/>
      <c r="Y546" s="94"/>
      <c r="Z546" s="94"/>
      <c r="AA546" s="94"/>
    </row>
    <row r="547" spans="1:27" x14ac:dyDescent="0.3">
      <c r="A547" s="233" t="s">
        <v>8605</v>
      </c>
      <c r="B547" s="94"/>
      <c r="C547" s="94"/>
      <c r="D547" s="94"/>
      <c r="E547" s="94"/>
      <c r="F547" s="94" t="s">
        <v>5340</v>
      </c>
      <c r="G547" s="94"/>
      <c r="H547" s="94" t="str">
        <f t="shared" si="17"/>
        <v>Coord absent</v>
      </c>
      <c r="I547" s="94" t="s">
        <v>1742</v>
      </c>
      <c r="J547" s="94" t="s">
        <v>1742</v>
      </c>
      <c r="K547" s="94" t="s">
        <v>7378</v>
      </c>
      <c r="L547" s="94" t="s">
        <v>483</v>
      </c>
      <c r="M547" s="94" t="s">
        <v>1347</v>
      </c>
      <c r="N547" s="94" t="s">
        <v>7343</v>
      </c>
      <c r="O547" s="94" t="s">
        <v>1374</v>
      </c>
      <c r="P547" s="94" t="s">
        <v>7842</v>
      </c>
      <c r="Q547" s="94" t="s">
        <v>5677</v>
      </c>
      <c r="R547" s="94"/>
      <c r="S547" s="94"/>
      <c r="T547" s="94"/>
      <c r="U547" s="94"/>
      <c r="V547" s="94"/>
      <c r="W547" s="94"/>
      <c r="X547" s="94"/>
      <c r="Y547" s="94"/>
      <c r="Z547" s="94"/>
      <c r="AA547" s="94"/>
    </row>
    <row r="548" spans="1:27" x14ac:dyDescent="0.3">
      <c r="A548" s="94" t="s">
        <v>8606</v>
      </c>
      <c r="B548" s="224">
        <v>-8.4011803</v>
      </c>
      <c r="C548" s="224">
        <v>8.8247099000000002</v>
      </c>
      <c r="D548" s="94" t="s">
        <v>9795</v>
      </c>
      <c r="E548" s="94" t="s">
        <v>1377</v>
      </c>
      <c r="F548" s="94" t="s">
        <v>1377</v>
      </c>
      <c r="G548" s="94" t="s">
        <v>1377</v>
      </c>
      <c r="H548" s="94" t="str">
        <f t="shared" si="17"/>
        <v>OK</v>
      </c>
      <c r="I548" s="94" t="s">
        <v>1742</v>
      </c>
      <c r="J548" s="94" t="s">
        <v>1742</v>
      </c>
      <c r="K548" s="94" t="s">
        <v>7378</v>
      </c>
      <c r="L548" s="94" t="s">
        <v>483</v>
      </c>
      <c r="M548" s="94" t="s">
        <v>1347</v>
      </c>
      <c r="N548" s="94" t="s">
        <v>7343</v>
      </c>
      <c r="O548" s="94" t="s">
        <v>1374</v>
      </c>
      <c r="P548" s="94" t="s">
        <v>7842</v>
      </c>
      <c r="Q548" s="94" t="s">
        <v>5677</v>
      </c>
      <c r="R548" s="94"/>
      <c r="S548" s="94"/>
      <c r="T548" s="94"/>
      <c r="U548" s="94"/>
      <c r="V548" s="94"/>
      <c r="W548" s="94"/>
      <c r="X548" s="94"/>
      <c r="Y548" s="94"/>
      <c r="Z548" s="94"/>
      <c r="AA548" s="94"/>
    </row>
    <row r="549" spans="1:27" x14ac:dyDescent="0.3">
      <c r="A549" s="94" t="s">
        <v>8607</v>
      </c>
      <c r="B549" s="224">
        <v>-9.9716796999999993</v>
      </c>
      <c r="C549" s="224">
        <v>9.2899198999999992</v>
      </c>
      <c r="D549" s="94" t="s">
        <v>9795</v>
      </c>
      <c r="E549" s="94" t="s">
        <v>449</v>
      </c>
      <c r="F549" s="94" t="s">
        <v>449</v>
      </c>
      <c r="G549" s="94" t="s">
        <v>449</v>
      </c>
      <c r="H549" s="94" t="str">
        <f t="shared" si="17"/>
        <v>OK</v>
      </c>
      <c r="I549" s="94" t="s">
        <v>1742</v>
      </c>
      <c r="J549" s="94" t="s">
        <v>1742</v>
      </c>
      <c r="K549" s="94" t="s">
        <v>7378</v>
      </c>
      <c r="L549" s="94" t="s">
        <v>305</v>
      </c>
      <c r="M549" s="94" t="s">
        <v>407</v>
      </c>
      <c r="N549" s="94" t="s">
        <v>7360</v>
      </c>
      <c r="O549" s="94" t="s">
        <v>450</v>
      </c>
      <c r="P549" s="94" t="s">
        <v>7843</v>
      </c>
      <c r="Q549" s="94" t="s">
        <v>5677</v>
      </c>
      <c r="R549" s="94"/>
      <c r="S549" s="94"/>
      <c r="T549" s="94"/>
      <c r="U549" s="94"/>
      <c r="V549" s="94"/>
      <c r="W549" s="94"/>
      <c r="X549" s="94"/>
      <c r="Y549" s="94"/>
      <c r="Z549" s="94"/>
      <c r="AA549" s="94"/>
    </row>
    <row r="550" spans="1:27" x14ac:dyDescent="0.3">
      <c r="A550" s="94" t="s">
        <v>8608</v>
      </c>
      <c r="B550" s="224">
        <v>-10.033399599999999</v>
      </c>
      <c r="C550" s="224">
        <v>9.2158803999999996</v>
      </c>
      <c r="D550" s="94" t="s">
        <v>9795</v>
      </c>
      <c r="E550" s="94" t="s">
        <v>451</v>
      </c>
      <c r="F550" s="94" t="s">
        <v>451</v>
      </c>
      <c r="G550" s="94" t="s">
        <v>452</v>
      </c>
      <c r="H550" s="94" t="str">
        <f t="shared" si="17"/>
        <v>OK</v>
      </c>
      <c r="I550" s="94" t="s">
        <v>1742</v>
      </c>
      <c r="J550" s="94" t="s">
        <v>1742</v>
      </c>
      <c r="K550" s="94" t="s">
        <v>5443</v>
      </c>
      <c r="L550" s="94" t="s">
        <v>305</v>
      </c>
      <c r="M550" s="94" t="s">
        <v>407</v>
      </c>
      <c r="N550" s="94" t="s">
        <v>7360</v>
      </c>
      <c r="O550" s="94" t="s">
        <v>450</v>
      </c>
      <c r="P550" s="94" t="s">
        <v>7843</v>
      </c>
      <c r="Q550" s="94" t="s">
        <v>5677</v>
      </c>
      <c r="R550" s="94"/>
      <c r="S550" s="94"/>
      <c r="T550" s="94"/>
      <c r="U550" s="94"/>
      <c r="V550" s="94"/>
      <c r="W550" s="94"/>
      <c r="X550" s="94"/>
      <c r="Y550" s="94"/>
      <c r="Z550" s="94"/>
      <c r="AA550" s="94"/>
    </row>
    <row r="551" spans="1:27" x14ac:dyDescent="0.3">
      <c r="A551" s="233" t="s">
        <v>8609</v>
      </c>
      <c r="B551" s="94"/>
      <c r="C551" s="94"/>
      <c r="D551" s="94"/>
      <c r="E551" s="94"/>
      <c r="F551" s="94" t="s">
        <v>468</v>
      </c>
      <c r="G551" s="94"/>
      <c r="H551" s="94" t="str">
        <f t="shared" si="17"/>
        <v>Coord absent</v>
      </c>
      <c r="I551" s="94" t="s">
        <v>1742</v>
      </c>
      <c r="J551" s="94" t="s">
        <v>1742</v>
      </c>
      <c r="K551" s="94" t="s">
        <v>7378</v>
      </c>
      <c r="L551" s="94" t="s">
        <v>305</v>
      </c>
      <c r="M551" s="94" t="s">
        <v>407</v>
      </c>
      <c r="N551" s="94" t="s">
        <v>7360</v>
      </c>
      <c r="O551" s="94" t="s">
        <v>450</v>
      </c>
      <c r="P551" s="94" t="s">
        <v>7843</v>
      </c>
      <c r="Q551" s="94" t="s">
        <v>5677</v>
      </c>
      <c r="R551" s="94"/>
      <c r="S551" s="94"/>
      <c r="T551" s="94"/>
      <c r="U551" s="94"/>
      <c r="V551" s="94"/>
      <c r="W551" s="94"/>
      <c r="X551" s="94"/>
      <c r="Y551" s="94"/>
      <c r="Z551" s="94"/>
      <c r="AA551" s="94"/>
    </row>
    <row r="552" spans="1:27" x14ac:dyDescent="0.3">
      <c r="A552" s="173" t="s">
        <v>8610</v>
      </c>
      <c r="B552" s="220">
        <v>-10.0334997</v>
      </c>
      <c r="C552" s="220">
        <v>9.2244902</v>
      </c>
      <c r="D552" s="173" t="s">
        <v>9795</v>
      </c>
      <c r="E552" s="173" t="s">
        <v>453</v>
      </c>
      <c r="F552" s="173" t="s">
        <v>453</v>
      </c>
      <c r="G552" s="173" t="s">
        <v>454</v>
      </c>
      <c r="H552" s="173" t="str">
        <f t="shared" si="17"/>
        <v>OK</v>
      </c>
      <c r="I552" s="173" t="s">
        <v>1734</v>
      </c>
      <c r="J552" s="173" t="s">
        <v>5265</v>
      </c>
      <c r="K552" s="173" t="s">
        <v>7378</v>
      </c>
      <c r="L552" s="173" t="s">
        <v>305</v>
      </c>
      <c r="M552" s="173" t="s">
        <v>407</v>
      </c>
      <c r="N552" s="173" t="s">
        <v>7360</v>
      </c>
      <c r="O552" s="173" t="s">
        <v>450</v>
      </c>
      <c r="P552" s="173" t="s">
        <v>7843</v>
      </c>
      <c r="Q552" s="173" t="s">
        <v>5677</v>
      </c>
      <c r="R552" s="173"/>
      <c r="S552" s="173"/>
      <c r="T552" s="173"/>
      <c r="U552" s="173"/>
      <c r="V552" s="173"/>
      <c r="W552" s="173"/>
      <c r="X552" s="173"/>
      <c r="Y552" s="173"/>
      <c r="Z552" s="173"/>
      <c r="AA552" s="173"/>
    </row>
    <row r="553" spans="1:27" x14ac:dyDescent="0.3">
      <c r="A553" s="94" t="s">
        <v>8611</v>
      </c>
      <c r="B553" s="224">
        <v>-10.062000299999999</v>
      </c>
      <c r="C553" s="224">
        <v>9.2475003999999998</v>
      </c>
      <c r="D553" s="94" t="s">
        <v>9795</v>
      </c>
      <c r="E553" s="94" t="s">
        <v>455</v>
      </c>
      <c r="F553" s="94" t="s">
        <v>455</v>
      </c>
      <c r="G553" s="94" t="s">
        <v>456</v>
      </c>
      <c r="H553" s="94" t="str">
        <f t="shared" si="17"/>
        <v>OK</v>
      </c>
      <c r="I553" s="94" t="s">
        <v>1742</v>
      </c>
      <c r="J553" s="94" t="s">
        <v>1742</v>
      </c>
      <c r="K553" s="94" t="s">
        <v>5443</v>
      </c>
      <c r="L553" s="94" t="s">
        <v>305</v>
      </c>
      <c r="M553" s="94" t="s">
        <v>407</v>
      </c>
      <c r="N553" s="94" t="s">
        <v>7360</v>
      </c>
      <c r="O553" s="94" t="s">
        <v>450</v>
      </c>
      <c r="P553" s="94" t="s">
        <v>7843</v>
      </c>
      <c r="Q553" s="94" t="s">
        <v>5677</v>
      </c>
      <c r="R553" s="94"/>
      <c r="S553" s="94"/>
      <c r="T553" s="94"/>
      <c r="U553" s="94"/>
      <c r="V553" s="94"/>
      <c r="W553" s="94"/>
      <c r="X553" s="94"/>
      <c r="Y553" s="94"/>
      <c r="Z553" s="94"/>
      <c r="AA553" s="94"/>
    </row>
    <row r="554" spans="1:27" x14ac:dyDescent="0.3">
      <c r="A554" s="173" t="s">
        <v>8612</v>
      </c>
      <c r="B554" s="220">
        <v>-10.0270996</v>
      </c>
      <c r="C554" s="220">
        <v>9.2431002000000007</v>
      </c>
      <c r="D554" s="173" t="s">
        <v>9795</v>
      </c>
      <c r="E554" s="173" t="s">
        <v>457</v>
      </c>
      <c r="F554" s="173" t="s">
        <v>457</v>
      </c>
      <c r="G554" s="173" t="s">
        <v>458</v>
      </c>
      <c r="H554" s="173" t="str">
        <f t="shared" si="17"/>
        <v>OK</v>
      </c>
      <c r="I554" s="173" t="s">
        <v>1734</v>
      </c>
      <c r="J554" s="173" t="s">
        <v>5265</v>
      </c>
      <c r="K554" s="173" t="s">
        <v>5443</v>
      </c>
      <c r="L554" s="173" t="s">
        <v>305</v>
      </c>
      <c r="M554" s="173" t="s">
        <v>407</v>
      </c>
      <c r="N554" s="173" t="s">
        <v>7360</v>
      </c>
      <c r="O554" s="173" t="s">
        <v>450</v>
      </c>
      <c r="P554" s="173" t="s">
        <v>7843</v>
      </c>
      <c r="Q554" s="173" t="s">
        <v>5677</v>
      </c>
      <c r="R554" s="173"/>
      <c r="S554" s="173"/>
      <c r="T554" s="173"/>
      <c r="U554" s="173"/>
      <c r="V554" s="173"/>
      <c r="W554" s="173"/>
      <c r="X554" s="173"/>
      <c r="Y554" s="173"/>
      <c r="Z554" s="173"/>
      <c r="AA554" s="173"/>
    </row>
    <row r="555" spans="1:27" x14ac:dyDescent="0.3">
      <c r="A555" s="173" t="s">
        <v>8613</v>
      </c>
      <c r="B555" s="220">
        <v>-9.5482797999999995</v>
      </c>
      <c r="C555" s="220">
        <v>10.3662996</v>
      </c>
      <c r="D555" s="173" t="s">
        <v>9795</v>
      </c>
      <c r="E555" s="173" t="s">
        <v>522</v>
      </c>
      <c r="F555" s="173" t="s">
        <v>7316</v>
      </c>
      <c r="G555" s="173" t="s">
        <v>523</v>
      </c>
      <c r="H555" s="173" t="str">
        <f t="shared" si="17"/>
        <v>OK</v>
      </c>
      <c r="I555" s="173" t="s">
        <v>1734</v>
      </c>
      <c r="J555" s="173" t="s">
        <v>5265</v>
      </c>
      <c r="K555" s="173" t="s">
        <v>7378</v>
      </c>
      <c r="L555" s="173" t="s">
        <v>503</v>
      </c>
      <c r="M555" s="173" t="s">
        <v>503</v>
      </c>
      <c r="N555" s="173" t="s">
        <v>7357</v>
      </c>
      <c r="O555" s="173" t="s">
        <v>1947</v>
      </c>
      <c r="P555" s="173" t="s">
        <v>7856</v>
      </c>
      <c r="Q555" s="173"/>
      <c r="R555" s="173"/>
      <c r="S555" s="173"/>
      <c r="T555" s="173"/>
      <c r="U555" s="173"/>
      <c r="V555" s="173"/>
      <c r="W555" s="173" t="s">
        <v>522</v>
      </c>
      <c r="X555" s="173"/>
      <c r="Y555" s="173"/>
      <c r="Z555" s="173"/>
      <c r="AA555" s="173"/>
    </row>
    <row r="556" spans="1:27" x14ac:dyDescent="0.3">
      <c r="A556" s="233" t="s">
        <v>8614</v>
      </c>
      <c r="B556" s="94"/>
      <c r="C556" s="94"/>
      <c r="D556" s="94"/>
      <c r="E556" s="94"/>
      <c r="F556" s="94" t="s">
        <v>6995</v>
      </c>
      <c r="G556" s="94"/>
      <c r="H556" s="94" t="str">
        <f t="shared" si="17"/>
        <v>Coord absent</v>
      </c>
      <c r="I556" s="94" t="s">
        <v>1742</v>
      </c>
      <c r="J556" s="94" t="s">
        <v>1742</v>
      </c>
      <c r="K556" s="94" t="s">
        <v>7378</v>
      </c>
      <c r="L556" s="94" t="s">
        <v>503</v>
      </c>
      <c r="M556" s="94" t="s">
        <v>503</v>
      </c>
      <c r="N556" s="94" t="s">
        <v>7357</v>
      </c>
      <c r="O556" s="94" t="s">
        <v>1947</v>
      </c>
      <c r="P556" s="94" t="s">
        <v>7856</v>
      </c>
      <c r="Q556" s="94"/>
      <c r="R556" s="94"/>
      <c r="S556" s="94"/>
      <c r="T556" s="94"/>
      <c r="U556" s="94"/>
      <c r="V556" s="94"/>
      <c r="W556" s="94"/>
      <c r="X556" s="94"/>
      <c r="Y556" s="94"/>
      <c r="Z556" s="94"/>
      <c r="AA556" s="94"/>
    </row>
    <row r="557" spans="1:27" x14ac:dyDescent="0.3">
      <c r="A557" s="233" t="s">
        <v>8615</v>
      </c>
      <c r="B557" s="94"/>
      <c r="C557" s="94"/>
      <c r="D557" s="94"/>
      <c r="E557" s="94"/>
      <c r="F557" s="94" t="s">
        <v>6996</v>
      </c>
      <c r="G557" s="94"/>
      <c r="H557" s="94" t="str">
        <f t="shared" si="17"/>
        <v>Coord absent</v>
      </c>
      <c r="I557" s="94" t="s">
        <v>1742</v>
      </c>
      <c r="J557" s="94" t="s">
        <v>1742</v>
      </c>
      <c r="K557" s="94" t="s">
        <v>7378</v>
      </c>
      <c r="L557" s="94" t="s">
        <v>503</v>
      </c>
      <c r="M557" s="94" t="s">
        <v>503</v>
      </c>
      <c r="N557" s="94" t="s">
        <v>7357</v>
      </c>
      <c r="O557" s="94" t="s">
        <v>1947</v>
      </c>
      <c r="P557" s="94" t="s">
        <v>7856</v>
      </c>
      <c r="Q557" s="94"/>
      <c r="R557" s="94"/>
      <c r="S557" s="94"/>
      <c r="T557" s="94"/>
      <c r="U557" s="94"/>
      <c r="V557" s="94"/>
      <c r="W557" s="94"/>
      <c r="X557" s="94"/>
      <c r="Y557" s="94"/>
      <c r="Z557" s="94"/>
      <c r="AA557" s="94"/>
    </row>
    <row r="558" spans="1:27" x14ac:dyDescent="0.3">
      <c r="A558" s="233" t="s">
        <v>8616</v>
      </c>
      <c r="B558" s="94"/>
      <c r="C558" s="94"/>
      <c r="D558" s="94"/>
      <c r="E558" s="94"/>
      <c r="F558" s="94" t="s">
        <v>1448</v>
      </c>
      <c r="G558" s="94"/>
      <c r="H558" s="94" t="str">
        <f t="shared" si="17"/>
        <v>Coord absent</v>
      </c>
      <c r="I558" s="94" t="s">
        <v>1742</v>
      </c>
      <c r="J558" s="94" t="s">
        <v>1742</v>
      </c>
      <c r="K558" s="94" t="s">
        <v>7378</v>
      </c>
      <c r="L558" s="94" t="s">
        <v>503</v>
      </c>
      <c r="M558" s="94" t="s">
        <v>503</v>
      </c>
      <c r="N558" s="94" t="s">
        <v>7357</v>
      </c>
      <c r="O558" s="94" t="s">
        <v>1947</v>
      </c>
      <c r="P558" s="94" t="s">
        <v>7856</v>
      </c>
      <c r="Q558" s="94"/>
      <c r="R558" s="94"/>
      <c r="S558" s="94"/>
      <c r="T558" s="94"/>
      <c r="U558" s="94"/>
      <c r="V558" s="94"/>
      <c r="W558" s="94"/>
      <c r="X558" s="94"/>
      <c r="Y558" s="94"/>
      <c r="Z558" s="94"/>
      <c r="AA558" s="94"/>
    </row>
    <row r="559" spans="1:27" x14ac:dyDescent="0.3">
      <c r="A559" s="233" t="s">
        <v>8617</v>
      </c>
      <c r="B559" s="94"/>
      <c r="C559" s="94"/>
      <c r="D559" s="94"/>
      <c r="E559" s="94"/>
      <c r="F559" s="94" t="s">
        <v>6997</v>
      </c>
      <c r="G559" s="94"/>
      <c r="H559" s="94" t="str">
        <f t="shared" si="17"/>
        <v>Coord absent</v>
      </c>
      <c r="I559" s="94" t="s">
        <v>1742</v>
      </c>
      <c r="J559" s="94" t="s">
        <v>1742</v>
      </c>
      <c r="K559" s="94" t="s">
        <v>7378</v>
      </c>
      <c r="L559" s="94" t="s">
        <v>503</v>
      </c>
      <c r="M559" s="94" t="s">
        <v>503</v>
      </c>
      <c r="N559" s="94" t="s">
        <v>7357</v>
      </c>
      <c r="O559" s="94" t="s">
        <v>1947</v>
      </c>
      <c r="P559" s="94" t="s">
        <v>7856</v>
      </c>
      <c r="Q559" s="94"/>
      <c r="R559" s="94"/>
      <c r="S559" s="94"/>
      <c r="T559" s="94"/>
      <c r="U559" s="94"/>
      <c r="V559" s="94"/>
      <c r="W559" s="94"/>
      <c r="X559" s="94"/>
      <c r="Y559" s="94"/>
      <c r="Z559" s="94"/>
      <c r="AA559" s="94"/>
    </row>
    <row r="560" spans="1:27" x14ac:dyDescent="0.3">
      <c r="A560" s="173" t="s">
        <v>8618</v>
      </c>
      <c r="B560" s="180">
        <v>-8.7527200000000001</v>
      </c>
      <c r="C560" s="180">
        <v>8.0855200000000007</v>
      </c>
      <c r="D560" s="94" t="s">
        <v>9797</v>
      </c>
      <c r="E560" s="173"/>
      <c r="F560" s="173" t="s">
        <v>1380</v>
      </c>
      <c r="G560" s="173"/>
      <c r="H560" s="173" t="str">
        <f t="shared" ref="H560:H567" si="18">IF((OR((ISBLANK(B560)),(ISBLANK(C560)))),"Coord absent","OK")</f>
        <v>OK</v>
      </c>
      <c r="I560" s="173" t="s">
        <v>1734</v>
      </c>
      <c r="J560" s="173" t="s">
        <v>5265</v>
      </c>
      <c r="K560" s="173" t="s">
        <v>7378</v>
      </c>
      <c r="L560" s="173" t="s">
        <v>483</v>
      </c>
      <c r="M560" s="173" t="s">
        <v>1347</v>
      </c>
      <c r="N560" s="173" t="s">
        <v>7343</v>
      </c>
      <c r="O560" s="173" t="s">
        <v>1380</v>
      </c>
      <c r="P560" s="173" t="s">
        <v>7857</v>
      </c>
      <c r="Q560" s="173" t="s">
        <v>5677</v>
      </c>
      <c r="R560" s="173"/>
      <c r="S560" s="173" t="s">
        <v>1749</v>
      </c>
      <c r="T560" s="173"/>
      <c r="U560" s="173"/>
      <c r="V560" s="173"/>
      <c r="W560" s="173" t="s">
        <v>6664</v>
      </c>
      <c r="X560" s="173"/>
      <c r="Y560" s="173"/>
      <c r="Z560" s="173"/>
      <c r="AA560" s="173"/>
    </row>
    <row r="561" spans="1:27" x14ac:dyDescent="0.3">
      <c r="A561" s="94" t="s">
        <v>8619</v>
      </c>
      <c r="B561" s="224">
        <v>-8.0213003</v>
      </c>
      <c r="C561" s="224">
        <v>8.6204795999999995</v>
      </c>
      <c r="D561" s="94" t="s">
        <v>9795</v>
      </c>
      <c r="E561" s="94" t="s">
        <v>7647</v>
      </c>
      <c r="F561" s="94" t="s">
        <v>5338</v>
      </c>
      <c r="G561" s="94" t="s">
        <v>1379</v>
      </c>
      <c r="H561" s="94" t="str">
        <f t="shared" si="18"/>
        <v>OK</v>
      </c>
      <c r="I561" s="94" t="s">
        <v>1742</v>
      </c>
      <c r="J561" s="94" t="s">
        <v>1742</v>
      </c>
      <c r="K561" s="94" t="s">
        <v>7378</v>
      </c>
      <c r="L561" s="94" t="s">
        <v>483</v>
      </c>
      <c r="M561" s="94" t="s">
        <v>1347</v>
      </c>
      <c r="N561" s="94" t="s">
        <v>7343</v>
      </c>
      <c r="O561" s="94" t="s">
        <v>1380</v>
      </c>
      <c r="P561" s="94" t="s">
        <v>7857</v>
      </c>
      <c r="Q561" s="94" t="s">
        <v>5677</v>
      </c>
      <c r="R561" s="94"/>
      <c r="S561" s="94" t="s">
        <v>1749</v>
      </c>
      <c r="T561" s="94"/>
      <c r="U561" s="94"/>
      <c r="V561" s="94"/>
      <c r="W561" s="94" t="s">
        <v>6667</v>
      </c>
      <c r="X561" s="94"/>
      <c r="Y561" s="94"/>
      <c r="Z561" s="94"/>
      <c r="AA561" s="94"/>
    </row>
    <row r="562" spans="1:27" x14ac:dyDescent="0.3">
      <c r="A562" s="94" t="s">
        <v>8620</v>
      </c>
      <c r="B562" s="224">
        <v>-8.2282104</v>
      </c>
      <c r="C562" s="224">
        <v>8.1282996999999995</v>
      </c>
      <c r="D562" s="94" t="s">
        <v>9795</v>
      </c>
      <c r="E562" s="94" t="s">
        <v>1381</v>
      </c>
      <c r="F562" s="94" t="s">
        <v>1381</v>
      </c>
      <c r="G562" s="94" t="s">
        <v>1382</v>
      </c>
      <c r="H562" s="94" t="str">
        <f t="shared" si="18"/>
        <v>OK</v>
      </c>
      <c r="I562" s="94" t="s">
        <v>1742</v>
      </c>
      <c r="J562" s="94" t="s">
        <v>1742</v>
      </c>
      <c r="K562" s="94" t="s">
        <v>5443</v>
      </c>
      <c r="L562" s="94" t="s">
        <v>483</v>
      </c>
      <c r="M562" s="94" t="s">
        <v>1347</v>
      </c>
      <c r="N562" s="94" t="s">
        <v>7343</v>
      </c>
      <c r="O562" s="94" t="s">
        <v>1380</v>
      </c>
      <c r="P562" s="94" t="s">
        <v>7857</v>
      </c>
      <c r="Q562" s="94" t="s">
        <v>5677</v>
      </c>
      <c r="R562" s="94"/>
      <c r="S562" s="94"/>
      <c r="T562" s="94"/>
      <c r="U562" s="94"/>
      <c r="V562" s="94"/>
      <c r="W562" s="94"/>
      <c r="X562" s="94"/>
      <c r="Y562" s="94"/>
      <c r="Z562" s="94"/>
      <c r="AA562" s="94"/>
    </row>
    <row r="563" spans="1:27" x14ac:dyDescent="0.3">
      <c r="A563" s="94" t="s">
        <v>8621</v>
      </c>
      <c r="B563" s="187">
        <v>-8.5401799999999994</v>
      </c>
      <c r="C563" s="187">
        <v>7.8354600000000003</v>
      </c>
      <c r="D563" s="94" t="s">
        <v>9797</v>
      </c>
      <c r="E563" s="94"/>
      <c r="F563" s="94" t="s">
        <v>5339</v>
      </c>
      <c r="G563" s="94"/>
      <c r="H563" s="94" t="str">
        <f t="shared" si="18"/>
        <v>OK</v>
      </c>
      <c r="I563" s="94" t="s">
        <v>1742</v>
      </c>
      <c r="J563" s="94" t="s">
        <v>1742</v>
      </c>
      <c r="K563" s="94" t="s">
        <v>7378</v>
      </c>
      <c r="L563" s="94" t="s">
        <v>483</v>
      </c>
      <c r="M563" s="94" t="s">
        <v>1347</v>
      </c>
      <c r="N563" s="94" t="s">
        <v>7343</v>
      </c>
      <c r="O563" s="94" t="s">
        <v>1380</v>
      </c>
      <c r="P563" s="94" t="s">
        <v>7857</v>
      </c>
      <c r="Q563" s="94" t="s">
        <v>5677</v>
      </c>
      <c r="R563" s="94"/>
      <c r="S563" s="94"/>
      <c r="T563" s="94"/>
      <c r="U563" s="94"/>
      <c r="V563" s="94"/>
      <c r="W563" s="94"/>
      <c r="X563" s="94"/>
      <c r="Y563" s="94"/>
      <c r="Z563" s="94"/>
      <c r="AA563" s="94"/>
    </row>
    <row r="564" spans="1:27" x14ac:dyDescent="0.3">
      <c r="A564" s="173" t="s">
        <v>8622</v>
      </c>
      <c r="B564" s="220">
        <v>-10.5572996</v>
      </c>
      <c r="C564" s="220">
        <v>9.9357299999999995</v>
      </c>
      <c r="D564" s="173" t="s">
        <v>9795</v>
      </c>
      <c r="E564" s="173" t="s">
        <v>7471</v>
      </c>
      <c r="F564" s="173" t="s">
        <v>7303</v>
      </c>
      <c r="G564" s="173" t="s">
        <v>387</v>
      </c>
      <c r="H564" s="173" t="str">
        <f t="shared" si="18"/>
        <v>OK</v>
      </c>
      <c r="I564" s="173" t="s">
        <v>1734</v>
      </c>
      <c r="J564" s="173" t="s">
        <v>5265</v>
      </c>
      <c r="K564" s="173" t="s">
        <v>7378</v>
      </c>
      <c r="L564" s="173" t="s">
        <v>305</v>
      </c>
      <c r="M564" s="173" t="s">
        <v>305</v>
      </c>
      <c r="N564" s="173" t="s">
        <v>7352</v>
      </c>
      <c r="O564" s="173" t="s">
        <v>388</v>
      </c>
      <c r="P564" s="173" t="s">
        <v>7858</v>
      </c>
      <c r="Q564" s="173" t="s">
        <v>5677</v>
      </c>
      <c r="R564" s="173"/>
      <c r="S564" s="173"/>
      <c r="T564" s="173"/>
      <c r="U564" s="173"/>
      <c r="V564" s="173"/>
      <c r="W564" s="173"/>
      <c r="X564" s="173"/>
      <c r="Y564" s="173"/>
      <c r="Z564" s="173"/>
      <c r="AA564" s="173"/>
    </row>
    <row r="565" spans="1:27" x14ac:dyDescent="0.3">
      <c r="A565" s="233" t="s">
        <v>8623</v>
      </c>
      <c r="B565" s="94"/>
      <c r="C565" s="94"/>
      <c r="D565" s="94"/>
      <c r="E565" s="94"/>
      <c r="F565" s="94" t="s">
        <v>6958</v>
      </c>
      <c r="G565" s="94"/>
      <c r="H565" s="94" t="str">
        <f t="shared" si="18"/>
        <v>Coord absent</v>
      </c>
      <c r="I565" s="94" t="s">
        <v>1742</v>
      </c>
      <c r="J565" s="94" t="s">
        <v>1742</v>
      </c>
      <c r="K565" s="94" t="s">
        <v>7378</v>
      </c>
      <c r="L565" s="94" t="s">
        <v>305</v>
      </c>
      <c r="M565" s="94" t="s">
        <v>305</v>
      </c>
      <c r="N565" s="94" t="s">
        <v>7352</v>
      </c>
      <c r="O565" s="94" t="s">
        <v>388</v>
      </c>
      <c r="P565" s="94" t="s">
        <v>7858</v>
      </c>
      <c r="Q565" s="94" t="s">
        <v>5677</v>
      </c>
      <c r="R565" s="94"/>
      <c r="S565" s="94"/>
      <c r="T565" s="94"/>
      <c r="U565" s="94"/>
      <c r="V565" s="94"/>
      <c r="W565" s="94"/>
      <c r="X565" s="94"/>
      <c r="Y565" s="94"/>
      <c r="Z565" s="94"/>
      <c r="AA565" s="94"/>
    </row>
    <row r="566" spans="1:27" x14ac:dyDescent="0.3">
      <c r="A566" s="94" t="s">
        <v>8447</v>
      </c>
      <c r="B566" s="224">
        <v>-8.8021201999999992</v>
      </c>
      <c r="C566" s="224">
        <v>11.832099899999999</v>
      </c>
      <c r="D566" s="94" t="s">
        <v>9795</v>
      </c>
      <c r="E566" s="94" t="s">
        <v>707</v>
      </c>
      <c r="F566" s="94" t="s">
        <v>707</v>
      </c>
      <c r="G566" s="94" t="s">
        <v>707</v>
      </c>
      <c r="H566" s="94" t="str">
        <f t="shared" si="18"/>
        <v>OK</v>
      </c>
      <c r="I566" s="94" t="s">
        <v>1742</v>
      </c>
      <c r="J566" s="94" t="s">
        <v>1742</v>
      </c>
      <c r="K566" s="94" t="s">
        <v>5443</v>
      </c>
      <c r="L566" s="94" t="s">
        <v>503</v>
      </c>
      <c r="M566" s="94" t="s">
        <v>696</v>
      </c>
      <c r="N566" s="94" t="s">
        <v>7373</v>
      </c>
      <c r="O566" s="94" t="s">
        <v>699</v>
      </c>
      <c r="P566" s="94" t="s">
        <v>7816</v>
      </c>
      <c r="Q566" s="94"/>
      <c r="R566" s="94"/>
      <c r="S566" s="94"/>
      <c r="T566" s="94"/>
      <c r="U566" s="94"/>
      <c r="V566" s="94"/>
      <c r="W566" s="94"/>
      <c r="X566" s="94"/>
      <c r="Y566" s="94"/>
      <c r="Z566" s="94"/>
      <c r="AA566" s="94"/>
    </row>
    <row r="567" spans="1:27" x14ac:dyDescent="0.3">
      <c r="A567" s="94" t="s">
        <v>8625</v>
      </c>
      <c r="B567" s="224">
        <v>-11.977000200000001</v>
      </c>
      <c r="C567" s="224">
        <v>10.844499600000001</v>
      </c>
      <c r="D567" s="94" t="s">
        <v>9795</v>
      </c>
      <c r="E567" s="94" t="s">
        <v>1268</v>
      </c>
      <c r="F567" s="94" t="s">
        <v>1268</v>
      </c>
      <c r="G567" s="94" t="s">
        <v>1268</v>
      </c>
      <c r="H567" s="94" t="str">
        <f t="shared" si="18"/>
        <v>OK</v>
      </c>
      <c r="I567" s="94" t="s">
        <v>1742</v>
      </c>
      <c r="J567" s="94" t="s">
        <v>1742</v>
      </c>
      <c r="K567" s="94" t="s">
        <v>7378</v>
      </c>
      <c r="L567" s="94" t="s">
        <v>319</v>
      </c>
      <c r="M567" s="94" t="s">
        <v>319</v>
      </c>
      <c r="N567" s="94" t="s">
        <v>7369</v>
      </c>
      <c r="O567" s="94" t="s">
        <v>1267</v>
      </c>
      <c r="P567" s="94" t="s">
        <v>7859</v>
      </c>
      <c r="Q567" s="94" t="s">
        <v>5677</v>
      </c>
      <c r="R567" s="94"/>
      <c r="S567" s="94"/>
      <c r="T567" s="94"/>
      <c r="U567" s="94"/>
      <c r="V567" s="94"/>
      <c r="W567" s="94"/>
      <c r="X567" s="94"/>
      <c r="Y567" s="94"/>
      <c r="Z567" s="94"/>
      <c r="AA567" s="94"/>
    </row>
    <row r="568" spans="1:27" x14ac:dyDescent="0.3">
      <c r="A568" s="233" t="s">
        <v>9783</v>
      </c>
      <c r="B568" s="94"/>
      <c r="C568" s="94"/>
      <c r="D568" s="94"/>
      <c r="E568" s="94"/>
      <c r="F568" s="94" t="s">
        <v>707</v>
      </c>
      <c r="G568" s="94"/>
      <c r="H568" s="94" t="str">
        <f>IF((OR((ISBLANK(#REF!)),(ISBLANK(G568)))),"Coord absent","OK")</f>
        <v>Coord absent</v>
      </c>
      <c r="I568" s="94" t="s">
        <v>1742</v>
      </c>
      <c r="J568" s="94" t="s">
        <v>1742</v>
      </c>
      <c r="K568" s="94" t="s">
        <v>7378</v>
      </c>
      <c r="L568" s="94" t="s">
        <v>503</v>
      </c>
      <c r="M568" s="94" t="s">
        <v>696</v>
      </c>
      <c r="N568" s="94" t="s">
        <v>7373</v>
      </c>
      <c r="O568" s="94" t="s">
        <v>699</v>
      </c>
      <c r="P568" s="94" t="s">
        <v>7816</v>
      </c>
      <c r="Q568" s="94"/>
      <c r="R568" s="94"/>
      <c r="S568" s="94"/>
      <c r="T568" s="94"/>
      <c r="U568" s="94"/>
      <c r="V568" s="94"/>
      <c r="W568" s="94"/>
      <c r="X568" s="94"/>
      <c r="Y568" s="94"/>
      <c r="Z568" s="94"/>
      <c r="AA568" s="94"/>
    </row>
    <row r="569" spans="1:27" x14ac:dyDescent="0.3">
      <c r="A569" s="94" t="s">
        <v>8448</v>
      </c>
      <c r="B569" s="224">
        <v>-9.1451998000000003</v>
      </c>
      <c r="C569" s="224">
        <v>11.7545004</v>
      </c>
      <c r="D569" s="94" t="s">
        <v>9795</v>
      </c>
      <c r="E569" s="94" t="s">
        <v>708</v>
      </c>
      <c r="F569" s="94" t="s">
        <v>708</v>
      </c>
      <c r="G569" s="94" t="s">
        <v>708</v>
      </c>
      <c r="H569" s="94" t="str">
        <f t="shared" ref="H569:H600" si="19">IF((OR((ISBLANK(B569)),(ISBLANK(C569)))),"Coord absent","OK")</f>
        <v>OK</v>
      </c>
      <c r="I569" s="94" t="s">
        <v>1742</v>
      </c>
      <c r="J569" s="94" t="s">
        <v>1742</v>
      </c>
      <c r="K569" s="94" t="s">
        <v>5443</v>
      </c>
      <c r="L569" s="94" t="s">
        <v>503</v>
      </c>
      <c r="M569" s="94" t="s">
        <v>696</v>
      </c>
      <c r="N569" s="94" t="s">
        <v>7373</v>
      </c>
      <c r="O569" s="94" t="s">
        <v>699</v>
      </c>
      <c r="P569" s="94" t="s">
        <v>7816</v>
      </c>
      <c r="Q569" s="94"/>
      <c r="R569" s="94"/>
      <c r="S569" s="94"/>
      <c r="T569" s="94"/>
      <c r="U569" s="94"/>
      <c r="V569" s="94"/>
      <c r="W569" s="94"/>
      <c r="X569" s="94"/>
      <c r="Y569" s="94"/>
      <c r="Z569" s="94"/>
      <c r="AA569" s="94"/>
    </row>
    <row r="570" spans="1:27" x14ac:dyDescent="0.3">
      <c r="A570" s="233" t="s">
        <v>8627</v>
      </c>
      <c r="B570" s="94"/>
      <c r="C570" s="94"/>
      <c r="D570" s="94"/>
      <c r="E570" s="94"/>
      <c r="F570" s="94" t="s">
        <v>6805</v>
      </c>
      <c r="G570" s="94"/>
      <c r="H570" s="94" t="str">
        <f t="shared" si="19"/>
        <v>Coord absent</v>
      </c>
      <c r="I570" s="94" t="s">
        <v>1742</v>
      </c>
      <c r="J570" s="94" t="s">
        <v>1742</v>
      </c>
      <c r="K570" s="94" t="s">
        <v>7378</v>
      </c>
      <c r="L570" s="94" t="s">
        <v>319</v>
      </c>
      <c r="M570" s="94" t="s">
        <v>319</v>
      </c>
      <c r="N570" s="94" t="s">
        <v>7369</v>
      </c>
      <c r="O570" s="94" t="s">
        <v>1267</v>
      </c>
      <c r="P570" s="94" t="s">
        <v>7859</v>
      </c>
      <c r="Q570" s="94" t="s">
        <v>5677</v>
      </c>
      <c r="R570" s="94"/>
      <c r="S570" s="94"/>
      <c r="T570" s="94"/>
      <c r="U570" s="94"/>
      <c r="V570" s="94"/>
      <c r="W570" s="94"/>
      <c r="X570" s="94"/>
      <c r="Y570" s="94"/>
      <c r="Z570" s="94"/>
      <c r="AA570" s="94"/>
    </row>
    <row r="571" spans="1:27" x14ac:dyDescent="0.3">
      <c r="A571" s="233" t="s">
        <v>9782</v>
      </c>
      <c r="B571" s="94"/>
      <c r="C571" s="94"/>
      <c r="D571" s="94"/>
      <c r="E571" s="94"/>
      <c r="F571" s="94" t="s">
        <v>708</v>
      </c>
      <c r="G571" s="94"/>
      <c r="H571" s="94" t="str">
        <f t="shared" si="19"/>
        <v>Coord absent</v>
      </c>
      <c r="I571" s="94" t="s">
        <v>1742</v>
      </c>
      <c r="J571" s="94" t="s">
        <v>1742</v>
      </c>
      <c r="K571" s="94" t="s">
        <v>7378</v>
      </c>
      <c r="L571" s="94" t="s">
        <v>503</v>
      </c>
      <c r="M571" s="94" t="s">
        <v>696</v>
      </c>
      <c r="N571" s="94" t="s">
        <v>7373</v>
      </c>
      <c r="O571" s="94" t="s">
        <v>699</v>
      </c>
      <c r="P571" s="94" t="s">
        <v>7816</v>
      </c>
      <c r="Q571" s="94"/>
      <c r="R571" s="94"/>
      <c r="S571" s="94"/>
      <c r="T571" s="94"/>
      <c r="U571" s="94"/>
      <c r="V571" s="94"/>
      <c r="W571" s="94"/>
      <c r="X571" s="94"/>
      <c r="Y571" s="94"/>
      <c r="Z571" s="94"/>
      <c r="AA571" s="94"/>
    </row>
    <row r="572" spans="1:27" x14ac:dyDescent="0.3">
      <c r="A572" s="94" t="s">
        <v>8445</v>
      </c>
      <c r="B572" s="224">
        <v>-9.0316801000000009</v>
      </c>
      <c r="C572" s="224">
        <v>11.900699599999999</v>
      </c>
      <c r="D572" s="94" t="s">
        <v>9795</v>
      </c>
      <c r="E572" s="94"/>
      <c r="F572" s="94" t="s">
        <v>706</v>
      </c>
      <c r="G572" s="94"/>
      <c r="H572" s="94" t="str">
        <f t="shared" si="19"/>
        <v>OK</v>
      </c>
      <c r="I572" s="94" t="s">
        <v>1742</v>
      </c>
      <c r="J572" s="94" t="s">
        <v>1742</v>
      </c>
      <c r="K572" s="94" t="s">
        <v>7378</v>
      </c>
      <c r="L572" s="94" t="s">
        <v>503</v>
      </c>
      <c r="M572" s="94" t="s">
        <v>696</v>
      </c>
      <c r="N572" s="94" t="s">
        <v>7373</v>
      </c>
      <c r="O572" s="94" t="s">
        <v>699</v>
      </c>
      <c r="P572" s="94" t="s">
        <v>7816</v>
      </c>
      <c r="Q572" s="94"/>
      <c r="R572" s="94"/>
      <c r="S572" s="94"/>
      <c r="T572" s="94"/>
      <c r="U572" s="94"/>
      <c r="V572" s="94"/>
      <c r="W572" s="94"/>
      <c r="X572" s="94"/>
      <c r="Y572" s="94"/>
      <c r="Z572" s="94"/>
      <c r="AA572" s="94"/>
    </row>
    <row r="573" spans="1:27" x14ac:dyDescent="0.3">
      <c r="A573" s="233" t="s">
        <v>8629</v>
      </c>
      <c r="B573" s="94"/>
      <c r="C573" s="94"/>
      <c r="D573" s="94"/>
      <c r="E573" s="94"/>
      <c r="F573" s="94" t="s">
        <v>6844</v>
      </c>
      <c r="G573" s="94"/>
      <c r="H573" s="94" t="str">
        <f t="shared" si="19"/>
        <v>Coord absent</v>
      </c>
      <c r="I573" s="94" t="s">
        <v>1742</v>
      </c>
      <c r="J573" s="94" t="s">
        <v>1742</v>
      </c>
      <c r="K573" s="94" t="s">
        <v>7378</v>
      </c>
      <c r="L573" s="94" t="s">
        <v>319</v>
      </c>
      <c r="M573" s="94" t="s">
        <v>1294</v>
      </c>
      <c r="N573" s="94" t="s">
        <v>7372</v>
      </c>
      <c r="O573" s="94" t="s">
        <v>1267</v>
      </c>
      <c r="P573" s="94" t="s">
        <v>7859</v>
      </c>
      <c r="Q573" s="94"/>
      <c r="R573" s="94"/>
      <c r="S573" s="94"/>
      <c r="T573" s="94"/>
      <c r="U573" s="94"/>
      <c r="V573" s="94"/>
      <c r="W573" s="94"/>
      <c r="X573" s="94"/>
      <c r="Y573" s="94"/>
      <c r="Z573" s="94"/>
      <c r="AA573" s="94"/>
    </row>
    <row r="574" spans="1:27" x14ac:dyDescent="0.3">
      <c r="A574" s="233" t="s">
        <v>8630</v>
      </c>
      <c r="B574" s="94"/>
      <c r="C574" s="94"/>
      <c r="D574" s="94"/>
      <c r="E574" s="94"/>
      <c r="F574" s="94" t="s">
        <v>110</v>
      </c>
      <c r="G574" s="94"/>
      <c r="H574" s="94" t="str">
        <f t="shared" si="19"/>
        <v>Coord absent</v>
      </c>
      <c r="I574" s="94" t="s">
        <v>1742</v>
      </c>
      <c r="J574" s="94" t="s">
        <v>1742</v>
      </c>
      <c r="K574" s="94" t="s">
        <v>7378</v>
      </c>
      <c r="L574" s="94" t="s">
        <v>319</v>
      </c>
      <c r="M574" s="94" t="s">
        <v>1294</v>
      </c>
      <c r="N574" s="94" t="s">
        <v>7372</v>
      </c>
      <c r="O574" s="94" t="s">
        <v>1267</v>
      </c>
      <c r="P574" s="94" t="s">
        <v>7859</v>
      </c>
      <c r="Q574" s="94"/>
      <c r="R574" s="94"/>
      <c r="S574" s="94"/>
      <c r="T574" s="94"/>
      <c r="U574" s="94"/>
      <c r="V574" s="94"/>
      <c r="W574" s="94"/>
      <c r="X574" s="94"/>
      <c r="Y574" s="94"/>
      <c r="Z574" s="94"/>
      <c r="AA574" s="94"/>
    </row>
    <row r="575" spans="1:27" x14ac:dyDescent="0.3">
      <c r="A575" s="233" t="s">
        <v>8631</v>
      </c>
      <c r="B575" s="94"/>
      <c r="C575" s="94"/>
      <c r="D575" s="94"/>
      <c r="E575" s="94"/>
      <c r="F575" s="94" t="s">
        <v>6846</v>
      </c>
      <c r="G575" s="94"/>
      <c r="H575" s="94" t="str">
        <f t="shared" si="19"/>
        <v>Coord absent</v>
      </c>
      <c r="I575" s="94" t="s">
        <v>1742</v>
      </c>
      <c r="J575" s="94" t="s">
        <v>1742</v>
      </c>
      <c r="K575" s="94" t="s">
        <v>7378</v>
      </c>
      <c r="L575" s="94" t="s">
        <v>319</v>
      </c>
      <c r="M575" s="94" t="s">
        <v>1294</v>
      </c>
      <c r="N575" s="94" t="s">
        <v>7372</v>
      </c>
      <c r="O575" s="94" t="s">
        <v>1267</v>
      </c>
      <c r="P575" s="94" t="s">
        <v>7859</v>
      </c>
      <c r="Q575" s="94"/>
      <c r="R575" s="94"/>
      <c r="S575" s="94"/>
      <c r="T575" s="94"/>
      <c r="U575" s="94"/>
      <c r="V575" s="94"/>
      <c r="W575" s="94"/>
      <c r="X575" s="94"/>
      <c r="Y575" s="94"/>
      <c r="Z575" s="94"/>
      <c r="AA575" s="94"/>
    </row>
    <row r="576" spans="1:27" x14ac:dyDescent="0.3">
      <c r="A576" s="233" t="s">
        <v>8632</v>
      </c>
      <c r="B576" s="94"/>
      <c r="C576" s="94"/>
      <c r="D576" s="94"/>
      <c r="E576" s="94"/>
      <c r="F576" s="94" t="s">
        <v>926</v>
      </c>
      <c r="G576" s="94"/>
      <c r="H576" s="94" t="str">
        <f t="shared" si="19"/>
        <v>Coord absent</v>
      </c>
      <c r="I576" s="94" t="s">
        <v>1742</v>
      </c>
      <c r="J576" s="94" t="s">
        <v>1742</v>
      </c>
      <c r="K576" s="94" t="s">
        <v>7378</v>
      </c>
      <c r="L576" s="94" t="s">
        <v>319</v>
      </c>
      <c r="M576" s="94" t="s">
        <v>1294</v>
      </c>
      <c r="N576" s="94" t="s">
        <v>7372</v>
      </c>
      <c r="O576" s="94" t="s">
        <v>1267</v>
      </c>
      <c r="P576" s="94" t="s">
        <v>7859</v>
      </c>
      <c r="Q576" s="94"/>
      <c r="R576" s="94"/>
      <c r="S576" s="94"/>
      <c r="T576" s="94"/>
      <c r="U576" s="94"/>
      <c r="V576" s="94"/>
      <c r="W576" s="94"/>
      <c r="X576" s="94"/>
      <c r="Y576" s="94"/>
      <c r="Z576" s="94"/>
      <c r="AA576" s="94"/>
    </row>
    <row r="577" spans="1:27" x14ac:dyDescent="0.3">
      <c r="A577" s="233" t="s">
        <v>8633</v>
      </c>
      <c r="B577" s="94"/>
      <c r="C577" s="94"/>
      <c r="D577" s="94"/>
      <c r="E577" s="94"/>
      <c r="F577" s="94" t="s">
        <v>6847</v>
      </c>
      <c r="G577" s="94"/>
      <c r="H577" s="94" t="str">
        <f t="shared" si="19"/>
        <v>Coord absent</v>
      </c>
      <c r="I577" s="94" t="s">
        <v>1742</v>
      </c>
      <c r="J577" s="94" t="s">
        <v>1742</v>
      </c>
      <c r="K577" s="94" t="s">
        <v>7378</v>
      </c>
      <c r="L577" s="94" t="s">
        <v>319</v>
      </c>
      <c r="M577" s="94" t="s">
        <v>1294</v>
      </c>
      <c r="N577" s="94" t="s">
        <v>7372</v>
      </c>
      <c r="O577" s="94" t="s">
        <v>1267</v>
      </c>
      <c r="P577" s="94" t="s">
        <v>7859</v>
      </c>
      <c r="Q577" s="94"/>
      <c r="R577" s="94"/>
      <c r="S577" s="94"/>
      <c r="T577" s="94"/>
      <c r="U577" s="94"/>
      <c r="V577" s="94"/>
      <c r="W577" s="94"/>
      <c r="X577" s="94"/>
      <c r="Y577" s="94"/>
      <c r="Z577" s="94"/>
      <c r="AA577" s="94"/>
    </row>
    <row r="578" spans="1:27" x14ac:dyDescent="0.3">
      <c r="A578" s="233" t="s">
        <v>9745</v>
      </c>
      <c r="B578" s="94"/>
      <c r="C578" s="94"/>
      <c r="D578" s="94"/>
      <c r="E578" s="94"/>
      <c r="F578" s="94" t="s">
        <v>7046</v>
      </c>
      <c r="G578" s="94"/>
      <c r="H578" s="94" t="str">
        <f t="shared" si="19"/>
        <v>Coord absent</v>
      </c>
      <c r="I578" s="94" t="s">
        <v>1742</v>
      </c>
      <c r="J578" s="94" t="s">
        <v>1742</v>
      </c>
      <c r="K578" s="94" t="s">
        <v>7378</v>
      </c>
      <c r="L578" s="94" t="s">
        <v>503</v>
      </c>
      <c r="M578" s="94" t="s">
        <v>696</v>
      </c>
      <c r="N578" s="94" t="s">
        <v>7373</v>
      </c>
      <c r="O578" s="94" t="s">
        <v>699</v>
      </c>
      <c r="P578" s="94" t="s">
        <v>7816</v>
      </c>
      <c r="Q578" s="94"/>
      <c r="R578" s="94"/>
      <c r="S578" s="94"/>
      <c r="T578" s="94"/>
      <c r="U578" s="94"/>
      <c r="V578" s="94"/>
      <c r="W578" s="94"/>
      <c r="X578" s="94"/>
      <c r="Y578" s="94"/>
      <c r="Z578" s="94"/>
      <c r="AA578" s="94"/>
    </row>
    <row r="579" spans="1:27" x14ac:dyDescent="0.3">
      <c r="A579" s="94" t="s">
        <v>8634</v>
      </c>
      <c r="B579" s="224">
        <v>-12.4097004</v>
      </c>
      <c r="C579" s="224">
        <v>10.790900199999999</v>
      </c>
      <c r="D579" s="94" t="s">
        <v>9795</v>
      </c>
      <c r="E579" s="94" t="s">
        <v>1339</v>
      </c>
      <c r="F579" s="94" t="s">
        <v>1339</v>
      </c>
      <c r="G579" s="94" t="s">
        <v>1340</v>
      </c>
      <c r="H579" s="94" t="str">
        <f t="shared" si="19"/>
        <v>OK</v>
      </c>
      <c r="I579" s="94" t="s">
        <v>1742</v>
      </c>
      <c r="J579" s="94" t="s">
        <v>1742</v>
      </c>
      <c r="K579" s="94" t="s">
        <v>5443</v>
      </c>
      <c r="L579" s="94" t="s">
        <v>319</v>
      </c>
      <c r="M579" s="94" t="s">
        <v>1294</v>
      </c>
      <c r="N579" s="94" t="s">
        <v>7349</v>
      </c>
      <c r="O579" s="94" t="s">
        <v>1267</v>
      </c>
      <c r="P579" s="94" t="s">
        <v>7859</v>
      </c>
      <c r="Q579" s="94"/>
      <c r="R579" s="94"/>
      <c r="S579" s="94"/>
      <c r="T579" s="94"/>
      <c r="U579" s="94"/>
      <c r="V579" s="94"/>
      <c r="W579" s="94"/>
      <c r="X579" s="94"/>
      <c r="Y579" s="94" t="e">
        <v>#N/A</v>
      </c>
      <c r="Z579" s="94"/>
      <c r="AA579" s="94"/>
    </row>
    <row r="580" spans="1:27" hidden="1" x14ac:dyDescent="0.3">
      <c r="A580" s="94" t="s">
        <v>8635</v>
      </c>
      <c r="B580" s="224">
        <v>-8.7565898999999998</v>
      </c>
      <c r="C580" s="224">
        <v>7.9946899</v>
      </c>
      <c r="D580" s="94" t="s">
        <v>9795</v>
      </c>
      <c r="E580" s="94" t="s">
        <v>1528</v>
      </c>
      <c r="F580" s="94" t="s">
        <v>1528</v>
      </c>
      <c r="G580" s="94" t="s">
        <v>1528</v>
      </c>
      <c r="H580" s="94" t="str">
        <f t="shared" si="19"/>
        <v>OK</v>
      </c>
      <c r="I580" s="94" t="s">
        <v>1742</v>
      </c>
      <c r="J580" s="94" t="s">
        <v>1742</v>
      </c>
      <c r="K580" s="94" t="s">
        <v>7378</v>
      </c>
      <c r="L580" s="94" t="s">
        <v>483</v>
      </c>
      <c r="M580" s="94" t="s">
        <v>483</v>
      </c>
      <c r="N580" s="94" t="s">
        <v>7371</v>
      </c>
      <c r="O580" s="94" t="s">
        <v>1529</v>
      </c>
      <c r="P580" s="94" t="s">
        <v>7860</v>
      </c>
      <c r="Q580" s="94" t="s">
        <v>5677</v>
      </c>
      <c r="R580" s="94" t="s">
        <v>1759</v>
      </c>
      <c r="S580" s="94"/>
      <c r="T580" s="94" t="s">
        <v>1768</v>
      </c>
      <c r="U580" s="94"/>
      <c r="V580" s="94"/>
      <c r="W580" s="94"/>
      <c r="X580" s="94"/>
      <c r="Y580" s="94" t="e">
        <v>#N/A</v>
      </c>
      <c r="Z580" s="94"/>
      <c r="AA580" s="94"/>
    </row>
    <row r="581" spans="1:27" ht="15.75" hidden="1" customHeight="1" x14ac:dyDescent="0.3">
      <c r="A581" s="173" t="s">
        <v>8636</v>
      </c>
      <c r="B581" s="220">
        <v>-8.7222399999999993</v>
      </c>
      <c r="C581" s="220">
        <v>8.0295100000000001</v>
      </c>
      <c r="D581" s="173" t="s">
        <v>9795</v>
      </c>
      <c r="E581" s="173" t="s">
        <v>1529</v>
      </c>
      <c r="F581" s="173" t="s">
        <v>7171</v>
      </c>
      <c r="G581" s="173" t="s">
        <v>1530</v>
      </c>
      <c r="H581" s="173" t="str">
        <f t="shared" si="19"/>
        <v>OK</v>
      </c>
      <c r="I581" s="173" t="s">
        <v>1734</v>
      </c>
      <c r="J581" s="173" t="s">
        <v>5265</v>
      </c>
      <c r="K581" s="173" t="s">
        <v>7378</v>
      </c>
      <c r="L581" s="173" t="s">
        <v>483</v>
      </c>
      <c r="M581" s="173" t="s">
        <v>483</v>
      </c>
      <c r="N581" s="173" t="s">
        <v>7371</v>
      </c>
      <c r="O581" s="173" t="s">
        <v>1529</v>
      </c>
      <c r="P581" s="173" t="s">
        <v>7860</v>
      </c>
      <c r="Q581" s="173" t="s">
        <v>5677</v>
      </c>
      <c r="R581" s="173" t="s">
        <v>7220</v>
      </c>
      <c r="S581" s="173" t="s">
        <v>1749</v>
      </c>
      <c r="T581" s="173" t="s">
        <v>1767</v>
      </c>
      <c r="U581" s="173"/>
      <c r="V581" s="173" t="s">
        <v>1766</v>
      </c>
      <c r="W581" s="173" t="s">
        <v>6648</v>
      </c>
      <c r="X581" s="173"/>
      <c r="Y581" s="173" t="e">
        <v>#N/A</v>
      </c>
      <c r="Z581" s="173"/>
      <c r="AA581" s="173"/>
    </row>
    <row r="582" spans="1:27" ht="15.75" hidden="1" customHeight="1" x14ac:dyDescent="0.3">
      <c r="A582" s="94" t="s">
        <v>8637</v>
      </c>
      <c r="B582" s="224">
        <v>-8.8019999999999996</v>
      </c>
      <c r="C582" s="224">
        <v>7.9439101000000001</v>
      </c>
      <c r="D582" s="94" t="s">
        <v>9795</v>
      </c>
      <c r="E582" s="94" t="s">
        <v>1531</v>
      </c>
      <c r="F582" s="94" t="s">
        <v>1531</v>
      </c>
      <c r="G582" s="94" t="s">
        <v>1531</v>
      </c>
      <c r="H582" s="94" t="str">
        <f t="shared" si="19"/>
        <v>OK</v>
      </c>
      <c r="I582" s="94" t="s">
        <v>1742</v>
      </c>
      <c r="J582" s="94" t="s">
        <v>1742</v>
      </c>
      <c r="K582" s="94" t="s">
        <v>7378</v>
      </c>
      <c r="L582" s="94" t="s">
        <v>483</v>
      </c>
      <c r="M582" s="94" t="s">
        <v>483</v>
      </c>
      <c r="N582" s="94" t="s">
        <v>7371</v>
      </c>
      <c r="O582" s="94" t="s">
        <v>1529</v>
      </c>
      <c r="P582" s="94" t="s">
        <v>7860</v>
      </c>
      <c r="Q582" s="94" t="s">
        <v>5677</v>
      </c>
      <c r="R582" s="94" t="s">
        <v>1759</v>
      </c>
      <c r="S582" s="94"/>
      <c r="T582" s="94" t="s">
        <v>1768</v>
      </c>
      <c r="U582" s="94"/>
      <c r="V582" s="94"/>
      <c r="W582" s="94"/>
      <c r="X582" s="94"/>
      <c r="Y582" s="94" t="s">
        <v>684</v>
      </c>
      <c r="Z582" s="94"/>
      <c r="AA582" s="94"/>
    </row>
    <row r="583" spans="1:27" ht="15.75" hidden="1" customHeight="1" x14ac:dyDescent="0.3">
      <c r="A583" s="94" t="s">
        <v>8638</v>
      </c>
      <c r="B583" s="224">
        <v>-8.7983998999999997</v>
      </c>
      <c r="C583" s="224">
        <v>8.0123300999999998</v>
      </c>
      <c r="D583" s="94" t="s">
        <v>9795</v>
      </c>
      <c r="E583" s="94" t="s">
        <v>7676</v>
      </c>
      <c r="F583" s="94" t="s">
        <v>1532</v>
      </c>
      <c r="G583" s="94" t="s">
        <v>1532</v>
      </c>
      <c r="H583" s="94" t="str">
        <f t="shared" si="19"/>
        <v>OK</v>
      </c>
      <c r="I583" s="94" t="s">
        <v>1742</v>
      </c>
      <c r="J583" s="94" t="s">
        <v>1742</v>
      </c>
      <c r="K583" s="94" t="s">
        <v>7378</v>
      </c>
      <c r="L583" s="94" t="s">
        <v>483</v>
      </c>
      <c r="M583" s="94" t="s">
        <v>483</v>
      </c>
      <c r="N583" s="94" t="s">
        <v>7371</v>
      </c>
      <c r="O583" s="94" t="s">
        <v>1529</v>
      </c>
      <c r="P583" s="94" t="s">
        <v>7860</v>
      </c>
      <c r="Q583" s="94" t="s">
        <v>5677</v>
      </c>
      <c r="R583" s="94" t="s">
        <v>1759</v>
      </c>
      <c r="S583" s="94"/>
      <c r="T583" s="94" t="s">
        <v>1768</v>
      </c>
      <c r="U583" s="94"/>
      <c r="V583" s="94"/>
      <c r="W583" s="94"/>
      <c r="X583" s="94"/>
      <c r="Y583" s="94" t="s">
        <v>686</v>
      </c>
      <c r="Z583" s="94"/>
      <c r="AA583" s="94"/>
    </row>
    <row r="584" spans="1:27" hidden="1" x14ac:dyDescent="0.3">
      <c r="A584" s="94" t="s">
        <v>8639</v>
      </c>
      <c r="B584" s="224">
        <v>-8.7244902</v>
      </c>
      <c r="C584" s="224">
        <v>8.0241097999999997</v>
      </c>
      <c r="D584" s="94" t="s">
        <v>9795</v>
      </c>
      <c r="E584" s="94" t="s">
        <v>1533</v>
      </c>
      <c r="F584" s="94" t="s">
        <v>1533</v>
      </c>
      <c r="G584" s="94" t="s">
        <v>1534</v>
      </c>
      <c r="H584" s="94" t="str">
        <f t="shared" si="19"/>
        <v>OK</v>
      </c>
      <c r="I584" s="94" t="s">
        <v>1742</v>
      </c>
      <c r="J584" s="94" t="s">
        <v>1742</v>
      </c>
      <c r="K584" s="94" t="s">
        <v>5443</v>
      </c>
      <c r="L584" s="94" t="s">
        <v>483</v>
      </c>
      <c r="M584" s="94" t="s">
        <v>483</v>
      </c>
      <c r="N584" s="94" t="s">
        <v>7371</v>
      </c>
      <c r="O584" s="94" t="s">
        <v>1529</v>
      </c>
      <c r="P584" s="94" t="s">
        <v>7860</v>
      </c>
      <c r="Q584" s="94" t="s">
        <v>5677</v>
      </c>
      <c r="R584" s="94" t="s">
        <v>1759</v>
      </c>
      <c r="S584" s="94"/>
      <c r="T584" s="94" t="s">
        <v>1768</v>
      </c>
      <c r="U584" s="94"/>
      <c r="V584" s="94"/>
      <c r="W584" s="94"/>
      <c r="X584" s="94"/>
      <c r="Y584" s="94" t="e">
        <v>#N/A</v>
      </c>
      <c r="Z584" s="94"/>
      <c r="AA584" s="94"/>
    </row>
    <row r="585" spans="1:27" x14ac:dyDescent="0.3">
      <c r="A585" s="173" t="s">
        <v>8640</v>
      </c>
      <c r="B585" s="220">
        <v>-12.9896002</v>
      </c>
      <c r="C585" s="220">
        <v>10.8197002</v>
      </c>
      <c r="D585" s="173" t="s">
        <v>9795</v>
      </c>
      <c r="E585" s="173" t="s">
        <v>7558</v>
      </c>
      <c r="F585" s="173" t="s">
        <v>966</v>
      </c>
      <c r="G585" s="173" t="s">
        <v>966</v>
      </c>
      <c r="H585" s="173" t="str">
        <f t="shared" si="19"/>
        <v>OK</v>
      </c>
      <c r="I585" s="173" t="s">
        <v>1734</v>
      </c>
      <c r="J585" s="173" t="s">
        <v>5265</v>
      </c>
      <c r="K585" s="173" t="s">
        <v>7378</v>
      </c>
      <c r="L585" s="173" t="s">
        <v>359</v>
      </c>
      <c r="M585" s="173" t="s">
        <v>360</v>
      </c>
      <c r="N585" s="173" t="s">
        <v>7374</v>
      </c>
      <c r="O585" s="173" t="s">
        <v>361</v>
      </c>
      <c r="P585" s="173" t="s">
        <v>7728</v>
      </c>
      <c r="Q585" s="173"/>
      <c r="R585" s="173"/>
      <c r="S585" s="173"/>
      <c r="T585" s="173"/>
      <c r="U585" s="173"/>
      <c r="V585" s="173"/>
      <c r="W585" s="173"/>
      <c r="X585" s="173"/>
      <c r="Y585" s="173" t="e">
        <v>#N/A</v>
      </c>
      <c r="Z585" s="173"/>
      <c r="AA585" s="173"/>
    </row>
    <row r="586" spans="1:27" x14ac:dyDescent="0.3">
      <c r="A586" s="94" t="s">
        <v>8641</v>
      </c>
      <c r="B586" s="224">
        <v>-12.927599900000001</v>
      </c>
      <c r="C586" s="224">
        <v>10.977899600000001</v>
      </c>
      <c r="D586" s="94" t="s">
        <v>9795</v>
      </c>
      <c r="E586" s="94"/>
      <c r="F586" s="94" t="s">
        <v>358</v>
      </c>
      <c r="G586" s="94" t="s">
        <v>358</v>
      </c>
      <c r="H586" s="94" t="str">
        <f t="shared" si="19"/>
        <v>OK</v>
      </c>
      <c r="I586" s="94" t="s">
        <v>1742</v>
      </c>
      <c r="J586" s="94" t="s">
        <v>1742</v>
      </c>
      <c r="K586" s="94" t="s">
        <v>5443</v>
      </c>
      <c r="L586" s="94" t="s">
        <v>359</v>
      </c>
      <c r="M586" s="94" t="s">
        <v>360</v>
      </c>
      <c r="N586" s="94" t="s">
        <v>7374</v>
      </c>
      <c r="O586" s="94" t="s">
        <v>361</v>
      </c>
      <c r="P586" s="94" t="s">
        <v>7728</v>
      </c>
      <c r="Q586" s="94"/>
      <c r="R586" s="94"/>
      <c r="S586" s="94"/>
      <c r="T586" s="94"/>
      <c r="U586" s="94"/>
      <c r="V586" s="94"/>
      <c r="W586" s="94"/>
      <c r="X586" s="94"/>
      <c r="Y586" s="94" t="e">
        <v>#N/A</v>
      </c>
      <c r="Z586" s="94"/>
      <c r="AA586" s="94"/>
    </row>
    <row r="587" spans="1:27" x14ac:dyDescent="0.3">
      <c r="A587" s="94" t="s">
        <v>8642</v>
      </c>
      <c r="B587" s="224">
        <v>-13.021800000000001</v>
      </c>
      <c r="C587" s="224">
        <v>10.788900399999999</v>
      </c>
      <c r="D587" s="94" t="s">
        <v>9795</v>
      </c>
      <c r="E587" s="94" t="s">
        <v>7559</v>
      </c>
      <c r="F587" s="94" t="s">
        <v>6749</v>
      </c>
      <c r="G587" s="94" t="s">
        <v>967</v>
      </c>
      <c r="H587" s="94" t="str">
        <f t="shared" si="19"/>
        <v>OK</v>
      </c>
      <c r="I587" s="94" t="s">
        <v>1742</v>
      </c>
      <c r="J587" s="94" t="s">
        <v>1742</v>
      </c>
      <c r="K587" s="94" t="s">
        <v>7378</v>
      </c>
      <c r="L587" s="94" t="s">
        <v>359</v>
      </c>
      <c r="M587" s="94" t="s">
        <v>360</v>
      </c>
      <c r="N587" s="94" t="s">
        <v>7374</v>
      </c>
      <c r="O587" s="94" t="s">
        <v>361</v>
      </c>
      <c r="P587" s="94" t="s">
        <v>7728</v>
      </c>
      <c r="Q587" s="94"/>
      <c r="R587" s="94"/>
      <c r="S587" s="94"/>
      <c r="T587" s="94"/>
      <c r="U587" s="94"/>
      <c r="V587" s="94"/>
      <c r="W587" s="94"/>
      <c r="X587" s="94"/>
      <c r="Y587" s="94"/>
      <c r="Z587" s="94"/>
      <c r="AA587" s="94"/>
    </row>
    <row r="588" spans="1:27" x14ac:dyDescent="0.3">
      <c r="A588" s="94" t="s">
        <v>8643</v>
      </c>
      <c r="B588" s="224">
        <v>-12.932000199999999</v>
      </c>
      <c r="C588" s="224">
        <v>10.930100400000001</v>
      </c>
      <c r="D588" s="94" t="s">
        <v>9795</v>
      </c>
      <c r="E588" s="94" t="s">
        <v>968</v>
      </c>
      <c r="F588" s="94" t="s">
        <v>968</v>
      </c>
      <c r="G588" s="94" t="s">
        <v>968</v>
      </c>
      <c r="H588" s="94" t="str">
        <f t="shared" si="19"/>
        <v>OK</v>
      </c>
      <c r="I588" s="94" t="s">
        <v>1742</v>
      </c>
      <c r="J588" s="94" t="s">
        <v>1742</v>
      </c>
      <c r="K588" s="94" t="s">
        <v>7378</v>
      </c>
      <c r="L588" s="94" t="s">
        <v>359</v>
      </c>
      <c r="M588" s="94" t="s">
        <v>360</v>
      </c>
      <c r="N588" s="94" t="s">
        <v>7374</v>
      </c>
      <c r="O588" s="94" t="s">
        <v>361</v>
      </c>
      <c r="P588" s="94" t="s">
        <v>7728</v>
      </c>
      <c r="Q588" s="94"/>
      <c r="R588" s="94"/>
      <c r="S588" s="94"/>
      <c r="T588" s="94"/>
      <c r="U588" s="94"/>
      <c r="V588" s="94"/>
      <c r="W588" s="94"/>
      <c r="X588" s="94"/>
      <c r="Y588" s="94"/>
      <c r="Z588" s="94"/>
      <c r="AA588" s="94"/>
    </row>
    <row r="589" spans="1:27" hidden="1" x14ac:dyDescent="0.3">
      <c r="A589" s="173" t="s">
        <v>8644</v>
      </c>
      <c r="B589" s="220">
        <v>-8.2321796000000003</v>
      </c>
      <c r="C589" s="220">
        <v>8.0278901999999999</v>
      </c>
      <c r="D589" s="173" t="s">
        <v>9795</v>
      </c>
      <c r="E589" s="173" t="s">
        <v>1383</v>
      </c>
      <c r="F589" s="173" t="s">
        <v>7336</v>
      </c>
      <c r="G589" s="173" t="s">
        <v>1384</v>
      </c>
      <c r="H589" s="173" t="str">
        <f t="shared" si="19"/>
        <v>OK</v>
      </c>
      <c r="I589" s="173" t="s">
        <v>1734</v>
      </c>
      <c r="J589" s="173" t="s">
        <v>5265</v>
      </c>
      <c r="K589" s="173" t="s">
        <v>7378</v>
      </c>
      <c r="L589" s="173" t="s">
        <v>483</v>
      </c>
      <c r="M589" s="173" t="s">
        <v>1369</v>
      </c>
      <c r="N589" s="173" t="s">
        <v>7366</v>
      </c>
      <c r="O589" s="173" t="s">
        <v>1383</v>
      </c>
      <c r="P589" s="173" t="s">
        <v>7861</v>
      </c>
      <c r="Q589" s="173" t="s">
        <v>5677</v>
      </c>
      <c r="R589" s="173" t="s">
        <v>1748</v>
      </c>
      <c r="S589" s="173" t="s">
        <v>1749</v>
      </c>
      <c r="T589" s="173" t="s">
        <v>1767</v>
      </c>
      <c r="U589" s="173"/>
      <c r="V589" s="173" t="s">
        <v>1766</v>
      </c>
      <c r="W589" s="173" t="s">
        <v>6651</v>
      </c>
      <c r="X589" s="173"/>
      <c r="Y589" s="173"/>
      <c r="Z589" s="173"/>
      <c r="AA589" s="173"/>
    </row>
    <row r="590" spans="1:27" ht="15" customHeight="1" x14ac:dyDescent="0.3">
      <c r="A590" s="94" t="s">
        <v>8645</v>
      </c>
      <c r="B590" s="224">
        <v>-8.3129901999999998</v>
      </c>
      <c r="C590" s="224">
        <v>7.9990801999999999</v>
      </c>
      <c r="D590" s="94" t="s">
        <v>9795</v>
      </c>
      <c r="E590" s="94" t="s">
        <v>1413</v>
      </c>
      <c r="F590" s="94" t="s">
        <v>1413</v>
      </c>
      <c r="G590" s="94" t="s">
        <v>1414</v>
      </c>
      <c r="H590" s="94" t="str">
        <f t="shared" si="19"/>
        <v>OK</v>
      </c>
      <c r="I590" s="94" t="s">
        <v>1742</v>
      </c>
      <c r="J590" s="94" t="s">
        <v>1742</v>
      </c>
      <c r="K590" s="94" t="s">
        <v>5443</v>
      </c>
      <c r="L590" s="94" t="s">
        <v>483</v>
      </c>
      <c r="M590" s="94" t="s">
        <v>1369</v>
      </c>
      <c r="N590" s="94" t="s">
        <v>7366</v>
      </c>
      <c r="O590" s="94" t="s">
        <v>1383</v>
      </c>
      <c r="P590" s="94" t="s">
        <v>7861</v>
      </c>
      <c r="Q590" s="94" t="s">
        <v>5677</v>
      </c>
      <c r="R590" s="94"/>
      <c r="S590" s="94"/>
      <c r="T590" s="94"/>
      <c r="U590" s="94"/>
      <c r="V590" s="94"/>
      <c r="W590" s="94"/>
      <c r="X590" s="94"/>
      <c r="Y590" s="94"/>
      <c r="Z590" s="94"/>
      <c r="AA590" s="94"/>
    </row>
    <row r="591" spans="1:27" ht="15" customHeight="1" x14ac:dyDescent="0.3">
      <c r="A591" s="233" t="s">
        <v>8646</v>
      </c>
      <c r="B591" s="94"/>
      <c r="C591" s="94"/>
      <c r="D591" s="94"/>
      <c r="E591" s="94"/>
      <c r="F591" s="94" t="s">
        <v>1382</v>
      </c>
      <c r="G591" s="94"/>
      <c r="H591" s="94" t="str">
        <f t="shared" si="19"/>
        <v>Coord absent</v>
      </c>
      <c r="I591" s="94" t="s">
        <v>1742</v>
      </c>
      <c r="J591" s="94" t="s">
        <v>1742</v>
      </c>
      <c r="K591" s="94" t="s">
        <v>7378</v>
      </c>
      <c r="L591" s="94" t="s">
        <v>483</v>
      </c>
      <c r="M591" s="94" t="s">
        <v>1369</v>
      </c>
      <c r="N591" s="94" t="s">
        <v>7366</v>
      </c>
      <c r="O591" s="94" t="s">
        <v>1383</v>
      </c>
      <c r="P591" s="94" t="s">
        <v>7861</v>
      </c>
      <c r="Q591" s="94" t="s">
        <v>5677</v>
      </c>
      <c r="R591" s="94"/>
      <c r="S591" s="94"/>
      <c r="T591" s="94"/>
      <c r="U591" s="94"/>
      <c r="V591" s="94"/>
      <c r="W591" s="94"/>
      <c r="X591" s="94"/>
      <c r="Y591" s="94"/>
      <c r="Z591" s="94"/>
      <c r="AA591" s="94"/>
    </row>
    <row r="592" spans="1:27" ht="15" customHeight="1" x14ac:dyDescent="0.3">
      <c r="A592" s="233" t="s">
        <v>8647</v>
      </c>
      <c r="B592" s="94"/>
      <c r="C592" s="94"/>
      <c r="D592" s="94"/>
      <c r="E592" s="94"/>
      <c r="F592" s="94" t="s">
        <v>7074</v>
      </c>
      <c r="G592" s="94"/>
      <c r="H592" s="94" t="str">
        <f t="shared" si="19"/>
        <v>Coord absent</v>
      </c>
      <c r="I592" s="94" t="s">
        <v>1742</v>
      </c>
      <c r="J592" s="94" t="s">
        <v>1742</v>
      </c>
      <c r="K592" s="94" t="s">
        <v>7378</v>
      </c>
      <c r="L592" s="94" t="s">
        <v>483</v>
      </c>
      <c r="M592" s="94" t="s">
        <v>1369</v>
      </c>
      <c r="N592" s="94" t="s">
        <v>7366</v>
      </c>
      <c r="O592" s="94" t="s">
        <v>1383</v>
      </c>
      <c r="P592" s="94" t="s">
        <v>7861</v>
      </c>
      <c r="Q592" s="94" t="s">
        <v>5677</v>
      </c>
      <c r="R592" s="94"/>
      <c r="S592" s="94"/>
      <c r="T592" s="94"/>
      <c r="U592" s="94"/>
      <c r="V592" s="94"/>
      <c r="W592" s="94"/>
      <c r="X592" s="94"/>
      <c r="Y592" s="94"/>
      <c r="Z592" s="94"/>
      <c r="AA592" s="94"/>
    </row>
    <row r="593" spans="1:27" ht="15" customHeight="1" x14ac:dyDescent="0.3">
      <c r="A593" s="94" t="s">
        <v>8648</v>
      </c>
      <c r="B593" s="224">
        <v>-8.1867104000000008</v>
      </c>
      <c r="C593" s="224">
        <v>8.0283203000000007</v>
      </c>
      <c r="D593" s="94" t="s">
        <v>9795</v>
      </c>
      <c r="E593" s="94" t="s">
        <v>7657</v>
      </c>
      <c r="F593" s="94" t="s">
        <v>1415</v>
      </c>
      <c r="G593" s="94" t="s">
        <v>1415</v>
      </c>
      <c r="H593" s="94" t="str">
        <f t="shared" si="19"/>
        <v>OK</v>
      </c>
      <c r="I593" s="94" t="s">
        <v>1742</v>
      </c>
      <c r="J593" s="94" t="s">
        <v>1742</v>
      </c>
      <c r="K593" s="94" t="s">
        <v>7378</v>
      </c>
      <c r="L593" s="94" t="s">
        <v>483</v>
      </c>
      <c r="M593" s="94" t="s">
        <v>1369</v>
      </c>
      <c r="N593" s="94" t="s">
        <v>7366</v>
      </c>
      <c r="O593" s="94" t="s">
        <v>1383</v>
      </c>
      <c r="P593" s="94" t="s">
        <v>7861</v>
      </c>
      <c r="Q593" s="94" t="s">
        <v>5677</v>
      </c>
      <c r="R593" s="94"/>
      <c r="S593" s="94"/>
      <c r="T593" s="94"/>
      <c r="U593" s="94"/>
      <c r="V593" s="94"/>
      <c r="W593" s="94"/>
      <c r="X593" s="94"/>
      <c r="Y593" s="94"/>
      <c r="Z593" s="94"/>
      <c r="AA593" s="94"/>
    </row>
    <row r="594" spans="1:27" ht="15" customHeight="1" x14ac:dyDescent="0.3">
      <c r="A594" s="233" t="s">
        <v>8649</v>
      </c>
      <c r="B594" s="94"/>
      <c r="C594" s="94"/>
      <c r="D594" s="94"/>
      <c r="E594" s="94"/>
      <c r="F594" s="94" t="s">
        <v>7073</v>
      </c>
      <c r="G594" s="94"/>
      <c r="H594" s="94" t="str">
        <f t="shared" si="19"/>
        <v>Coord absent</v>
      </c>
      <c r="I594" s="94" t="s">
        <v>1742</v>
      </c>
      <c r="J594" s="94" t="s">
        <v>1742</v>
      </c>
      <c r="K594" s="94" t="s">
        <v>7378</v>
      </c>
      <c r="L594" s="94" t="s">
        <v>483</v>
      </c>
      <c r="M594" s="94" t="s">
        <v>1369</v>
      </c>
      <c r="N594" s="94" t="s">
        <v>7366</v>
      </c>
      <c r="O594" s="94" t="s">
        <v>1383</v>
      </c>
      <c r="P594" s="94" t="s">
        <v>7861</v>
      </c>
      <c r="Q594" s="94" t="s">
        <v>5677</v>
      </c>
      <c r="R594" s="94"/>
      <c r="S594" s="94"/>
      <c r="T594" s="94"/>
      <c r="U594" s="94"/>
      <c r="V594" s="94"/>
      <c r="W594" s="94"/>
      <c r="X594" s="94"/>
      <c r="Y594" s="94"/>
      <c r="Z594" s="94"/>
      <c r="AA594" s="94"/>
    </row>
    <row r="595" spans="1:27" ht="15" customHeight="1" x14ac:dyDescent="0.3">
      <c r="A595" s="94" t="s">
        <v>8650</v>
      </c>
      <c r="B595" s="224">
        <v>-8.3414897999999997</v>
      </c>
      <c r="C595" s="224">
        <v>7.9995098000000002</v>
      </c>
      <c r="D595" s="94" t="s">
        <v>9795</v>
      </c>
      <c r="E595" s="94" t="s">
        <v>7658</v>
      </c>
      <c r="F595" s="94" t="s">
        <v>7075</v>
      </c>
      <c r="G595" s="94" t="s">
        <v>1416</v>
      </c>
      <c r="H595" s="94" t="str">
        <f t="shared" si="19"/>
        <v>OK</v>
      </c>
      <c r="I595" s="94" t="s">
        <v>1742</v>
      </c>
      <c r="J595" s="94" t="s">
        <v>1742</v>
      </c>
      <c r="K595" s="94" t="s">
        <v>7378</v>
      </c>
      <c r="L595" s="94" t="s">
        <v>483</v>
      </c>
      <c r="M595" s="94" t="s">
        <v>1369</v>
      </c>
      <c r="N595" s="94" t="s">
        <v>7366</v>
      </c>
      <c r="O595" s="94" t="s">
        <v>1383</v>
      </c>
      <c r="P595" s="94" t="s">
        <v>7861</v>
      </c>
      <c r="Q595" s="94" t="s">
        <v>5677</v>
      </c>
      <c r="R595" s="94"/>
      <c r="S595" s="94"/>
      <c r="T595" s="94"/>
      <c r="U595" s="94"/>
      <c r="V595" s="94"/>
      <c r="W595" s="94"/>
      <c r="X595" s="94"/>
      <c r="Y595" s="94"/>
      <c r="Z595" s="94"/>
      <c r="AA595" s="94"/>
    </row>
    <row r="596" spans="1:27" ht="15" customHeight="1" x14ac:dyDescent="0.3">
      <c r="A596" s="94" t="s">
        <v>8651</v>
      </c>
      <c r="B596" s="224">
        <v>-7.9966998</v>
      </c>
      <c r="C596" s="224">
        <v>8.1696796000000003</v>
      </c>
      <c r="D596" s="94" t="s">
        <v>9795</v>
      </c>
      <c r="E596" s="94" t="s">
        <v>1385</v>
      </c>
      <c r="F596" s="94" t="s">
        <v>1385</v>
      </c>
      <c r="G596" s="94" t="s">
        <v>1386</v>
      </c>
      <c r="H596" s="94" t="str">
        <f t="shared" si="19"/>
        <v>OK</v>
      </c>
      <c r="I596" s="94" t="s">
        <v>1742</v>
      </c>
      <c r="J596" s="94" t="s">
        <v>1742</v>
      </c>
      <c r="K596" s="94" t="s">
        <v>5443</v>
      </c>
      <c r="L596" s="94" t="s">
        <v>483</v>
      </c>
      <c r="M596" s="94" t="s">
        <v>1369</v>
      </c>
      <c r="N596" s="94" t="s">
        <v>7366</v>
      </c>
      <c r="O596" s="94" t="s">
        <v>1383</v>
      </c>
      <c r="P596" s="94" t="s">
        <v>7861</v>
      </c>
      <c r="Q596" s="94" t="s">
        <v>5677</v>
      </c>
      <c r="R596" s="94"/>
      <c r="S596" s="94"/>
      <c r="T596" s="94"/>
      <c r="U596" s="94"/>
      <c r="V596" s="94"/>
      <c r="W596" s="94"/>
      <c r="X596" s="94"/>
      <c r="Y596" s="94"/>
      <c r="Z596" s="94"/>
      <c r="AA596" s="94"/>
    </row>
    <row r="597" spans="1:27" ht="15" customHeight="1" x14ac:dyDescent="0.3">
      <c r="A597" s="233" t="s">
        <v>8652</v>
      </c>
      <c r="B597" s="94"/>
      <c r="C597" s="94"/>
      <c r="D597" s="94"/>
      <c r="E597" s="94"/>
      <c r="F597" s="94" t="s">
        <v>1395</v>
      </c>
      <c r="G597" s="94"/>
      <c r="H597" s="94" t="str">
        <f t="shared" si="19"/>
        <v>Coord absent</v>
      </c>
      <c r="I597" s="94" t="s">
        <v>1742</v>
      </c>
      <c r="J597" s="94" t="s">
        <v>1742</v>
      </c>
      <c r="K597" s="94" t="s">
        <v>7378</v>
      </c>
      <c r="L597" s="94" t="s">
        <v>483</v>
      </c>
      <c r="M597" s="94" t="s">
        <v>1369</v>
      </c>
      <c r="N597" s="94" t="s">
        <v>7366</v>
      </c>
      <c r="O597" s="94" t="s">
        <v>1383</v>
      </c>
      <c r="P597" s="94" t="s">
        <v>7861</v>
      </c>
      <c r="Q597" s="94" t="s">
        <v>5677</v>
      </c>
      <c r="R597" s="94"/>
      <c r="S597" s="94"/>
      <c r="T597" s="94"/>
      <c r="U597" s="94"/>
      <c r="V597" s="94"/>
      <c r="W597" s="94"/>
      <c r="X597" s="94"/>
      <c r="Y597" s="94"/>
      <c r="Z597" s="94"/>
      <c r="AA597" s="94"/>
    </row>
    <row r="598" spans="1:27" ht="15" customHeight="1" x14ac:dyDescent="0.3">
      <c r="A598" s="94" t="s">
        <v>8653</v>
      </c>
      <c r="B598" s="224">
        <v>-8.1505098</v>
      </c>
      <c r="C598" s="224">
        <v>8.0902700000000003</v>
      </c>
      <c r="D598" s="94" t="s">
        <v>9795</v>
      </c>
      <c r="E598" s="94" t="s">
        <v>1387</v>
      </c>
      <c r="F598" s="94" t="s">
        <v>1387</v>
      </c>
      <c r="G598" s="94" t="s">
        <v>1387</v>
      </c>
      <c r="H598" s="94" t="str">
        <f t="shared" si="19"/>
        <v>OK</v>
      </c>
      <c r="I598" s="94" t="s">
        <v>1742</v>
      </c>
      <c r="J598" s="94" t="s">
        <v>1742</v>
      </c>
      <c r="K598" s="94" t="s">
        <v>7378</v>
      </c>
      <c r="L598" s="94" t="s">
        <v>483</v>
      </c>
      <c r="M598" s="94" t="s">
        <v>1369</v>
      </c>
      <c r="N598" s="94" t="s">
        <v>7366</v>
      </c>
      <c r="O598" s="94" t="s">
        <v>1383</v>
      </c>
      <c r="P598" s="94" t="s">
        <v>7861</v>
      </c>
      <c r="Q598" s="94" t="s">
        <v>5677</v>
      </c>
      <c r="R598" s="94"/>
      <c r="S598" s="94"/>
      <c r="T598" s="94"/>
      <c r="U598" s="94"/>
      <c r="V598" s="94"/>
      <c r="W598" s="94"/>
      <c r="X598" s="94"/>
      <c r="Y598" s="94"/>
      <c r="Z598" s="94"/>
      <c r="AA598" s="94"/>
    </row>
    <row r="599" spans="1:27" ht="15" customHeight="1" x14ac:dyDescent="0.3">
      <c r="A599" s="233" t="s">
        <v>9781</v>
      </c>
      <c r="B599" s="94"/>
      <c r="C599" s="94"/>
      <c r="D599" s="94"/>
      <c r="E599" s="94"/>
      <c r="F599" s="94" t="s">
        <v>706</v>
      </c>
      <c r="G599" s="94"/>
      <c r="H599" s="94" t="str">
        <f t="shared" si="19"/>
        <v>Coord absent</v>
      </c>
      <c r="I599" s="94" t="s">
        <v>1742</v>
      </c>
      <c r="J599" s="94" t="s">
        <v>1742</v>
      </c>
      <c r="K599" s="94" t="s">
        <v>7378</v>
      </c>
      <c r="L599" s="94" t="s">
        <v>503</v>
      </c>
      <c r="M599" s="94" t="s">
        <v>696</v>
      </c>
      <c r="N599" s="94" t="s">
        <v>7373</v>
      </c>
      <c r="O599" s="94" t="s">
        <v>699</v>
      </c>
      <c r="P599" s="94" t="s">
        <v>7816</v>
      </c>
      <c r="Q599" s="94"/>
      <c r="R599" s="94"/>
      <c r="S599" s="94"/>
      <c r="T599" s="94"/>
      <c r="U599" s="94"/>
      <c r="V599" s="94"/>
      <c r="W599" s="94"/>
      <c r="X599" s="94"/>
      <c r="Y599" s="94"/>
      <c r="Z599" s="94"/>
      <c r="AA599" s="94"/>
    </row>
    <row r="600" spans="1:27" ht="15" customHeight="1" x14ac:dyDescent="0.3">
      <c r="A600" s="163" t="s">
        <v>8655</v>
      </c>
      <c r="B600" s="228">
        <v>-10.130999600000001</v>
      </c>
      <c r="C600" s="228">
        <v>8.5705004000000002</v>
      </c>
      <c r="D600" s="163" t="s">
        <v>9795</v>
      </c>
      <c r="E600" s="163" t="s">
        <v>213</v>
      </c>
      <c r="F600" s="163" t="s">
        <v>213</v>
      </c>
      <c r="G600" s="163" t="s">
        <v>1667</v>
      </c>
      <c r="H600" s="163" t="str">
        <f t="shared" si="19"/>
        <v>OK</v>
      </c>
      <c r="I600" s="163" t="s">
        <v>1734</v>
      </c>
      <c r="J600" s="163" t="s">
        <v>11</v>
      </c>
      <c r="K600" s="163" t="s">
        <v>7378</v>
      </c>
      <c r="L600" s="163" t="s">
        <v>483</v>
      </c>
      <c r="M600" s="163" t="s">
        <v>1656</v>
      </c>
      <c r="N600" s="163" t="s">
        <v>7356</v>
      </c>
      <c r="O600" s="163" t="s">
        <v>7862</v>
      </c>
      <c r="P600" s="163" t="s">
        <v>7863</v>
      </c>
      <c r="Q600" s="163" t="s">
        <v>5677</v>
      </c>
      <c r="R600" s="163"/>
      <c r="S600" s="163"/>
      <c r="T600" s="163"/>
      <c r="U600" s="163"/>
      <c r="V600" s="163"/>
      <c r="W600" s="163"/>
      <c r="X600" s="163"/>
      <c r="Y600" s="163"/>
      <c r="Z600" s="163"/>
      <c r="AA600" s="163"/>
    </row>
    <row r="601" spans="1:27" ht="15" hidden="1" customHeight="1" x14ac:dyDescent="0.3">
      <c r="A601" s="163" t="s">
        <v>8656</v>
      </c>
      <c r="B601" s="228">
        <v>-10.120799999999999</v>
      </c>
      <c r="C601" s="228">
        <v>8.5532798999999997</v>
      </c>
      <c r="D601" s="163" t="s">
        <v>9795</v>
      </c>
      <c r="E601" s="163" t="s">
        <v>1668</v>
      </c>
      <c r="F601" s="163" t="s">
        <v>1668</v>
      </c>
      <c r="G601" s="163" t="s">
        <v>1669</v>
      </c>
      <c r="H601" s="163" t="str">
        <f t="shared" ref="H601:H632" si="20">IF((OR((ISBLANK(B601)),(ISBLANK(C601)))),"Coord absent","OK")</f>
        <v>OK</v>
      </c>
      <c r="I601" s="163" t="s">
        <v>1734</v>
      </c>
      <c r="J601" s="163" t="s">
        <v>11</v>
      </c>
      <c r="K601" s="163" t="s">
        <v>7378</v>
      </c>
      <c r="L601" s="163" t="s">
        <v>483</v>
      </c>
      <c r="M601" s="163" t="s">
        <v>1656</v>
      </c>
      <c r="N601" s="163" t="s">
        <v>7356</v>
      </c>
      <c r="O601" s="163" t="s">
        <v>7862</v>
      </c>
      <c r="P601" s="163" t="s">
        <v>7863</v>
      </c>
      <c r="Q601" s="163" t="s">
        <v>5677</v>
      </c>
      <c r="R601" s="163" t="s">
        <v>1764</v>
      </c>
      <c r="S601" s="163" t="s">
        <v>1749</v>
      </c>
      <c r="T601" s="163"/>
      <c r="U601" s="163"/>
      <c r="V601" s="163" t="s">
        <v>6628</v>
      </c>
      <c r="W601" s="163" t="s">
        <v>6632</v>
      </c>
      <c r="X601" s="163"/>
      <c r="Y601" s="163"/>
      <c r="Z601" s="163"/>
      <c r="AA601" s="163"/>
    </row>
    <row r="602" spans="1:27" ht="15" customHeight="1" x14ac:dyDescent="0.3">
      <c r="A602" s="94" t="s">
        <v>8657</v>
      </c>
      <c r="B602" s="224">
        <v>-10.125800099999999</v>
      </c>
      <c r="C602" s="224">
        <v>8.6030902999999999</v>
      </c>
      <c r="D602" s="94" t="s">
        <v>9795</v>
      </c>
      <c r="E602" s="94" t="s">
        <v>1670</v>
      </c>
      <c r="F602" s="94" t="s">
        <v>1670</v>
      </c>
      <c r="G602" s="94" t="s">
        <v>1671</v>
      </c>
      <c r="H602" s="94" t="str">
        <f t="shared" si="20"/>
        <v>OK</v>
      </c>
      <c r="I602" s="94" t="s">
        <v>1742</v>
      </c>
      <c r="J602" s="94" t="s">
        <v>1742</v>
      </c>
      <c r="K602" s="94" t="s">
        <v>7378</v>
      </c>
      <c r="L602" s="94" t="s">
        <v>483</v>
      </c>
      <c r="M602" s="94" t="s">
        <v>1656</v>
      </c>
      <c r="N602" s="94" t="s">
        <v>7356</v>
      </c>
      <c r="O602" s="94" t="s">
        <v>7862</v>
      </c>
      <c r="P602" s="94" t="s">
        <v>7863</v>
      </c>
      <c r="Q602" s="94" t="s">
        <v>5677</v>
      </c>
      <c r="R602" s="94"/>
      <c r="S602" s="94"/>
      <c r="T602" s="94"/>
      <c r="U602" s="94"/>
      <c r="V602" s="94"/>
      <c r="W602" s="94"/>
      <c r="X602" s="94"/>
      <c r="Y602" s="94"/>
      <c r="Z602" s="94"/>
      <c r="AA602" s="94"/>
    </row>
    <row r="603" spans="1:27" ht="15" customHeight="1" x14ac:dyDescent="0.3">
      <c r="A603" s="163" t="s">
        <v>8658</v>
      </c>
      <c r="B603" s="228">
        <v>-10.1393995</v>
      </c>
      <c r="C603" s="228">
        <v>8.5584697999999992</v>
      </c>
      <c r="D603" s="163" t="s">
        <v>9795</v>
      </c>
      <c r="E603" s="163" t="s">
        <v>1672</v>
      </c>
      <c r="F603" s="163" t="s">
        <v>1672</v>
      </c>
      <c r="G603" s="163" t="s">
        <v>1673</v>
      </c>
      <c r="H603" s="163" t="str">
        <f t="shared" si="20"/>
        <v>OK</v>
      </c>
      <c r="I603" s="163" t="s">
        <v>1734</v>
      </c>
      <c r="J603" s="163" t="s">
        <v>11</v>
      </c>
      <c r="K603" s="163" t="s">
        <v>7378</v>
      </c>
      <c r="L603" s="163" t="s">
        <v>483</v>
      </c>
      <c r="M603" s="163" t="s">
        <v>1656</v>
      </c>
      <c r="N603" s="163" t="s">
        <v>7356</v>
      </c>
      <c r="O603" s="163" t="s">
        <v>7862</v>
      </c>
      <c r="P603" s="163" t="s">
        <v>7863</v>
      </c>
      <c r="Q603" s="163" t="s">
        <v>5677</v>
      </c>
      <c r="R603" s="163"/>
      <c r="S603" s="163"/>
      <c r="T603" s="163"/>
      <c r="U603" s="163"/>
      <c r="V603" s="163"/>
      <c r="W603" s="163"/>
      <c r="X603" s="163"/>
      <c r="Y603" s="163"/>
      <c r="Z603" s="163"/>
      <c r="AA603" s="163"/>
    </row>
    <row r="604" spans="1:27" ht="15" customHeight="1" x14ac:dyDescent="0.3">
      <c r="A604" s="96" t="s">
        <v>8659</v>
      </c>
      <c r="B604" s="227">
        <v>-10.1318959</v>
      </c>
      <c r="C604" s="227">
        <v>8.5616418999999997</v>
      </c>
      <c r="D604" s="96" t="s">
        <v>9795</v>
      </c>
      <c r="E604" s="96" t="s">
        <v>1656</v>
      </c>
      <c r="F604" s="96" t="s">
        <v>1656</v>
      </c>
      <c r="G604" s="96" t="s">
        <v>1674</v>
      </c>
      <c r="H604" s="96" t="str">
        <f t="shared" si="20"/>
        <v>OK</v>
      </c>
      <c r="I604" s="96" t="s">
        <v>5264</v>
      </c>
      <c r="J604" s="96" t="s">
        <v>5264</v>
      </c>
      <c r="K604" s="96" t="s">
        <v>7378</v>
      </c>
      <c r="L604" s="96" t="s">
        <v>483</v>
      </c>
      <c r="M604" s="96" t="s">
        <v>1656</v>
      </c>
      <c r="N604" s="96" t="s">
        <v>7356</v>
      </c>
      <c r="O604" s="96" t="s">
        <v>7862</v>
      </c>
      <c r="P604" s="96" t="s">
        <v>7863</v>
      </c>
      <c r="Q604" s="96" t="s">
        <v>5677</v>
      </c>
      <c r="R604" s="96"/>
      <c r="S604" s="96"/>
      <c r="T604" s="96"/>
      <c r="U604" s="96"/>
      <c r="V604" s="96"/>
      <c r="W604" s="96"/>
      <c r="X604" s="96"/>
      <c r="Y604" s="96"/>
      <c r="Z604" s="96"/>
      <c r="AA604" s="96"/>
    </row>
    <row r="605" spans="1:27" ht="15" customHeight="1" x14ac:dyDescent="0.3">
      <c r="A605" s="94" t="s">
        <v>9780</v>
      </c>
      <c r="B605" s="224">
        <v>-8.7844200000000008</v>
      </c>
      <c r="C605" s="224">
        <v>11.9495001</v>
      </c>
      <c r="D605" s="94" t="s">
        <v>9795</v>
      </c>
      <c r="E605" s="94" t="s">
        <v>709</v>
      </c>
      <c r="F605" s="94" t="s">
        <v>709</v>
      </c>
      <c r="G605" s="94" t="s">
        <v>709</v>
      </c>
      <c r="H605" s="94" t="str">
        <f t="shared" si="20"/>
        <v>OK</v>
      </c>
      <c r="I605" s="94" t="s">
        <v>1742</v>
      </c>
      <c r="J605" s="94" t="s">
        <v>1742</v>
      </c>
      <c r="K605" s="94" t="s">
        <v>5443</v>
      </c>
      <c r="L605" s="94" t="s">
        <v>503</v>
      </c>
      <c r="M605" s="94" t="s">
        <v>696</v>
      </c>
      <c r="N605" s="94" t="s">
        <v>7373</v>
      </c>
      <c r="O605" s="94" t="s">
        <v>699</v>
      </c>
      <c r="P605" s="94" t="s">
        <v>7816</v>
      </c>
      <c r="Q605" s="94"/>
      <c r="R605" s="94"/>
      <c r="S605" s="94"/>
      <c r="T605" s="94"/>
      <c r="U605" s="94"/>
      <c r="V605" s="94"/>
      <c r="W605" s="94"/>
      <c r="X605" s="94"/>
      <c r="Y605" s="94"/>
      <c r="Z605" s="94"/>
      <c r="AA605" s="94"/>
    </row>
    <row r="606" spans="1:27" ht="15" customHeight="1" x14ac:dyDescent="0.3">
      <c r="A606" s="170" t="s">
        <v>8429</v>
      </c>
      <c r="B606" s="230">
        <v>-10.120623</v>
      </c>
      <c r="C606" s="230">
        <v>8.5522290000000005</v>
      </c>
      <c r="D606" s="170" t="s">
        <v>9795</v>
      </c>
      <c r="E606" s="170" t="s">
        <v>1677</v>
      </c>
      <c r="F606" s="170" t="s">
        <v>1677</v>
      </c>
      <c r="G606" s="170" t="s">
        <v>1678</v>
      </c>
      <c r="H606" s="170" t="str">
        <f t="shared" si="20"/>
        <v>OK</v>
      </c>
      <c r="I606" s="170" t="s">
        <v>1763</v>
      </c>
      <c r="J606" s="170" t="s">
        <v>1763</v>
      </c>
      <c r="K606" s="170" t="s">
        <v>5443</v>
      </c>
      <c r="L606" s="170" t="s">
        <v>483</v>
      </c>
      <c r="M606" s="170" t="s">
        <v>1656</v>
      </c>
      <c r="N606" s="170" t="s">
        <v>7356</v>
      </c>
      <c r="O606" s="170" t="s">
        <v>7862</v>
      </c>
      <c r="P606" s="170" t="s">
        <v>7863</v>
      </c>
      <c r="Q606" s="170" t="s">
        <v>5677</v>
      </c>
      <c r="R606" s="170"/>
      <c r="S606" s="170"/>
      <c r="T606" s="170"/>
      <c r="U606" s="170"/>
      <c r="V606" s="170"/>
      <c r="W606" s="170"/>
      <c r="X606" s="170"/>
      <c r="Y606" s="170"/>
      <c r="Z606" s="170"/>
      <c r="AA606" s="170"/>
    </row>
    <row r="607" spans="1:27" ht="15" hidden="1" customHeight="1" x14ac:dyDescent="0.3">
      <c r="A607" s="173" t="s">
        <v>8660</v>
      </c>
      <c r="B607" s="220">
        <v>-9.9931002000000007</v>
      </c>
      <c r="C607" s="220">
        <v>8.7664804000000007</v>
      </c>
      <c r="D607" s="173" t="s">
        <v>9795</v>
      </c>
      <c r="E607" s="173" t="s">
        <v>1681</v>
      </c>
      <c r="F607" s="173" t="s">
        <v>1688</v>
      </c>
      <c r="G607" s="173" t="s">
        <v>1685</v>
      </c>
      <c r="H607" s="173" t="str">
        <f t="shared" si="20"/>
        <v>OK</v>
      </c>
      <c r="I607" s="173" t="s">
        <v>1734</v>
      </c>
      <c r="J607" s="173" t="s">
        <v>5265</v>
      </c>
      <c r="K607" s="173" t="s">
        <v>7378</v>
      </c>
      <c r="L607" s="173" t="s">
        <v>483</v>
      </c>
      <c r="M607" s="173" t="s">
        <v>1656</v>
      </c>
      <c r="N607" s="173" t="s">
        <v>7356</v>
      </c>
      <c r="O607" s="173" t="s">
        <v>1688</v>
      </c>
      <c r="P607" s="173" t="s">
        <v>7864</v>
      </c>
      <c r="Q607" s="173" t="s">
        <v>5677</v>
      </c>
      <c r="R607" s="173" t="s">
        <v>1764</v>
      </c>
      <c r="S607" s="173" t="s">
        <v>1749</v>
      </c>
      <c r="T607" s="173"/>
      <c r="U607" s="173"/>
      <c r="V607" s="173" t="s">
        <v>6628</v>
      </c>
      <c r="W607" s="173" t="s">
        <v>6633</v>
      </c>
      <c r="X607" s="173"/>
      <c r="Y607" s="173"/>
      <c r="Z607" s="173"/>
      <c r="AA607" s="173"/>
    </row>
    <row r="608" spans="1:27" ht="15" customHeight="1" x14ac:dyDescent="0.3">
      <c r="A608" s="94" t="s">
        <v>8661</v>
      </c>
      <c r="B608" s="224">
        <v>-10.127700000000001</v>
      </c>
      <c r="C608" s="224">
        <v>8.7645999999999997</v>
      </c>
      <c r="D608" s="94" t="s">
        <v>9795</v>
      </c>
      <c r="E608" s="94" t="s">
        <v>1679</v>
      </c>
      <c r="F608" s="94" t="s">
        <v>1679</v>
      </c>
      <c r="G608" s="94" t="s">
        <v>1680</v>
      </c>
      <c r="H608" s="94" t="str">
        <f t="shared" si="20"/>
        <v>OK</v>
      </c>
      <c r="I608" s="94" t="s">
        <v>1742</v>
      </c>
      <c r="J608" s="94" t="s">
        <v>1742</v>
      </c>
      <c r="K608" s="94" t="s">
        <v>5443</v>
      </c>
      <c r="L608" s="94" t="s">
        <v>483</v>
      </c>
      <c r="M608" s="94" t="s">
        <v>1656</v>
      </c>
      <c r="N608" s="94" t="s">
        <v>7356</v>
      </c>
      <c r="O608" s="94" t="s">
        <v>1688</v>
      </c>
      <c r="P608" s="94" t="s">
        <v>7864</v>
      </c>
      <c r="Q608" s="94" t="s">
        <v>5677</v>
      </c>
      <c r="R608" s="94"/>
      <c r="S608" s="94"/>
      <c r="T608" s="94"/>
      <c r="U608" s="94"/>
      <c r="V608" s="94"/>
      <c r="W608" s="94"/>
      <c r="X608" s="94"/>
      <c r="Y608" s="94"/>
      <c r="Z608" s="94"/>
      <c r="AA608" s="94"/>
    </row>
    <row r="609" spans="1:27" ht="15" customHeight="1" x14ac:dyDescent="0.3">
      <c r="A609" s="94" t="s">
        <v>8662</v>
      </c>
      <c r="B609" s="224">
        <v>-10.0615997</v>
      </c>
      <c r="C609" s="224">
        <v>8.8010902000000009</v>
      </c>
      <c r="D609" s="94" t="s">
        <v>9795</v>
      </c>
      <c r="E609" s="94" t="s">
        <v>1682</v>
      </c>
      <c r="F609" s="94" t="s">
        <v>1682</v>
      </c>
      <c r="G609" s="94" t="s">
        <v>1683</v>
      </c>
      <c r="H609" s="94" t="str">
        <f t="shared" si="20"/>
        <v>OK</v>
      </c>
      <c r="I609" s="94" t="s">
        <v>1742</v>
      </c>
      <c r="J609" s="94" t="s">
        <v>1742</v>
      </c>
      <c r="K609" s="94" t="s">
        <v>7378</v>
      </c>
      <c r="L609" s="94" t="s">
        <v>483</v>
      </c>
      <c r="M609" s="94" t="s">
        <v>1656</v>
      </c>
      <c r="N609" s="94" t="s">
        <v>7356</v>
      </c>
      <c r="O609" s="94" t="s">
        <v>1688</v>
      </c>
      <c r="P609" s="94" t="s">
        <v>7864</v>
      </c>
      <c r="Q609" s="94" t="s">
        <v>5677</v>
      </c>
      <c r="R609" s="94"/>
      <c r="S609" s="94"/>
      <c r="T609" s="94"/>
      <c r="U609" s="94"/>
      <c r="V609" s="94"/>
      <c r="W609" s="94"/>
      <c r="X609" s="94"/>
      <c r="Y609" s="94"/>
      <c r="Z609" s="94"/>
      <c r="AA609" s="94"/>
    </row>
    <row r="610" spans="1:27" ht="15" customHeight="1" x14ac:dyDescent="0.3">
      <c r="A610" s="94" t="s">
        <v>8663</v>
      </c>
      <c r="B610" s="224">
        <v>-9.9219998999999994</v>
      </c>
      <c r="C610" s="224">
        <v>8.7642802999999994</v>
      </c>
      <c r="D610" s="94" t="s">
        <v>9795</v>
      </c>
      <c r="E610" s="94" t="s">
        <v>1681</v>
      </c>
      <c r="F610" s="94" t="s">
        <v>6720</v>
      </c>
      <c r="G610" s="94" t="s">
        <v>1684</v>
      </c>
      <c r="H610" s="94" t="str">
        <f t="shared" si="20"/>
        <v>OK</v>
      </c>
      <c r="I610" s="94" t="s">
        <v>1742</v>
      </c>
      <c r="J610" s="94" t="s">
        <v>1742</v>
      </c>
      <c r="K610" s="94" t="s">
        <v>7378</v>
      </c>
      <c r="L610" s="94" t="s">
        <v>483</v>
      </c>
      <c r="M610" s="94" t="s">
        <v>1656</v>
      </c>
      <c r="N610" s="94" t="s">
        <v>7356</v>
      </c>
      <c r="O610" s="94" t="s">
        <v>1688</v>
      </c>
      <c r="P610" s="94" t="s">
        <v>7864</v>
      </c>
      <c r="Q610" s="94" t="s">
        <v>5677</v>
      </c>
      <c r="R610" s="94"/>
      <c r="S610" s="94"/>
      <c r="T610" s="94"/>
      <c r="U610" s="94"/>
      <c r="V610" s="94"/>
      <c r="W610" s="94"/>
      <c r="X610" s="94"/>
      <c r="Y610" s="94"/>
      <c r="Z610" s="94"/>
      <c r="AA610" s="94"/>
    </row>
    <row r="611" spans="1:27" ht="15" customHeight="1" x14ac:dyDescent="0.3">
      <c r="A611" s="94" t="s">
        <v>8664</v>
      </c>
      <c r="B611" s="181">
        <v>-8.7658900000000006</v>
      </c>
      <c r="C611" s="181">
        <v>10.127190000000001</v>
      </c>
      <c r="D611" s="94" t="s">
        <v>9797</v>
      </c>
      <c r="E611" s="94"/>
      <c r="F611" s="94" t="s">
        <v>6721</v>
      </c>
      <c r="G611" s="94" t="s">
        <v>6721</v>
      </c>
      <c r="H611" s="94" t="str">
        <f t="shared" si="20"/>
        <v>OK</v>
      </c>
      <c r="I611" s="94" t="s">
        <v>1742</v>
      </c>
      <c r="J611" s="94" t="s">
        <v>1742</v>
      </c>
      <c r="K611" s="94" t="s">
        <v>7378</v>
      </c>
      <c r="L611" s="94" t="s">
        <v>483</v>
      </c>
      <c r="M611" s="94" t="s">
        <v>1656</v>
      </c>
      <c r="N611" s="94" t="s">
        <v>7356</v>
      </c>
      <c r="O611" s="94" t="s">
        <v>1688</v>
      </c>
      <c r="P611" s="94" t="s">
        <v>7864</v>
      </c>
      <c r="Q611" s="94" t="s">
        <v>5677</v>
      </c>
      <c r="R611" s="94"/>
      <c r="S611" s="94"/>
      <c r="T611" s="94"/>
      <c r="U611" s="94"/>
      <c r="V611" s="94"/>
      <c r="W611" s="94"/>
      <c r="X611" s="94"/>
      <c r="Y611" s="94"/>
      <c r="Z611" s="94"/>
      <c r="AA611" s="94"/>
    </row>
    <row r="612" spans="1:27" ht="15" customHeight="1" x14ac:dyDescent="0.3">
      <c r="A612" s="94" t="s">
        <v>8665</v>
      </c>
      <c r="B612" s="182">
        <v>-8.6542399999999997</v>
      </c>
      <c r="C612" s="182">
        <v>10.1052</v>
      </c>
      <c r="D612" s="94" t="s">
        <v>9797</v>
      </c>
      <c r="E612" s="94"/>
      <c r="F612" s="94" t="s">
        <v>1722</v>
      </c>
      <c r="G612" s="94" t="s">
        <v>1722</v>
      </c>
      <c r="H612" s="94" t="str">
        <f t="shared" si="20"/>
        <v>OK</v>
      </c>
      <c r="I612" s="94" t="s">
        <v>1742</v>
      </c>
      <c r="J612" s="94" t="s">
        <v>1742</v>
      </c>
      <c r="K612" s="94" t="s">
        <v>7378</v>
      </c>
      <c r="L612" s="94" t="s">
        <v>483</v>
      </c>
      <c r="M612" s="94" t="s">
        <v>1656</v>
      </c>
      <c r="N612" s="94" t="s">
        <v>7356</v>
      </c>
      <c r="O612" s="94" t="s">
        <v>1688</v>
      </c>
      <c r="P612" s="94" t="s">
        <v>7864</v>
      </c>
      <c r="Q612" s="94" t="s">
        <v>5677</v>
      </c>
      <c r="R612" s="94"/>
      <c r="S612" s="94"/>
      <c r="T612" s="94"/>
      <c r="U612" s="94"/>
      <c r="V612" s="94"/>
      <c r="W612" s="94"/>
      <c r="X612" s="94"/>
      <c r="Y612" s="94"/>
      <c r="Z612" s="94"/>
      <c r="AA612" s="94"/>
    </row>
    <row r="613" spans="1:27" ht="15" customHeight="1" x14ac:dyDescent="0.3">
      <c r="A613" s="94" t="s">
        <v>8666</v>
      </c>
      <c r="B613" s="224">
        <v>-10.3443003</v>
      </c>
      <c r="C613" s="224">
        <v>8.7294903000000001</v>
      </c>
      <c r="D613" s="94" t="s">
        <v>9795</v>
      </c>
      <c r="E613" s="94" t="s">
        <v>1686</v>
      </c>
      <c r="F613" s="94" t="s">
        <v>1686</v>
      </c>
      <c r="G613" s="94" t="s">
        <v>1687</v>
      </c>
      <c r="H613" s="94" t="str">
        <f t="shared" si="20"/>
        <v>OK</v>
      </c>
      <c r="I613" s="94" t="s">
        <v>1742</v>
      </c>
      <c r="J613" s="94" t="s">
        <v>1742</v>
      </c>
      <c r="K613" s="94" t="s">
        <v>5443</v>
      </c>
      <c r="L613" s="94" t="s">
        <v>483</v>
      </c>
      <c r="M613" s="94" t="s">
        <v>1656</v>
      </c>
      <c r="N613" s="94" t="s">
        <v>7356</v>
      </c>
      <c r="O613" s="94" t="s">
        <v>1688</v>
      </c>
      <c r="P613" s="94" t="s">
        <v>7864</v>
      </c>
      <c r="Q613" s="94" t="s">
        <v>5677</v>
      </c>
      <c r="R613" s="94"/>
      <c r="S613" s="94"/>
      <c r="T613" s="94"/>
      <c r="U613" s="94"/>
      <c r="V613" s="94"/>
      <c r="W613" s="94"/>
      <c r="X613" s="94"/>
      <c r="Y613" s="94"/>
      <c r="Z613" s="94"/>
      <c r="AA613" s="94"/>
    </row>
    <row r="614" spans="1:27" ht="15" customHeight="1" x14ac:dyDescent="0.3">
      <c r="A614" s="173" t="s">
        <v>8667</v>
      </c>
      <c r="B614" s="220">
        <v>-12.9619999</v>
      </c>
      <c r="C614" s="220">
        <v>12.387299499999999</v>
      </c>
      <c r="D614" s="173" t="s">
        <v>9795</v>
      </c>
      <c r="E614" s="173" t="s">
        <v>145</v>
      </c>
      <c r="F614" s="173" t="s">
        <v>146</v>
      </c>
      <c r="G614" s="173" t="s">
        <v>146</v>
      </c>
      <c r="H614" s="173" t="str">
        <f t="shared" si="20"/>
        <v>OK</v>
      </c>
      <c r="I614" s="173" t="s">
        <v>1734</v>
      </c>
      <c r="J614" s="173" t="s">
        <v>5265</v>
      </c>
      <c r="K614" s="173" t="s">
        <v>7378</v>
      </c>
      <c r="L614" s="173" t="s">
        <v>7707</v>
      </c>
      <c r="M614" s="173" t="s">
        <v>67</v>
      </c>
      <c r="N614" s="173" t="s">
        <v>7362</v>
      </c>
      <c r="O614" s="173" t="s">
        <v>7865</v>
      </c>
      <c r="P614" s="173" t="s">
        <v>7866</v>
      </c>
      <c r="Q614" s="173"/>
      <c r="R614" s="173"/>
      <c r="S614" s="173"/>
      <c r="T614" s="173"/>
      <c r="U614" s="173"/>
      <c r="V614" s="173"/>
      <c r="W614" s="173" t="s">
        <v>145</v>
      </c>
      <c r="X614" s="173"/>
      <c r="Y614" s="173"/>
      <c r="Z614" s="173"/>
      <c r="AA614" s="173"/>
    </row>
    <row r="615" spans="1:27" ht="15" customHeight="1" x14ac:dyDescent="0.3">
      <c r="A615" s="94" t="s">
        <v>8668</v>
      </c>
      <c r="B615" s="224">
        <v>-13.065799699999999</v>
      </c>
      <c r="C615" s="224">
        <v>12.1774998</v>
      </c>
      <c r="D615" s="94" t="s">
        <v>9795</v>
      </c>
      <c r="E615" s="94" t="s">
        <v>7448</v>
      </c>
      <c r="F615" s="94" t="s">
        <v>147</v>
      </c>
      <c r="G615" s="94" t="s">
        <v>147</v>
      </c>
      <c r="H615" s="94" t="str">
        <f t="shared" si="20"/>
        <v>OK</v>
      </c>
      <c r="I615" s="94" t="s">
        <v>1742</v>
      </c>
      <c r="J615" s="94" t="s">
        <v>1742</v>
      </c>
      <c r="K615" s="94" t="s">
        <v>7378</v>
      </c>
      <c r="L615" s="94" t="s">
        <v>7707</v>
      </c>
      <c r="M615" s="94" t="s">
        <v>67</v>
      </c>
      <c r="N615" s="94" t="s">
        <v>7362</v>
      </c>
      <c r="O615" s="94" t="s">
        <v>7865</v>
      </c>
      <c r="P615" s="94" t="s">
        <v>7866</v>
      </c>
      <c r="Q615" s="94"/>
      <c r="R615" s="94"/>
      <c r="S615" s="94"/>
      <c r="T615" s="94"/>
      <c r="U615" s="94"/>
      <c r="V615" s="94"/>
      <c r="W615" s="94"/>
      <c r="X615" s="94"/>
      <c r="Y615" s="94"/>
      <c r="Z615" s="94"/>
      <c r="AA615" s="94"/>
    </row>
    <row r="616" spans="1:27" ht="15" customHeight="1" x14ac:dyDescent="0.3">
      <c r="A616" s="233" t="s">
        <v>8669</v>
      </c>
      <c r="B616" s="94"/>
      <c r="C616" s="94"/>
      <c r="D616" s="94"/>
      <c r="E616" s="94"/>
      <c r="F616" s="94" t="s">
        <v>671</v>
      </c>
      <c r="G616" s="94"/>
      <c r="H616" s="94" t="str">
        <f t="shared" si="20"/>
        <v>Coord absent</v>
      </c>
      <c r="I616" s="94" t="s">
        <v>1742</v>
      </c>
      <c r="J616" s="94" t="s">
        <v>1742</v>
      </c>
      <c r="K616" s="94" t="s">
        <v>7378</v>
      </c>
      <c r="L616" s="94" t="s">
        <v>7707</v>
      </c>
      <c r="M616" s="94" t="s">
        <v>67</v>
      </c>
      <c r="N616" s="94" t="s">
        <v>7362</v>
      </c>
      <c r="O616" s="94" t="s">
        <v>7865</v>
      </c>
      <c r="P616" s="94" t="s">
        <v>7866</v>
      </c>
      <c r="Q616" s="94"/>
      <c r="R616" s="94"/>
      <c r="S616" s="94"/>
      <c r="T616" s="94"/>
      <c r="U616" s="94"/>
      <c r="V616" s="94"/>
      <c r="W616" s="94"/>
      <c r="X616" s="94"/>
      <c r="Y616" s="94"/>
      <c r="Z616" s="94"/>
      <c r="AA616" s="94"/>
    </row>
    <row r="617" spans="1:27" ht="15" customHeight="1" x14ac:dyDescent="0.3">
      <c r="A617" s="235" t="s">
        <v>8670</v>
      </c>
      <c r="B617" s="173"/>
      <c r="C617" s="173"/>
      <c r="D617" s="173"/>
      <c r="E617" s="173"/>
      <c r="F617" s="173" t="s">
        <v>177</v>
      </c>
      <c r="G617" s="173"/>
      <c r="H617" s="173" t="str">
        <f t="shared" si="20"/>
        <v>Coord absent</v>
      </c>
      <c r="I617" s="173" t="s">
        <v>1734</v>
      </c>
      <c r="J617" s="173" t="s">
        <v>5265</v>
      </c>
      <c r="K617" s="173" t="s">
        <v>7378</v>
      </c>
      <c r="L617" s="173" t="s">
        <v>1029</v>
      </c>
      <c r="M617" s="173" t="s">
        <v>1029</v>
      </c>
      <c r="N617" s="173" t="s">
        <v>7364</v>
      </c>
      <c r="O617" s="173" t="s">
        <v>177</v>
      </c>
      <c r="P617" s="173" t="s">
        <v>7867</v>
      </c>
      <c r="Q617" s="173"/>
      <c r="R617" s="173"/>
      <c r="S617" s="173"/>
      <c r="T617" s="173"/>
      <c r="U617" s="173"/>
      <c r="V617" s="173"/>
      <c r="W617" s="173"/>
      <c r="X617" s="173"/>
      <c r="Y617" s="173"/>
      <c r="Z617" s="173"/>
      <c r="AA617" s="173"/>
    </row>
    <row r="618" spans="1:27" ht="15" hidden="1" customHeight="1" x14ac:dyDescent="0.3">
      <c r="A618" s="94" t="s">
        <v>8671</v>
      </c>
      <c r="B618" s="224">
        <v>-12.4882002</v>
      </c>
      <c r="C618" s="224">
        <v>11.232700299999999</v>
      </c>
      <c r="D618" s="94" t="s">
        <v>9795</v>
      </c>
      <c r="E618" s="94" t="s">
        <v>7584</v>
      </c>
      <c r="F618" s="94" t="s">
        <v>1081</v>
      </c>
      <c r="G618" s="94" t="s">
        <v>1081</v>
      </c>
      <c r="H618" s="94" t="str">
        <f t="shared" si="20"/>
        <v>OK</v>
      </c>
      <c r="I618" s="94" t="s">
        <v>1742</v>
      </c>
      <c r="J618" s="94" t="s">
        <v>1742</v>
      </c>
      <c r="K618" s="94" t="s">
        <v>7378</v>
      </c>
      <c r="L618" s="94" t="s">
        <v>1029</v>
      </c>
      <c r="M618" s="94" t="s">
        <v>1029</v>
      </c>
      <c r="N618" s="94" t="s">
        <v>7364</v>
      </c>
      <c r="O618" s="94" t="s">
        <v>177</v>
      </c>
      <c r="P618" s="94" t="s">
        <v>7867</v>
      </c>
      <c r="Q618" s="94"/>
      <c r="R618" s="94" t="s">
        <v>1733</v>
      </c>
      <c r="S618" s="94"/>
      <c r="T618" s="94" t="s">
        <v>1768</v>
      </c>
      <c r="U618" s="94"/>
      <c r="V618" s="94"/>
      <c r="W618" s="94"/>
      <c r="X618" s="94"/>
      <c r="Y618" s="94"/>
      <c r="Z618" s="94"/>
      <c r="AA618" s="94"/>
    </row>
    <row r="619" spans="1:27" ht="15" hidden="1" customHeight="1" x14ac:dyDescent="0.3">
      <c r="A619" s="94" t="s">
        <v>8672</v>
      </c>
      <c r="B619" s="224">
        <v>-12.478199999999999</v>
      </c>
      <c r="C619" s="224">
        <v>11.2018995</v>
      </c>
      <c r="D619" s="94" t="s">
        <v>9795</v>
      </c>
      <c r="E619" s="94" t="s">
        <v>1082</v>
      </c>
      <c r="F619" s="94" t="s">
        <v>1082</v>
      </c>
      <c r="G619" s="94" t="s">
        <v>1083</v>
      </c>
      <c r="H619" s="94" t="str">
        <f t="shared" si="20"/>
        <v>OK</v>
      </c>
      <c r="I619" s="94" t="s">
        <v>1742</v>
      </c>
      <c r="J619" s="94" t="s">
        <v>1742</v>
      </c>
      <c r="K619" s="94" t="s">
        <v>7378</v>
      </c>
      <c r="L619" s="94" t="s">
        <v>1029</v>
      </c>
      <c r="M619" s="94" t="s">
        <v>1029</v>
      </c>
      <c r="N619" s="94" t="s">
        <v>7364</v>
      </c>
      <c r="O619" s="94" t="s">
        <v>177</v>
      </c>
      <c r="P619" s="94" t="s">
        <v>7867</v>
      </c>
      <c r="Q619" s="94"/>
      <c r="R619" s="94" t="s">
        <v>1733</v>
      </c>
      <c r="S619" s="94"/>
      <c r="T619" s="94" t="s">
        <v>1768</v>
      </c>
      <c r="U619" s="94"/>
      <c r="V619" s="94"/>
      <c r="W619" s="94"/>
      <c r="X619" s="94"/>
      <c r="Y619" s="94"/>
      <c r="Z619" s="94"/>
      <c r="AA619" s="94"/>
    </row>
    <row r="620" spans="1:27" ht="15" hidden="1" customHeight="1" x14ac:dyDescent="0.3">
      <c r="A620" s="94" t="s">
        <v>8673</v>
      </c>
      <c r="B620" s="224">
        <v>-12.400447</v>
      </c>
      <c r="C620" s="224">
        <v>11.267170999999999</v>
      </c>
      <c r="D620" s="94" t="s">
        <v>9795</v>
      </c>
      <c r="E620" s="94" t="s">
        <v>1084</v>
      </c>
      <c r="F620" s="94" t="s">
        <v>1084</v>
      </c>
      <c r="G620" s="94" t="s">
        <v>1085</v>
      </c>
      <c r="H620" s="94" t="str">
        <f t="shared" si="20"/>
        <v>OK</v>
      </c>
      <c r="I620" s="94" t="s">
        <v>1742</v>
      </c>
      <c r="J620" s="94" t="s">
        <v>1742</v>
      </c>
      <c r="K620" s="94" t="s">
        <v>5443</v>
      </c>
      <c r="L620" s="94" t="s">
        <v>1029</v>
      </c>
      <c r="M620" s="94" t="s">
        <v>1029</v>
      </c>
      <c r="N620" s="94" t="s">
        <v>7364</v>
      </c>
      <c r="O620" s="94" t="s">
        <v>177</v>
      </c>
      <c r="P620" s="94" t="s">
        <v>7867</v>
      </c>
      <c r="Q620" s="94"/>
      <c r="R620" s="94" t="s">
        <v>1733</v>
      </c>
      <c r="S620" s="94" t="s">
        <v>1749</v>
      </c>
      <c r="T620" s="94" t="s">
        <v>1768</v>
      </c>
      <c r="U620" s="94"/>
      <c r="V620" s="94" t="s">
        <v>7391</v>
      </c>
      <c r="W620" s="94"/>
      <c r="X620" s="94"/>
      <c r="Y620" s="94"/>
      <c r="Z620" s="94"/>
      <c r="AA620" s="94"/>
    </row>
    <row r="621" spans="1:27" ht="15" hidden="1" customHeight="1" x14ac:dyDescent="0.3">
      <c r="A621" s="233" t="s">
        <v>8674</v>
      </c>
      <c r="B621" s="94"/>
      <c r="C621" s="94"/>
      <c r="D621" s="94"/>
      <c r="E621" s="94"/>
      <c r="F621" s="94" t="s">
        <v>7242</v>
      </c>
      <c r="G621" s="94"/>
      <c r="H621" s="94" t="str">
        <f t="shared" si="20"/>
        <v>Coord absent</v>
      </c>
      <c r="I621" s="94" t="s">
        <v>1742</v>
      </c>
      <c r="J621" s="94" t="s">
        <v>1742</v>
      </c>
      <c r="K621" s="94" t="s">
        <v>7378</v>
      </c>
      <c r="L621" s="94" t="s">
        <v>1029</v>
      </c>
      <c r="M621" s="94" t="s">
        <v>1029</v>
      </c>
      <c r="N621" s="94" t="s">
        <v>7364</v>
      </c>
      <c r="O621" s="94" t="s">
        <v>177</v>
      </c>
      <c r="P621" s="94" t="s">
        <v>7867</v>
      </c>
      <c r="Q621" s="94"/>
      <c r="R621" s="94" t="s">
        <v>1733</v>
      </c>
      <c r="S621" s="94"/>
      <c r="T621" s="94" t="s">
        <v>1768</v>
      </c>
      <c r="U621" s="94"/>
      <c r="V621" s="94"/>
      <c r="W621" s="94"/>
      <c r="X621" s="94"/>
      <c r="Y621" s="94"/>
      <c r="Z621" s="94"/>
      <c r="AA621" s="94"/>
    </row>
    <row r="622" spans="1:27" ht="15" hidden="1" customHeight="1" x14ac:dyDescent="0.3">
      <c r="A622" s="94" t="s">
        <v>8675</v>
      </c>
      <c r="B622" s="224">
        <v>-12.4375</v>
      </c>
      <c r="C622" s="224">
        <v>11.2490997</v>
      </c>
      <c r="D622" s="94" t="s">
        <v>9795</v>
      </c>
      <c r="E622" s="94" t="s">
        <v>7585</v>
      </c>
      <c r="F622" s="94" t="s">
        <v>1086</v>
      </c>
      <c r="G622" s="94" t="s">
        <v>1086</v>
      </c>
      <c r="H622" s="94" t="str">
        <f t="shared" si="20"/>
        <v>OK</v>
      </c>
      <c r="I622" s="94" t="s">
        <v>1742</v>
      </c>
      <c r="J622" s="94" t="s">
        <v>1742</v>
      </c>
      <c r="K622" s="94" t="s">
        <v>7378</v>
      </c>
      <c r="L622" s="94" t="s">
        <v>1029</v>
      </c>
      <c r="M622" s="94" t="s">
        <v>1029</v>
      </c>
      <c r="N622" s="94" t="s">
        <v>7364</v>
      </c>
      <c r="O622" s="94" t="s">
        <v>177</v>
      </c>
      <c r="P622" s="94" t="s">
        <v>7867</v>
      </c>
      <c r="Q622" s="94"/>
      <c r="R622" s="94" t="s">
        <v>1733</v>
      </c>
      <c r="S622" s="94"/>
      <c r="T622" s="94" t="s">
        <v>1768</v>
      </c>
      <c r="U622" s="94"/>
      <c r="V622" s="94"/>
      <c r="W622" s="94"/>
      <c r="X622" s="94"/>
      <c r="Y622" s="94"/>
      <c r="Z622" s="94"/>
      <c r="AA622" s="94"/>
    </row>
    <row r="623" spans="1:27" ht="15" customHeight="1" x14ac:dyDescent="0.3">
      <c r="A623" s="94" t="s">
        <v>8676</v>
      </c>
      <c r="B623" s="224">
        <v>-10.9505997</v>
      </c>
      <c r="C623" s="224">
        <v>9.9397000999999996</v>
      </c>
      <c r="D623" s="94" t="s">
        <v>9795</v>
      </c>
      <c r="E623" s="94" t="s">
        <v>373</v>
      </c>
      <c r="F623" s="94" t="s">
        <v>373</v>
      </c>
      <c r="G623" s="94" t="s">
        <v>373</v>
      </c>
      <c r="H623" s="94" t="str">
        <f t="shared" si="20"/>
        <v>OK</v>
      </c>
      <c r="I623" s="94" t="s">
        <v>1742</v>
      </c>
      <c r="J623" s="94" t="s">
        <v>1742</v>
      </c>
      <c r="K623" s="94" t="s">
        <v>7378</v>
      </c>
      <c r="L623" s="94" t="s">
        <v>305</v>
      </c>
      <c r="M623" s="94" t="s">
        <v>305</v>
      </c>
      <c r="N623" s="94" t="s">
        <v>7352</v>
      </c>
      <c r="O623" s="94" t="s">
        <v>374</v>
      </c>
      <c r="P623" s="94" t="s">
        <v>7868</v>
      </c>
      <c r="Q623" s="94" t="s">
        <v>5677</v>
      </c>
      <c r="R623" s="94"/>
      <c r="S623" s="94"/>
      <c r="T623" s="94"/>
      <c r="U623" s="94"/>
      <c r="V623" s="94"/>
      <c r="W623" s="94"/>
      <c r="X623" s="94"/>
      <c r="Y623" s="94"/>
      <c r="Z623" s="94"/>
      <c r="AA623" s="94"/>
    </row>
    <row r="624" spans="1:27" ht="15" customHeight="1" x14ac:dyDescent="0.3">
      <c r="A624" s="173" t="s">
        <v>8677</v>
      </c>
      <c r="B624" s="220">
        <v>-11.0698004</v>
      </c>
      <c r="C624" s="220">
        <v>9.8884896999999992</v>
      </c>
      <c r="D624" s="173" t="s">
        <v>9795</v>
      </c>
      <c r="E624" s="173" t="s">
        <v>7465</v>
      </c>
      <c r="F624" s="173" t="s">
        <v>7297</v>
      </c>
      <c r="G624" s="173" t="s">
        <v>375</v>
      </c>
      <c r="H624" s="173" t="str">
        <f t="shared" si="20"/>
        <v>OK</v>
      </c>
      <c r="I624" s="173" t="s">
        <v>1734</v>
      </c>
      <c r="J624" s="173" t="s">
        <v>5265</v>
      </c>
      <c r="K624" s="173" t="s">
        <v>7378</v>
      </c>
      <c r="L624" s="173" t="s">
        <v>305</v>
      </c>
      <c r="M624" s="173" t="s">
        <v>305</v>
      </c>
      <c r="N624" s="173" t="s">
        <v>7352</v>
      </c>
      <c r="O624" s="173" t="s">
        <v>374</v>
      </c>
      <c r="P624" s="173" t="s">
        <v>7868</v>
      </c>
      <c r="Q624" s="173" t="s">
        <v>5677</v>
      </c>
      <c r="R624" s="173"/>
      <c r="S624" s="173"/>
      <c r="T624" s="173"/>
      <c r="U624" s="173"/>
      <c r="V624" s="173"/>
      <c r="W624" s="173"/>
      <c r="X624" s="173"/>
      <c r="Y624" s="173"/>
      <c r="Z624" s="173"/>
      <c r="AA624" s="173"/>
    </row>
    <row r="625" spans="1:27" ht="37.200000000000003" customHeight="1" x14ac:dyDescent="0.3">
      <c r="A625" s="94" t="s">
        <v>8678</v>
      </c>
      <c r="B625" s="224">
        <v>-10.8332005</v>
      </c>
      <c r="C625" s="224">
        <v>10.0177002</v>
      </c>
      <c r="D625" s="94" t="s">
        <v>9795</v>
      </c>
      <c r="E625" s="94" t="s">
        <v>376</v>
      </c>
      <c r="F625" s="94" t="s">
        <v>376</v>
      </c>
      <c r="G625" s="94" t="s">
        <v>377</v>
      </c>
      <c r="H625" s="94" t="str">
        <f t="shared" si="20"/>
        <v>OK</v>
      </c>
      <c r="I625" s="94" t="s">
        <v>1742</v>
      </c>
      <c r="J625" s="94" t="s">
        <v>1742</v>
      </c>
      <c r="K625" s="94" t="s">
        <v>7378</v>
      </c>
      <c r="L625" s="94" t="s">
        <v>305</v>
      </c>
      <c r="M625" s="94" t="s">
        <v>305</v>
      </c>
      <c r="N625" s="94" t="s">
        <v>7352</v>
      </c>
      <c r="O625" s="94" t="s">
        <v>374</v>
      </c>
      <c r="P625" s="94" t="s">
        <v>7868</v>
      </c>
      <c r="Q625" s="94" t="s">
        <v>5677</v>
      </c>
      <c r="R625" s="94"/>
      <c r="S625" s="94"/>
      <c r="T625" s="94"/>
      <c r="U625" s="94"/>
      <c r="V625" s="94"/>
      <c r="W625" s="94" t="s">
        <v>7398</v>
      </c>
      <c r="X625" s="94"/>
      <c r="Y625" s="94"/>
      <c r="Z625" s="94"/>
      <c r="AA625" s="94"/>
    </row>
    <row r="626" spans="1:27" x14ac:dyDescent="0.3">
      <c r="A626" s="233" t="s">
        <v>8679</v>
      </c>
      <c r="B626" s="94"/>
      <c r="C626" s="94"/>
      <c r="D626" s="94"/>
      <c r="E626" s="94"/>
      <c r="F626" s="94" t="s">
        <v>6953</v>
      </c>
      <c r="G626" s="94"/>
      <c r="H626" s="94" t="str">
        <f t="shared" si="20"/>
        <v>Coord absent</v>
      </c>
      <c r="I626" s="94" t="s">
        <v>1742</v>
      </c>
      <c r="J626" s="94" t="s">
        <v>1742</v>
      </c>
      <c r="K626" s="94" t="s">
        <v>7378</v>
      </c>
      <c r="L626" s="94" t="s">
        <v>305</v>
      </c>
      <c r="M626" s="94" t="s">
        <v>305</v>
      </c>
      <c r="N626" s="94" t="s">
        <v>7352</v>
      </c>
      <c r="O626" s="94" t="s">
        <v>374</v>
      </c>
      <c r="P626" s="94" t="s">
        <v>7868</v>
      </c>
      <c r="Q626" s="94" t="s">
        <v>5677</v>
      </c>
      <c r="R626" s="94"/>
      <c r="S626" s="94"/>
      <c r="T626" s="94"/>
      <c r="U626" s="94"/>
      <c r="V626" s="94"/>
      <c r="W626" s="94"/>
      <c r="X626" s="94"/>
      <c r="Y626" s="94"/>
      <c r="Z626" s="94"/>
      <c r="AA626" s="94"/>
    </row>
    <row r="627" spans="1:27" x14ac:dyDescent="0.3">
      <c r="A627" s="235" t="s">
        <v>8680</v>
      </c>
      <c r="B627" s="173"/>
      <c r="C627" s="173"/>
      <c r="D627" s="173"/>
      <c r="E627" s="173"/>
      <c r="F627" s="173" t="s">
        <v>7253</v>
      </c>
      <c r="G627" s="173"/>
      <c r="H627" s="173" t="str">
        <f t="shared" si="20"/>
        <v>Coord absent</v>
      </c>
      <c r="I627" s="173" t="s">
        <v>1734</v>
      </c>
      <c r="J627" s="173" t="s">
        <v>5265</v>
      </c>
      <c r="K627" s="173" t="s">
        <v>7378</v>
      </c>
      <c r="L627" s="173" t="s">
        <v>1029</v>
      </c>
      <c r="M627" s="173" t="s">
        <v>1132</v>
      </c>
      <c r="N627" s="173" t="s">
        <v>7365</v>
      </c>
      <c r="O627" s="173" t="s">
        <v>1043</v>
      </c>
      <c r="P627" s="173" t="s">
        <v>7869</v>
      </c>
      <c r="Q627" s="173"/>
      <c r="R627" s="173"/>
      <c r="S627" s="173"/>
      <c r="T627" s="173"/>
      <c r="U627" s="173"/>
      <c r="V627" s="173"/>
      <c r="W627" s="173"/>
      <c r="X627" s="173"/>
      <c r="Y627" s="173"/>
      <c r="Z627" s="173"/>
      <c r="AA627" s="173"/>
    </row>
    <row r="628" spans="1:27" hidden="1" x14ac:dyDescent="0.3">
      <c r="A628" s="94" t="s">
        <v>8681</v>
      </c>
      <c r="B628" s="224">
        <v>-12.847299599999999</v>
      </c>
      <c r="C628" s="224">
        <v>11.1259003</v>
      </c>
      <c r="D628" s="94" t="s">
        <v>9795</v>
      </c>
      <c r="E628" s="94" t="s">
        <v>1140</v>
      </c>
      <c r="F628" s="94" t="s">
        <v>1140</v>
      </c>
      <c r="G628" s="94" t="s">
        <v>1141</v>
      </c>
      <c r="H628" s="94" t="str">
        <f t="shared" si="20"/>
        <v>OK</v>
      </c>
      <c r="I628" s="94" t="s">
        <v>1742</v>
      </c>
      <c r="J628" s="94" t="s">
        <v>1742</v>
      </c>
      <c r="K628" s="94" t="s">
        <v>7378</v>
      </c>
      <c r="L628" s="94" t="s">
        <v>1029</v>
      </c>
      <c r="M628" s="94" t="s">
        <v>1132</v>
      </c>
      <c r="N628" s="94" t="s">
        <v>7365</v>
      </c>
      <c r="O628" s="94" t="s">
        <v>1043</v>
      </c>
      <c r="P628" s="94" t="s">
        <v>7869</v>
      </c>
      <c r="Q628" s="94"/>
      <c r="R628" s="94" t="s">
        <v>1733</v>
      </c>
      <c r="S628" s="94"/>
      <c r="T628" s="94" t="s">
        <v>1767</v>
      </c>
      <c r="U628" s="94"/>
      <c r="V628" s="94"/>
      <c r="W628" s="94"/>
      <c r="X628" s="94"/>
      <c r="Y628" s="94"/>
      <c r="Z628" s="94"/>
      <c r="AA628" s="94"/>
    </row>
    <row r="629" spans="1:27" x14ac:dyDescent="0.3">
      <c r="A629" s="233" t="s">
        <v>8682</v>
      </c>
      <c r="B629" s="94"/>
      <c r="C629" s="94"/>
      <c r="D629" s="94"/>
      <c r="E629" s="94"/>
      <c r="F629" s="94" t="s">
        <v>6901</v>
      </c>
      <c r="G629" s="94"/>
      <c r="H629" s="94" t="str">
        <f t="shared" si="20"/>
        <v>Coord absent</v>
      </c>
      <c r="I629" s="94" t="s">
        <v>1742</v>
      </c>
      <c r="J629" s="94" t="s">
        <v>1742</v>
      </c>
      <c r="K629" s="94" t="s">
        <v>7378</v>
      </c>
      <c r="L629" s="94" t="s">
        <v>1029</v>
      </c>
      <c r="M629" s="94" t="s">
        <v>1132</v>
      </c>
      <c r="N629" s="94" t="s">
        <v>7365</v>
      </c>
      <c r="O629" s="94" t="s">
        <v>1043</v>
      </c>
      <c r="P629" s="94" t="s">
        <v>7869</v>
      </c>
      <c r="Q629" s="94"/>
      <c r="R629" s="94"/>
      <c r="S629" s="94"/>
      <c r="T629" s="94"/>
      <c r="U629" s="94"/>
      <c r="V629" s="94"/>
      <c r="W629" s="94"/>
      <c r="X629" s="94"/>
      <c r="Y629" s="94"/>
      <c r="Z629" s="94"/>
      <c r="AA629" s="94"/>
    </row>
    <row r="630" spans="1:27" x14ac:dyDescent="0.3">
      <c r="A630" s="235" t="s">
        <v>8683</v>
      </c>
      <c r="B630" s="173"/>
      <c r="C630" s="173"/>
      <c r="D630" s="173"/>
      <c r="E630" s="173"/>
      <c r="F630" s="173" t="s">
        <v>7414</v>
      </c>
      <c r="G630" s="173"/>
      <c r="H630" s="173" t="str">
        <f t="shared" si="20"/>
        <v>Coord absent</v>
      </c>
      <c r="I630" s="173" t="s">
        <v>1734</v>
      </c>
      <c r="J630" s="173" t="s">
        <v>5265</v>
      </c>
      <c r="K630" s="173" t="s">
        <v>7378</v>
      </c>
      <c r="L630" s="173" t="s">
        <v>1029</v>
      </c>
      <c r="M630" s="173" t="s">
        <v>1098</v>
      </c>
      <c r="N630" s="173" t="s">
        <v>7368</v>
      </c>
      <c r="O630" s="173" t="s">
        <v>1182</v>
      </c>
      <c r="P630" s="173" t="s">
        <v>7870</v>
      </c>
      <c r="Q630" s="173"/>
      <c r="R630" s="173"/>
      <c r="S630" s="173"/>
      <c r="T630" s="173"/>
      <c r="U630" s="173"/>
      <c r="V630" s="173"/>
      <c r="W630" s="173"/>
      <c r="X630" s="173"/>
      <c r="Y630" s="173"/>
      <c r="Z630" s="173"/>
      <c r="AA630" s="173"/>
    </row>
    <row r="631" spans="1:27" hidden="1" x14ac:dyDescent="0.3">
      <c r="A631" s="94" t="s">
        <v>8684</v>
      </c>
      <c r="B631" s="224">
        <v>-12.2419996</v>
      </c>
      <c r="C631" s="224">
        <v>11.974300400000001</v>
      </c>
      <c r="D631" s="94" t="s">
        <v>9795</v>
      </c>
      <c r="E631" s="94" t="s">
        <v>1180</v>
      </c>
      <c r="F631" s="94" t="s">
        <v>1181</v>
      </c>
      <c r="G631" s="94" t="s">
        <v>1181</v>
      </c>
      <c r="H631" s="94" t="str">
        <f t="shared" si="20"/>
        <v>OK</v>
      </c>
      <c r="I631" s="94" t="s">
        <v>1742</v>
      </c>
      <c r="J631" s="94" t="s">
        <v>1742</v>
      </c>
      <c r="K631" s="94" t="s">
        <v>7378</v>
      </c>
      <c r="L631" s="94" t="s">
        <v>1029</v>
      </c>
      <c r="M631" s="94" t="s">
        <v>1098</v>
      </c>
      <c r="N631" s="94" t="s">
        <v>7368</v>
      </c>
      <c r="O631" s="94" t="s">
        <v>1182</v>
      </c>
      <c r="P631" s="94" t="s">
        <v>7870</v>
      </c>
      <c r="Q631" s="94"/>
      <c r="R631" s="94" t="s">
        <v>1733</v>
      </c>
      <c r="S631" s="94"/>
      <c r="T631" s="94" t="s">
        <v>1767</v>
      </c>
      <c r="U631" s="94"/>
      <c r="V631" s="94"/>
      <c r="W631" s="94"/>
      <c r="X631" s="94"/>
      <c r="Y631" s="94"/>
      <c r="Z631" s="94"/>
      <c r="AA631" s="94"/>
    </row>
    <row r="632" spans="1:27" hidden="1" x14ac:dyDescent="0.3">
      <c r="A632" s="94" t="s">
        <v>8685</v>
      </c>
      <c r="B632" s="224">
        <v>-12.2215004</v>
      </c>
      <c r="C632" s="224">
        <v>11.9321003</v>
      </c>
      <c r="D632" s="94" t="s">
        <v>9795</v>
      </c>
      <c r="E632" s="94" t="s">
        <v>1183</v>
      </c>
      <c r="F632" s="94" t="s">
        <v>1183</v>
      </c>
      <c r="G632" s="94" t="s">
        <v>1184</v>
      </c>
      <c r="H632" s="94" t="str">
        <f t="shared" si="20"/>
        <v>OK</v>
      </c>
      <c r="I632" s="94" t="s">
        <v>1742</v>
      </c>
      <c r="J632" s="94" t="s">
        <v>1742</v>
      </c>
      <c r="K632" s="94" t="s">
        <v>5443</v>
      </c>
      <c r="L632" s="94" t="s">
        <v>1029</v>
      </c>
      <c r="M632" s="94" t="s">
        <v>1098</v>
      </c>
      <c r="N632" s="94" t="s">
        <v>7368</v>
      </c>
      <c r="O632" s="94" t="s">
        <v>1182</v>
      </c>
      <c r="P632" s="94" t="s">
        <v>7870</v>
      </c>
      <c r="Q632" s="94"/>
      <c r="R632" s="94" t="s">
        <v>1733</v>
      </c>
      <c r="S632" s="94"/>
      <c r="T632" s="94" t="s">
        <v>1767</v>
      </c>
      <c r="U632" s="94"/>
      <c r="V632" s="94"/>
      <c r="W632" s="94"/>
      <c r="X632" s="94"/>
      <c r="Y632" s="94"/>
      <c r="Z632" s="94"/>
      <c r="AA632" s="94"/>
    </row>
    <row r="633" spans="1:27" hidden="1" x14ac:dyDescent="0.3">
      <c r="A633" s="94" t="s">
        <v>8686</v>
      </c>
      <c r="B633" s="224">
        <v>-12.1063004</v>
      </c>
      <c r="C633" s="224">
        <v>11.968700399999999</v>
      </c>
      <c r="D633" s="94" t="s">
        <v>9795</v>
      </c>
      <c r="E633" s="94" t="s">
        <v>975</v>
      </c>
      <c r="F633" s="94" t="s">
        <v>975</v>
      </c>
      <c r="G633" s="94" t="s">
        <v>1185</v>
      </c>
      <c r="H633" s="94" t="str">
        <f t="shared" ref="H633:H639" si="21">IF((OR((ISBLANK(B633)),(ISBLANK(C633)))),"Coord absent","OK")</f>
        <v>OK</v>
      </c>
      <c r="I633" s="94" t="s">
        <v>1742</v>
      </c>
      <c r="J633" s="94" t="s">
        <v>1742</v>
      </c>
      <c r="K633" s="94" t="s">
        <v>7378</v>
      </c>
      <c r="L633" s="94" t="s">
        <v>1029</v>
      </c>
      <c r="M633" s="94" t="s">
        <v>1098</v>
      </c>
      <c r="N633" s="94" t="s">
        <v>7368</v>
      </c>
      <c r="O633" s="94" t="s">
        <v>1182</v>
      </c>
      <c r="P633" s="94" t="s">
        <v>7870</v>
      </c>
      <c r="Q633" s="94"/>
      <c r="R633" s="94" t="s">
        <v>1733</v>
      </c>
      <c r="S633" s="94"/>
      <c r="T633" s="94" t="s">
        <v>1767</v>
      </c>
      <c r="U633" s="94"/>
      <c r="V633" s="94"/>
      <c r="W633" s="94"/>
      <c r="X633" s="94"/>
      <c r="Y633" s="94"/>
      <c r="Z633" s="94"/>
      <c r="AA633" s="94"/>
    </row>
    <row r="634" spans="1:27" x14ac:dyDescent="0.3">
      <c r="A634" s="173" t="s">
        <v>8687</v>
      </c>
      <c r="B634" s="220">
        <v>-12.206</v>
      </c>
      <c r="C634" s="220">
        <v>10.801500000000001</v>
      </c>
      <c r="D634" s="173" t="s">
        <v>9795</v>
      </c>
      <c r="E634" s="173" t="s">
        <v>1246</v>
      </c>
      <c r="F634" s="173" t="s">
        <v>7109</v>
      </c>
      <c r="G634" s="173" t="s">
        <v>1247</v>
      </c>
      <c r="H634" s="173" t="str">
        <f t="shared" si="21"/>
        <v>OK</v>
      </c>
      <c r="I634" s="173" t="s">
        <v>1734</v>
      </c>
      <c r="J634" s="173" t="s">
        <v>5265</v>
      </c>
      <c r="K634" s="173" t="s">
        <v>7378</v>
      </c>
      <c r="L634" s="173" t="s">
        <v>319</v>
      </c>
      <c r="M634" s="173" t="s">
        <v>320</v>
      </c>
      <c r="N634" s="173" t="s">
        <v>7349</v>
      </c>
      <c r="O634" s="173" t="s">
        <v>1246</v>
      </c>
      <c r="P634" s="173" t="s">
        <v>7871</v>
      </c>
      <c r="Q634" s="173"/>
      <c r="R634" s="173"/>
      <c r="S634" s="173"/>
      <c r="T634" s="173"/>
      <c r="U634" s="173"/>
      <c r="V634" s="173"/>
      <c r="W634" s="173"/>
      <c r="X634" s="173"/>
      <c r="Y634" s="173"/>
      <c r="Z634" s="173"/>
      <c r="AA634" s="173"/>
    </row>
    <row r="635" spans="1:27" x14ac:dyDescent="0.3">
      <c r="A635" s="233" t="s">
        <v>8688</v>
      </c>
      <c r="B635" s="94"/>
      <c r="C635" s="94"/>
      <c r="D635" s="94"/>
      <c r="E635" s="94"/>
      <c r="F635" s="94" t="s">
        <v>973</v>
      </c>
      <c r="G635" s="94"/>
      <c r="H635" s="94" t="str">
        <f t="shared" si="21"/>
        <v>Coord absent</v>
      </c>
      <c r="I635" s="94" t="s">
        <v>1742</v>
      </c>
      <c r="J635" s="94" t="s">
        <v>1742</v>
      </c>
      <c r="K635" s="94" t="s">
        <v>7378</v>
      </c>
      <c r="L635" s="94" t="s">
        <v>319</v>
      </c>
      <c r="M635" s="94" t="s">
        <v>320</v>
      </c>
      <c r="N635" s="94" t="s">
        <v>7349</v>
      </c>
      <c r="O635" s="94" t="s">
        <v>1246</v>
      </c>
      <c r="P635" s="94" t="s">
        <v>7871</v>
      </c>
      <c r="Q635" s="94"/>
      <c r="R635" s="94"/>
      <c r="S635" s="94"/>
      <c r="T635" s="94"/>
      <c r="U635" s="94"/>
      <c r="V635" s="94"/>
      <c r="W635" s="94"/>
      <c r="X635" s="94"/>
      <c r="Y635" s="94"/>
      <c r="Z635" s="94"/>
      <c r="AA635" s="94"/>
    </row>
    <row r="636" spans="1:27" x14ac:dyDescent="0.3">
      <c r="A636" s="233" t="s">
        <v>8689</v>
      </c>
      <c r="B636" s="94"/>
      <c r="C636" s="94"/>
      <c r="D636" s="94"/>
      <c r="E636" s="94"/>
      <c r="F636" s="94" t="s">
        <v>6826</v>
      </c>
      <c r="G636" s="94"/>
      <c r="H636" s="94" t="str">
        <f t="shared" si="21"/>
        <v>Coord absent</v>
      </c>
      <c r="I636" s="94" t="s">
        <v>1742</v>
      </c>
      <c r="J636" s="94" t="s">
        <v>1742</v>
      </c>
      <c r="K636" s="94" t="s">
        <v>7378</v>
      </c>
      <c r="L636" s="94" t="s">
        <v>319</v>
      </c>
      <c r="M636" s="94" t="s">
        <v>320</v>
      </c>
      <c r="N636" s="94" t="s">
        <v>7349</v>
      </c>
      <c r="O636" s="94" t="s">
        <v>1246</v>
      </c>
      <c r="P636" s="94" t="s">
        <v>7871</v>
      </c>
      <c r="Q636" s="94"/>
      <c r="R636" s="94"/>
      <c r="S636" s="94"/>
      <c r="T636" s="94"/>
      <c r="U636" s="94"/>
      <c r="V636" s="94"/>
      <c r="W636" s="94"/>
      <c r="X636" s="94"/>
      <c r="Y636" s="94"/>
      <c r="Z636" s="94"/>
      <c r="AA636" s="94"/>
    </row>
    <row r="637" spans="1:27" hidden="1" x14ac:dyDescent="0.3">
      <c r="A637" s="94" t="s">
        <v>8690</v>
      </c>
      <c r="B637" s="224">
        <v>-12.2229996</v>
      </c>
      <c r="C637" s="224">
        <v>11.3586998</v>
      </c>
      <c r="D637" s="94" t="s">
        <v>9795</v>
      </c>
      <c r="E637" s="94" t="s">
        <v>1090</v>
      </c>
      <c r="F637" s="94" t="s">
        <v>1090</v>
      </c>
      <c r="G637" s="94" t="s">
        <v>1091</v>
      </c>
      <c r="H637" s="94" t="str">
        <f t="shared" si="21"/>
        <v>OK</v>
      </c>
      <c r="I637" s="94" t="s">
        <v>1742</v>
      </c>
      <c r="J637" s="94" t="s">
        <v>1742</v>
      </c>
      <c r="K637" s="94" t="s">
        <v>5443</v>
      </c>
      <c r="L637" s="94" t="s">
        <v>1029</v>
      </c>
      <c r="M637" s="94" t="s">
        <v>1029</v>
      </c>
      <c r="N637" s="94" t="s">
        <v>7364</v>
      </c>
      <c r="O637" s="94" t="s">
        <v>1066</v>
      </c>
      <c r="P637" s="94" t="s">
        <v>7872</v>
      </c>
      <c r="Q637" s="94"/>
      <c r="R637" s="94" t="s">
        <v>1733</v>
      </c>
      <c r="S637" s="94"/>
      <c r="T637" s="94" t="s">
        <v>1768</v>
      </c>
      <c r="U637" s="94"/>
      <c r="V637" s="94"/>
      <c r="W637" s="94"/>
      <c r="X637" s="94"/>
      <c r="Y637" s="94"/>
      <c r="Z637" s="94"/>
      <c r="AA637" s="94"/>
    </row>
    <row r="638" spans="1:27" hidden="1" x14ac:dyDescent="0.3">
      <c r="A638" s="173" t="s">
        <v>8691</v>
      </c>
      <c r="B638" s="220">
        <v>-12.1577997</v>
      </c>
      <c r="C638" s="220">
        <v>11.308299999999999</v>
      </c>
      <c r="D638" s="173" t="s">
        <v>9795</v>
      </c>
      <c r="E638" s="173" t="s">
        <v>6103</v>
      </c>
      <c r="F638" s="173" t="s">
        <v>7116</v>
      </c>
      <c r="G638" s="173" t="s">
        <v>1092</v>
      </c>
      <c r="H638" s="173" t="str">
        <f t="shared" si="21"/>
        <v>OK</v>
      </c>
      <c r="I638" s="173" t="s">
        <v>1734</v>
      </c>
      <c r="J638" s="173" t="s">
        <v>5265</v>
      </c>
      <c r="K638" s="173" t="s">
        <v>7378</v>
      </c>
      <c r="L638" s="173" t="s">
        <v>1029</v>
      </c>
      <c r="M638" s="173" t="s">
        <v>1029</v>
      </c>
      <c r="N638" s="173" t="s">
        <v>7364</v>
      </c>
      <c r="O638" s="173" t="s">
        <v>1066</v>
      </c>
      <c r="P638" s="173" t="s">
        <v>7872</v>
      </c>
      <c r="Q638" s="173"/>
      <c r="R638" s="173" t="s">
        <v>1733</v>
      </c>
      <c r="S638" s="173" t="s">
        <v>1749</v>
      </c>
      <c r="T638" s="173" t="s">
        <v>1768</v>
      </c>
      <c r="U638" s="173"/>
      <c r="V638" s="173" t="s">
        <v>7391</v>
      </c>
      <c r="W638" s="173"/>
      <c r="X638" s="173"/>
      <c r="Y638" s="173"/>
      <c r="Z638" s="173"/>
      <c r="AA638" s="173"/>
    </row>
    <row r="639" spans="1:27" hidden="1" x14ac:dyDescent="0.3">
      <c r="A639" s="94" t="s">
        <v>8692</v>
      </c>
      <c r="B639" s="224">
        <v>-12.216199899999999</v>
      </c>
      <c r="C639" s="224">
        <v>11.325699800000001</v>
      </c>
      <c r="D639" s="94" t="s">
        <v>9795</v>
      </c>
      <c r="E639" s="94" t="s">
        <v>1065</v>
      </c>
      <c r="F639" s="94" t="s">
        <v>7246</v>
      </c>
      <c r="G639" s="94" t="s">
        <v>1065</v>
      </c>
      <c r="H639" s="94" t="str">
        <f t="shared" si="21"/>
        <v>OK</v>
      </c>
      <c r="I639" s="94" t="s">
        <v>1742</v>
      </c>
      <c r="J639" s="94" t="s">
        <v>1742</v>
      </c>
      <c r="K639" s="94" t="s">
        <v>7378</v>
      </c>
      <c r="L639" s="94" t="s">
        <v>1029</v>
      </c>
      <c r="M639" s="94" t="s">
        <v>1029</v>
      </c>
      <c r="N639" s="94" t="s">
        <v>7364</v>
      </c>
      <c r="O639" s="94" t="s">
        <v>1066</v>
      </c>
      <c r="P639" s="94" t="s">
        <v>7872</v>
      </c>
      <c r="Q639" s="94"/>
      <c r="R639" s="94" t="s">
        <v>1733</v>
      </c>
      <c r="S639" s="94"/>
      <c r="T639" s="94" t="s">
        <v>1768</v>
      </c>
      <c r="U639" s="94"/>
      <c r="V639" s="94"/>
      <c r="W639" s="94"/>
      <c r="X639" s="94"/>
      <c r="Y639" s="94"/>
      <c r="Z639" s="94"/>
      <c r="AA639" s="94"/>
    </row>
    <row r="640" spans="1:27" hidden="1" x14ac:dyDescent="0.3">
      <c r="A640" s="173" t="s">
        <v>8693</v>
      </c>
      <c r="B640" s="173">
        <v>-9.3414187000000002</v>
      </c>
      <c r="C640" s="220">
        <v>13.402059700000001</v>
      </c>
      <c r="D640" s="173" t="s">
        <v>9795</v>
      </c>
      <c r="E640" s="173" t="s">
        <v>867</v>
      </c>
      <c r="F640" s="173" t="s">
        <v>867</v>
      </c>
      <c r="G640" s="173" t="s">
        <v>868</v>
      </c>
      <c r="H640" s="173" t="str">
        <f>IF((OR((ISBLANK(C640)),(ISBLANK(B640)))),"Coord absent","OK")</f>
        <v>OK</v>
      </c>
      <c r="I640" s="173" t="s">
        <v>1734</v>
      </c>
      <c r="J640" s="173" t="s">
        <v>5265</v>
      </c>
      <c r="K640" s="173" t="s">
        <v>7378</v>
      </c>
      <c r="L640" s="173" t="s">
        <v>359</v>
      </c>
      <c r="M640" s="173" t="s">
        <v>780</v>
      </c>
      <c r="N640" s="173" t="s">
        <v>7353</v>
      </c>
      <c r="O640" s="173" t="s">
        <v>867</v>
      </c>
      <c r="P640" s="173" t="s">
        <v>7873</v>
      </c>
      <c r="Q640" s="173" t="s">
        <v>5677</v>
      </c>
      <c r="R640" s="173" t="s">
        <v>1748</v>
      </c>
      <c r="S640" s="173" t="s">
        <v>1749</v>
      </c>
      <c r="T640" s="173" t="s">
        <v>1767</v>
      </c>
      <c r="U640" s="173"/>
      <c r="V640" s="173" t="s">
        <v>1766</v>
      </c>
      <c r="W640" s="173" t="s">
        <v>6648</v>
      </c>
      <c r="X640" s="173"/>
      <c r="Y640" s="173"/>
      <c r="Z640" s="173"/>
      <c r="AA640" s="173"/>
    </row>
    <row r="641" spans="1:27" x14ac:dyDescent="0.3">
      <c r="A641" s="233" t="s">
        <v>8694</v>
      </c>
      <c r="B641" s="94"/>
      <c r="C641" s="94"/>
      <c r="D641" s="94"/>
      <c r="E641" s="94"/>
      <c r="F641" s="94" t="s">
        <v>5277</v>
      </c>
      <c r="G641" s="94"/>
      <c r="H641" s="94" t="str">
        <f t="shared" ref="H641:H673" si="22">IF((OR((ISBLANK(B641)),(ISBLANK(C641)))),"Coord absent","OK")</f>
        <v>Coord absent</v>
      </c>
      <c r="I641" s="94" t="s">
        <v>1742</v>
      </c>
      <c r="J641" s="94" t="s">
        <v>1742</v>
      </c>
      <c r="K641" s="94" t="s">
        <v>7378</v>
      </c>
      <c r="L641" s="94" t="s">
        <v>359</v>
      </c>
      <c r="M641" s="94" t="s">
        <v>780</v>
      </c>
      <c r="N641" s="94" t="s">
        <v>7353</v>
      </c>
      <c r="O641" s="94" t="s">
        <v>867</v>
      </c>
      <c r="P641" s="94" t="s">
        <v>7873</v>
      </c>
      <c r="Q641" s="94" t="s">
        <v>5677</v>
      </c>
      <c r="R641" s="94"/>
      <c r="S641" s="94"/>
      <c r="T641" s="94"/>
      <c r="U641" s="94"/>
      <c r="V641" s="94"/>
      <c r="W641" s="94"/>
      <c r="X641" s="94"/>
      <c r="Y641" s="94"/>
      <c r="Z641" s="94"/>
      <c r="AA641" s="94"/>
    </row>
    <row r="642" spans="1:27" x14ac:dyDescent="0.3">
      <c r="A642" s="94" t="s">
        <v>8695</v>
      </c>
      <c r="B642" s="224">
        <v>-13.402899700000001</v>
      </c>
      <c r="C642" s="224">
        <v>9.3312998</v>
      </c>
      <c r="D642" s="94" t="s">
        <v>9795</v>
      </c>
      <c r="E642" s="94" t="s">
        <v>869</v>
      </c>
      <c r="F642" s="94" t="s">
        <v>869</v>
      </c>
      <c r="G642" s="94" t="s">
        <v>870</v>
      </c>
      <c r="H642" s="94" t="str">
        <f t="shared" si="22"/>
        <v>OK</v>
      </c>
      <c r="I642" s="94" t="s">
        <v>1742</v>
      </c>
      <c r="J642" s="94" t="s">
        <v>1742</v>
      </c>
      <c r="K642" s="94" t="s">
        <v>5443</v>
      </c>
      <c r="L642" s="94" t="s">
        <v>359</v>
      </c>
      <c r="M642" s="94" t="s">
        <v>780</v>
      </c>
      <c r="N642" s="94" t="s">
        <v>7353</v>
      </c>
      <c r="O642" s="94" t="s">
        <v>867</v>
      </c>
      <c r="P642" s="94" t="s">
        <v>7873</v>
      </c>
      <c r="Q642" s="94" t="s">
        <v>5677</v>
      </c>
      <c r="R642" s="94"/>
      <c r="S642" s="94"/>
      <c r="T642" s="94"/>
      <c r="U642" s="94"/>
      <c r="V642" s="94"/>
      <c r="W642" s="94"/>
      <c r="X642" s="94"/>
      <c r="Y642" s="94"/>
      <c r="Z642" s="94"/>
      <c r="AA642" s="94"/>
    </row>
    <row r="643" spans="1:27" x14ac:dyDescent="0.3">
      <c r="A643" s="233" t="s">
        <v>8696</v>
      </c>
      <c r="B643" s="94"/>
      <c r="C643" s="94"/>
      <c r="D643" s="94" t="s">
        <v>9795</v>
      </c>
      <c r="E643" s="94"/>
      <c r="F643" s="94" t="s">
        <v>1777</v>
      </c>
      <c r="G643" s="94" t="s">
        <v>1777</v>
      </c>
      <c r="H643" s="94" t="str">
        <f t="shared" si="22"/>
        <v>Coord absent</v>
      </c>
      <c r="I643" s="94" t="s">
        <v>1742</v>
      </c>
      <c r="J643" s="94" t="s">
        <v>1742</v>
      </c>
      <c r="K643" s="94" t="s">
        <v>5443</v>
      </c>
      <c r="L643" s="94" t="s">
        <v>359</v>
      </c>
      <c r="M643" s="94" t="s">
        <v>780</v>
      </c>
      <c r="N643" s="94" t="s">
        <v>7353</v>
      </c>
      <c r="O643" s="94" t="s">
        <v>867</v>
      </c>
      <c r="P643" s="94" t="s">
        <v>7873</v>
      </c>
      <c r="Q643" s="94" t="s">
        <v>5677</v>
      </c>
      <c r="R643" s="94"/>
      <c r="S643" s="94"/>
      <c r="T643" s="94"/>
      <c r="U643" s="94"/>
      <c r="V643" s="94"/>
      <c r="W643" s="94" t="s">
        <v>1778</v>
      </c>
      <c r="X643" s="94"/>
      <c r="Y643" s="94"/>
      <c r="Z643" s="94"/>
      <c r="AA643" s="94"/>
    </row>
    <row r="644" spans="1:27" hidden="1" x14ac:dyDescent="0.3">
      <c r="A644" s="94" t="s">
        <v>8697</v>
      </c>
      <c r="B644" s="224">
        <v>-13.4254999</v>
      </c>
      <c r="C644" s="224">
        <v>9.2761201999999994</v>
      </c>
      <c r="D644" s="94" t="s">
        <v>9795</v>
      </c>
      <c r="E644" s="94" t="s">
        <v>7545</v>
      </c>
      <c r="F644" s="94" t="s">
        <v>5278</v>
      </c>
      <c r="G644" s="94" t="s">
        <v>871</v>
      </c>
      <c r="H644" s="94" t="str">
        <f t="shared" si="22"/>
        <v>OK</v>
      </c>
      <c r="I644" s="94" t="s">
        <v>1742</v>
      </c>
      <c r="J644" s="94" t="s">
        <v>1742</v>
      </c>
      <c r="K644" s="94" t="s">
        <v>7378</v>
      </c>
      <c r="L644" s="94" t="s">
        <v>359</v>
      </c>
      <c r="M644" s="94" t="s">
        <v>780</v>
      </c>
      <c r="N644" s="94" t="s">
        <v>7353</v>
      </c>
      <c r="O644" s="94" t="s">
        <v>867</v>
      </c>
      <c r="P644" s="94" t="s">
        <v>7873</v>
      </c>
      <c r="Q644" s="94" t="s">
        <v>5677</v>
      </c>
      <c r="R644" s="94" t="s">
        <v>1733</v>
      </c>
      <c r="S644" s="94" t="s">
        <v>1749</v>
      </c>
      <c r="T644" s="94"/>
      <c r="U644" s="94"/>
      <c r="V644" s="94" t="s">
        <v>1766</v>
      </c>
      <c r="W644" s="94"/>
      <c r="X644" s="94"/>
      <c r="Y644" s="94"/>
      <c r="Z644" s="94"/>
      <c r="AA644" s="94"/>
    </row>
    <row r="645" spans="1:27" hidden="1" x14ac:dyDescent="0.3">
      <c r="A645" s="94" t="s">
        <v>8698</v>
      </c>
      <c r="B645" s="224">
        <v>-13.4094</v>
      </c>
      <c r="C645" s="224">
        <v>9.3729200000000006</v>
      </c>
      <c r="D645" s="94" t="s">
        <v>9795</v>
      </c>
      <c r="E645" s="94" t="s">
        <v>872</v>
      </c>
      <c r="F645" s="94" t="s">
        <v>872</v>
      </c>
      <c r="G645" s="94" t="s">
        <v>873</v>
      </c>
      <c r="H645" s="94" t="str">
        <f t="shared" si="22"/>
        <v>OK</v>
      </c>
      <c r="I645" s="94" t="s">
        <v>1742</v>
      </c>
      <c r="J645" s="94" t="s">
        <v>1742</v>
      </c>
      <c r="K645" s="94" t="s">
        <v>5443</v>
      </c>
      <c r="L645" s="94" t="s">
        <v>359</v>
      </c>
      <c r="M645" s="94" t="s">
        <v>780</v>
      </c>
      <c r="N645" s="94" t="s">
        <v>7353</v>
      </c>
      <c r="O645" s="94" t="s">
        <v>867</v>
      </c>
      <c r="P645" s="94" t="s">
        <v>7873</v>
      </c>
      <c r="Q645" s="94" t="s">
        <v>5677</v>
      </c>
      <c r="R645" s="94" t="s">
        <v>1733</v>
      </c>
      <c r="S645" s="94" t="s">
        <v>1749</v>
      </c>
      <c r="T645" s="94"/>
      <c r="U645" s="94"/>
      <c r="V645" s="94" t="s">
        <v>1766</v>
      </c>
      <c r="W645" s="94"/>
      <c r="X645" s="94"/>
      <c r="Y645" s="94"/>
      <c r="Z645" s="94"/>
      <c r="AA645" s="94"/>
    </row>
    <row r="646" spans="1:27" ht="15" customHeight="1" x14ac:dyDescent="0.3">
      <c r="A646" s="173" t="s">
        <v>8699</v>
      </c>
      <c r="B646" s="220">
        <v>-13.175000199999999</v>
      </c>
      <c r="C646" s="220">
        <v>11.311699900000001</v>
      </c>
      <c r="D646" s="173" t="s">
        <v>9795</v>
      </c>
      <c r="E646" s="173" t="s">
        <v>7446</v>
      </c>
      <c r="F646" s="173" t="s">
        <v>7100</v>
      </c>
      <c r="G646" s="173" t="s">
        <v>122</v>
      </c>
      <c r="H646" s="173" t="str">
        <f t="shared" si="22"/>
        <v>OK</v>
      </c>
      <c r="I646" s="173" t="s">
        <v>1734</v>
      </c>
      <c r="J646" s="173" t="s">
        <v>5265</v>
      </c>
      <c r="K646" s="173" t="s">
        <v>7378</v>
      </c>
      <c r="L646" s="173" t="s">
        <v>7707</v>
      </c>
      <c r="M646" s="173" t="s">
        <v>115</v>
      </c>
      <c r="N646" s="173" t="s">
        <v>7355</v>
      </c>
      <c r="O646" s="173" t="s">
        <v>7446</v>
      </c>
      <c r="P646" s="173" t="s">
        <v>7874</v>
      </c>
      <c r="Q646" s="173"/>
      <c r="R646" s="173"/>
      <c r="S646" s="173"/>
      <c r="T646" s="173"/>
      <c r="U646" s="173"/>
      <c r="V646" s="173"/>
      <c r="W646" s="173" t="s">
        <v>7192</v>
      </c>
      <c r="X646" s="173"/>
      <c r="Y646" s="173"/>
      <c r="Z646" s="173"/>
      <c r="AA646" s="173"/>
    </row>
    <row r="647" spans="1:27" ht="15" customHeight="1" x14ac:dyDescent="0.3">
      <c r="A647" s="94" t="s">
        <v>8700</v>
      </c>
      <c r="B647" s="224">
        <v>-13.090200400000001</v>
      </c>
      <c r="C647" s="224">
        <v>11.4202995</v>
      </c>
      <c r="D647" s="94" t="s">
        <v>9795</v>
      </c>
      <c r="E647" s="94" t="s">
        <v>123</v>
      </c>
      <c r="F647" s="94" t="s">
        <v>123</v>
      </c>
      <c r="G647" s="94" t="s">
        <v>123</v>
      </c>
      <c r="H647" s="94" t="str">
        <f t="shared" si="22"/>
        <v>OK</v>
      </c>
      <c r="I647" s="94" t="s">
        <v>1742</v>
      </c>
      <c r="J647" s="94" t="s">
        <v>1742</v>
      </c>
      <c r="K647" s="94" t="s">
        <v>7378</v>
      </c>
      <c r="L647" s="94" t="s">
        <v>7707</v>
      </c>
      <c r="M647" s="94" t="s">
        <v>115</v>
      </c>
      <c r="N647" s="94" t="s">
        <v>7355</v>
      </c>
      <c r="O647" s="94" t="s">
        <v>7446</v>
      </c>
      <c r="P647" s="94" t="s">
        <v>7874</v>
      </c>
      <c r="Q647" s="94"/>
      <c r="R647" s="94"/>
      <c r="S647" s="94"/>
      <c r="T647" s="94"/>
      <c r="U647" s="94"/>
      <c r="V647" s="94"/>
      <c r="W647" s="94"/>
      <c r="X647" s="94"/>
      <c r="Y647" s="94"/>
      <c r="Z647" s="94"/>
      <c r="AA647" s="94"/>
    </row>
    <row r="648" spans="1:27" ht="15" customHeight="1" x14ac:dyDescent="0.3">
      <c r="A648" s="233" t="s">
        <v>8701</v>
      </c>
      <c r="B648" s="94"/>
      <c r="C648" s="94"/>
      <c r="D648" s="94"/>
      <c r="E648" s="94"/>
      <c r="F648" s="94" t="s">
        <v>6776</v>
      </c>
      <c r="G648" s="94"/>
      <c r="H648" s="94" t="str">
        <f t="shared" si="22"/>
        <v>Coord absent</v>
      </c>
      <c r="I648" s="94" t="s">
        <v>1742</v>
      </c>
      <c r="J648" s="94" t="s">
        <v>1742</v>
      </c>
      <c r="K648" s="94" t="s">
        <v>7378</v>
      </c>
      <c r="L648" s="94" t="s">
        <v>7707</v>
      </c>
      <c r="M648" s="94" t="s">
        <v>115</v>
      </c>
      <c r="N648" s="94" t="s">
        <v>7355</v>
      </c>
      <c r="O648" s="94" t="s">
        <v>7446</v>
      </c>
      <c r="P648" s="94" t="s">
        <v>7874</v>
      </c>
      <c r="Q648" s="94"/>
      <c r="R648" s="94"/>
      <c r="S648" s="94"/>
      <c r="T648" s="94"/>
      <c r="U648" s="94"/>
      <c r="V648" s="94"/>
      <c r="W648" s="94"/>
      <c r="X648" s="94"/>
      <c r="Y648" s="94"/>
      <c r="Z648" s="94"/>
      <c r="AA648" s="94"/>
    </row>
    <row r="649" spans="1:27" ht="15" customHeight="1" x14ac:dyDescent="0.3">
      <c r="A649" s="233" t="s">
        <v>8702</v>
      </c>
      <c r="B649" s="94"/>
      <c r="C649" s="94"/>
      <c r="D649" s="94"/>
      <c r="E649" s="94"/>
      <c r="F649" s="94" t="s">
        <v>6778</v>
      </c>
      <c r="G649" s="94"/>
      <c r="H649" s="94" t="str">
        <f t="shared" si="22"/>
        <v>Coord absent</v>
      </c>
      <c r="I649" s="94" t="s">
        <v>1742</v>
      </c>
      <c r="J649" s="94" t="s">
        <v>1742</v>
      </c>
      <c r="K649" s="94" t="s">
        <v>7378</v>
      </c>
      <c r="L649" s="94" t="s">
        <v>7707</v>
      </c>
      <c r="M649" s="94" t="s">
        <v>115</v>
      </c>
      <c r="N649" s="94" t="s">
        <v>7355</v>
      </c>
      <c r="O649" s="94" t="s">
        <v>7446</v>
      </c>
      <c r="P649" s="94" t="s">
        <v>7874</v>
      </c>
      <c r="Q649" s="94"/>
      <c r="R649" s="94"/>
      <c r="S649" s="94"/>
      <c r="T649" s="94"/>
      <c r="U649" s="94"/>
      <c r="V649" s="94"/>
      <c r="W649" s="94"/>
      <c r="X649" s="94"/>
      <c r="Y649" s="94"/>
      <c r="Z649" s="94"/>
      <c r="AA649" s="94"/>
    </row>
    <row r="650" spans="1:27" ht="15" customHeight="1" x14ac:dyDescent="0.3">
      <c r="A650" s="94" t="s">
        <v>8703</v>
      </c>
      <c r="B650" s="224">
        <v>-13.174699800000001</v>
      </c>
      <c r="C650" s="224">
        <v>11.153699899999999</v>
      </c>
      <c r="D650" s="94" t="s">
        <v>9795</v>
      </c>
      <c r="E650" s="94" t="s">
        <v>124</v>
      </c>
      <c r="F650" s="94" t="s">
        <v>6777</v>
      </c>
      <c r="G650" s="94" t="s">
        <v>124</v>
      </c>
      <c r="H650" s="94" t="str">
        <f t="shared" si="22"/>
        <v>OK</v>
      </c>
      <c r="I650" s="94" t="s">
        <v>1742</v>
      </c>
      <c r="J650" s="94" t="s">
        <v>1742</v>
      </c>
      <c r="K650" s="94" t="s">
        <v>7378</v>
      </c>
      <c r="L650" s="94" t="s">
        <v>7707</v>
      </c>
      <c r="M650" s="94" t="s">
        <v>115</v>
      </c>
      <c r="N650" s="94" t="s">
        <v>7355</v>
      </c>
      <c r="O650" s="94" t="s">
        <v>7446</v>
      </c>
      <c r="P650" s="94" t="s">
        <v>7874</v>
      </c>
      <c r="Q650" s="94"/>
      <c r="R650" s="94"/>
      <c r="S650" s="94"/>
      <c r="T650" s="94"/>
      <c r="U650" s="94"/>
      <c r="V650" s="94"/>
      <c r="W650" s="94"/>
      <c r="X650" s="94"/>
      <c r="Y650" s="94"/>
      <c r="Z650" s="94"/>
      <c r="AA650" s="94"/>
    </row>
    <row r="651" spans="1:27" ht="15" hidden="1" customHeight="1" x14ac:dyDescent="0.3">
      <c r="A651" s="173" t="s">
        <v>8704</v>
      </c>
      <c r="B651" s="220">
        <v>-13.316667000000001</v>
      </c>
      <c r="C651" s="220">
        <v>9.4332879999999992</v>
      </c>
      <c r="D651" s="173" t="s">
        <v>9795</v>
      </c>
      <c r="E651" s="173" t="s">
        <v>781</v>
      </c>
      <c r="F651" s="173" t="s">
        <v>781</v>
      </c>
      <c r="G651" s="173" t="s">
        <v>874</v>
      </c>
      <c r="H651" s="173" t="str">
        <f t="shared" si="22"/>
        <v>OK</v>
      </c>
      <c r="I651" s="173" t="s">
        <v>1734</v>
      </c>
      <c r="J651" s="173" t="s">
        <v>5265</v>
      </c>
      <c r="K651" s="173" t="s">
        <v>7378</v>
      </c>
      <c r="L651" s="173" t="s">
        <v>359</v>
      </c>
      <c r="M651" s="173" t="s">
        <v>780</v>
      </c>
      <c r="N651" s="173" t="s">
        <v>7353</v>
      </c>
      <c r="O651" s="173" t="s">
        <v>781</v>
      </c>
      <c r="P651" s="173" t="s">
        <v>7737</v>
      </c>
      <c r="Q651" s="173" t="s">
        <v>5677</v>
      </c>
      <c r="R651" s="173" t="s">
        <v>1748</v>
      </c>
      <c r="S651" s="173" t="s">
        <v>1749</v>
      </c>
      <c r="T651" s="173" t="s">
        <v>1767</v>
      </c>
      <c r="U651" s="173"/>
      <c r="V651" s="173" t="s">
        <v>1766</v>
      </c>
      <c r="W651" s="173" t="s">
        <v>6648</v>
      </c>
      <c r="X651" s="173"/>
      <c r="Y651" s="173"/>
      <c r="Z651" s="173"/>
      <c r="AA651" s="173"/>
    </row>
    <row r="652" spans="1:27" ht="15" hidden="1" customHeight="1" x14ac:dyDescent="0.3">
      <c r="A652" s="94" t="s">
        <v>8705</v>
      </c>
      <c r="B652" s="224">
        <v>-13.4663</v>
      </c>
      <c r="C652" s="224">
        <v>9.4528798999999992</v>
      </c>
      <c r="D652" s="94" t="s">
        <v>9795</v>
      </c>
      <c r="E652" s="94" t="s">
        <v>7546</v>
      </c>
      <c r="F652" s="94" t="s">
        <v>787</v>
      </c>
      <c r="G652" s="94" t="s">
        <v>787</v>
      </c>
      <c r="H652" s="94" t="str">
        <f t="shared" si="22"/>
        <v>OK</v>
      </c>
      <c r="I652" s="94" t="s">
        <v>1742</v>
      </c>
      <c r="J652" s="94" t="s">
        <v>1742</v>
      </c>
      <c r="K652" s="94" t="s">
        <v>7378</v>
      </c>
      <c r="L652" s="94" t="s">
        <v>359</v>
      </c>
      <c r="M652" s="94" t="s">
        <v>780</v>
      </c>
      <c r="N652" s="94" t="s">
        <v>7353</v>
      </c>
      <c r="O652" s="94" t="s">
        <v>781</v>
      </c>
      <c r="P652" s="94" t="s">
        <v>7737</v>
      </c>
      <c r="Q652" s="94" t="s">
        <v>5677</v>
      </c>
      <c r="R652" s="94" t="s">
        <v>1733</v>
      </c>
      <c r="S652" s="94" t="s">
        <v>1749</v>
      </c>
      <c r="T652" s="94"/>
      <c r="U652" s="94"/>
      <c r="V652" s="94" t="s">
        <v>1766</v>
      </c>
      <c r="W652" s="94" t="s">
        <v>6571</v>
      </c>
      <c r="X652" s="94"/>
      <c r="Y652" s="94"/>
      <c r="Z652" s="94"/>
      <c r="AA652" s="94"/>
    </row>
    <row r="653" spans="1:27" ht="15" hidden="1" customHeight="1" x14ac:dyDescent="0.3">
      <c r="A653" s="233" t="s">
        <v>8706</v>
      </c>
      <c r="B653" s="94"/>
      <c r="C653" s="94"/>
      <c r="D653" s="94" t="s">
        <v>9795</v>
      </c>
      <c r="E653" s="94"/>
      <c r="F653" s="94" t="s">
        <v>1745</v>
      </c>
      <c r="G653" s="94" t="s">
        <v>1745</v>
      </c>
      <c r="H653" s="94" t="str">
        <f t="shared" si="22"/>
        <v>Coord absent</v>
      </c>
      <c r="I653" s="94" t="s">
        <v>1742</v>
      </c>
      <c r="J653" s="94" t="s">
        <v>1742</v>
      </c>
      <c r="K653" s="94" t="s">
        <v>5443</v>
      </c>
      <c r="L653" s="94" t="s">
        <v>359</v>
      </c>
      <c r="M653" s="94" t="s">
        <v>780</v>
      </c>
      <c r="N653" s="94" t="s">
        <v>7353</v>
      </c>
      <c r="O653" s="94" t="s">
        <v>781</v>
      </c>
      <c r="P653" s="94" t="s">
        <v>7737</v>
      </c>
      <c r="Q653" s="94" t="s">
        <v>5677</v>
      </c>
      <c r="R653" s="94" t="s">
        <v>1733</v>
      </c>
      <c r="S653" s="94" t="s">
        <v>1749</v>
      </c>
      <c r="T653" s="94"/>
      <c r="U653" s="94"/>
      <c r="V653" s="94" t="s">
        <v>1766</v>
      </c>
      <c r="W653" s="94"/>
      <c r="X653" s="94"/>
      <c r="Y653" s="94"/>
      <c r="Z653" s="94"/>
      <c r="AA653" s="94"/>
    </row>
    <row r="654" spans="1:27" ht="15" hidden="1" customHeight="1" x14ac:dyDescent="0.3">
      <c r="A654" s="233" t="s">
        <v>8707</v>
      </c>
      <c r="B654" s="94"/>
      <c r="C654" s="94"/>
      <c r="D654" s="94" t="s">
        <v>9795</v>
      </c>
      <c r="E654" s="94"/>
      <c r="F654" s="94" t="s">
        <v>1779</v>
      </c>
      <c r="G654" s="94" t="s">
        <v>1779</v>
      </c>
      <c r="H654" s="94" t="str">
        <f t="shared" si="22"/>
        <v>Coord absent</v>
      </c>
      <c r="I654" s="94" t="s">
        <v>1742</v>
      </c>
      <c r="J654" s="94" t="s">
        <v>1742</v>
      </c>
      <c r="K654" s="94" t="s">
        <v>5443</v>
      </c>
      <c r="L654" s="94" t="s">
        <v>359</v>
      </c>
      <c r="M654" s="94" t="s">
        <v>780</v>
      </c>
      <c r="N654" s="94" t="s">
        <v>7353</v>
      </c>
      <c r="O654" s="94" t="s">
        <v>781</v>
      </c>
      <c r="P654" s="94" t="s">
        <v>7737</v>
      </c>
      <c r="Q654" s="94" t="s">
        <v>5677</v>
      </c>
      <c r="R654" s="94" t="s">
        <v>1733</v>
      </c>
      <c r="S654" s="94" t="s">
        <v>1749</v>
      </c>
      <c r="T654" s="94"/>
      <c r="U654" s="94"/>
      <c r="V654" s="94" t="s">
        <v>1766</v>
      </c>
      <c r="W654" s="94"/>
      <c r="X654" s="94"/>
      <c r="Y654" s="94"/>
      <c r="Z654" s="94"/>
      <c r="AA654" s="94"/>
    </row>
    <row r="655" spans="1:27" ht="15" customHeight="1" x14ac:dyDescent="0.3">
      <c r="A655" s="94" t="s">
        <v>8708</v>
      </c>
      <c r="B655" s="224">
        <v>-13.291999799999999</v>
      </c>
      <c r="C655" s="224">
        <v>11.1653004</v>
      </c>
      <c r="D655" s="94" t="s">
        <v>9795</v>
      </c>
      <c r="E655" s="94" t="s">
        <v>7482</v>
      </c>
      <c r="F655" s="94" t="s">
        <v>875</v>
      </c>
      <c r="G655" s="94" t="s">
        <v>21</v>
      </c>
      <c r="H655" s="94" t="str">
        <f t="shared" si="22"/>
        <v>OK</v>
      </c>
      <c r="I655" s="94" t="s">
        <v>1742</v>
      </c>
      <c r="J655" s="94" t="s">
        <v>1742</v>
      </c>
      <c r="K655" s="94" t="s">
        <v>5443</v>
      </c>
      <c r="L655" s="94" t="s">
        <v>359</v>
      </c>
      <c r="M655" s="94" t="s">
        <v>780</v>
      </c>
      <c r="N655" s="94" t="s">
        <v>7353</v>
      </c>
      <c r="O655" s="94" t="s">
        <v>781</v>
      </c>
      <c r="P655" s="94" t="s">
        <v>7737</v>
      </c>
      <c r="Q655" s="94" t="s">
        <v>5677</v>
      </c>
      <c r="R655" s="94"/>
      <c r="S655" s="94"/>
      <c r="T655" s="94"/>
      <c r="U655" s="94"/>
      <c r="V655" s="94"/>
      <c r="W655" s="94" t="s">
        <v>1780</v>
      </c>
      <c r="X655" s="94"/>
      <c r="Y655" s="94"/>
      <c r="Z655" s="94"/>
      <c r="AA655" s="94"/>
    </row>
    <row r="656" spans="1:27" ht="15" customHeight="1" x14ac:dyDescent="0.3">
      <c r="A656" s="94" t="s">
        <v>8709</v>
      </c>
      <c r="B656" s="224">
        <v>-13.4419003</v>
      </c>
      <c r="C656" s="224">
        <v>9.4487304999999999</v>
      </c>
      <c r="D656" s="94" t="s">
        <v>9795</v>
      </c>
      <c r="E656" s="94" t="s">
        <v>778</v>
      </c>
      <c r="F656" s="94" t="s">
        <v>778</v>
      </c>
      <c r="G656" s="94" t="s">
        <v>779</v>
      </c>
      <c r="H656" s="94" t="str">
        <f t="shared" si="22"/>
        <v>OK</v>
      </c>
      <c r="I656" s="94" t="s">
        <v>1742</v>
      </c>
      <c r="J656" s="94" t="s">
        <v>1742</v>
      </c>
      <c r="K656" s="94" t="s">
        <v>5443</v>
      </c>
      <c r="L656" s="94" t="s">
        <v>359</v>
      </c>
      <c r="M656" s="94" t="s">
        <v>780</v>
      </c>
      <c r="N656" s="94" t="s">
        <v>7353</v>
      </c>
      <c r="O656" s="94" t="s">
        <v>781</v>
      </c>
      <c r="P656" s="94" t="s">
        <v>7737</v>
      </c>
      <c r="Q656" s="94" t="s">
        <v>5677</v>
      </c>
      <c r="R656" s="94"/>
      <c r="S656" s="94"/>
      <c r="T656" s="94"/>
      <c r="U656" s="94"/>
      <c r="V656" s="94"/>
      <c r="W656" s="94"/>
      <c r="X656" s="94"/>
      <c r="Y656" s="94"/>
      <c r="Z656" s="94"/>
      <c r="AA656" s="94"/>
    </row>
    <row r="657" spans="1:27" ht="15" hidden="1" customHeight="1" x14ac:dyDescent="0.3">
      <c r="A657" s="173" t="s">
        <v>8710</v>
      </c>
      <c r="B657" s="220">
        <v>-13.066000000000001</v>
      </c>
      <c r="C657" s="220">
        <v>9.3986797000000006</v>
      </c>
      <c r="D657" s="173" t="s">
        <v>9795</v>
      </c>
      <c r="E657" s="173"/>
      <c r="F657" s="173" t="s">
        <v>876</v>
      </c>
      <c r="G657" s="173" t="s">
        <v>5294</v>
      </c>
      <c r="H657" s="173" t="str">
        <f t="shared" si="22"/>
        <v>OK</v>
      </c>
      <c r="I657" s="173" t="s">
        <v>1734</v>
      </c>
      <c r="J657" s="173" t="s">
        <v>5265</v>
      </c>
      <c r="K657" s="173" t="s">
        <v>5443</v>
      </c>
      <c r="L657" s="173" t="s">
        <v>359</v>
      </c>
      <c r="M657" s="173" t="s">
        <v>780</v>
      </c>
      <c r="N657" s="173" t="s">
        <v>7353</v>
      </c>
      <c r="O657" s="173" t="s">
        <v>876</v>
      </c>
      <c r="P657" s="173" t="s">
        <v>7875</v>
      </c>
      <c r="Q657" s="173" t="s">
        <v>5677</v>
      </c>
      <c r="R657" s="173" t="s">
        <v>1748</v>
      </c>
      <c r="S657" s="173" t="s">
        <v>1749</v>
      </c>
      <c r="T657" s="173" t="s">
        <v>1767</v>
      </c>
      <c r="U657" s="173" t="s">
        <v>7209</v>
      </c>
      <c r="V657" s="173"/>
      <c r="W657" s="173" t="s">
        <v>6648</v>
      </c>
      <c r="X657" s="173"/>
      <c r="Y657" s="173"/>
      <c r="Z657" s="173"/>
      <c r="AA657" s="173"/>
    </row>
    <row r="658" spans="1:27" ht="15" customHeight="1" x14ac:dyDescent="0.3">
      <c r="A658" s="233" t="s">
        <v>8711</v>
      </c>
      <c r="B658" s="94"/>
      <c r="C658" s="94"/>
      <c r="D658" s="94" t="s">
        <v>9795</v>
      </c>
      <c r="E658" s="94"/>
      <c r="F658" s="94" t="s">
        <v>876</v>
      </c>
      <c r="G658" s="94"/>
      <c r="H658" s="94" t="str">
        <f t="shared" si="22"/>
        <v>Coord absent</v>
      </c>
      <c r="I658" s="94" t="s">
        <v>1742</v>
      </c>
      <c r="J658" s="94" t="s">
        <v>1742</v>
      </c>
      <c r="K658" s="94" t="s">
        <v>5443</v>
      </c>
      <c r="L658" s="94" t="s">
        <v>359</v>
      </c>
      <c r="M658" s="94" t="s">
        <v>780</v>
      </c>
      <c r="N658" s="94" t="s">
        <v>7353</v>
      </c>
      <c r="O658" s="94" t="s">
        <v>876</v>
      </c>
      <c r="P658" s="94" t="s">
        <v>7875</v>
      </c>
      <c r="Q658" s="94" t="s">
        <v>5677</v>
      </c>
      <c r="R658" s="94"/>
      <c r="S658" s="94"/>
      <c r="T658" s="94"/>
      <c r="U658" s="94" t="s">
        <v>7209</v>
      </c>
      <c r="V658" s="94"/>
      <c r="W658" s="94"/>
      <c r="X658" s="94"/>
      <c r="Y658" s="94"/>
      <c r="Z658" s="94"/>
      <c r="AA658" s="94"/>
    </row>
    <row r="659" spans="1:27" ht="15" hidden="1" customHeight="1" x14ac:dyDescent="0.3">
      <c r="A659" s="235" t="s">
        <v>8712</v>
      </c>
      <c r="B659" s="173"/>
      <c r="C659" s="173"/>
      <c r="D659" s="173" t="s">
        <v>9795</v>
      </c>
      <c r="E659" s="173"/>
      <c r="F659" s="173" t="s">
        <v>5295</v>
      </c>
      <c r="G659" s="173"/>
      <c r="H659" s="173" t="str">
        <f t="shared" si="22"/>
        <v>Coord absent</v>
      </c>
      <c r="I659" s="173" t="s">
        <v>1734</v>
      </c>
      <c r="J659" s="173" t="s">
        <v>5265</v>
      </c>
      <c r="K659" s="173" t="s">
        <v>5443</v>
      </c>
      <c r="L659" s="173" t="s">
        <v>359</v>
      </c>
      <c r="M659" s="173" t="s">
        <v>780</v>
      </c>
      <c r="N659" s="173" t="s">
        <v>7353</v>
      </c>
      <c r="O659" s="173" t="s">
        <v>876</v>
      </c>
      <c r="P659" s="173" t="s">
        <v>7875</v>
      </c>
      <c r="Q659" s="173" t="s">
        <v>5677</v>
      </c>
      <c r="R659" s="173" t="s">
        <v>1764</v>
      </c>
      <c r="S659" s="173" t="s">
        <v>1749</v>
      </c>
      <c r="T659" s="173"/>
      <c r="U659" s="173"/>
      <c r="V659" s="173" t="s">
        <v>1766</v>
      </c>
      <c r="W659" s="173" t="s">
        <v>6622</v>
      </c>
      <c r="X659" s="173"/>
      <c r="Y659" s="173"/>
      <c r="Z659" s="173"/>
      <c r="AA659" s="173"/>
    </row>
    <row r="660" spans="1:27" ht="15" customHeight="1" x14ac:dyDescent="0.3">
      <c r="A660" s="233" t="s">
        <v>8713</v>
      </c>
      <c r="B660" s="94"/>
      <c r="C660" s="94"/>
      <c r="D660" s="94" t="s">
        <v>9795</v>
      </c>
      <c r="E660" s="94"/>
      <c r="F660" s="94" t="s">
        <v>5295</v>
      </c>
      <c r="G660" s="94"/>
      <c r="H660" s="94" t="str">
        <f t="shared" si="22"/>
        <v>Coord absent</v>
      </c>
      <c r="I660" s="94" t="s">
        <v>1742</v>
      </c>
      <c r="J660" s="94" t="s">
        <v>1742</v>
      </c>
      <c r="K660" s="94" t="s">
        <v>5443</v>
      </c>
      <c r="L660" s="94" t="s">
        <v>359</v>
      </c>
      <c r="M660" s="94" t="s">
        <v>780</v>
      </c>
      <c r="N660" s="94" t="s">
        <v>7353</v>
      </c>
      <c r="O660" s="94" t="s">
        <v>876</v>
      </c>
      <c r="P660" s="94" t="s">
        <v>7875</v>
      </c>
      <c r="Q660" s="94" t="s">
        <v>5677</v>
      </c>
      <c r="R660" s="94"/>
      <c r="S660" s="94"/>
      <c r="T660" s="94"/>
      <c r="U660" s="94"/>
      <c r="V660" s="94"/>
      <c r="W660" s="94"/>
      <c r="X660" s="94"/>
      <c r="Y660" s="94"/>
      <c r="Z660" s="94"/>
      <c r="AA660" s="94"/>
    </row>
    <row r="661" spans="1:27" ht="15" customHeight="1" x14ac:dyDescent="0.3">
      <c r="A661" s="94" t="s">
        <v>8714</v>
      </c>
      <c r="B661" s="224">
        <v>-13.355400100000001</v>
      </c>
      <c r="C661" s="224">
        <v>9.9818697000000007</v>
      </c>
      <c r="D661" s="94" t="s">
        <v>9795</v>
      </c>
      <c r="E661" s="94" t="s">
        <v>877</v>
      </c>
      <c r="F661" s="94" t="s">
        <v>877</v>
      </c>
      <c r="G661" s="94" t="s">
        <v>877</v>
      </c>
      <c r="H661" s="94" t="str">
        <f t="shared" si="22"/>
        <v>OK</v>
      </c>
      <c r="I661" s="94" t="s">
        <v>1742</v>
      </c>
      <c r="J661" s="94" t="s">
        <v>1742</v>
      </c>
      <c r="K661" s="94" t="s">
        <v>5443</v>
      </c>
      <c r="L661" s="94" t="s">
        <v>359</v>
      </c>
      <c r="M661" s="94" t="s">
        <v>780</v>
      </c>
      <c r="N661" s="94" t="s">
        <v>7353</v>
      </c>
      <c r="O661" s="94" t="s">
        <v>876</v>
      </c>
      <c r="P661" s="94" t="s">
        <v>7875</v>
      </c>
      <c r="Q661" s="94" t="s">
        <v>5677</v>
      </c>
      <c r="R661" s="94"/>
      <c r="S661" s="94"/>
      <c r="T661" s="94"/>
      <c r="U661" s="94"/>
      <c r="V661" s="94"/>
      <c r="W661" s="94"/>
      <c r="X661" s="94"/>
      <c r="Y661" s="94"/>
      <c r="Z661" s="94"/>
      <c r="AA661" s="94"/>
    </row>
    <row r="662" spans="1:27" ht="15" hidden="1" customHeight="1" x14ac:dyDescent="0.3">
      <c r="A662" s="94" t="s">
        <v>8715</v>
      </c>
      <c r="B662" s="224">
        <v>-13.1531</v>
      </c>
      <c r="C662" s="224">
        <v>9.3270903000000001</v>
      </c>
      <c r="D662" s="94" t="s">
        <v>9795</v>
      </c>
      <c r="E662" s="94"/>
      <c r="F662" s="94" t="s">
        <v>5293</v>
      </c>
      <c r="G662" s="94" t="s">
        <v>1781</v>
      </c>
      <c r="H662" s="94" t="str">
        <f t="shared" si="22"/>
        <v>OK</v>
      </c>
      <c r="I662" s="94" t="s">
        <v>1742</v>
      </c>
      <c r="J662" s="94" t="s">
        <v>1742</v>
      </c>
      <c r="K662" s="94" t="s">
        <v>5443</v>
      </c>
      <c r="L662" s="94" t="s">
        <v>359</v>
      </c>
      <c r="M662" s="94" t="s">
        <v>780</v>
      </c>
      <c r="N662" s="94" t="s">
        <v>7353</v>
      </c>
      <c r="O662" s="94" t="s">
        <v>876</v>
      </c>
      <c r="P662" s="94" t="s">
        <v>7875</v>
      </c>
      <c r="Q662" s="94" t="s">
        <v>5677</v>
      </c>
      <c r="R662" s="94" t="s">
        <v>1733</v>
      </c>
      <c r="S662" s="94" t="s">
        <v>1749</v>
      </c>
      <c r="T662" s="94"/>
      <c r="U662" s="94"/>
      <c r="V662" s="94" t="s">
        <v>1766</v>
      </c>
      <c r="W662" s="94"/>
      <c r="X662" s="94"/>
      <c r="Y662" s="94"/>
      <c r="Z662" s="94"/>
      <c r="AA662" s="94"/>
    </row>
    <row r="663" spans="1:27" ht="15" hidden="1" customHeight="1" x14ac:dyDescent="0.3">
      <c r="A663" s="233" t="s">
        <v>8716</v>
      </c>
      <c r="B663" s="94"/>
      <c r="C663" s="94"/>
      <c r="D663" s="94" t="s">
        <v>9795</v>
      </c>
      <c r="E663" s="94"/>
      <c r="F663" s="94" t="s">
        <v>1782</v>
      </c>
      <c r="G663" s="94" t="s">
        <v>1782</v>
      </c>
      <c r="H663" s="94" t="str">
        <f t="shared" si="22"/>
        <v>Coord absent</v>
      </c>
      <c r="I663" s="94" t="s">
        <v>1742</v>
      </c>
      <c r="J663" s="94" t="s">
        <v>1742</v>
      </c>
      <c r="K663" s="94" t="s">
        <v>5443</v>
      </c>
      <c r="L663" s="94" t="s">
        <v>359</v>
      </c>
      <c r="M663" s="94" t="s">
        <v>780</v>
      </c>
      <c r="N663" s="94" t="s">
        <v>7353</v>
      </c>
      <c r="O663" s="94" t="s">
        <v>876</v>
      </c>
      <c r="P663" s="94" t="s">
        <v>7875</v>
      </c>
      <c r="Q663" s="94" t="s">
        <v>5677</v>
      </c>
      <c r="R663" s="94" t="s">
        <v>1733</v>
      </c>
      <c r="S663" s="94" t="s">
        <v>1749</v>
      </c>
      <c r="T663" s="94"/>
      <c r="U663" s="94"/>
      <c r="V663" s="94" t="s">
        <v>1766</v>
      </c>
      <c r="W663" s="94"/>
      <c r="X663" s="94"/>
      <c r="Y663" s="94"/>
      <c r="Z663" s="94"/>
      <c r="AA663" s="94"/>
    </row>
    <row r="664" spans="1:27" ht="15" customHeight="1" x14ac:dyDescent="0.3">
      <c r="A664" s="233" t="s">
        <v>8717</v>
      </c>
      <c r="B664" s="94"/>
      <c r="C664" s="94"/>
      <c r="D664" s="94" t="s">
        <v>9795</v>
      </c>
      <c r="E664" s="94"/>
      <c r="F664" s="94" t="s">
        <v>1783</v>
      </c>
      <c r="G664" s="94" t="s">
        <v>1783</v>
      </c>
      <c r="H664" s="94" t="str">
        <f t="shared" si="22"/>
        <v>Coord absent</v>
      </c>
      <c r="I664" s="94" t="s">
        <v>1742</v>
      </c>
      <c r="J664" s="94" t="s">
        <v>1742</v>
      </c>
      <c r="K664" s="94" t="s">
        <v>5443</v>
      </c>
      <c r="L664" s="94" t="s">
        <v>359</v>
      </c>
      <c r="M664" s="94" t="s">
        <v>780</v>
      </c>
      <c r="N664" s="94" t="s">
        <v>7353</v>
      </c>
      <c r="O664" s="94" t="s">
        <v>876</v>
      </c>
      <c r="P664" s="94" t="s">
        <v>7875</v>
      </c>
      <c r="Q664" s="94" t="s">
        <v>5677</v>
      </c>
      <c r="R664" s="94"/>
      <c r="S664" s="94"/>
      <c r="T664" s="94"/>
      <c r="U664" s="94"/>
      <c r="V664" s="94"/>
      <c r="W664" s="94" t="s">
        <v>1789</v>
      </c>
      <c r="X664" s="94"/>
      <c r="Y664" s="94"/>
      <c r="Z664" s="94"/>
      <c r="AA664" s="94"/>
    </row>
    <row r="665" spans="1:27" hidden="1" x14ac:dyDescent="0.3">
      <c r="A665" s="233" t="s">
        <v>8718</v>
      </c>
      <c r="B665" s="94"/>
      <c r="C665" s="94"/>
      <c r="D665" s="94" t="s">
        <v>9795</v>
      </c>
      <c r="E665" s="94"/>
      <c r="F665" s="94" t="s">
        <v>1784</v>
      </c>
      <c r="G665" s="94" t="s">
        <v>1784</v>
      </c>
      <c r="H665" s="94" t="str">
        <f t="shared" si="22"/>
        <v>Coord absent</v>
      </c>
      <c r="I665" s="94" t="s">
        <v>1742</v>
      </c>
      <c r="J665" s="94" t="s">
        <v>1742</v>
      </c>
      <c r="K665" s="94" t="s">
        <v>5443</v>
      </c>
      <c r="L665" s="94" t="s">
        <v>359</v>
      </c>
      <c r="M665" s="94" t="s">
        <v>780</v>
      </c>
      <c r="N665" s="94" t="s">
        <v>7353</v>
      </c>
      <c r="O665" s="94" t="s">
        <v>876</v>
      </c>
      <c r="P665" s="94" t="s">
        <v>7875</v>
      </c>
      <c r="Q665" s="94" t="s">
        <v>5677</v>
      </c>
      <c r="R665" s="94" t="s">
        <v>1733</v>
      </c>
      <c r="S665" s="94" t="s">
        <v>1749</v>
      </c>
      <c r="T665" s="94"/>
      <c r="U665" s="94"/>
      <c r="V665" s="94" t="s">
        <v>1766</v>
      </c>
      <c r="W665" s="94"/>
      <c r="X665" s="94"/>
      <c r="Y665" s="94"/>
      <c r="Z665" s="94"/>
      <c r="AA665" s="94"/>
    </row>
    <row r="666" spans="1:27" hidden="1" x14ac:dyDescent="0.3">
      <c r="A666" s="94" t="s">
        <v>8719</v>
      </c>
      <c r="B666" s="224">
        <v>-13.172900200000001</v>
      </c>
      <c r="C666" s="224">
        <v>9.3679199000000004</v>
      </c>
      <c r="D666" s="94" t="s">
        <v>9795</v>
      </c>
      <c r="E666" s="94" t="s">
        <v>878</v>
      </c>
      <c r="F666" s="94" t="s">
        <v>5292</v>
      </c>
      <c r="G666" s="94" t="s">
        <v>878</v>
      </c>
      <c r="H666" s="94" t="str">
        <f t="shared" si="22"/>
        <v>OK</v>
      </c>
      <c r="I666" s="94" t="s">
        <v>1742</v>
      </c>
      <c r="J666" s="94" t="s">
        <v>1742</v>
      </c>
      <c r="K666" s="94" t="s">
        <v>5443</v>
      </c>
      <c r="L666" s="94" t="s">
        <v>359</v>
      </c>
      <c r="M666" s="94" t="s">
        <v>780</v>
      </c>
      <c r="N666" s="94" t="s">
        <v>7353</v>
      </c>
      <c r="O666" s="94" t="s">
        <v>876</v>
      </c>
      <c r="P666" s="94" t="s">
        <v>7875</v>
      </c>
      <c r="Q666" s="94" t="s">
        <v>5677</v>
      </c>
      <c r="R666" s="94" t="s">
        <v>1733</v>
      </c>
      <c r="S666" s="94" t="s">
        <v>1749</v>
      </c>
      <c r="T666" s="94"/>
      <c r="U666" s="94"/>
      <c r="V666" s="94" t="s">
        <v>1766</v>
      </c>
      <c r="W666" s="94"/>
      <c r="X666" s="94"/>
      <c r="Y666" s="94"/>
      <c r="Z666" s="94"/>
      <c r="AA666" s="94"/>
    </row>
    <row r="667" spans="1:27" hidden="1" x14ac:dyDescent="0.3">
      <c r="A667" s="235" t="s">
        <v>8720</v>
      </c>
      <c r="B667" s="173"/>
      <c r="C667" s="173"/>
      <c r="D667" s="173"/>
      <c r="E667" s="173"/>
      <c r="F667" s="173" t="s">
        <v>353</v>
      </c>
      <c r="G667" s="173"/>
      <c r="H667" s="173" t="str">
        <f t="shared" si="22"/>
        <v>Coord absent</v>
      </c>
      <c r="I667" s="173" t="s">
        <v>1734</v>
      </c>
      <c r="J667" s="173" t="s">
        <v>5265</v>
      </c>
      <c r="K667" s="173" t="s">
        <v>7378</v>
      </c>
      <c r="L667" s="173" t="s">
        <v>305</v>
      </c>
      <c r="M667" s="173" t="s">
        <v>337</v>
      </c>
      <c r="N667" s="173" t="s">
        <v>7350</v>
      </c>
      <c r="O667" s="173" t="s">
        <v>353</v>
      </c>
      <c r="P667" s="173" t="s">
        <v>7876</v>
      </c>
      <c r="Q667" s="173"/>
      <c r="R667" s="173" t="s">
        <v>6581</v>
      </c>
      <c r="S667" s="173" t="s">
        <v>9798</v>
      </c>
      <c r="T667" s="173"/>
      <c r="U667" s="173"/>
      <c r="V667" s="173"/>
      <c r="W667" s="173"/>
      <c r="X667" s="173"/>
      <c r="Y667" s="173"/>
      <c r="Z667" s="173"/>
      <c r="AA667" s="173"/>
    </row>
    <row r="668" spans="1:27" x14ac:dyDescent="0.3">
      <c r="A668" s="94" t="s">
        <v>8721</v>
      </c>
      <c r="B668" s="224">
        <v>-11.1239004</v>
      </c>
      <c r="C668" s="224">
        <v>11.3245001</v>
      </c>
      <c r="D668" s="94" t="s">
        <v>9795</v>
      </c>
      <c r="E668" s="94" t="s">
        <v>351</v>
      </c>
      <c r="F668" s="94" t="s">
        <v>351</v>
      </c>
      <c r="G668" s="94" t="s">
        <v>352</v>
      </c>
      <c r="H668" s="94" t="str">
        <f t="shared" si="22"/>
        <v>OK</v>
      </c>
      <c r="I668" s="94" t="s">
        <v>1742</v>
      </c>
      <c r="J668" s="94" t="s">
        <v>1742</v>
      </c>
      <c r="K668" s="94" t="s">
        <v>7378</v>
      </c>
      <c r="L668" s="94" t="s">
        <v>305</v>
      </c>
      <c r="M668" s="94" t="s">
        <v>337</v>
      </c>
      <c r="N668" s="94" t="s">
        <v>7350</v>
      </c>
      <c r="O668" s="94" t="s">
        <v>353</v>
      </c>
      <c r="P668" s="94" t="s">
        <v>7876</v>
      </c>
      <c r="Q668" s="94"/>
      <c r="R668" s="94"/>
      <c r="S668" s="94"/>
      <c r="T668" s="94"/>
      <c r="U668" s="94"/>
      <c r="V668" s="94"/>
      <c r="W668" s="94"/>
      <c r="X668" s="94"/>
      <c r="Y668" s="94"/>
      <c r="Z668" s="94"/>
      <c r="AA668" s="94"/>
    </row>
    <row r="669" spans="1:27" x14ac:dyDescent="0.3">
      <c r="A669" s="233" t="s">
        <v>8722</v>
      </c>
      <c r="B669" s="94"/>
      <c r="C669" s="94"/>
      <c r="D669" s="94"/>
      <c r="E669" s="94"/>
      <c r="F669" s="94" t="s">
        <v>6948</v>
      </c>
      <c r="G669" s="94"/>
      <c r="H669" s="94" t="str">
        <f t="shared" si="22"/>
        <v>Coord absent</v>
      </c>
      <c r="I669" s="94" t="s">
        <v>1742</v>
      </c>
      <c r="J669" s="94" t="s">
        <v>1742</v>
      </c>
      <c r="K669" s="94" t="s">
        <v>7378</v>
      </c>
      <c r="L669" s="94" t="s">
        <v>305</v>
      </c>
      <c r="M669" s="94" t="s">
        <v>337</v>
      </c>
      <c r="N669" s="94" t="s">
        <v>7350</v>
      </c>
      <c r="O669" s="94" t="s">
        <v>353</v>
      </c>
      <c r="P669" s="94" t="s">
        <v>7876</v>
      </c>
      <c r="Q669" s="94"/>
      <c r="R669" s="94"/>
      <c r="S669" s="94"/>
      <c r="T669" s="94"/>
      <c r="U669" s="94"/>
      <c r="V669" s="94"/>
      <c r="W669" s="94"/>
      <c r="X669" s="94"/>
      <c r="Y669" s="94"/>
      <c r="Z669" s="94"/>
      <c r="AA669" s="94"/>
    </row>
    <row r="670" spans="1:27" x14ac:dyDescent="0.3">
      <c r="A670" s="233" t="s">
        <v>8723</v>
      </c>
      <c r="B670" s="94"/>
      <c r="C670" s="94"/>
      <c r="D670" s="94"/>
      <c r="E670" s="94"/>
      <c r="F670" s="94" t="s">
        <v>6949</v>
      </c>
      <c r="G670" s="94"/>
      <c r="H670" s="94" t="str">
        <f t="shared" si="22"/>
        <v>Coord absent</v>
      </c>
      <c r="I670" s="94" t="s">
        <v>1742</v>
      </c>
      <c r="J670" s="94" t="s">
        <v>1742</v>
      </c>
      <c r="K670" s="94" t="s">
        <v>7378</v>
      </c>
      <c r="L670" s="94" t="s">
        <v>305</v>
      </c>
      <c r="M670" s="94" t="s">
        <v>337</v>
      </c>
      <c r="N670" s="94" t="s">
        <v>7350</v>
      </c>
      <c r="O670" s="94" t="s">
        <v>353</v>
      </c>
      <c r="P670" s="94" t="s">
        <v>7876</v>
      </c>
      <c r="Q670" s="94"/>
      <c r="R670" s="94"/>
      <c r="S670" s="94"/>
      <c r="T670" s="94"/>
      <c r="U670" s="94"/>
      <c r="V670" s="94"/>
      <c r="W670" s="94"/>
      <c r="X670" s="94"/>
      <c r="Y670" s="94"/>
      <c r="Z670" s="94"/>
      <c r="AA670" s="94"/>
    </row>
    <row r="671" spans="1:27" hidden="1" x14ac:dyDescent="0.3">
      <c r="A671" s="169" t="s">
        <v>8724</v>
      </c>
      <c r="B671" s="231">
        <v>-13.704987600000001</v>
      </c>
      <c r="C671" s="231">
        <v>9.5065618000000001</v>
      </c>
      <c r="D671" s="169" t="s">
        <v>9795</v>
      </c>
      <c r="E671" s="169" t="s">
        <v>161</v>
      </c>
      <c r="F671" s="169" t="s">
        <v>5385</v>
      </c>
      <c r="G671" s="169" t="s">
        <v>162</v>
      </c>
      <c r="H671" s="169" t="str">
        <f t="shared" si="22"/>
        <v>OK</v>
      </c>
      <c r="I671" s="169" t="s">
        <v>5382</v>
      </c>
      <c r="J671" s="169" t="s">
        <v>5382</v>
      </c>
      <c r="K671" s="169" t="s">
        <v>7378</v>
      </c>
      <c r="L671" s="169" t="s">
        <v>161</v>
      </c>
      <c r="M671" s="169" t="s">
        <v>161</v>
      </c>
      <c r="N671" s="169" t="s">
        <v>7346</v>
      </c>
      <c r="O671" s="169" t="s">
        <v>163</v>
      </c>
      <c r="P671" s="169" t="s">
        <v>8075</v>
      </c>
      <c r="Q671" s="169" t="s">
        <v>5677</v>
      </c>
      <c r="R671" s="169" t="s">
        <v>6694</v>
      </c>
      <c r="S671" s="169" t="s">
        <v>1749</v>
      </c>
      <c r="T671" s="169"/>
      <c r="U671" s="169"/>
      <c r="V671" s="169"/>
      <c r="W671" s="169" t="s">
        <v>6692</v>
      </c>
      <c r="X671" s="169"/>
      <c r="Y671" s="169"/>
      <c r="Z671" s="169"/>
      <c r="AA671" s="169"/>
    </row>
    <row r="672" spans="1:27" hidden="1" x14ac:dyDescent="0.3">
      <c r="A672" s="163" t="s">
        <v>8725</v>
      </c>
      <c r="B672" s="228">
        <v>-13.716099699999999</v>
      </c>
      <c r="C672" s="228">
        <v>9.5081196000000006</v>
      </c>
      <c r="D672" s="163" t="s">
        <v>9795</v>
      </c>
      <c r="E672" s="163" t="s">
        <v>189</v>
      </c>
      <c r="F672" s="163" t="s">
        <v>189</v>
      </c>
      <c r="G672" s="163" t="s">
        <v>190</v>
      </c>
      <c r="H672" s="163" t="str">
        <f t="shared" si="22"/>
        <v>OK</v>
      </c>
      <c r="I672" s="163" t="s">
        <v>1734</v>
      </c>
      <c r="J672" s="163" t="s">
        <v>11</v>
      </c>
      <c r="K672" s="163" t="s">
        <v>7378</v>
      </c>
      <c r="L672" s="163" t="s">
        <v>161</v>
      </c>
      <c r="M672" s="163" t="s">
        <v>161</v>
      </c>
      <c r="N672" s="163" t="s">
        <v>7346</v>
      </c>
      <c r="O672" s="163" t="s">
        <v>163</v>
      </c>
      <c r="P672" s="163" t="s">
        <v>8075</v>
      </c>
      <c r="Q672" s="163" t="s">
        <v>5677</v>
      </c>
      <c r="R672" s="163" t="s">
        <v>7220</v>
      </c>
      <c r="S672" s="163" t="s">
        <v>1749</v>
      </c>
      <c r="T672" s="163" t="s">
        <v>1768</v>
      </c>
      <c r="U672" s="163"/>
      <c r="V672" s="163" t="s">
        <v>1766</v>
      </c>
      <c r="W672" s="163" t="s">
        <v>6648</v>
      </c>
      <c r="X672" s="163"/>
      <c r="Y672" s="163"/>
      <c r="Z672" s="163"/>
      <c r="AA672" s="163"/>
    </row>
    <row r="673" spans="1:27" hidden="1" x14ac:dyDescent="0.3">
      <c r="A673" s="163" t="s">
        <v>9852</v>
      </c>
      <c r="B673" s="228"/>
      <c r="C673" s="228"/>
      <c r="D673" s="163" t="s">
        <v>1759</v>
      </c>
      <c r="E673" s="163"/>
      <c r="F673" s="163" t="s">
        <v>9851</v>
      </c>
      <c r="G673" s="163"/>
      <c r="H673" s="163" t="str">
        <f t="shared" si="22"/>
        <v>Coord absent</v>
      </c>
      <c r="I673" s="163" t="s">
        <v>1801</v>
      </c>
      <c r="J673" s="163" t="s">
        <v>1801</v>
      </c>
      <c r="K673" s="163" t="s">
        <v>5443</v>
      </c>
      <c r="L673" s="163" t="s">
        <v>161</v>
      </c>
      <c r="M673" s="163" t="s">
        <v>161</v>
      </c>
      <c r="N673" s="163"/>
      <c r="O673" s="163" t="s">
        <v>163</v>
      </c>
      <c r="P673" s="163" t="s">
        <v>8075</v>
      </c>
      <c r="Q673" s="163"/>
      <c r="R673" s="163" t="s">
        <v>1759</v>
      </c>
      <c r="S673" s="163"/>
      <c r="T673" s="163" t="s">
        <v>1768</v>
      </c>
      <c r="U673" s="163"/>
      <c r="V673" s="163"/>
      <c r="W673" s="163"/>
      <c r="X673" s="163"/>
      <c r="Y673" s="163"/>
      <c r="Z673" s="163"/>
      <c r="AA673" s="163"/>
    </row>
    <row r="674" spans="1:27" hidden="1" x14ac:dyDescent="0.3">
      <c r="A674" s="173" t="s">
        <v>8726</v>
      </c>
      <c r="B674" s="220">
        <v>-13.7478538</v>
      </c>
      <c r="C674" s="220">
        <v>9.4770211</v>
      </c>
      <c r="D674" s="173" t="s">
        <v>9795</v>
      </c>
      <c r="E674" s="173" t="s">
        <v>7453</v>
      </c>
      <c r="F674" s="173" t="s">
        <v>196</v>
      </c>
      <c r="G674" s="173" t="s">
        <v>191</v>
      </c>
      <c r="H674" s="173" t="str">
        <f t="shared" ref="H674:H708" si="23">IF((OR((ISBLANK(B674)),(ISBLANK(C674)))),"Coord absent","OK")</f>
        <v>OK</v>
      </c>
      <c r="I674" s="173" t="s">
        <v>1734</v>
      </c>
      <c r="J674" s="173" t="s">
        <v>11</v>
      </c>
      <c r="K674" s="173" t="s">
        <v>7378</v>
      </c>
      <c r="L674" s="173" t="s">
        <v>161</v>
      </c>
      <c r="M674" s="173" t="s">
        <v>161</v>
      </c>
      <c r="N674" s="173" t="s">
        <v>7346</v>
      </c>
      <c r="O674" s="173" t="s">
        <v>163</v>
      </c>
      <c r="P674" s="173" t="s">
        <v>8075</v>
      </c>
      <c r="Q674" s="173" t="s">
        <v>5677</v>
      </c>
      <c r="R674" s="163" t="s">
        <v>7220</v>
      </c>
      <c r="S674" s="173" t="s">
        <v>1749</v>
      </c>
      <c r="T674" s="163" t="s">
        <v>1768</v>
      </c>
      <c r="U674" s="173"/>
      <c r="V674" s="173" t="s">
        <v>1766</v>
      </c>
      <c r="W674" s="173" t="s">
        <v>6650</v>
      </c>
      <c r="X674" s="173"/>
      <c r="Y674" s="173"/>
      <c r="Z674" s="173"/>
      <c r="AA674" s="173"/>
    </row>
    <row r="675" spans="1:27" hidden="1" x14ac:dyDescent="0.3">
      <c r="A675" s="94" t="s">
        <v>8727</v>
      </c>
      <c r="B675" s="224">
        <v>-13.8311996</v>
      </c>
      <c r="C675" s="224">
        <v>9.4707003000000007</v>
      </c>
      <c r="D675" s="94" t="s">
        <v>9795</v>
      </c>
      <c r="E675" s="94"/>
      <c r="F675" s="94" t="s">
        <v>5379</v>
      </c>
      <c r="G675" s="94" t="s">
        <v>5383</v>
      </c>
      <c r="H675" s="94" t="str">
        <f t="shared" si="23"/>
        <v>OK</v>
      </c>
      <c r="I675" s="94" t="s">
        <v>1742</v>
      </c>
      <c r="J675" s="94" t="s">
        <v>1742</v>
      </c>
      <c r="K675" s="94" t="s">
        <v>7378</v>
      </c>
      <c r="L675" s="94" t="s">
        <v>161</v>
      </c>
      <c r="M675" s="94" t="s">
        <v>161</v>
      </c>
      <c r="N675" s="94" t="s">
        <v>7346</v>
      </c>
      <c r="O675" s="94" t="s">
        <v>163</v>
      </c>
      <c r="P675" s="94" t="s">
        <v>8075</v>
      </c>
      <c r="Q675" s="94" t="s">
        <v>5677</v>
      </c>
      <c r="R675" s="94" t="s">
        <v>7220</v>
      </c>
      <c r="S675" s="94"/>
      <c r="T675" s="94" t="s">
        <v>1768</v>
      </c>
      <c r="U675" s="94"/>
      <c r="V675" s="94"/>
      <c r="W675" s="94" t="s">
        <v>5380</v>
      </c>
      <c r="X675" s="94"/>
      <c r="Y675" s="94"/>
      <c r="Z675" s="94"/>
      <c r="AA675" s="94"/>
    </row>
    <row r="676" spans="1:27" hidden="1" x14ac:dyDescent="0.3">
      <c r="A676" s="94" t="s">
        <v>9859</v>
      </c>
      <c r="B676" s="224"/>
      <c r="C676" s="224"/>
      <c r="D676" s="94" t="s">
        <v>1759</v>
      </c>
      <c r="E676" s="94"/>
      <c r="F676" s="94" t="s">
        <v>9858</v>
      </c>
      <c r="G676" s="94" t="s">
        <v>9854</v>
      </c>
      <c r="H676" s="94" t="str">
        <f t="shared" ref="H676" si="24">IF((OR((ISBLANK(B676)),(ISBLANK(C676)))),"Coord absent","OK")</f>
        <v>Coord absent</v>
      </c>
      <c r="I676" s="94" t="s">
        <v>1742</v>
      </c>
      <c r="J676" s="94" t="s">
        <v>1742</v>
      </c>
      <c r="K676" s="94" t="s">
        <v>5443</v>
      </c>
      <c r="L676" s="94" t="s">
        <v>161</v>
      </c>
      <c r="M676" s="94" t="s">
        <v>161</v>
      </c>
      <c r="N676" s="94"/>
      <c r="O676" s="94" t="s">
        <v>163</v>
      </c>
      <c r="P676" s="94" t="s">
        <v>8075</v>
      </c>
      <c r="Q676" s="94" t="s">
        <v>5677</v>
      </c>
      <c r="R676" s="94" t="s">
        <v>1759</v>
      </c>
      <c r="S676" s="94"/>
      <c r="T676" s="94" t="s">
        <v>1768</v>
      </c>
      <c r="U676" s="94"/>
      <c r="V676" s="94"/>
      <c r="W676" s="94"/>
      <c r="X676" s="94"/>
      <c r="Y676" s="94"/>
      <c r="Z676" s="94"/>
      <c r="AA676" s="94"/>
    </row>
    <row r="677" spans="1:27" hidden="1" x14ac:dyDescent="0.3">
      <c r="A677" s="94" t="s">
        <v>9857</v>
      </c>
      <c r="B677" s="224"/>
      <c r="C677" s="224"/>
      <c r="D677" s="94" t="s">
        <v>1759</v>
      </c>
      <c r="E677" s="94"/>
      <c r="F677" s="94" t="s">
        <v>9856</v>
      </c>
      <c r="G677" s="94" t="s">
        <v>9854</v>
      </c>
      <c r="H677" s="94" t="str">
        <f t="shared" si="23"/>
        <v>Coord absent</v>
      </c>
      <c r="I677" s="94" t="s">
        <v>1742</v>
      </c>
      <c r="J677" s="94" t="s">
        <v>1742</v>
      </c>
      <c r="K677" s="94" t="s">
        <v>5443</v>
      </c>
      <c r="L677" s="94" t="s">
        <v>161</v>
      </c>
      <c r="M677" s="94" t="s">
        <v>161</v>
      </c>
      <c r="N677" s="94"/>
      <c r="O677" s="94" t="s">
        <v>163</v>
      </c>
      <c r="P677" s="94" t="s">
        <v>8075</v>
      </c>
      <c r="Q677" s="94" t="s">
        <v>5677</v>
      </c>
      <c r="R677" s="94" t="s">
        <v>1759</v>
      </c>
      <c r="S677" s="94"/>
      <c r="T677" s="94" t="s">
        <v>1768</v>
      </c>
      <c r="U677" s="94"/>
      <c r="V677" s="94"/>
      <c r="W677" s="94"/>
      <c r="X677" s="94"/>
      <c r="Y677" s="94"/>
      <c r="Z677" s="94"/>
      <c r="AA677" s="94"/>
    </row>
    <row r="678" spans="1:27" hidden="1" x14ac:dyDescent="0.3">
      <c r="A678" s="94" t="s">
        <v>9855</v>
      </c>
      <c r="B678" s="224"/>
      <c r="C678" s="224"/>
      <c r="D678" s="94" t="s">
        <v>1759</v>
      </c>
      <c r="E678" s="94"/>
      <c r="F678" s="94" t="s">
        <v>9853</v>
      </c>
      <c r="G678" s="94" t="s">
        <v>9854</v>
      </c>
      <c r="H678" s="94" t="str">
        <f t="shared" ref="H678" si="25">IF((OR((ISBLANK(B678)),(ISBLANK(C678)))),"Coord absent","OK")</f>
        <v>Coord absent</v>
      </c>
      <c r="I678" s="94" t="s">
        <v>1742</v>
      </c>
      <c r="J678" s="94" t="s">
        <v>1742</v>
      </c>
      <c r="K678" s="94" t="s">
        <v>5443</v>
      </c>
      <c r="L678" s="94" t="s">
        <v>161</v>
      </c>
      <c r="M678" s="94" t="s">
        <v>161</v>
      </c>
      <c r="N678" s="94"/>
      <c r="O678" s="94" t="s">
        <v>163</v>
      </c>
      <c r="P678" s="94" t="s">
        <v>8075</v>
      </c>
      <c r="Q678" s="94" t="s">
        <v>5677</v>
      </c>
      <c r="R678" s="94" t="s">
        <v>1759</v>
      </c>
      <c r="S678" s="94"/>
      <c r="T678" s="94" t="s">
        <v>1768</v>
      </c>
      <c r="U678" s="94"/>
      <c r="V678" s="94"/>
      <c r="W678" s="94"/>
      <c r="X678" s="94"/>
      <c r="Y678" s="94"/>
      <c r="Z678" s="94"/>
      <c r="AA678" s="94"/>
    </row>
    <row r="679" spans="1:27" hidden="1" x14ac:dyDescent="0.3">
      <c r="A679" s="94" t="s">
        <v>8728</v>
      </c>
      <c r="B679" s="224">
        <v>-13.802599900000001</v>
      </c>
      <c r="C679" s="224">
        <v>9.5056800999999993</v>
      </c>
      <c r="D679" s="94" t="s">
        <v>9795</v>
      </c>
      <c r="E679" s="94"/>
      <c r="F679" s="94" t="s">
        <v>193</v>
      </c>
      <c r="G679" s="94" t="s">
        <v>5384</v>
      </c>
      <c r="H679" s="94" t="str">
        <f t="shared" si="23"/>
        <v>OK</v>
      </c>
      <c r="I679" s="94" t="s">
        <v>1742</v>
      </c>
      <c r="J679" s="94" t="s">
        <v>1742</v>
      </c>
      <c r="K679" s="94" t="s">
        <v>7378</v>
      </c>
      <c r="L679" s="94" t="s">
        <v>161</v>
      </c>
      <c r="M679" s="94" t="s">
        <v>161</v>
      </c>
      <c r="N679" s="94" t="s">
        <v>7346</v>
      </c>
      <c r="O679" s="94" t="s">
        <v>163</v>
      </c>
      <c r="P679" s="94" t="s">
        <v>8075</v>
      </c>
      <c r="Q679" s="94" t="s">
        <v>5677</v>
      </c>
      <c r="R679" s="94" t="s">
        <v>1759</v>
      </c>
      <c r="S679" s="94"/>
      <c r="T679" s="94" t="s">
        <v>1768</v>
      </c>
      <c r="U679" s="94"/>
      <c r="V679" s="94"/>
      <c r="W679" s="94" t="s">
        <v>5380</v>
      </c>
      <c r="X679" s="94"/>
      <c r="Y679" s="94"/>
      <c r="Z679" s="94"/>
      <c r="AA679" s="94"/>
    </row>
    <row r="680" spans="1:27" hidden="1" x14ac:dyDescent="0.3">
      <c r="A680" s="163" t="s">
        <v>8729</v>
      </c>
      <c r="B680" s="228">
        <v>-13.705699900000001</v>
      </c>
      <c r="C680" s="228">
        <v>9.5092801999999992</v>
      </c>
      <c r="D680" s="163" t="s">
        <v>9795</v>
      </c>
      <c r="E680" s="163" t="s">
        <v>199</v>
      </c>
      <c r="F680" s="163" t="s">
        <v>199</v>
      </c>
      <c r="G680" s="163" t="s">
        <v>200</v>
      </c>
      <c r="H680" s="163" t="str">
        <f t="shared" si="23"/>
        <v>OK</v>
      </c>
      <c r="I680" s="163" t="s">
        <v>1734</v>
      </c>
      <c r="J680" s="163" t="s">
        <v>11</v>
      </c>
      <c r="K680" s="163" t="s">
        <v>7378</v>
      </c>
      <c r="L680" s="163" t="s">
        <v>161</v>
      </c>
      <c r="M680" s="163" t="s">
        <v>161</v>
      </c>
      <c r="N680" s="163" t="s">
        <v>7346</v>
      </c>
      <c r="O680" s="163" t="s">
        <v>163</v>
      </c>
      <c r="P680" s="163" t="s">
        <v>8075</v>
      </c>
      <c r="Q680" s="163" t="s">
        <v>5677</v>
      </c>
      <c r="R680" s="163" t="s">
        <v>1759</v>
      </c>
      <c r="S680" s="163"/>
      <c r="T680" s="163" t="s">
        <v>1768</v>
      </c>
      <c r="U680" s="163"/>
      <c r="V680" s="163"/>
      <c r="W680" s="163"/>
      <c r="X680" s="163"/>
      <c r="Y680" s="163"/>
      <c r="Z680" s="163"/>
      <c r="AA680" s="163"/>
    </row>
    <row r="681" spans="1:27" hidden="1" x14ac:dyDescent="0.3">
      <c r="A681" s="163" t="s">
        <v>8730</v>
      </c>
      <c r="B681" s="228">
        <v>-13.66006</v>
      </c>
      <c r="C681" s="228">
        <v>9.5444379999999995</v>
      </c>
      <c r="D681" s="163" t="s">
        <v>9795</v>
      </c>
      <c r="E681" s="163" t="s">
        <v>7454</v>
      </c>
      <c r="F681" s="163" t="s">
        <v>1978</v>
      </c>
      <c r="G681" s="163" t="s">
        <v>202</v>
      </c>
      <c r="H681" s="163" t="str">
        <f t="shared" si="23"/>
        <v>OK</v>
      </c>
      <c r="I681" s="163" t="s">
        <v>1734</v>
      </c>
      <c r="J681" s="163" t="s">
        <v>11</v>
      </c>
      <c r="K681" s="163" t="s">
        <v>7378</v>
      </c>
      <c r="L681" s="163" t="s">
        <v>161</v>
      </c>
      <c r="M681" s="163" t="s">
        <v>161</v>
      </c>
      <c r="N681" s="163" t="s">
        <v>7346</v>
      </c>
      <c r="O681" s="163" t="s">
        <v>163</v>
      </c>
      <c r="P681" s="163" t="s">
        <v>8075</v>
      </c>
      <c r="Q681" s="163" t="s">
        <v>5677</v>
      </c>
      <c r="R681" s="163" t="s">
        <v>1759</v>
      </c>
      <c r="S681" s="163"/>
      <c r="T681" s="163" t="s">
        <v>1768</v>
      </c>
      <c r="U681" s="163"/>
      <c r="V681" s="163"/>
      <c r="W681" s="163" t="s">
        <v>6663</v>
      </c>
      <c r="X681" s="163"/>
      <c r="Y681" s="163"/>
      <c r="Z681" s="163"/>
      <c r="AA681" s="163"/>
    </row>
    <row r="682" spans="1:27" x14ac:dyDescent="0.3">
      <c r="A682" s="173" t="s">
        <v>8731</v>
      </c>
      <c r="B682" s="220">
        <v>-13.408200300000001</v>
      </c>
      <c r="C682" s="220">
        <v>12.397899600000001</v>
      </c>
      <c r="D682" s="173" t="s">
        <v>9795</v>
      </c>
      <c r="E682" s="173" t="s">
        <v>148</v>
      </c>
      <c r="F682" s="173" t="s">
        <v>1942</v>
      </c>
      <c r="G682" s="173" t="s">
        <v>149</v>
      </c>
      <c r="H682" s="173" t="str">
        <f t="shared" si="23"/>
        <v>OK</v>
      </c>
      <c r="I682" s="173" t="s">
        <v>1734</v>
      </c>
      <c r="J682" s="173" t="s">
        <v>5265</v>
      </c>
      <c r="K682" s="173" t="s">
        <v>7378</v>
      </c>
      <c r="L682" s="173" t="s">
        <v>7707</v>
      </c>
      <c r="M682" s="173" t="s">
        <v>67</v>
      </c>
      <c r="N682" s="173" t="s">
        <v>7362</v>
      </c>
      <c r="O682" s="173" t="s">
        <v>1942</v>
      </c>
      <c r="P682" s="173" t="s">
        <v>7877</v>
      </c>
      <c r="Q682" s="173"/>
      <c r="R682" s="173"/>
      <c r="S682" s="173"/>
      <c r="T682" s="173"/>
      <c r="U682" s="173"/>
      <c r="V682" s="173"/>
      <c r="W682" s="173"/>
      <c r="X682" s="173"/>
      <c r="Y682" s="173"/>
      <c r="Z682" s="173"/>
      <c r="AA682" s="173"/>
    </row>
    <row r="683" spans="1:27" x14ac:dyDescent="0.3">
      <c r="A683" s="94" t="s">
        <v>8732</v>
      </c>
      <c r="B683" s="224">
        <v>-13.3334999</v>
      </c>
      <c r="C683" s="224">
        <v>12.3757</v>
      </c>
      <c r="D683" s="94" t="s">
        <v>9795</v>
      </c>
      <c r="E683" s="94" t="s">
        <v>7449</v>
      </c>
      <c r="F683" s="94" t="s">
        <v>5405</v>
      </c>
      <c r="G683" s="94" t="s">
        <v>150</v>
      </c>
      <c r="H683" s="94" t="str">
        <f t="shared" si="23"/>
        <v>OK</v>
      </c>
      <c r="I683" s="94" t="s">
        <v>1742</v>
      </c>
      <c r="J683" s="94" t="s">
        <v>1742</v>
      </c>
      <c r="K683" s="94" t="s">
        <v>7378</v>
      </c>
      <c r="L683" s="94" t="s">
        <v>7707</v>
      </c>
      <c r="M683" s="94" t="s">
        <v>67</v>
      </c>
      <c r="N683" s="94" t="s">
        <v>7362</v>
      </c>
      <c r="O683" s="94" t="s">
        <v>1942</v>
      </c>
      <c r="P683" s="94" t="s">
        <v>7877</v>
      </c>
      <c r="Q683" s="94"/>
      <c r="R683" s="94"/>
      <c r="S683" s="94"/>
      <c r="T683" s="94"/>
      <c r="U683" s="94"/>
      <c r="V683" s="94"/>
      <c r="W683" s="94"/>
      <c r="X683" s="94"/>
      <c r="Y683" s="94"/>
      <c r="Z683" s="94"/>
      <c r="AA683" s="94"/>
    </row>
    <row r="684" spans="1:27" x14ac:dyDescent="0.3">
      <c r="A684" s="233" t="s">
        <v>8733</v>
      </c>
      <c r="B684" s="94"/>
      <c r="C684" s="94"/>
      <c r="D684" s="94"/>
      <c r="E684" s="94"/>
      <c r="F684" s="94" t="s">
        <v>5404</v>
      </c>
      <c r="G684" s="94"/>
      <c r="H684" s="94" t="str">
        <f t="shared" si="23"/>
        <v>Coord absent</v>
      </c>
      <c r="I684" s="94" t="s">
        <v>1742</v>
      </c>
      <c r="J684" s="94" t="s">
        <v>1742</v>
      </c>
      <c r="K684" s="94" t="s">
        <v>7378</v>
      </c>
      <c r="L684" s="94" t="s">
        <v>7707</v>
      </c>
      <c r="M684" s="94" t="s">
        <v>67</v>
      </c>
      <c r="N684" s="94" t="s">
        <v>7362</v>
      </c>
      <c r="O684" s="94" t="s">
        <v>1942</v>
      </c>
      <c r="P684" s="94" t="s">
        <v>7877</v>
      </c>
      <c r="Q684" s="94"/>
      <c r="R684" s="94"/>
      <c r="S684" s="94"/>
      <c r="T684" s="94"/>
      <c r="U684" s="94"/>
      <c r="V684" s="94"/>
      <c r="W684" s="94"/>
      <c r="X684" s="94"/>
      <c r="Y684" s="94"/>
      <c r="Z684" s="94"/>
      <c r="AA684" s="94"/>
    </row>
    <row r="685" spans="1:27" x14ac:dyDescent="0.3">
      <c r="A685" s="94" t="s">
        <v>8734</v>
      </c>
      <c r="B685" s="224">
        <v>-14.594434</v>
      </c>
      <c r="C685" s="224">
        <v>10.671065</v>
      </c>
      <c r="D685" s="94" t="s">
        <v>9795</v>
      </c>
      <c r="E685" s="94"/>
      <c r="F685" s="94" t="s">
        <v>6767</v>
      </c>
      <c r="G685" s="94" t="s">
        <v>7189</v>
      </c>
      <c r="H685" s="94" t="str">
        <f t="shared" si="23"/>
        <v>OK</v>
      </c>
      <c r="I685" s="94" t="s">
        <v>1742</v>
      </c>
      <c r="J685" s="94" t="s">
        <v>1742</v>
      </c>
      <c r="K685" s="94" t="s">
        <v>7378</v>
      </c>
      <c r="L685" s="94" t="s">
        <v>7707</v>
      </c>
      <c r="M685" s="94" t="s">
        <v>7707</v>
      </c>
      <c r="N685" s="94" t="s">
        <v>7345</v>
      </c>
      <c r="O685" s="94" t="s">
        <v>72</v>
      </c>
      <c r="P685" s="94" t="s">
        <v>7878</v>
      </c>
      <c r="Q685" s="94" t="s">
        <v>5677</v>
      </c>
      <c r="R685" s="94"/>
      <c r="S685" s="94"/>
      <c r="T685" s="94"/>
      <c r="U685" s="94"/>
      <c r="V685" s="94"/>
      <c r="W685" s="94" t="s">
        <v>7188</v>
      </c>
      <c r="X685" s="94"/>
      <c r="Y685" s="94"/>
      <c r="Z685" s="94"/>
      <c r="AA685" s="94"/>
    </row>
    <row r="686" spans="1:27" x14ac:dyDescent="0.3">
      <c r="A686" s="235" t="s">
        <v>8735</v>
      </c>
      <c r="B686" s="173"/>
      <c r="C686" s="173"/>
      <c r="D686" s="173"/>
      <c r="E686" s="173"/>
      <c r="F686" s="173" t="s">
        <v>7090</v>
      </c>
      <c r="G686" s="173"/>
      <c r="H686" s="173" t="str">
        <f t="shared" si="23"/>
        <v>Coord absent</v>
      </c>
      <c r="I686" s="173" t="s">
        <v>1734</v>
      </c>
      <c r="J686" s="173" t="s">
        <v>5265</v>
      </c>
      <c r="K686" s="173" t="s">
        <v>7378</v>
      </c>
      <c r="L686" s="173" t="s">
        <v>7707</v>
      </c>
      <c r="M686" s="173" t="s">
        <v>7707</v>
      </c>
      <c r="N686" s="173" t="s">
        <v>7345</v>
      </c>
      <c r="O686" s="173" t="s">
        <v>72</v>
      </c>
      <c r="P686" s="173" t="s">
        <v>7878</v>
      </c>
      <c r="Q686" s="173" t="s">
        <v>5677</v>
      </c>
      <c r="R686" s="173"/>
      <c r="S686" s="173"/>
      <c r="T686" s="173"/>
      <c r="U686" s="173"/>
      <c r="V686" s="173"/>
      <c r="W686" s="173"/>
      <c r="X686" s="173"/>
      <c r="Y686" s="173"/>
      <c r="Z686" s="173"/>
      <c r="AA686" s="173"/>
    </row>
    <row r="687" spans="1:27" x14ac:dyDescent="0.3">
      <c r="A687" s="94" t="s">
        <v>8736</v>
      </c>
      <c r="B687" s="224">
        <v>-14.485799800000001</v>
      </c>
      <c r="C687" s="224">
        <v>10.7292995</v>
      </c>
      <c r="D687" s="94" t="s">
        <v>9795</v>
      </c>
      <c r="E687" s="94" t="s">
        <v>70</v>
      </c>
      <c r="F687" s="94" t="s">
        <v>70</v>
      </c>
      <c r="G687" s="94" t="s">
        <v>71</v>
      </c>
      <c r="H687" s="94" t="str">
        <f t="shared" si="23"/>
        <v>OK</v>
      </c>
      <c r="I687" s="94" t="s">
        <v>1742</v>
      </c>
      <c r="J687" s="94" t="s">
        <v>1742</v>
      </c>
      <c r="K687" s="94" t="s">
        <v>7378</v>
      </c>
      <c r="L687" s="94" t="s">
        <v>7707</v>
      </c>
      <c r="M687" s="94" t="s">
        <v>7707</v>
      </c>
      <c r="N687" s="94" t="s">
        <v>7345</v>
      </c>
      <c r="O687" s="94" t="s">
        <v>72</v>
      </c>
      <c r="P687" s="94" t="s">
        <v>7878</v>
      </c>
      <c r="Q687" s="94" t="s">
        <v>5677</v>
      </c>
      <c r="R687" s="94"/>
      <c r="S687" s="94"/>
      <c r="T687" s="94"/>
      <c r="U687" s="94"/>
      <c r="V687" s="94"/>
      <c r="W687" s="94" t="s">
        <v>7394</v>
      </c>
      <c r="X687" s="94"/>
      <c r="Y687" s="94"/>
      <c r="Z687" s="94"/>
      <c r="AA687" s="94"/>
    </row>
    <row r="688" spans="1:27" x14ac:dyDescent="0.3">
      <c r="A688" s="94" t="s">
        <v>8737</v>
      </c>
      <c r="B688" s="224">
        <v>-14.522100399999999</v>
      </c>
      <c r="C688" s="224">
        <v>10.7168999</v>
      </c>
      <c r="D688" s="94" t="s">
        <v>9795</v>
      </c>
      <c r="E688" s="94" t="s">
        <v>73</v>
      </c>
      <c r="F688" s="94" t="s">
        <v>73</v>
      </c>
      <c r="G688" s="94" t="s">
        <v>73</v>
      </c>
      <c r="H688" s="94" t="str">
        <f t="shared" si="23"/>
        <v>OK</v>
      </c>
      <c r="I688" s="94" t="s">
        <v>1742</v>
      </c>
      <c r="J688" s="94" t="s">
        <v>1742</v>
      </c>
      <c r="K688" s="94" t="s">
        <v>7378</v>
      </c>
      <c r="L688" s="94" t="s">
        <v>7707</v>
      </c>
      <c r="M688" s="94" t="s">
        <v>7707</v>
      </c>
      <c r="N688" s="94" t="s">
        <v>7345</v>
      </c>
      <c r="O688" s="94" t="s">
        <v>72</v>
      </c>
      <c r="P688" s="94" t="s">
        <v>7878</v>
      </c>
      <c r="Q688" s="94" t="s">
        <v>5677</v>
      </c>
      <c r="R688" s="94"/>
      <c r="S688" s="94"/>
      <c r="T688" s="94"/>
      <c r="U688" s="94"/>
      <c r="V688" s="94"/>
      <c r="W688" s="94"/>
      <c r="X688" s="94"/>
      <c r="Y688" s="94"/>
      <c r="Z688" s="94"/>
      <c r="AA688" s="94"/>
    </row>
    <row r="689" spans="1:27" x14ac:dyDescent="0.3">
      <c r="A689" s="233" t="s">
        <v>8738</v>
      </c>
      <c r="B689" s="94"/>
      <c r="C689" s="94"/>
      <c r="D689" s="94"/>
      <c r="E689" s="94"/>
      <c r="F689" s="94" t="s">
        <v>6766</v>
      </c>
      <c r="G689" s="94"/>
      <c r="H689" s="94" t="str">
        <f t="shared" si="23"/>
        <v>Coord absent</v>
      </c>
      <c r="I689" s="94" t="s">
        <v>1742</v>
      </c>
      <c r="J689" s="94" t="s">
        <v>1742</v>
      </c>
      <c r="K689" s="94" t="s">
        <v>7378</v>
      </c>
      <c r="L689" s="94" t="s">
        <v>7707</v>
      </c>
      <c r="M689" s="94" t="s">
        <v>7707</v>
      </c>
      <c r="N689" s="94" t="s">
        <v>7345</v>
      </c>
      <c r="O689" s="94" t="s">
        <v>72</v>
      </c>
      <c r="P689" s="94" t="s">
        <v>7878</v>
      </c>
      <c r="Q689" s="94" t="s">
        <v>5677</v>
      </c>
      <c r="R689" s="94"/>
      <c r="S689" s="94"/>
      <c r="T689" s="94"/>
      <c r="U689" s="94"/>
      <c r="V689" s="94"/>
      <c r="W689" s="94"/>
      <c r="X689" s="94"/>
      <c r="Y689" s="94"/>
      <c r="Z689" s="94"/>
      <c r="AA689" s="94"/>
    </row>
    <row r="690" spans="1:27" x14ac:dyDescent="0.3">
      <c r="A690" s="173" t="s">
        <v>8739</v>
      </c>
      <c r="B690" s="220">
        <v>-14.5375996</v>
      </c>
      <c r="C690" s="220">
        <v>10.673299800000001</v>
      </c>
      <c r="D690" s="173" t="s">
        <v>9795</v>
      </c>
      <c r="E690" s="173" t="s">
        <v>78</v>
      </c>
      <c r="F690" s="173" t="s">
        <v>78</v>
      </c>
      <c r="G690" s="173" t="s">
        <v>78</v>
      </c>
      <c r="H690" s="173" t="str">
        <f t="shared" si="23"/>
        <v>OK</v>
      </c>
      <c r="I690" s="173" t="s">
        <v>1734</v>
      </c>
      <c r="J690" s="173" t="s">
        <v>5265</v>
      </c>
      <c r="K690" s="173" t="s">
        <v>5443</v>
      </c>
      <c r="L690" s="173" t="s">
        <v>7707</v>
      </c>
      <c r="M690" s="173" t="s">
        <v>7707</v>
      </c>
      <c r="N690" s="173" t="s">
        <v>7345</v>
      </c>
      <c r="O690" s="173" t="s">
        <v>72</v>
      </c>
      <c r="P690" s="173" t="s">
        <v>7878</v>
      </c>
      <c r="Q690" s="173" t="s">
        <v>5677</v>
      </c>
      <c r="R690" s="173"/>
      <c r="S690" s="173"/>
      <c r="T690" s="173"/>
      <c r="U690" s="173"/>
      <c r="V690" s="173"/>
      <c r="W690" s="173"/>
      <c r="X690" s="173"/>
      <c r="Y690" s="173"/>
      <c r="Z690" s="173"/>
      <c r="AA690" s="173"/>
    </row>
    <row r="691" spans="1:27" x14ac:dyDescent="0.3">
      <c r="A691" s="94" t="s">
        <v>8740</v>
      </c>
      <c r="B691" s="224">
        <v>-14.564356999999999</v>
      </c>
      <c r="C691" s="224">
        <v>10.543013999999999</v>
      </c>
      <c r="D691" s="94" t="s">
        <v>9795</v>
      </c>
      <c r="E691" s="94" t="s">
        <v>79</v>
      </c>
      <c r="F691" s="94" t="s">
        <v>79</v>
      </c>
      <c r="G691" s="94" t="s">
        <v>79</v>
      </c>
      <c r="H691" s="94" t="str">
        <f t="shared" si="23"/>
        <v>OK</v>
      </c>
      <c r="I691" s="94" t="s">
        <v>1742</v>
      </c>
      <c r="J691" s="94" t="s">
        <v>1742</v>
      </c>
      <c r="K691" s="94" t="s">
        <v>7378</v>
      </c>
      <c r="L691" s="94" t="s">
        <v>7707</v>
      </c>
      <c r="M691" s="94" t="s">
        <v>7707</v>
      </c>
      <c r="N691" s="94" t="s">
        <v>7345</v>
      </c>
      <c r="O691" s="94" t="s">
        <v>72</v>
      </c>
      <c r="P691" s="94" t="s">
        <v>7878</v>
      </c>
      <c r="Q691" s="94" t="s">
        <v>5677</v>
      </c>
      <c r="R691" s="94"/>
      <c r="S691" s="94"/>
      <c r="T691" s="94"/>
      <c r="U691" s="94"/>
      <c r="V691" s="94"/>
      <c r="W691" s="94"/>
      <c r="X691" s="94"/>
      <c r="Y691" s="94"/>
      <c r="Z691" s="94"/>
      <c r="AA691" s="94"/>
    </row>
    <row r="692" spans="1:27" x14ac:dyDescent="0.3">
      <c r="A692" s="94" t="s">
        <v>8741</v>
      </c>
      <c r="B692" s="224">
        <v>-14.469799999999999</v>
      </c>
      <c r="C692" s="224">
        <v>10.6875</v>
      </c>
      <c r="D692" s="94" t="s">
        <v>9795</v>
      </c>
      <c r="E692" s="94"/>
      <c r="F692" s="94" t="s">
        <v>33</v>
      </c>
      <c r="G692" s="94" t="s">
        <v>80</v>
      </c>
      <c r="H692" s="94" t="str">
        <f t="shared" si="23"/>
        <v>OK</v>
      </c>
      <c r="I692" s="94" t="s">
        <v>1742</v>
      </c>
      <c r="J692" s="94" t="s">
        <v>1742</v>
      </c>
      <c r="K692" s="94" t="s">
        <v>7378</v>
      </c>
      <c r="L692" s="94" t="s">
        <v>7707</v>
      </c>
      <c r="M692" s="94" t="s">
        <v>7707</v>
      </c>
      <c r="N692" s="94" t="s">
        <v>7345</v>
      </c>
      <c r="O692" s="94" t="s">
        <v>72</v>
      </c>
      <c r="P692" s="94" t="s">
        <v>7878</v>
      </c>
      <c r="Q692" s="94" t="s">
        <v>5677</v>
      </c>
      <c r="R692" s="94"/>
      <c r="S692" s="94"/>
      <c r="T692" s="94"/>
      <c r="U692" s="94"/>
      <c r="V692" s="94"/>
      <c r="W692" s="94"/>
      <c r="X692" s="94"/>
      <c r="Y692" s="94"/>
      <c r="Z692" s="94"/>
      <c r="AA692" s="94"/>
    </row>
    <row r="693" spans="1:27" x14ac:dyDescent="0.3">
      <c r="A693" s="173" t="s">
        <v>8742</v>
      </c>
      <c r="B693" s="220">
        <v>-14.603199999999999</v>
      </c>
      <c r="C693" s="220">
        <v>10.6738997</v>
      </c>
      <c r="D693" s="173" t="s">
        <v>9795</v>
      </c>
      <c r="E693" s="173" t="s">
        <v>81</v>
      </c>
      <c r="F693" s="173" t="s">
        <v>81</v>
      </c>
      <c r="G693" s="173" t="s">
        <v>82</v>
      </c>
      <c r="H693" s="173" t="str">
        <f t="shared" si="23"/>
        <v>OK</v>
      </c>
      <c r="I693" s="173" t="s">
        <v>1734</v>
      </c>
      <c r="J693" s="173" t="s">
        <v>5265</v>
      </c>
      <c r="K693" s="173" t="s">
        <v>5443</v>
      </c>
      <c r="L693" s="173" t="s">
        <v>7707</v>
      </c>
      <c r="M693" s="173" t="s">
        <v>7707</v>
      </c>
      <c r="N693" s="173" t="s">
        <v>7345</v>
      </c>
      <c r="O693" s="173" t="s">
        <v>72</v>
      </c>
      <c r="P693" s="173" t="s">
        <v>7878</v>
      </c>
      <c r="Q693" s="173" t="s">
        <v>5677</v>
      </c>
      <c r="R693" s="173"/>
      <c r="S693" s="173"/>
      <c r="T693" s="173"/>
      <c r="U693" s="173"/>
      <c r="V693" s="173"/>
      <c r="W693" s="173"/>
      <c r="X693" s="173"/>
      <c r="Y693" s="173"/>
      <c r="Z693" s="173"/>
      <c r="AA693" s="173"/>
    </row>
    <row r="694" spans="1:27" x14ac:dyDescent="0.3">
      <c r="A694" s="94" t="s">
        <v>8743</v>
      </c>
      <c r="B694" s="224">
        <v>-14.5998001</v>
      </c>
      <c r="C694" s="224">
        <v>10.6169004</v>
      </c>
      <c r="D694" s="94" t="s">
        <v>9795</v>
      </c>
      <c r="E694" s="94" t="s">
        <v>7433</v>
      </c>
      <c r="F694" s="94" t="s">
        <v>83</v>
      </c>
      <c r="G694" s="94" t="s">
        <v>83</v>
      </c>
      <c r="H694" s="94" t="str">
        <f t="shared" si="23"/>
        <v>OK</v>
      </c>
      <c r="I694" s="94" t="s">
        <v>1742</v>
      </c>
      <c r="J694" s="94" t="s">
        <v>1742</v>
      </c>
      <c r="K694" s="94" t="s">
        <v>7378</v>
      </c>
      <c r="L694" s="94" t="s">
        <v>7707</v>
      </c>
      <c r="M694" s="94" t="s">
        <v>7707</v>
      </c>
      <c r="N694" s="94" t="s">
        <v>7345</v>
      </c>
      <c r="O694" s="94" t="s">
        <v>72</v>
      </c>
      <c r="P694" s="94" t="s">
        <v>7878</v>
      </c>
      <c r="Q694" s="94" t="s">
        <v>5677</v>
      </c>
      <c r="R694" s="94"/>
      <c r="S694" s="94"/>
      <c r="T694" s="94"/>
      <c r="U694" s="94"/>
      <c r="V694" s="94"/>
      <c r="W694" s="94"/>
      <c r="X694" s="94"/>
      <c r="Y694" s="94"/>
      <c r="Z694" s="94"/>
      <c r="AA694" s="94"/>
    </row>
    <row r="695" spans="1:27" x14ac:dyDescent="0.3">
      <c r="A695" s="94" t="s">
        <v>8744</v>
      </c>
      <c r="B695" s="224">
        <v>-14.030500399999999</v>
      </c>
      <c r="C695" s="224">
        <v>10.912699699999999</v>
      </c>
      <c r="D695" s="94" t="s">
        <v>9795</v>
      </c>
      <c r="E695" s="94" t="s">
        <v>7434</v>
      </c>
      <c r="F695" s="94" t="s">
        <v>84</v>
      </c>
      <c r="G695" s="94" t="s">
        <v>84</v>
      </c>
      <c r="H695" s="94" t="str">
        <f t="shared" si="23"/>
        <v>OK</v>
      </c>
      <c r="I695" s="94" t="s">
        <v>1742</v>
      </c>
      <c r="J695" s="94" t="s">
        <v>1742</v>
      </c>
      <c r="K695" s="94" t="s">
        <v>7378</v>
      </c>
      <c r="L695" s="94" t="s">
        <v>7707</v>
      </c>
      <c r="M695" s="94" t="s">
        <v>7707</v>
      </c>
      <c r="N695" s="94" t="s">
        <v>7345</v>
      </c>
      <c r="O695" s="94" t="s">
        <v>85</v>
      </c>
      <c r="P695" s="94" t="s">
        <v>8072</v>
      </c>
      <c r="Q695" s="94" t="s">
        <v>5677</v>
      </c>
      <c r="R695" s="94"/>
      <c r="S695" s="94"/>
      <c r="T695" s="94"/>
      <c r="U695" s="94"/>
      <c r="V695" s="94"/>
      <c r="W695" s="94"/>
      <c r="X695" s="94"/>
      <c r="Y695" s="94"/>
      <c r="Z695" s="94"/>
      <c r="AA695" s="94"/>
    </row>
    <row r="696" spans="1:27" x14ac:dyDescent="0.3">
      <c r="A696" s="173" t="s">
        <v>8745</v>
      </c>
      <c r="B696" s="220">
        <v>-14.5438995</v>
      </c>
      <c r="C696" s="220">
        <v>10.8325005</v>
      </c>
      <c r="D696" s="173" t="s">
        <v>9795</v>
      </c>
      <c r="E696" s="173" t="s">
        <v>85</v>
      </c>
      <c r="F696" s="173" t="s">
        <v>86</v>
      </c>
      <c r="G696" s="173" t="s">
        <v>86</v>
      </c>
      <c r="H696" s="173" t="str">
        <f t="shared" si="23"/>
        <v>OK</v>
      </c>
      <c r="I696" s="173" t="s">
        <v>1734</v>
      </c>
      <c r="J696" s="173" t="s">
        <v>5265</v>
      </c>
      <c r="K696" s="173" t="s">
        <v>7378</v>
      </c>
      <c r="L696" s="173" t="s">
        <v>7707</v>
      </c>
      <c r="M696" s="173" t="s">
        <v>7707</v>
      </c>
      <c r="N696" s="173" t="s">
        <v>7345</v>
      </c>
      <c r="O696" s="173" t="s">
        <v>85</v>
      </c>
      <c r="P696" s="173" t="s">
        <v>8072</v>
      </c>
      <c r="Q696" s="173" t="s">
        <v>5677</v>
      </c>
      <c r="R696" s="173"/>
      <c r="S696" s="173"/>
      <c r="T696" s="173"/>
      <c r="U696" s="173"/>
      <c r="V696" s="173"/>
      <c r="W696" s="173"/>
      <c r="X696" s="173"/>
      <c r="Y696" s="173"/>
      <c r="Z696" s="173"/>
      <c r="AA696" s="173"/>
    </row>
    <row r="697" spans="1:27" x14ac:dyDescent="0.3">
      <c r="A697" s="94" t="s">
        <v>8746</v>
      </c>
      <c r="B697" s="224">
        <v>-14.881899799999999</v>
      </c>
      <c r="C697" s="224">
        <v>10.8421001</v>
      </c>
      <c r="D697" s="94" t="s">
        <v>9795</v>
      </c>
      <c r="E697" s="94" t="s">
        <v>87</v>
      </c>
      <c r="F697" s="94" t="s">
        <v>87</v>
      </c>
      <c r="G697" s="94" t="s">
        <v>87</v>
      </c>
      <c r="H697" s="94" t="str">
        <f t="shared" si="23"/>
        <v>OK</v>
      </c>
      <c r="I697" s="94" t="s">
        <v>1742</v>
      </c>
      <c r="J697" s="94" t="s">
        <v>1742</v>
      </c>
      <c r="K697" s="94" t="s">
        <v>7378</v>
      </c>
      <c r="L697" s="94" t="s">
        <v>7707</v>
      </c>
      <c r="M697" s="94" t="s">
        <v>7707</v>
      </c>
      <c r="N697" s="94" t="s">
        <v>7345</v>
      </c>
      <c r="O697" s="94" t="s">
        <v>85</v>
      </c>
      <c r="P697" s="94" t="s">
        <v>8072</v>
      </c>
      <c r="Q697" s="94" t="s">
        <v>5677</v>
      </c>
      <c r="R697" s="94"/>
      <c r="S697" s="94"/>
      <c r="T697" s="94"/>
      <c r="U697" s="94"/>
      <c r="V697" s="94"/>
      <c r="W697" s="94"/>
      <c r="X697" s="94"/>
      <c r="Y697" s="94"/>
      <c r="Z697" s="94"/>
      <c r="AA697" s="94"/>
    </row>
    <row r="698" spans="1:27" x14ac:dyDescent="0.3">
      <c r="A698" s="94" t="s">
        <v>8747</v>
      </c>
      <c r="B698" s="224">
        <v>-15.021900199999999</v>
      </c>
      <c r="C698" s="224">
        <v>10.807700199999999</v>
      </c>
      <c r="D698" s="94" t="s">
        <v>9795</v>
      </c>
      <c r="E698" s="94" t="s">
        <v>88</v>
      </c>
      <c r="F698" s="94" t="s">
        <v>88</v>
      </c>
      <c r="G698" s="94" t="s">
        <v>88</v>
      </c>
      <c r="H698" s="94" t="str">
        <f t="shared" si="23"/>
        <v>OK</v>
      </c>
      <c r="I698" s="94" t="s">
        <v>1742</v>
      </c>
      <c r="J698" s="94" t="s">
        <v>1742</v>
      </c>
      <c r="K698" s="94" t="s">
        <v>7378</v>
      </c>
      <c r="L698" s="94" t="s">
        <v>7707</v>
      </c>
      <c r="M698" s="94" t="s">
        <v>7707</v>
      </c>
      <c r="N698" s="94" t="s">
        <v>7345</v>
      </c>
      <c r="O698" s="94" t="s">
        <v>85</v>
      </c>
      <c r="P698" s="94" t="s">
        <v>8072</v>
      </c>
      <c r="Q698" s="94" t="s">
        <v>5677</v>
      </c>
      <c r="R698" s="94"/>
      <c r="S698" s="94"/>
      <c r="T698" s="94"/>
      <c r="U698" s="94"/>
      <c r="V698" s="94"/>
      <c r="W698" s="94"/>
      <c r="X698" s="94"/>
      <c r="Y698" s="94"/>
      <c r="Z698" s="94"/>
      <c r="AA698" s="94"/>
    </row>
    <row r="699" spans="1:27" x14ac:dyDescent="0.3">
      <c r="A699" s="173" t="s">
        <v>8748</v>
      </c>
      <c r="B699" s="220">
        <v>-11.9983997</v>
      </c>
      <c r="C699" s="220">
        <v>11.1480999</v>
      </c>
      <c r="D699" s="173" t="s">
        <v>9795</v>
      </c>
      <c r="E699" s="173" t="s">
        <v>7613</v>
      </c>
      <c r="F699" s="173" t="s">
        <v>1248</v>
      </c>
      <c r="G699" s="173" t="s">
        <v>1248</v>
      </c>
      <c r="H699" s="173" t="str">
        <f t="shared" si="23"/>
        <v>OK</v>
      </c>
      <c r="I699" s="173" t="s">
        <v>1734</v>
      </c>
      <c r="J699" s="173" t="s">
        <v>5265</v>
      </c>
      <c r="K699" s="173" t="s">
        <v>7378</v>
      </c>
      <c r="L699" s="173" t="s">
        <v>319</v>
      </c>
      <c r="M699" s="173" t="s">
        <v>320</v>
      </c>
      <c r="N699" s="173" t="s">
        <v>7349</v>
      </c>
      <c r="O699" s="173" t="s">
        <v>7227</v>
      </c>
      <c r="P699" s="173" t="s">
        <v>7879</v>
      </c>
      <c r="Q699" s="173"/>
      <c r="R699" s="173"/>
      <c r="S699" s="173"/>
      <c r="T699" s="173"/>
      <c r="U699" s="173"/>
      <c r="V699" s="173"/>
      <c r="W699" s="173"/>
      <c r="X699" s="173"/>
      <c r="Y699" s="173"/>
      <c r="Z699" s="173"/>
      <c r="AA699" s="173"/>
    </row>
    <row r="700" spans="1:27" x14ac:dyDescent="0.3">
      <c r="A700" s="233" t="s">
        <v>8749</v>
      </c>
      <c r="B700" s="94"/>
      <c r="C700" s="94"/>
      <c r="D700" s="94"/>
      <c r="E700" s="94"/>
      <c r="F700" s="94" t="s">
        <v>6829</v>
      </c>
      <c r="G700" s="94"/>
      <c r="H700" s="94" t="str">
        <f t="shared" si="23"/>
        <v>Coord absent</v>
      </c>
      <c r="I700" s="94" t="s">
        <v>1742</v>
      </c>
      <c r="J700" s="94" t="s">
        <v>1742</v>
      </c>
      <c r="K700" s="94" t="s">
        <v>7378</v>
      </c>
      <c r="L700" s="94" t="s">
        <v>319</v>
      </c>
      <c r="M700" s="94" t="s">
        <v>320</v>
      </c>
      <c r="N700" s="94" t="s">
        <v>7349</v>
      </c>
      <c r="O700" s="94" t="s">
        <v>7227</v>
      </c>
      <c r="P700" s="94" t="s">
        <v>7879</v>
      </c>
      <c r="Q700" s="94"/>
      <c r="R700" s="94"/>
      <c r="S700" s="94"/>
      <c r="T700" s="94"/>
      <c r="U700" s="94"/>
      <c r="V700" s="94"/>
      <c r="W700" s="94"/>
      <c r="X700" s="94"/>
      <c r="Y700" s="94"/>
      <c r="Z700" s="94"/>
      <c r="AA700" s="94"/>
    </row>
    <row r="701" spans="1:27" x14ac:dyDescent="0.3">
      <c r="A701" s="233" t="s">
        <v>8750</v>
      </c>
      <c r="B701" s="94"/>
      <c r="C701" s="94"/>
      <c r="D701" s="94"/>
      <c r="E701" s="94"/>
      <c r="F701" s="94" t="s">
        <v>6830</v>
      </c>
      <c r="G701" s="94"/>
      <c r="H701" s="94" t="str">
        <f t="shared" si="23"/>
        <v>Coord absent</v>
      </c>
      <c r="I701" s="94" t="s">
        <v>1742</v>
      </c>
      <c r="J701" s="94" t="s">
        <v>1742</v>
      </c>
      <c r="K701" s="94" t="s">
        <v>7378</v>
      </c>
      <c r="L701" s="94" t="s">
        <v>319</v>
      </c>
      <c r="M701" s="94" t="s">
        <v>320</v>
      </c>
      <c r="N701" s="94" t="s">
        <v>7349</v>
      </c>
      <c r="O701" s="94" t="s">
        <v>7227</v>
      </c>
      <c r="P701" s="94" t="s">
        <v>7879</v>
      </c>
      <c r="Q701" s="94"/>
      <c r="R701" s="94"/>
      <c r="S701" s="94"/>
      <c r="T701" s="94"/>
      <c r="U701" s="94"/>
      <c r="V701" s="94"/>
      <c r="W701" s="94"/>
      <c r="X701" s="94"/>
      <c r="Y701" s="94"/>
      <c r="Z701" s="94"/>
      <c r="AA701" s="94"/>
    </row>
    <row r="702" spans="1:27" x14ac:dyDescent="0.3">
      <c r="A702" s="233" t="s">
        <v>8751</v>
      </c>
      <c r="B702" s="94"/>
      <c r="C702" s="94"/>
      <c r="D702" s="94"/>
      <c r="E702" s="94"/>
      <c r="F702" s="94" t="s">
        <v>6831</v>
      </c>
      <c r="G702" s="94"/>
      <c r="H702" s="94" t="str">
        <f t="shared" si="23"/>
        <v>Coord absent</v>
      </c>
      <c r="I702" s="94" t="s">
        <v>1742</v>
      </c>
      <c r="J702" s="94" t="s">
        <v>1742</v>
      </c>
      <c r="K702" s="94" t="s">
        <v>7378</v>
      </c>
      <c r="L702" s="94" t="s">
        <v>319</v>
      </c>
      <c r="M702" s="94" t="s">
        <v>320</v>
      </c>
      <c r="N702" s="94" t="s">
        <v>7349</v>
      </c>
      <c r="O702" s="94" t="s">
        <v>7227</v>
      </c>
      <c r="P702" s="94" t="s">
        <v>7879</v>
      </c>
      <c r="Q702" s="94"/>
      <c r="R702" s="94"/>
      <c r="S702" s="94"/>
      <c r="T702" s="94"/>
      <c r="U702" s="94"/>
      <c r="V702" s="94"/>
      <c r="W702" s="94"/>
      <c r="X702" s="94"/>
      <c r="Y702" s="94"/>
      <c r="Z702" s="94"/>
      <c r="AA702" s="94"/>
    </row>
    <row r="703" spans="1:27" x14ac:dyDescent="0.3">
      <c r="A703" s="233" t="s">
        <v>8752</v>
      </c>
      <c r="B703" s="94"/>
      <c r="C703" s="94"/>
      <c r="D703" s="94"/>
      <c r="E703" s="94"/>
      <c r="F703" s="94" t="s">
        <v>6832</v>
      </c>
      <c r="G703" s="94"/>
      <c r="H703" s="94" t="str">
        <f t="shared" si="23"/>
        <v>Coord absent</v>
      </c>
      <c r="I703" s="94" t="s">
        <v>1742</v>
      </c>
      <c r="J703" s="94" t="s">
        <v>1742</v>
      </c>
      <c r="K703" s="94" t="s">
        <v>7378</v>
      </c>
      <c r="L703" s="94" t="s">
        <v>319</v>
      </c>
      <c r="M703" s="94" t="s">
        <v>320</v>
      </c>
      <c r="N703" s="94" t="s">
        <v>7349</v>
      </c>
      <c r="O703" s="94" t="s">
        <v>7227</v>
      </c>
      <c r="P703" s="94" t="s">
        <v>7879</v>
      </c>
      <c r="Q703" s="94"/>
      <c r="R703" s="94"/>
      <c r="S703" s="94"/>
      <c r="T703" s="94"/>
      <c r="U703" s="94"/>
      <c r="V703" s="94"/>
      <c r="W703" s="94"/>
      <c r="X703" s="94"/>
      <c r="Y703" s="94"/>
      <c r="Z703" s="94"/>
      <c r="AA703" s="94"/>
    </row>
    <row r="704" spans="1:27" x14ac:dyDescent="0.3">
      <c r="A704" s="233" t="s">
        <v>8753</v>
      </c>
      <c r="B704" s="94"/>
      <c r="C704" s="94"/>
      <c r="D704" s="94"/>
      <c r="E704" s="94"/>
      <c r="F704" s="94" t="s">
        <v>6833</v>
      </c>
      <c r="G704" s="94"/>
      <c r="H704" s="94" t="str">
        <f t="shared" si="23"/>
        <v>Coord absent</v>
      </c>
      <c r="I704" s="94" t="s">
        <v>1742</v>
      </c>
      <c r="J704" s="94" t="s">
        <v>1742</v>
      </c>
      <c r="K704" s="94" t="s">
        <v>7378</v>
      </c>
      <c r="L704" s="94" t="s">
        <v>319</v>
      </c>
      <c r="M704" s="94" t="s">
        <v>320</v>
      </c>
      <c r="N704" s="94" t="s">
        <v>7349</v>
      </c>
      <c r="O704" s="94" t="s">
        <v>7227</v>
      </c>
      <c r="P704" s="94" t="s">
        <v>7879</v>
      </c>
      <c r="Q704" s="94"/>
      <c r="R704" s="94"/>
      <c r="S704" s="94"/>
      <c r="T704" s="94"/>
      <c r="U704" s="94"/>
      <c r="V704" s="94"/>
      <c r="W704" s="94"/>
      <c r="X704" s="94"/>
      <c r="Y704" s="94"/>
      <c r="Z704" s="94"/>
      <c r="AA704" s="94"/>
    </row>
    <row r="705" spans="1:27" x14ac:dyDescent="0.3">
      <c r="A705" s="173" t="s">
        <v>8754</v>
      </c>
      <c r="B705" s="220">
        <v>-11.114100499999999</v>
      </c>
      <c r="C705" s="220">
        <v>10.926099799999999</v>
      </c>
      <c r="D705" s="173" t="s">
        <v>9795</v>
      </c>
      <c r="E705" s="173" t="s">
        <v>329</v>
      </c>
      <c r="F705" s="173" t="s">
        <v>7283</v>
      </c>
      <c r="G705" s="173" t="s">
        <v>330</v>
      </c>
      <c r="H705" s="173" t="str">
        <f t="shared" si="23"/>
        <v>OK</v>
      </c>
      <c r="I705" s="173" t="s">
        <v>1734</v>
      </c>
      <c r="J705" s="173" t="s">
        <v>5265</v>
      </c>
      <c r="K705" s="173" t="s">
        <v>7378</v>
      </c>
      <c r="L705" s="173" t="s">
        <v>305</v>
      </c>
      <c r="M705" s="173" t="s">
        <v>306</v>
      </c>
      <c r="N705" s="173" t="s">
        <v>7348</v>
      </c>
      <c r="O705" s="173" t="s">
        <v>329</v>
      </c>
      <c r="P705" s="173" t="s">
        <v>7880</v>
      </c>
      <c r="Q705" s="173"/>
      <c r="R705" s="173"/>
      <c r="S705" s="173"/>
      <c r="T705" s="173"/>
      <c r="U705" s="173"/>
      <c r="V705" s="173"/>
      <c r="W705" s="173"/>
      <c r="X705" s="173"/>
      <c r="Y705" s="173"/>
      <c r="Z705" s="173"/>
      <c r="AA705" s="173"/>
    </row>
    <row r="706" spans="1:27" x14ac:dyDescent="0.3">
      <c r="A706" s="233" t="s">
        <v>8755</v>
      </c>
      <c r="B706" s="94"/>
      <c r="C706" s="94"/>
      <c r="D706" s="94"/>
      <c r="E706" s="94"/>
      <c r="F706" s="94" t="s">
        <v>6939</v>
      </c>
      <c r="G706" s="94"/>
      <c r="H706" s="94" t="str">
        <f t="shared" si="23"/>
        <v>Coord absent</v>
      </c>
      <c r="I706" s="94" t="s">
        <v>1742</v>
      </c>
      <c r="J706" s="94" t="s">
        <v>1742</v>
      </c>
      <c r="K706" s="94" t="s">
        <v>7378</v>
      </c>
      <c r="L706" s="94" t="s">
        <v>305</v>
      </c>
      <c r="M706" s="94" t="s">
        <v>306</v>
      </c>
      <c r="N706" s="94" t="s">
        <v>7348</v>
      </c>
      <c r="O706" s="94" t="s">
        <v>329</v>
      </c>
      <c r="P706" s="94" t="s">
        <v>7880</v>
      </c>
      <c r="Q706" s="94"/>
      <c r="R706" s="94"/>
      <c r="S706" s="94"/>
      <c r="T706" s="94"/>
      <c r="U706" s="94"/>
      <c r="V706" s="94"/>
      <c r="W706" s="94"/>
      <c r="X706" s="94"/>
      <c r="Y706" s="94"/>
      <c r="Z706" s="94"/>
      <c r="AA706" s="94"/>
    </row>
    <row r="707" spans="1:27" hidden="1" x14ac:dyDescent="0.3">
      <c r="A707" s="163" t="s">
        <v>8756</v>
      </c>
      <c r="B707" s="228">
        <v>-9.2573203999999993</v>
      </c>
      <c r="C707" s="228">
        <v>10.391900100000001</v>
      </c>
      <c r="D707" s="163" t="s">
        <v>9795</v>
      </c>
      <c r="E707" s="163" t="s">
        <v>95</v>
      </c>
      <c r="F707" s="163" t="s">
        <v>504</v>
      </c>
      <c r="G707" s="163" t="s">
        <v>524</v>
      </c>
      <c r="H707" s="163" t="str">
        <f t="shared" si="23"/>
        <v>OK</v>
      </c>
      <c r="I707" s="163" t="s">
        <v>1734</v>
      </c>
      <c r="J707" s="163" t="s">
        <v>11</v>
      </c>
      <c r="K707" s="163" t="s">
        <v>5443</v>
      </c>
      <c r="L707" s="163" t="s">
        <v>503</v>
      </c>
      <c r="M707" s="163" t="s">
        <v>503</v>
      </c>
      <c r="N707" s="163" t="s">
        <v>7357</v>
      </c>
      <c r="O707" s="163" t="s">
        <v>7309</v>
      </c>
      <c r="P707" s="163" t="s">
        <v>7881</v>
      </c>
      <c r="Q707" s="163"/>
      <c r="R707" s="163" t="s">
        <v>6581</v>
      </c>
      <c r="S707" s="163" t="s">
        <v>7391</v>
      </c>
      <c r="T707" s="163"/>
      <c r="U707" s="163"/>
      <c r="V707" s="163"/>
      <c r="W707" s="163" t="s">
        <v>5396</v>
      </c>
      <c r="X707" s="163"/>
      <c r="Y707" s="163"/>
      <c r="Z707" s="163"/>
      <c r="AA707" s="163"/>
    </row>
    <row r="708" spans="1:27" x14ac:dyDescent="0.3">
      <c r="A708" s="163" t="s">
        <v>8757</v>
      </c>
      <c r="B708" s="228">
        <v>-9.2901001000000001</v>
      </c>
      <c r="C708" s="228">
        <v>10.3552999</v>
      </c>
      <c r="D708" s="163" t="s">
        <v>9795</v>
      </c>
      <c r="E708" s="163" t="s">
        <v>503</v>
      </c>
      <c r="F708" s="163" t="s">
        <v>7416</v>
      </c>
      <c r="G708" s="163" t="s">
        <v>525</v>
      </c>
      <c r="H708" s="163" t="str">
        <f t="shared" si="23"/>
        <v>OK</v>
      </c>
      <c r="I708" s="163" t="s">
        <v>1734</v>
      </c>
      <c r="J708" s="163" t="s">
        <v>11</v>
      </c>
      <c r="K708" s="163" t="s">
        <v>7378</v>
      </c>
      <c r="L708" s="163" t="s">
        <v>503</v>
      </c>
      <c r="M708" s="163" t="s">
        <v>503</v>
      </c>
      <c r="N708" s="163" t="s">
        <v>7357</v>
      </c>
      <c r="O708" s="163" t="s">
        <v>7309</v>
      </c>
      <c r="P708" s="163" t="s">
        <v>7881</v>
      </c>
      <c r="Q708" s="163"/>
      <c r="R708" s="163"/>
      <c r="S708" s="163"/>
      <c r="T708" s="163"/>
      <c r="U708" s="163"/>
      <c r="V708" s="163"/>
      <c r="W708" s="163"/>
      <c r="X708" s="163"/>
      <c r="Y708" s="163"/>
      <c r="Z708" s="163"/>
      <c r="AA708" s="163"/>
    </row>
    <row r="709" spans="1:27" x14ac:dyDescent="0.3">
      <c r="A709" s="94" t="s">
        <v>8449</v>
      </c>
      <c r="B709" s="224">
        <v>-9.1199998999999998</v>
      </c>
      <c r="C709" s="224">
        <v>11.775899900000001</v>
      </c>
      <c r="D709" s="94" t="s">
        <v>9795</v>
      </c>
      <c r="E709" s="94" t="s">
        <v>710</v>
      </c>
      <c r="F709" s="94" t="s">
        <v>710</v>
      </c>
      <c r="G709" s="94" t="s">
        <v>711</v>
      </c>
      <c r="H709" s="94" t="str">
        <f t="shared" ref="H709:H740" si="26">IF((OR((ISBLANK(B709)),(ISBLANK(C709)))),"Coord absent","OK")</f>
        <v>OK</v>
      </c>
      <c r="I709" s="94" t="s">
        <v>1742</v>
      </c>
      <c r="J709" s="94" t="s">
        <v>1742</v>
      </c>
      <c r="K709" s="94" t="s">
        <v>5443</v>
      </c>
      <c r="L709" s="94" t="s">
        <v>503</v>
      </c>
      <c r="M709" s="94" t="s">
        <v>696</v>
      </c>
      <c r="N709" s="94" t="s">
        <v>7373</v>
      </c>
      <c r="O709" s="94" t="s">
        <v>699</v>
      </c>
      <c r="P709" s="94" t="s">
        <v>7816</v>
      </c>
      <c r="Q709" s="94"/>
      <c r="R709" s="94"/>
      <c r="S709" s="94"/>
      <c r="T709" s="94"/>
      <c r="U709" s="94"/>
      <c r="V709" s="94"/>
      <c r="W709" s="94"/>
      <c r="X709" s="94"/>
      <c r="Y709" s="94"/>
      <c r="Z709" s="94"/>
      <c r="AA709" s="94"/>
    </row>
    <row r="710" spans="1:27" x14ac:dyDescent="0.3">
      <c r="A710" s="163" t="s">
        <v>8759</v>
      </c>
      <c r="B710" s="228">
        <v>-9.30762</v>
      </c>
      <c r="C710" s="228">
        <v>10.3827</v>
      </c>
      <c r="D710" s="163" t="s">
        <v>9795</v>
      </c>
      <c r="E710" s="163" t="s">
        <v>503</v>
      </c>
      <c r="F710" s="163" t="s">
        <v>1948</v>
      </c>
      <c r="G710" s="163" t="s">
        <v>527</v>
      </c>
      <c r="H710" s="163" t="str">
        <f t="shared" si="26"/>
        <v>OK</v>
      </c>
      <c r="I710" s="163" t="s">
        <v>1734</v>
      </c>
      <c r="J710" s="163" t="s">
        <v>11</v>
      </c>
      <c r="K710" s="163" t="s">
        <v>7378</v>
      </c>
      <c r="L710" s="163" t="s">
        <v>503</v>
      </c>
      <c r="M710" s="163" t="s">
        <v>503</v>
      </c>
      <c r="N710" s="163" t="s">
        <v>7357</v>
      </c>
      <c r="O710" s="163" t="s">
        <v>7309</v>
      </c>
      <c r="P710" s="163" t="s">
        <v>7881</v>
      </c>
      <c r="Q710" s="163"/>
      <c r="R710" s="163"/>
      <c r="S710" s="163"/>
      <c r="T710" s="163"/>
      <c r="U710" s="163"/>
      <c r="V710" s="163"/>
      <c r="W710" s="163"/>
      <c r="X710" s="163"/>
      <c r="Y710" s="163"/>
      <c r="Z710" s="163"/>
      <c r="AA710" s="163"/>
    </row>
    <row r="711" spans="1:27" x14ac:dyDescent="0.3">
      <c r="A711" s="94" t="s">
        <v>8760</v>
      </c>
      <c r="B711" s="224">
        <v>-9.3128098999999995</v>
      </c>
      <c r="C711" s="224">
        <v>10.3824997</v>
      </c>
      <c r="D711" s="94" t="s">
        <v>9795</v>
      </c>
      <c r="E711" s="94" t="s">
        <v>503</v>
      </c>
      <c r="F711" s="94" t="s">
        <v>503</v>
      </c>
      <c r="G711" s="94" t="s">
        <v>528</v>
      </c>
      <c r="H711" s="94" t="str">
        <f t="shared" si="26"/>
        <v>OK</v>
      </c>
      <c r="I711" s="94" t="s">
        <v>1742</v>
      </c>
      <c r="J711" s="94" t="s">
        <v>1742</v>
      </c>
      <c r="K711" s="94" t="s">
        <v>5443</v>
      </c>
      <c r="L711" s="94" t="s">
        <v>503</v>
      </c>
      <c r="M711" s="94" t="s">
        <v>503</v>
      </c>
      <c r="N711" s="94" t="s">
        <v>7357</v>
      </c>
      <c r="O711" s="94" t="s">
        <v>7309</v>
      </c>
      <c r="P711" s="94" t="s">
        <v>7881</v>
      </c>
      <c r="Q711" s="94"/>
      <c r="R711" s="94"/>
      <c r="S711" s="94"/>
      <c r="T711" s="94"/>
      <c r="U711" s="94"/>
      <c r="V711" s="94"/>
      <c r="W711" s="94"/>
      <c r="X711" s="94"/>
      <c r="Y711" s="94"/>
      <c r="Z711" s="94"/>
      <c r="AA711" s="94"/>
    </row>
    <row r="712" spans="1:27" x14ac:dyDescent="0.3">
      <c r="A712" s="236" t="s">
        <v>8761</v>
      </c>
      <c r="B712" s="163"/>
      <c r="C712" s="163"/>
      <c r="D712" s="163"/>
      <c r="E712" s="163"/>
      <c r="F712" s="163" t="s">
        <v>7143</v>
      </c>
      <c r="G712" s="163"/>
      <c r="H712" s="163" t="str">
        <f t="shared" si="26"/>
        <v>Coord absent</v>
      </c>
      <c r="I712" s="163" t="s">
        <v>1734</v>
      </c>
      <c r="J712" s="163" t="s">
        <v>11</v>
      </c>
      <c r="K712" s="163" t="s">
        <v>7378</v>
      </c>
      <c r="L712" s="163" t="s">
        <v>503</v>
      </c>
      <c r="M712" s="163" t="s">
        <v>503</v>
      </c>
      <c r="N712" s="163" t="s">
        <v>7357</v>
      </c>
      <c r="O712" s="163" t="s">
        <v>7309</v>
      </c>
      <c r="P712" s="163" t="s">
        <v>7881</v>
      </c>
      <c r="Q712" s="163"/>
      <c r="R712" s="163"/>
      <c r="S712" s="163"/>
      <c r="T712" s="163"/>
      <c r="U712" s="163"/>
      <c r="V712" s="163"/>
      <c r="W712" s="163"/>
      <c r="X712" s="163"/>
      <c r="Y712" s="163"/>
      <c r="Z712" s="163"/>
      <c r="AA712" s="163"/>
    </row>
    <row r="713" spans="1:27" x14ac:dyDescent="0.3">
      <c r="A713" s="236" t="s">
        <v>8762</v>
      </c>
      <c r="B713" s="163"/>
      <c r="C713" s="163"/>
      <c r="D713" s="163"/>
      <c r="E713" s="163"/>
      <c r="F713" s="163" t="s">
        <v>7144</v>
      </c>
      <c r="G713" s="163"/>
      <c r="H713" s="163" t="str">
        <f t="shared" si="26"/>
        <v>Coord absent</v>
      </c>
      <c r="I713" s="163" t="s">
        <v>1734</v>
      </c>
      <c r="J713" s="163" t="s">
        <v>11</v>
      </c>
      <c r="K713" s="163" t="s">
        <v>7378</v>
      </c>
      <c r="L713" s="163" t="s">
        <v>503</v>
      </c>
      <c r="M713" s="163" t="s">
        <v>503</v>
      </c>
      <c r="N713" s="163" t="s">
        <v>7357</v>
      </c>
      <c r="O713" s="163" t="s">
        <v>7309</v>
      </c>
      <c r="P713" s="163" t="s">
        <v>7881</v>
      </c>
      <c r="Q713" s="163"/>
      <c r="R713" s="163"/>
      <c r="S713" s="163"/>
      <c r="T713" s="163"/>
      <c r="U713" s="163"/>
      <c r="V713" s="163"/>
      <c r="W713" s="163"/>
      <c r="X713" s="163"/>
      <c r="Y713" s="163"/>
      <c r="Z713" s="163"/>
      <c r="AA713" s="163"/>
    </row>
    <row r="714" spans="1:27" x14ac:dyDescent="0.3">
      <c r="A714" s="233" t="s">
        <v>9779</v>
      </c>
      <c r="B714" s="94"/>
      <c r="C714" s="94"/>
      <c r="D714" s="94"/>
      <c r="E714" s="94"/>
      <c r="F714" s="94" t="s">
        <v>711</v>
      </c>
      <c r="G714" s="94"/>
      <c r="H714" s="94" t="str">
        <f t="shared" si="26"/>
        <v>Coord absent</v>
      </c>
      <c r="I714" s="94" t="s">
        <v>1742</v>
      </c>
      <c r="J714" s="94" t="s">
        <v>1742</v>
      </c>
      <c r="K714" s="94" t="s">
        <v>7378</v>
      </c>
      <c r="L714" s="94" t="s">
        <v>503</v>
      </c>
      <c r="M714" s="94" t="s">
        <v>696</v>
      </c>
      <c r="N714" s="94" t="s">
        <v>7373</v>
      </c>
      <c r="O714" s="94" t="s">
        <v>699</v>
      </c>
      <c r="P714" s="94" t="s">
        <v>7816</v>
      </c>
      <c r="Q714" s="94"/>
      <c r="R714" s="94"/>
      <c r="S714" s="94"/>
      <c r="T714" s="94"/>
      <c r="U714" s="94"/>
      <c r="V714" s="94"/>
      <c r="W714" s="94"/>
      <c r="X714" s="94"/>
      <c r="Y714" s="94"/>
      <c r="Z714" s="94"/>
      <c r="AA714" s="94"/>
    </row>
    <row r="715" spans="1:27" x14ac:dyDescent="0.3">
      <c r="A715" s="94" t="s">
        <v>8763</v>
      </c>
      <c r="B715" s="224">
        <v>-9.3167104999999992</v>
      </c>
      <c r="C715" s="224">
        <v>10.3941002</v>
      </c>
      <c r="D715" s="94" t="s">
        <v>9795</v>
      </c>
      <c r="E715" s="94"/>
      <c r="F715" s="94" t="s">
        <v>33</v>
      </c>
      <c r="G715" s="94" t="s">
        <v>7313</v>
      </c>
      <c r="H715" s="94" t="str">
        <f t="shared" si="26"/>
        <v>OK</v>
      </c>
      <c r="I715" s="94" t="s">
        <v>1742</v>
      </c>
      <c r="J715" s="94" t="s">
        <v>1742</v>
      </c>
      <c r="K715" s="94" t="s">
        <v>7378</v>
      </c>
      <c r="L715" s="94" t="s">
        <v>503</v>
      </c>
      <c r="M715" s="94" t="s">
        <v>503</v>
      </c>
      <c r="N715" s="94" t="s">
        <v>7357</v>
      </c>
      <c r="O715" s="94" t="s">
        <v>7309</v>
      </c>
      <c r="P715" s="94" t="s">
        <v>7881</v>
      </c>
      <c r="Q715" s="94"/>
      <c r="R715" s="94"/>
      <c r="S715" s="94"/>
      <c r="T715" s="94"/>
      <c r="U715" s="94"/>
      <c r="V715" s="94"/>
      <c r="W715" s="94" t="s">
        <v>7312</v>
      </c>
      <c r="X715" s="94"/>
      <c r="Y715" s="94"/>
      <c r="Z715" s="94"/>
      <c r="AA715" s="94"/>
    </row>
    <row r="716" spans="1:27" x14ac:dyDescent="0.3">
      <c r="A716" s="233" t="s">
        <v>8764</v>
      </c>
      <c r="B716" s="94"/>
      <c r="C716" s="94"/>
      <c r="D716" s="94"/>
      <c r="E716" s="94"/>
      <c r="F716" s="94" t="s">
        <v>224</v>
      </c>
      <c r="G716" s="94"/>
      <c r="H716" s="94" t="str">
        <f t="shared" si="26"/>
        <v>Coord absent</v>
      </c>
      <c r="I716" s="94" t="s">
        <v>1742</v>
      </c>
      <c r="J716" s="94" t="s">
        <v>1742</v>
      </c>
      <c r="K716" s="94" t="s">
        <v>7378</v>
      </c>
      <c r="L716" s="94" t="s">
        <v>503</v>
      </c>
      <c r="M716" s="94" t="s">
        <v>503</v>
      </c>
      <c r="N716" s="94" t="s">
        <v>7357</v>
      </c>
      <c r="O716" s="94" t="s">
        <v>7309</v>
      </c>
      <c r="P716" s="94" t="s">
        <v>7881</v>
      </c>
      <c r="Q716" s="94"/>
      <c r="R716" s="94"/>
      <c r="S716" s="94"/>
      <c r="T716" s="94"/>
      <c r="U716" s="94"/>
      <c r="V716" s="94"/>
      <c r="W716" s="94"/>
      <c r="X716" s="94"/>
      <c r="Y716" s="94"/>
      <c r="Z716" s="94"/>
      <c r="AA716" s="94"/>
    </row>
    <row r="717" spans="1:27" x14ac:dyDescent="0.3">
      <c r="A717" s="164" t="s">
        <v>8765</v>
      </c>
      <c r="B717" s="229">
        <v>-9.3084439999999997</v>
      </c>
      <c r="C717" s="229">
        <v>10.382194</v>
      </c>
      <c r="D717" s="164" t="s">
        <v>9795</v>
      </c>
      <c r="E717" s="164" t="s">
        <v>503</v>
      </c>
      <c r="F717" s="164" t="s">
        <v>503</v>
      </c>
      <c r="G717" s="164" t="s">
        <v>529</v>
      </c>
      <c r="H717" s="164" t="str">
        <f t="shared" si="26"/>
        <v>OK</v>
      </c>
      <c r="I717" s="164" t="s">
        <v>5390</v>
      </c>
      <c r="J717" s="164" t="s">
        <v>5390</v>
      </c>
      <c r="K717" s="164" t="s">
        <v>7378</v>
      </c>
      <c r="L717" s="164" t="s">
        <v>503</v>
      </c>
      <c r="M717" s="164" t="s">
        <v>503</v>
      </c>
      <c r="N717" s="164" t="s">
        <v>7357</v>
      </c>
      <c r="O717" s="164" t="s">
        <v>7309</v>
      </c>
      <c r="P717" s="164" t="s">
        <v>7881</v>
      </c>
      <c r="Q717" s="164"/>
      <c r="R717" s="164"/>
      <c r="S717" s="164"/>
      <c r="T717" s="164"/>
      <c r="U717" s="164"/>
      <c r="V717" s="164"/>
      <c r="W717" s="164"/>
      <c r="X717" s="164"/>
      <c r="Y717" s="164"/>
      <c r="Z717" s="164"/>
      <c r="AA717" s="164"/>
    </row>
    <row r="718" spans="1:27" hidden="1" x14ac:dyDescent="0.3">
      <c r="A718" s="173" t="s">
        <v>8766</v>
      </c>
      <c r="B718" s="220">
        <v>-11.7952995</v>
      </c>
      <c r="C718" s="220">
        <v>11.1511002</v>
      </c>
      <c r="D718" s="173" t="s">
        <v>9795</v>
      </c>
      <c r="E718" s="173" t="s">
        <v>1216</v>
      </c>
      <c r="F718" s="173" t="s">
        <v>7272</v>
      </c>
      <c r="G718" s="173" t="s">
        <v>1216</v>
      </c>
      <c r="H718" s="173" t="str">
        <f t="shared" si="26"/>
        <v>OK</v>
      </c>
      <c r="I718" s="173" t="s">
        <v>1734</v>
      </c>
      <c r="J718" s="173" t="s">
        <v>5265</v>
      </c>
      <c r="K718" s="173" t="s">
        <v>7378</v>
      </c>
      <c r="L718" s="173" t="s">
        <v>1029</v>
      </c>
      <c r="M718" s="173" t="s">
        <v>1212</v>
      </c>
      <c r="N718" s="173" t="s">
        <v>7375</v>
      </c>
      <c r="O718" s="173" t="s">
        <v>1216</v>
      </c>
      <c r="P718" s="173" t="s">
        <v>7882</v>
      </c>
      <c r="Q718" s="173"/>
      <c r="R718" s="173" t="s">
        <v>1733</v>
      </c>
      <c r="S718" s="173"/>
      <c r="T718" s="173" t="s">
        <v>1767</v>
      </c>
      <c r="U718" s="173"/>
      <c r="V718" s="173"/>
      <c r="W718" s="173"/>
      <c r="X718" s="173"/>
      <c r="Y718" s="173"/>
      <c r="Z718" s="173"/>
      <c r="AA718" s="173"/>
    </row>
    <row r="719" spans="1:27" hidden="1" x14ac:dyDescent="0.3">
      <c r="A719" s="94" t="s">
        <v>8767</v>
      </c>
      <c r="B719" s="224">
        <v>-11.768199900000001</v>
      </c>
      <c r="C719" s="224">
        <v>11.0974998</v>
      </c>
      <c r="D719" s="94" t="s">
        <v>9795</v>
      </c>
      <c r="E719" s="94" t="s">
        <v>7608</v>
      </c>
      <c r="F719" s="94" t="s">
        <v>6929</v>
      </c>
      <c r="G719" s="94" t="s">
        <v>1218</v>
      </c>
      <c r="H719" s="94" t="str">
        <f t="shared" si="26"/>
        <v>OK</v>
      </c>
      <c r="I719" s="94" t="s">
        <v>1742</v>
      </c>
      <c r="J719" s="94" t="s">
        <v>1742</v>
      </c>
      <c r="K719" s="94" t="s">
        <v>7378</v>
      </c>
      <c r="L719" s="94" t="s">
        <v>1029</v>
      </c>
      <c r="M719" s="94" t="s">
        <v>1212</v>
      </c>
      <c r="N719" s="94" t="s">
        <v>7375</v>
      </c>
      <c r="O719" s="94" t="s">
        <v>1216</v>
      </c>
      <c r="P719" s="94" t="s">
        <v>7882</v>
      </c>
      <c r="Q719" s="94"/>
      <c r="R719" s="94" t="s">
        <v>1733</v>
      </c>
      <c r="S719" s="94"/>
      <c r="T719" s="94" t="s">
        <v>1767</v>
      </c>
      <c r="U719" s="94"/>
      <c r="V719" s="94"/>
      <c r="W719" s="94"/>
      <c r="X719" s="94"/>
      <c r="Y719" s="94"/>
      <c r="Z719" s="94"/>
      <c r="AA719" s="94"/>
    </row>
    <row r="720" spans="1:27" hidden="1" x14ac:dyDescent="0.3">
      <c r="A720" s="94" t="s">
        <v>8768</v>
      </c>
      <c r="B720" s="224">
        <v>-11.6993999</v>
      </c>
      <c r="C720" s="224">
        <v>11.1494999</v>
      </c>
      <c r="D720" s="94" t="s">
        <v>9795</v>
      </c>
      <c r="E720" s="94" t="s">
        <v>7609</v>
      </c>
      <c r="F720" s="94" t="s">
        <v>6930</v>
      </c>
      <c r="G720" s="94" t="s">
        <v>1219</v>
      </c>
      <c r="H720" s="94" t="str">
        <f t="shared" si="26"/>
        <v>OK</v>
      </c>
      <c r="I720" s="94" t="s">
        <v>1742</v>
      </c>
      <c r="J720" s="94" t="s">
        <v>1742</v>
      </c>
      <c r="K720" s="94" t="s">
        <v>7378</v>
      </c>
      <c r="L720" s="94" t="s">
        <v>1029</v>
      </c>
      <c r="M720" s="94" t="s">
        <v>1212</v>
      </c>
      <c r="N720" s="94" t="s">
        <v>7375</v>
      </c>
      <c r="O720" s="94" t="s">
        <v>1216</v>
      </c>
      <c r="P720" s="94" t="s">
        <v>7882</v>
      </c>
      <c r="Q720" s="94"/>
      <c r="R720" s="94" t="s">
        <v>1733</v>
      </c>
      <c r="S720" s="94"/>
      <c r="T720" s="94" t="s">
        <v>1767</v>
      </c>
      <c r="U720" s="94"/>
      <c r="V720" s="94"/>
      <c r="W720" s="94"/>
      <c r="X720" s="94"/>
      <c r="Y720" s="94"/>
      <c r="Z720" s="94"/>
      <c r="AA720" s="94"/>
    </row>
    <row r="721" spans="1:27" hidden="1" x14ac:dyDescent="0.3">
      <c r="A721" s="94" t="s">
        <v>8769</v>
      </c>
      <c r="B721" s="224">
        <v>-11.735799800000001</v>
      </c>
      <c r="C721" s="224">
        <v>11.195099799999999</v>
      </c>
      <c r="D721" s="94" t="s">
        <v>9795</v>
      </c>
      <c r="E721" s="94" t="s">
        <v>841</v>
      </c>
      <c r="F721" s="94" t="s">
        <v>841</v>
      </c>
      <c r="G721" s="94" t="s">
        <v>841</v>
      </c>
      <c r="H721" s="94" t="str">
        <f t="shared" si="26"/>
        <v>OK</v>
      </c>
      <c r="I721" s="94" t="s">
        <v>1742</v>
      </c>
      <c r="J721" s="94" t="s">
        <v>1742</v>
      </c>
      <c r="K721" s="94" t="s">
        <v>7378</v>
      </c>
      <c r="L721" s="94" t="s">
        <v>1029</v>
      </c>
      <c r="M721" s="94" t="s">
        <v>1212</v>
      </c>
      <c r="N721" s="94" t="s">
        <v>7375</v>
      </c>
      <c r="O721" s="94" t="s">
        <v>1216</v>
      </c>
      <c r="P721" s="94" t="s">
        <v>7882</v>
      </c>
      <c r="Q721" s="94"/>
      <c r="R721" s="94" t="s">
        <v>1733</v>
      </c>
      <c r="S721" s="94"/>
      <c r="T721" s="94" t="s">
        <v>1767</v>
      </c>
      <c r="U721" s="94"/>
      <c r="V721" s="94"/>
      <c r="W721" s="94"/>
      <c r="X721" s="94"/>
      <c r="Y721" s="94"/>
      <c r="Z721" s="94"/>
      <c r="AA721" s="94"/>
    </row>
    <row r="722" spans="1:27" x14ac:dyDescent="0.3">
      <c r="A722" s="173" t="s">
        <v>8770</v>
      </c>
      <c r="B722" s="220">
        <v>-8.6635103000000004</v>
      </c>
      <c r="C722" s="220">
        <v>10.4749002</v>
      </c>
      <c r="D722" s="173" t="s">
        <v>9795</v>
      </c>
      <c r="E722" s="173" t="s">
        <v>653</v>
      </c>
      <c r="F722" s="173" t="s">
        <v>7328</v>
      </c>
      <c r="G722" s="173" t="s">
        <v>654</v>
      </c>
      <c r="H722" s="173" t="str">
        <f t="shared" si="26"/>
        <v>OK</v>
      </c>
      <c r="I722" s="173" t="s">
        <v>1734</v>
      </c>
      <c r="J722" s="173" t="s">
        <v>5265</v>
      </c>
      <c r="K722" s="173" t="s">
        <v>7378</v>
      </c>
      <c r="L722" s="173" t="s">
        <v>503</v>
      </c>
      <c r="M722" s="173" t="s">
        <v>628</v>
      </c>
      <c r="N722" s="173" t="s">
        <v>7370</v>
      </c>
      <c r="O722" s="173" t="s">
        <v>7325</v>
      </c>
      <c r="P722" s="173" t="s">
        <v>7883</v>
      </c>
      <c r="Q722" s="173"/>
      <c r="R722" s="173"/>
      <c r="S722" s="173"/>
      <c r="T722" s="173"/>
      <c r="U722" s="173"/>
      <c r="V722" s="173"/>
      <c r="W722" s="173"/>
      <c r="X722" s="173"/>
      <c r="Y722" s="173"/>
      <c r="Z722" s="173"/>
      <c r="AA722" s="173"/>
    </row>
    <row r="723" spans="1:27" x14ac:dyDescent="0.3">
      <c r="A723" s="94" t="s">
        <v>8771</v>
      </c>
      <c r="B723" s="224">
        <v>-8.7905902999999999</v>
      </c>
      <c r="C723" s="224">
        <v>10.3223</v>
      </c>
      <c r="D723" s="94" t="s">
        <v>9795</v>
      </c>
      <c r="E723" s="94" t="s">
        <v>655</v>
      </c>
      <c r="F723" s="94" t="s">
        <v>655</v>
      </c>
      <c r="G723" s="94" t="s">
        <v>655</v>
      </c>
      <c r="H723" s="94" t="str">
        <f t="shared" si="26"/>
        <v>OK</v>
      </c>
      <c r="I723" s="94" t="s">
        <v>1742</v>
      </c>
      <c r="J723" s="94" t="s">
        <v>1742</v>
      </c>
      <c r="K723" s="94" t="s">
        <v>7378</v>
      </c>
      <c r="L723" s="94" t="s">
        <v>503</v>
      </c>
      <c r="M723" s="94" t="s">
        <v>628</v>
      </c>
      <c r="N723" s="94" t="s">
        <v>7370</v>
      </c>
      <c r="O723" s="94" t="s">
        <v>7325</v>
      </c>
      <c r="P723" s="94" t="s">
        <v>7883</v>
      </c>
      <c r="Q723" s="94"/>
      <c r="R723" s="94"/>
      <c r="S723" s="94"/>
      <c r="T723" s="94"/>
      <c r="U723" s="94"/>
      <c r="V723" s="94"/>
      <c r="W723" s="94"/>
      <c r="X723" s="94"/>
      <c r="Y723" s="94"/>
      <c r="Z723" s="94"/>
      <c r="AA723" s="94"/>
    </row>
    <row r="724" spans="1:27" x14ac:dyDescent="0.3">
      <c r="A724" s="94" t="s">
        <v>8772</v>
      </c>
      <c r="B724" s="224">
        <v>-8.6182899000000006</v>
      </c>
      <c r="C724" s="224">
        <v>10.453499799999999</v>
      </c>
      <c r="D724" s="94" t="s">
        <v>9795</v>
      </c>
      <c r="E724" s="94" t="s">
        <v>7508</v>
      </c>
      <c r="F724" s="94" t="s">
        <v>656</v>
      </c>
      <c r="G724" s="94" t="s">
        <v>656</v>
      </c>
      <c r="H724" s="94" t="str">
        <f t="shared" si="26"/>
        <v>OK</v>
      </c>
      <c r="I724" s="94" t="s">
        <v>1742</v>
      </c>
      <c r="J724" s="94" t="s">
        <v>1742</v>
      </c>
      <c r="K724" s="94" t="s">
        <v>7378</v>
      </c>
      <c r="L724" s="94" t="s">
        <v>503</v>
      </c>
      <c r="M724" s="94" t="s">
        <v>628</v>
      </c>
      <c r="N724" s="94" t="s">
        <v>7370</v>
      </c>
      <c r="O724" s="94" t="s">
        <v>7325</v>
      </c>
      <c r="P724" s="94" t="s">
        <v>7883</v>
      </c>
      <c r="Q724" s="94"/>
      <c r="R724" s="94"/>
      <c r="S724" s="94"/>
      <c r="T724" s="94"/>
      <c r="U724" s="94"/>
      <c r="V724" s="94"/>
      <c r="W724" s="94"/>
      <c r="X724" s="94" t="s">
        <v>4424</v>
      </c>
      <c r="Y724" s="94"/>
      <c r="Z724" s="94"/>
      <c r="AA724" s="94"/>
    </row>
    <row r="725" spans="1:27" x14ac:dyDescent="0.3">
      <c r="A725" s="233" t="s">
        <v>8773</v>
      </c>
      <c r="B725" s="94"/>
      <c r="C725" s="94"/>
      <c r="D725" s="94"/>
      <c r="E725" s="94"/>
      <c r="F725" s="94" t="s">
        <v>7032</v>
      </c>
      <c r="G725" s="94"/>
      <c r="H725" s="94" t="str">
        <f t="shared" si="26"/>
        <v>Coord absent</v>
      </c>
      <c r="I725" s="94" t="s">
        <v>1742</v>
      </c>
      <c r="J725" s="94" t="s">
        <v>1742</v>
      </c>
      <c r="K725" s="94" t="s">
        <v>7378</v>
      </c>
      <c r="L725" s="94" t="s">
        <v>503</v>
      </c>
      <c r="M725" s="94" t="s">
        <v>628</v>
      </c>
      <c r="N725" s="94" t="s">
        <v>7370</v>
      </c>
      <c r="O725" s="94" t="s">
        <v>7325</v>
      </c>
      <c r="P725" s="94" t="s">
        <v>7883</v>
      </c>
      <c r="Q725" s="94"/>
      <c r="R725" s="94"/>
      <c r="S725" s="94"/>
      <c r="T725" s="94"/>
      <c r="U725" s="94"/>
      <c r="V725" s="94"/>
      <c r="W725" s="94"/>
      <c r="X725" s="94"/>
      <c r="Y725" s="94"/>
      <c r="Z725" s="94"/>
      <c r="AA725" s="94"/>
    </row>
    <row r="726" spans="1:27" ht="17.25" customHeight="1" x14ac:dyDescent="0.3">
      <c r="A726" s="173" t="s">
        <v>8774</v>
      </c>
      <c r="B726" s="220">
        <v>-8.3734102000000004</v>
      </c>
      <c r="C726" s="220">
        <v>9.3828697000000005</v>
      </c>
      <c r="D726" s="173" t="s">
        <v>9795</v>
      </c>
      <c r="E726" s="173" t="s">
        <v>7648</v>
      </c>
      <c r="F726" s="173" t="s">
        <v>1389</v>
      </c>
      <c r="G726" s="173" t="s">
        <v>1388</v>
      </c>
      <c r="H726" s="173" t="str">
        <f t="shared" si="26"/>
        <v>OK</v>
      </c>
      <c r="I726" s="173" t="s">
        <v>1734</v>
      </c>
      <c r="J726" s="173" t="s">
        <v>5265</v>
      </c>
      <c r="K726" s="173" t="s">
        <v>7378</v>
      </c>
      <c r="L726" s="173" t="s">
        <v>483</v>
      </c>
      <c r="M726" s="173" t="s">
        <v>1347</v>
      </c>
      <c r="N726" s="173" t="s">
        <v>7343</v>
      </c>
      <c r="O726" s="173" t="s">
        <v>1389</v>
      </c>
      <c r="P726" s="173" t="s">
        <v>7884</v>
      </c>
      <c r="Q726" s="173" t="s">
        <v>5677</v>
      </c>
      <c r="R726" s="173"/>
      <c r="S726" s="173" t="s">
        <v>1749</v>
      </c>
      <c r="T726" s="173"/>
      <c r="U726" s="173"/>
      <c r="V726" s="173"/>
      <c r="W726" s="173" t="s">
        <v>6664</v>
      </c>
      <c r="X726" s="173"/>
      <c r="Y726" s="173"/>
      <c r="Z726" s="173"/>
      <c r="AA726" s="173"/>
    </row>
    <row r="727" spans="1:27" x14ac:dyDescent="0.3">
      <c r="A727" s="94" t="s">
        <v>8775</v>
      </c>
      <c r="B727" s="224">
        <v>-9.2357797999999995</v>
      </c>
      <c r="C727" s="224">
        <v>10.4719</v>
      </c>
      <c r="D727" s="94" t="s">
        <v>9795</v>
      </c>
      <c r="E727" s="94" t="s">
        <v>530</v>
      </c>
      <c r="F727" s="94" t="s">
        <v>530</v>
      </c>
      <c r="G727" s="94" t="s">
        <v>530</v>
      </c>
      <c r="H727" s="94" t="str">
        <f t="shared" si="26"/>
        <v>OK</v>
      </c>
      <c r="I727" s="94" t="s">
        <v>1742</v>
      </c>
      <c r="J727" s="94" t="s">
        <v>1742</v>
      </c>
      <c r="K727" s="94" t="s">
        <v>7378</v>
      </c>
      <c r="L727" s="94" t="s">
        <v>503</v>
      </c>
      <c r="M727" s="94" t="s">
        <v>503</v>
      </c>
      <c r="N727" s="94" t="s">
        <v>7357</v>
      </c>
      <c r="O727" s="94" t="s">
        <v>7310</v>
      </c>
      <c r="P727" s="94" t="s">
        <v>7885</v>
      </c>
      <c r="Q727" s="94"/>
      <c r="R727" s="94"/>
      <c r="S727" s="94"/>
      <c r="T727" s="94"/>
      <c r="U727" s="94"/>
      <c r="V727" s="94"/>
      <c r="W727" s="94"/>
      <c r="X727" s="94"/>
      <c r="Y727" s="94"/>
      <c r="Z727" s="94"/>
      <c r="AA727" s="94"/>
    </row>
    <row r="728" spans="1:27" x14ac:dyDescent="0.3">
      <c r="A728" s="173" t="s">
        <v>8776</v>
      </c>
      <c r="B728" s="220">
        <v>-9.2520103000000002</v>
      </c>
      <c r="C728" s="220">
        <v>10.432900399999999</v>
      </c>
      <c r="D728" s="173" t="s">
        <v>9795</v>
      </c>
      <c r="E728" s="173" t="s">
        <v>7484</v>
      </c>
      <c r="F728" s="173" t="s">
        <v>7317</v>
      </c>
      <c r="G728" s="173" t="s">
        <v>532</v>
      </c>
      <c r="H728" s="173" t="str">
        <f t="shared" si="26"/>
        <v>OK</v>
      </c>
      <c r="I728" s="173" t="s">
        <v>1734</v>
      </c>
      <c r="J728" s="173" t="s">
        <v>5265</v>
      </c>
      <c r="K728" s="173" t="s">
        <v>7378</v>
      </c>
      <c r="L728" s="173" t="s">
        <v>503</v>
      </c>
      <c r="M728" s="173" t="s">
        <v>503</v>
      </c>
      <c r="N728" s="173" t="s">
        <v>7357</v>
      </c>
      <c r="O728" s="173" t="s">
        <v>7310</v>
      </c>
      <c r="P728" s="173" t="s">
        <v>7885</v>
      </c>
      <c r="Q728" s="173"/>
      <c r="R728" s="173"/>
      <c r="S728" s="173"/>
      <c r="T728" s="173"/>
      <c r="U728" s="173"/>
      <c r="V728" s="173"/>
      <c r="W728" s="173"/>
      <c r="X728" s="173"/>
      <c r="Y728" s="173"/>
      <c r="Z728" s="173"/>
      <c r="AA728" s="173"/>
    </row>
    <row r="729" spans="1:27" x14ac:dyDescent="0.3">
      <c r="A729" s="94" t="s">
        <v>8777</v>
      </c>
      <c r="B729" s="224">
        <v>-9.2520103000000002</v>
      </c>
      <c r="C729" s="224">
        <v>10.432900399999999</v>
      </c>
      <c r="D729" s="94" t="s">
        <v>9795</v>
      </c>
      <c r="E729" s="94"/>
      <c r="F729" s="94" t="s">
        <v>532</v>
      </c>
      <c r="G729" s="94"/>
      <c r="H729" s="94" t="str">
        <f t="shared" si="26"/>
        <v>OK</v>
      </c>
      <c r="I729" s="94" t="s">
        <v>1742</v>
      </c>
      <c r="J729" s="94" t="s">
        <v>1742</v>
      </c>
      <c r="K729" s="94" t="s">
        <v>7378</v>
      </c>
      <c r="L729" s="94" t="s">
        <v>503</v>
      </c>
      <c r="M729" s="94" t="s">
        <v>503</v>
      </c>
      <c r="N729" s="94" t="s">
        <v>7357</v>
      </c>
      <c r="O729" s="94" t="s">
        <v>7310</v>
      </c>
      <c r="P729" s="94" t="s">
        <v>7885</v>
      </c>
      <c r="Q729" s="94"/>
      <c r="R729" s="94"/>
      <c r="S729" s="94"/>
      <c r="T729" s="94"/>
      <c r="U729" s="94"/>
      <c r="V729" s="94"/>
      <c r="W729" s="94"/>
      <c r="X729" s="94"/>
      <c r="Y729" s="94"/>
      <c r="Z729" s="94"/>
      <c r="AA729" s="94"/>
    </row>
    <row r="730" spans="1:27" x14ac:dyDescent="0.3">
      <c r="A730" s="94" t="s">
        <v>8778</v>
      </c>
      <c r="B730" s="224">
        <v>-9.3178101000000009</v>
      </c>
      <c r="C730" s="224">
        <v>10.512100200000001</v>
      </c>
      <c r="D730" s="94" t="s">
        <v>9795</v>
      </c>
      <c r="E730" s="94" t="s">
        <v>7485</v>
      </c>
      <c r="F730" s="94" t="s">
        <v>7000</v>
      </c>
      <c r="G730" s="94" t="s">
        <v>533</v>
      </c>
      <c r="H730" s="94" t="str">
        <f t="shared" si="26"/>
        <v>OK</v>
      </c>
      <c r="I730" s="94" t="s">
        <v>1742</v>
      </c>
      <c r="J730" s="94" t="s">
        <v>1742</v>
      </c>
      <c r="K730" s="94" t="s">
        <v>7378</v>
      </c>
      <c r="L730" s="94" t="s">
        <v>503</v>
      </c>
      <c r="M730" s="94" t="s">
        <v>503</v>
      </c>
      <c r="N730" s="94" t="s">
        <v>7357</v>
      </c>
      <c r="O730" s="94" t="s">
        <v>7310</v>
      </c>
      <c r="P730" s="94" t="s">
        <v>7885</v>
      </c>
      <c r="Q730" s="94"/>
      <c r="R730" s="94"/>
      <c r="S730" s="94"/>
      <c r="T730" s="94"/>
      <c r="U730" s="94"/>
      <c r="V730" s="94"/>
      <c r="W730" s="94"/>
      <c r="X730" s="94"/>
      <c r="Y730" s="94"/>
      <c r="Z730" s="94"/>
      <c r="AA730" s="94"/>
    </row>
    <row r="731" spans="1:27" x14ac:dyDescent="0.3">
      <c r="A731" s="233" t="s">
        <v>8779</v>
      </c>
      <c r="B731" s="94"/>
      <c r="C731" s="94"/>
      <c r="D731" s="94"/>
      <c r="E731" s="94"/>
      <c r="F731" s="94" t="s">
        <v>6998</v>
      </c>
      <c r="G731" s="94"/>
      <c r="H731" s="94" t="str">
        <f t="shared" si="26"/>
        <v>Coord absent</v>
      </c>
      <c r="I731" s="94" t="s">
        <v>1742</v>
      </c>
      <c r="J731" s="94" t="s">
        <v>1742</v>
      </c>
      <c r="K731" s="94" t="s">
        <v>7378</v>
      </c>
      <c r="L731" s="94" t="s">
        <v>503</v>
      </c>
      <c r="M731" s="94" t="s">
        <v>503</v>
      </c>
      <c r="N731" s="94" t="s">
        <v>7357</v>
      </c>
      <c r="O731" s="94" t="s">
        <v>7310</v>
      </c>
      <c r="P731" s="94" t="s">
        <v>7885</v>
      </c>
      <c r="Q731" s="94"/>
      <c r="R731" s="94"/>
      <c r="S731" s="94"/>
      <c r="T731" s="94"/>
      <c r="U731" s="94"/>
      <c r="V731" s="94"/>
      <c r="W731" s="94"/>
      <c r="X731" s="94"/>
      <c r="Y731" s="94"/>
      <c r="Z731" s="94"/>
      <c r="AA731" s="94"/>
    </row>
    <row r="732" spans="1:27" x14ac:dyDescent="0.3">
      <c r="A732" s="233" t="s">
        <v>8780</v>
      </c>
      <c r="B732" s="94"/>
      <c r="C732" s="94"/>
      <c r="D732" s="94"/>
      <c r="E732" s="94"/>
      <c r="F732" s="94" t="s">
        <v>6999</v>
      </c>
      <c r="G732" s="94"/>
      <c r="H732" s="94" t="str">
        <f t="shared" si="26"/>
        <v>Coord absent</v>
      </c>
      <c r="I732" s="94" t="s">
        <v>1742</v>
      </c>
      <c r="J732" s="94" t="s">
        <v>1742</v>
      </c>
      <c r="K732" s="94" t="s">
        <v>7378</v>
      </c>
      <c r="L732" s="94" t="s">
        <v>503</v>
      </c>
      <c r="M732" s="94" t="s">
        <v>503</v>
      </c>
      <c r="N732" s="94" t="s">
        <v>7357</v>
      </c>
      <c r="O732" s="94" t="s">
        <v>7310</v>
      </c>
      <c r="P732" s="94" t="s">
        <v>7885</v>
      </c>
      <c r="Q732" s="94"/>
      <c r="R732" s="94"/>
      <c r="S732" s="94"/>
      <c r="T732" s="94"/>
      <c r="U732" s="94"/>
      <c r="V732" s="94"/>
      <c r="W732" s="94"/>
      <c r="X732" s="94"/>
      <c r="Y732" s="94"/>
      <c r="Z732" s="94"/>
      <c r="AA732" s="94"/>
    </row>
    <row r="733" spans="1:27" x14ac:dyDescent="0.3">
      <c r="A733" s="233" t="s">
        <v>8781</v>
      </c>
      <c r="B733" s="94"/>
      <c r="C733" s="94"/>
      <c r="D733" s="94"/>
      <c r="E733" s="94"/>
      <c r="F733" s="94" t="s">
        <v>6722</v>
      </c>
      <c r="G733" s="94"/>
      <c r="H733" s="94" t="str">
        <f t="shared" si="26"/>
        <v>Coord absent</v>
      </c>
      <c r="I733" s="94" t="s">
        <v>1742</v>
      </c>
      <c r="J733" s="94" t="s">
        <v>1742</v>
      </c>
      <c r="K733" s="94" t="s">
        <v>7378</v>
      </c>
      <c r="L733" s="94" t="s">
        <v>483</v>
      </c>
      <c r="M733" s="94" t="s">
        <v>1656</v>
      </c>
      <c r="N733" s="94" t="s">
        <v>7356</v>
      </c>
      <c r="O733" s="94" t="s">
        <v>1691</v>
      </c>
      <c r="P733" s="94" t="s">
        <v>7886</v>
      </c>
      <c r="Q733" s="94" t="s">
        <v>5677</v>
      </c>
      <c r="R733" s="94"/>
      <c r="S733" s="94"/>
      <c r="T733" s="94"/>
      <c r="U733" s="94"/>
      <c r="V733" s="94"/>
      <c r="W733" s="94"/>
      <c r="X733" s="94"/>
      <c r="Y733" s="94"/>
      <c r="Z733" s="94"/>
      <c r="AA733" s="94"/>
    </row>
    <row r="734" spans="1:27" ht="17.25" customHeight="1" x14ac:dyDescent="0.3">
      <c r="A734" s="233" t="s">
        <v>8782</v>
      </c>
      <c r="B734" s="94"/>
      <c r="C734" s="94"/>
      <c r="D734" s="94"/>
      <c r="E734" s="94"/>
      <c r="F734" s="94" t="s">
        <v>6723</v>
      </c>
      <c r="G734" s="94"/>
      <c r="H734" s="94" t="str">
        <f t="shared" si="26"/>
        <v>Coord absent</v>
      </c>
      <c r="I734" s="94" t="s">
        <v>1742</v>
      </c>
      <c r="J734" s="94" t="s">
        <v>1742</v>
      </c>
      <c r="K734" s="94" t="s">
        <v>7378</v>
      </c>
      <c r="L734" s="94" t="s">
        <v>483</v>
      </c>
      <c r="M734" s="94" t="s">
        <v>1656</v>
      </c>
      <c r="N734" s="94" t="s">
        <v>7356</v>
      </c>
      <c r="O734" s="94" t="s">
        <v>1691</v>
      </c>
      <c r="P734" s="94" t="s">
        <v>7886</v>
      </c>
      <c r="Q734" s="94" t="s">
        <v>5677</v>
      </c>
      <c r="R734" s="94"/>
      <c r="S734" s="94"/>
      <c r="T734" s="94"/>
      <c r="U734" s="94"/>
      <c r="V734" s="94"/>
      <c r="W734" s="94"/>
      <c r="X734" s="94"/>
      <c r="Y734" s="94"/>
      <c r="Z734" s="94"/>
      <c r="AA734" s="94"/>
    </row>
    <row r="735" spans="1:27" ht="15" customHeight="1" x14ac:dyDescent="0.3">
      <c r="A735" s="233" t="s">
        <v>8783</v>
      </c>
      <c r="B735" s="94"/>
      <c r="C735" s="94"/>
      <c r="D735" s="94"/>
      <c r="E735" s="94"/>
      <c r="F735" s="94" t="s">
        <v>6724</v>
      </c>
      <c r="G735" s="94"/>
      <c r="H735" s="94" t="str">
        <f t="shared" si="26"/>
        <v>Coord absent</v>
      </c>
      <c r="I735" s="94" t="s">
        <v>1742</v>
      </c>
      <c r="J735" s="94" t="s">
        <v>1742</v>
      </c>
      <c r="K735" s="94" t="s">
        <v>7378</v>
      </c>
      <c r="L735" s="94" t="s">
        <v>483</v>
      </c>
      <c r="M735" s="94" t="s">
        <v>1656</v>
      </c>
      <c r="N735" s="94" t="s">
        <v>7356</v>
      </c>
      <c r="O735" s="94" t="s">
        <v>1691</v>
      </c>
      <c r="P735" s="94" t="s">
        <v>7886</v>
      </c>
      <c r="Q735" s="94" t="s">
        <v>5677</v>
      </c>
      <c r="R735" s="94"/>
      <c r="S735" s="94"/>
      <c r="T735" s="94"/>
      <c r="U735" s="94"/>
      <c r="V735" s="94"/>
      <c r="W735" s="94"/>
      <c r="X735" s="94"/>
      <c r="Y735" s="94"/>
      <c r="Z735" s="94"/>
      <c r="AA735" s="94"/>
    </row>
    <row r="736" spans="1:27" ht="15" customHeight="1" x14ac:dyDescent="0.3">
      <c r="A736" s="94" t="s">
        <v>8784</v>
      </c>
      <c r="B736" s="224">
        <v>-10.402899700000001</v>
      </c>
      <c r="C736" s="224">
        <v>8.9481201000000006</v>
      </c>
      <c r="D736" s="94" t="s">
        <v>9795</v>
      </c>
      <c r="E736" s="94" t="s">
        <v>1689</v>
      </c>
      <c r="F736" s="94" t="s">
        <v>1689</v>
      </c>
      <c r="G736" s="94" t="s">
        <v>1690</v>
      </c>
      <c r="H736" s="94" t="str">
        <f t="shared" si="26"/>
        <v>OK</v>
      </c>
      <c r="I736" s="94" t="s">
        <v>1742</v>
      </c>
      <c r="J736" s="94" t="s">
        <v>1742</v>
      </c>
      <c r="K736" s="94" t="s">
        <v>7378</v>
      </c>
      <c r="L736" s="94" t="s">
        <v>483</v>
      </c>
      <c r="M736" s="94" t="s">
        <v>1656</v>
      </c>
      <c r="N736" s="94" t="s">
        <v>7356</v>
      </c>
      <c r="O736" s="94" t="s">
        <v>1691</v>
      </c>
      <c r="P736" s="94" t="s">
        <v>7886</v>
      </c>
      <c r="Q736" s="94" t="s">
        <v>5677</v>
      </c>
      <c r="R736" s="94"/>
      <c r="S736" s="94"/>
      <c r="T736" s="94"/>
      <c r="U736" s="94"/>
      <c r="V736" s="94"/>
      <c r="W736" s="94"/>
      <c r="X736" s="94"/>
      <c r="Y736" s="94"/>
      <c r="Z736" s="94"/>
      <c r="AA736" s="94"/>
    </row>
    <row r="737" spans="1:27" ht="15" customHeight="1" x14ac:dyDescent="0.3">
      <c r="A737" s="94" t="s">
        <v>8785</v>
      </c>
      <c r="B737" s="224">
        <v>-10.4659996</v>
      </c>
      <c r="C737" s="224">
        <v>8.9484901000000008</v>
      </c>
      <c r="D737" s="94" t="s">
        <v>9795</v>
      </c>
      <c r="E737" s="94" t="s">
        <v>409</v>
      </c>
      <c r="F737" s="94" t="s">
        <v>409</v>
      </c>
      <c r="G737" s="94" t="s">
        <v>1692</v>
      </c>
      <c r="H737" s="94" t="str">
        <f t="shared" si="26"/>
        <v>OK</v>
      </c>
      <c r="I737" s="94" t="s">
        <v>1742</v>
      </c>
      <c r="J737" s="94" t="s">
        <v>1742</v>
      </c>
      <c r="K737" s="94" t="s">
        <v>7378</v>
      </c>
      <c r="L737" s="94" t="s">
        <v>483</v>
      </c>
      <c r="M737" s="94" t="s">
        <v>1656</v>
      </c>
      <c r="N737" s="94" t="s">
        <v>7356</v>
      </c>
      <c r="O737" s="94" t="s">
        <v>1691</v>
      </c>
      <c r="P737" s="94" t="s">
        <v>7886</v>
      </c>
      <c r="Q737" s="94" t="s">
        <v>5677</v>
      </c>
      <c r="R737" s="94"/>
      <c r="S737" s="94"/>
      <c r="T737" s="94"/>
      <c r="U737" s="94"/>
      <c r="V737" s="94"/>
      <c r="W737" s="94"/>
      <c r="X737" s="94"/>
      <c r="Y737" s="94"/>
      <c r="Z737" s="94"/>
      <c r="AA737" s="94"/>
    </row>
    <row r="738" spans="1:27" x14ac:dyDescent="0.3">
      <c r="A738" s="173" t="s">
        <v>8786</v>
      </c>
      <c r="B738" s="220">
        <v>-12.200699800000001</v>
      </c>
      <c r="C738" s="220">
        <v>10.9626999</v>
      </c>
      <c r="D738" s="173" t="s">
        <v>9795</v>
      </c>
      <c r="E738" s="173" t="s">
        <v>7614</v>
      </c>
      <c r="F738" s="173" t="s">
        <v>1250</v>
      </c>
      <c r="G738" s="173" t="s">
        <v>1249</v>
      </c>
      <c r="H738" s="173" t="str">
        <f t="shared" si="26"/>
        <v>OK</v>
      </c>
      <c r="I738" s="173" t="s">
        <v>1734</v>
      </c>
      <c r="J738" s="173" t="s">
        <v>5265</v>
      </c>
      <c r="K738" s="173" t="s">
        <v>7378</v>
      </c>
      <c r="L738" s="173" t="s">
        <v>319</v>
      </c>
      <c r="M738" s="173" t="s">
        <v>320</v>
      </c>
      <c r="N738" s="173" t="s">
        <v>7349</v>
      </c>
      <c r="O738" s="173" t="s">
        <v>7887</v>
      </c>
      <c r="P738" s="173" t="s">
        <v>7888</v>
      </c>
      <c r="Q738" s="173"/>
      <c r="R738" s="173"/>
      <c r="S738" s="173"/>
      <c r="T738" s="173"/>
      <c r="U738" s="173"/>
      <c r="V738" s="173"/>
      <c r="W738" s="173"/>
      <c r="X738" s="173"/>
      <c r="Y738" s="173"/>
      <c r="Z738" s="173"/>
      <c r="AA738" s="173"/>
    </row>
    <row r="739" spans="1:27" x14ac:dyDescent="0.3">
      <c r="A739" s="94" t="s">
        <v>8787</v>
      </c>
      <c r="B739" s="224">
        <v>-12.3115997</v>
      </c>
      <c r="C739" s="224">
        <v>10.9500999</v>
      </c>
      <c r="D739" s="94" t="s">
        <v>9795</v>
      </c>
      <c r="E739" s="94" t="s">
        <v>1251</v>
      </c>
      <c r="F739" s="94" t="s">
        <v>1251</v>
      </c>
      <c r="G739" s="94" t="s">
        <v>1251</v>
      </c>
      <c r="H739" s="94" t="str">
        <f t="shared" si="26"/>
        <v>OK</v>
      </c>
      <c r="I739" s="94" t="s">
        <v>1742</v>
      </c>
      <c r="J739" s="94" t="s">
        <v>1742</v>
      </c>
      <c r="K739" s="94" t="s">
        <v>7378</v>
      </c>
      <c r="L739" s="94" t="s">
        <v>319</v>
      </c>
      <c r="M739" s="94" t="s">
        <v>320</v>
      </c>
      <c r="N739" s="94" t="s">
        <v>7349</v>
      </c>
      <c r="O739" s="94" t="s">
        <v>7887</v>
      </c>
      <c r="P739" s="94" t="s">
        <v>7888</v>
      </c>
      <c r="Q739" s="94"/>
      <c r="R739" s="94"/>
      <c r="S739" s="94"/>
      <c r="T739" s="94"/>
      <c r="U739" s="94"/>
      <c r="V739" s="94"/>
      <c r="W739" s="94"/>
      <c r="X739" s="94"/>
      <c r="Y739" s="94"/>
      <c r="Z739" s="94"/>
      <c r="AA739" s="94"/>
    </row>
    <row r="740" spans="1:27" x14ac:dyDescent="0.3">
      <c r="A740" s="233" t="s">
        <v>8788</v>
      </c>
      <c r="B740" s="94"/>
      <c r="C740" s="94"/>
      <c r="D740" s="94"/>
      <c r="E740" s="94"/>
      <c r="F740" s="94" t="s">
        <v>454</v>
      </c>
      <c r="G740" s="94"/>
      <c r="H740" s="94" t="str">
        <f t="shared" si="26"/>
        <v>Coord absent</v>
      </c>
      <c r="I740" s="94" t="s">
        <v>1742</v>
      </c>
      <c r="J740" s="94" t="s">
        <v>1742</v>
      </c>
      <c r="K740" s="94" t="s">
        <v>7378</v>
      </c>
      <c r="L740" s="94" t="s">
        <v>319</v>
      </c>
      <c r="M740" s="94" t="s">
        <v>320</v>
      </c>
      <c r="N740" s="94" t="s">
        <v>7349</v>
      </c>
      <c r="O740" s="94" t="s">
        <v>7887</v>
      </c>
      <c r="P740" s="94" t="s">
        <v>7888</v>
      </c>
      <c r="Q740" s="94"/>
      <c r="R740" s="94"/>
      <c r="S740" s="94"/>
      <c r="T740" s="94"/>
      <c r="U740" s="94"/>
      <c r="V740" s="94"/>
      <c r="W740" s="94"/>
      <c r="X740" s="94"/>
      <c r="Y740" s="94"/>
      <c r="Z740" s="94"/>
      <c r="AA740" s="94"/>
    </row>
    <row r="741" spans="1:27" x14ac:dyDescent="0.3">
      <c r="A741" s="233" t="s">
        <v>8789</v>
      </c>
      <c r="B741" s="94"/>
      <c r="C741" s="94"/>
      <c r="D741" s="94"/>
      <c r="E741" s="94"/>
      <c r="F741" s="94" t="s">
        <v>846</v>
      </c>
      <c r="G741" s="94"/>
      <c r="H741" s="94" t="str">
        <f t="shared" ref="H741:H751" si="27">IF((OR((ISBLANK(B741)),(ISBLANK(C741)))),"Coord absent","OK")</f>
        <v>Coord absent</v>
      </c>
      <c r="I741" s="94" t="s">
        <v>1742</v>
      </c>
      <c r="J741" s="94" t="s">
        <v>1742</v>
      </c>
      <c r="K741" s="94" t="s">
        <v>7378</v>
      </c>
      <c r="L741" s="94" t="s">
        <v>319</v>
      </c>
      <c r="M741" s="94" t="s">
        <v>320</v>
      </c>
      <c r="N741" s="94" t="s">
        <v>7349</v>
      </c>
      <c r="O741" s="94" t="s">
        <v>7887</v>
      </c>
      <c r="P741" s="94" t="s">
        <v>7888</v>
      </c>
      <c r="Q741" s="94"/>
      <c r="R741" s="94"/>
      <c r="S741" s="94"/>
      <c r="T741" s="94"/>
      <c r="U741" s="94"/>
      <c r="V741" s="94"/>
      <c r="W741" s="94"/>
      <c r="X741" s="94"/>
      <c r="Y741" s="94"/>
      <c r="Z741" s="94"/>
      <c r="AA741" s="94"/>
    </row>
    <row r="742" spans="1:27" x14ac:dyDescent="0.3">
      <c r="A742" s="173" t="s">
        <v>8790</v>
      </c>
      <c r="B742" s="220">
        <v>-11.7793999</v>
      </c>
      <c r="C742" s="220">
        <v>10.5417004</v>
      </c>
      <c r="D742" s="173" t="s">
        <v>9795</v>
      </c>
      <c r="E742" s="173" t="s">
        <v>7621</v>
      </c>
      <c r="F742" s="173" t="s">
        <v>1851</v>
      </c>
      <c r="G742" s="173" t="s">
        <v>1270</v>
      </c>
      <c r="H742" s="173" t="str">
        <f t="shared" si="27"/>
        <v>OK</v>
      </c>
      <c r="I742" s="173" t="s">
        <v>1734</v>
      </c>
      <c r="J742" s="173" t="s">
        <v>5265</v>
      </c>
      <c r="K742" s="173" t="s">
        <v>7378</v>
      </c>
      <c r="L742" s="173" t="s">
        <v>319</v>
      </c>
      <c r="M742" s="173" t="s">
        <v>319</v>
      </c>
      <c r="N742" s="173" t="s">
        <v>7369</v>
      </c>
      <c r="O742" s="173" t="s">
        <v>1271</v>
      </c>
      <c r="P742" s="173" t="s">
        <v>7889</v>
      </c>
      <c r="Q742" s="173" t="s">
        <v>5677</v>
      </c>
      <c r="R742" s="173"/>
      <c r="S742" s="173"/>
      <c r="T742" s="173"/>
      <c r="U742" s="173"/>
      <c r="V742" s="173"/>
      <c r="W742" s="173"/>
      <c r="X742" s="173"/>
      <c r="Y742" s="173"/>
      <c r="Z742" s="173"/>
      <c r="AA742" s="173"/>
    </row>
    <row r="743" spans="1:27" x14ac:dyDescent="0.3">
      <c r="A743" s="233" t="s">
        <v>8791</v>
      </c>
      <c r="B743" s="94"/>
      <c r="C743" s="94"/>
      <c r="D743" s="94"/>
      <c r="E743" s="94"/>
      <c r="F743" s="94" t="s">
        <v>6806</v>
      </c>
      <c r="G743" s="94"/>
      <c r="H743" s="94" t="str">
        <f t="shared" si="27"/>
        <v>Coord absent</v>
      </c>
      <c r="I743" s="94" t="s">
        <v>1742</v>
      </c>
      <c r="J743" s="94" t="s">
        <v>1742</v>
      </c>
      <c r="K743" s="94" t="s">
        <v>7378</v>
      </c>
      <c r="L743" s="94" t="s">
        <v>319</v>
      </c>
      <c r="M743" s="94" t="s">
        <v>319</v>
      </c>
      <c r="N743" s="94" t="s">
        <v>7369</v>
      </c>
      <c r="O743" s="94" t="s">
        <v>1271</v>
      </c>
      <c r="P743" s="94" t="s">
        <v>7889</v>
      </c>
      <c r="Q743" s="94" t="s">
        <v>5677</v>
      </c>
      <c r="R743" s="94"/>
      <c r="S743" s="94"/>
      <c r="T743" s="94"/>
      <c r="U743" s="94"/>
      <c r="V743" s="94"/>
      <c r="W743" s="94"/>
      <c r="X743" s="94"/>
      <c r="Y743" s="94"/>
      <c r="Z743" s="94"/>
      <c r="AA743" s="94"/>
    </row>
    <row r="744" spans="1:27" x14ac:dyDescent="0.3">
      <c r="A744" s="233" t="s">
        <v>8792</v>
      </c>
      <c r="B744" s="94"/>
      <c r="C744" s="94"/>
      <c r="D744" s="94"/>
      <c r="E744" s="94"/>
      <c r="F744" s="94" t="s">
        <v>6807</v>
      </c>
      <c r="G744" s="94"/>
      <c r="H744" s="94" t="str">
        <f t="shared" si="27"/>
        <v>Coord absent</v>
      </c>
      <c r="I744" s="94" t="s">
        <v>1742</v>
      </c>
      <c r="J744" s="94" t="s">
        <v>1742</v>
      </c>
      <c r="K744" s="94" t="s">
        <v>7378</v>
      </c>
      <c r="L744" s="94" t="s">
        <v>319</v>
      </c>
      <c r="M744" s="94" t="s">
        <v>319</v>
      </c>
      <c r="N744" s="94" t="s">
        <v>7369</v>
      </c>
      <c r="O744" s="94" t="s">
        <v>1271</v>
      </c>
      <c r="P744" s="94" t="s">
        <v>7889</v>
      </c>
      <c r="Q744" s="94" t="s">
        <v>5677</v>
      </c>
      <c r="R744" s="94"/>
      <c r="S744" s="94"/>
      <c r="T744" s="94"/>
      <c r="U744" s="94"/>
      <c r="V744" s="94"/>
      <c r="W744" s="94"/>
      <c r="X744" s="94"/>
      <c r="Y744" s="94"/>
      <c r="Z744" s="94"/>
      <c r="AA744" s="94"/>
    </row>
    <row r="745" spans="1:27" x14ac:dyDescent="0.3">
      <c r="A745" s="163" t="s">
        <v>8793</v>
      </c>
      <c r="B745" s="228">
        <v>-9.0084800999999999</v>
      </c>
      <c r="C745" s="228">
        <v>9.2683096000000003</v>
      </c>
      <c r="D745" s="163" t="s">
        <v>9795</v>
      </c>
      <c r="E745" s="163" t="s">
        <v>570</v>
      </c>
      <c r="F745" s="163" t="s">
        <v>7417</v>
      </c>
      <c r="G745" s="163" t="s">
        <v>571</v>
      </c>
      <c r="H745" s="163" t="str">
        <f t="shared" si="27"/>
        <v>OK</v>
      </c>
      <c r="I745" s="163" t="s">
        <v>1734</v>
      </c>
      <c r="J745" s="163" t="s">
        <v>11</v>
      </c>
      <c r="K745" s="163" t="s">
        <v>7378</v>
      </c>
      <c r="L745" s="163" t="s">
        <v>503</v>
      </c>
      <c r="M745" s="163" t="s">
        <v>561</v>
      </c>
      <c r="N745" s="163" t="s">
        <v>7358</v>
      </c>
      <c r="O745" s="163" t="s">
        <v>7890</v>
      </c>
      <c r="P745" s="163" t="s">
        <v>7891</v>
      </c>
      <c r="Q745" s="163" t="s">
        <v>5677</v>
      </c>
      <c r="R745" s="163"/>
      <c r="S745" s="163"/>
      <c r="T745" s="163"/>
      <c r="U745" s="163"/>
      <c r="V745" s="163"/>
      <c r="W745" s="163" t="s">
        <v>6604</v>
      </c>
      <c r="X745" s="163"/>
      <c r="Y745" s="163"/>
      <c r="Z745" s="163"/>
      <c r="AA745" s="163"/>
    </row>
    <row r="746" spans="1:27" x14ac:dyDescent="0.3">
      <c r="A746" s="96" t="s">
        <v>8794</v>
      </c>
      <c r="B746" s="227">
        <v>-9.0076195999999999</v>
      </c>
      <c r="C746" s="227">
        <v>9.2705687000000001</v>
      </c>
      <c r="D746" s="96" t="s">
        <v>9795</v>
      </c>
      <c r="E746" s="96" t="s">
        <v>570</v>
      </c>
      <c r="F746" s="96" t="s">
        <v>570</v>
      </c>
      <c r="G746" s="96" t="s">
        <v>572</v>
      </c>
      <c r="H746" s="96" t="str">
        <f t="shared" si="27"/>
        <v>OK</v>
      </c>
      <c r="I746" s="96" t="s">
        <v>5264</v>
      </c>
      <c r="J746" s="96" t="s">
        <v>5264</v>
      </c>
      <c r="K746" s="96" t="s">
        <v>7378</v>
      </c>
      <c r="L746" s="96" t="s">
        <v>503</v>
      </c>
      <c r="M746" s="96" t="s">
        <v>561</v>
      </c>
      <c r="N746" s="96" t="s">
        <v>7358</v>
      </c>
      <c r="O746" s="96" t="s">
        <v>7890</v>
      </c>
      <c r="P746" s="96" t="s">
        <v>7891</v>
      </c>
      <c r="Q746" s="96" t="s">
        <v>5677</v>
      </c>
      <c r="R746" s="96"/>
      <c r="S746" s="96"/>
      <c r="T746" s="96"/>
      <c r="U746" s="96"/>
      <c r="V746" s="96"/>
      <c r="W746" s="96"/>
      <c r="X746" s="96"/>
      <c r="Y746" s="96"/>
      <c r="Z746" s="96"/>
      <c r="AA746" s="96"/>
    </row>
    <row r="747" spans="1:27" hidden="1" x14ac:dyDescent="0.3">
      <c r="A747" s="173" t="s">
        <v>8795</v>
      </c>
      <c r="B747" s="220">
        <v>-13.4920998</v>
      </c>
      <c r="C747" s="220">
        <v>9.8818997999999993</v>
      </c>
      <c r="D747" s="173" t="s">
        <v>9795</v>
      </c>
      <c r="E747" s="173" t="s">
        <v>7534</v>
      </c>
      <c r="F747" s="173" t="s">
        <v>829</v>
      </c>
      <c r="G747" s="173" t="s">
        <v>831</v>
      </c>
      <c r="H747" s="173" t="str">
        <f t="shared" si="27"/>
        <v>OK</v>
      </c>
      <c r="I747" s="173" t="s">
        <v>1734</v>
      </c>
      <c r="J747" s="173" t="s">
        <v>5265</v>
      </c>
      <c r="K747" s="173" t="s">
        <v>7378</v>
      </c>
      <c r="L747" s="173" t="s">
        <v>359</v>
      </c>
      <c r="M747" s="173" t="s">
        <v>808</v>
      </c>
      <c r="N747" s="173" t="s">
        <v>7351</v>
      </c>
      <c r="O747" s="173" t="s">
        <v>829</v>
      </c>
      <c r="P747" s="173" t="s">
        <v>7892</v>
      </c>
      <c r="Q747" s="173" t="s">
        <v>5677</v>
      </c>
      <c r="R747" s="173" t="s">
        <v>6609</v>
      </c>
      <c r="S747" s="173" t="s">
        <v>1749</v>
      </c>
      <c r="T747" s="173" t="s">
        <v>1767</v>
      </c>
      <c r="U747" s="173"/>
      <c r="V747" s="173" t="s">
        <v>1766</v>
      </c>
      <c r="W747" s="173" t="s">
        <v>6659</v>
      </c>
      <c r="X747" s="173"/>
      <c r="Y747" s="173"/>
      <c r="Z747" s="173"/>
      <c r="AA747" s="173"/>
    </row>
    <row r="748" spans="1:27" x14ac:dyDescent="0.3">
      <c r="A748" s="94" t="s">
        <v>8796</v>
      </c>
      <c r="B748" s="224">
        <v>-13.5738001</v>
      </c>
      <c r="C748" s="224">
        <v>9.8925199999999993</v>
      </c>
      <c r="D748" s="94" t="s">
        <v>9795</v>
      </c>
      <c r="E748" s="94" t="s">
        <v>829</v>
      </c>
      <c r="F748" s="94" t="s">
        <v>830</v>
      </c>
      <c r="G748" s="94" t="s">
        <v>830</v>
      </c>
      <c r="H748" s="94" t="str">
        <f t="shared" si="27"/>
        <v>OK</v>
      </c>
      <c r="I748" s="94" t="s">
        <v>1742</v>
      </c>
      <c r="J748" s="94" t="s">
        <v>1742</v>
      </c>
      <c r="K748" s="94" t="s">
        <v>7378</v>
      </c>
      <c r="L748" s="94" t="s">
        <v>359</v>
      </c>
      <c r="M748" s="94" t="s">
        <v>808</v>
      </c>
      <c r="N748" s="94" t="s">
        <v>7351</v>
      </c>
      <c r="O748" s="94" t="s">
        <v>829</v>
      </c>
      <c r="P748" s="94" t="s">
        <v>7892</v>
      </c>
      <c r="Q748" s="94" t="s">
        <v>5677</v>
      </c>
      <c r="R748" s="94"/>
      <c r="S748" s="94"/>
      <c r="T748" s="94"/>
      <c r="U748" s="94"/>
      <c r="V748" s="94"/>
      <c r="W748" s="94"/>
      <c r="X748" s="94"/>
      <c r="Y748" s="94"/>
      <c r="Z748" s="94"/>
      <c r="AA748" s="94"/>
    </row>
    <row r="749" spans="1:27" ht="15" customHeight="1" x14ac:dyDescent="0.3">
      <c r="A749" s="233" t="s">
        <v>8797</v>
      </c>
      <c r="B749" s="94"/>
      <c r="C749" s="94"/>
      <c r="D749" s="94"/>
      <c r="E749" s="94"/>
      <c r="F749" s="94" t="s">
        <v>5304</v>
      </c>
      <c r="G749" s="94"/>
      <c r="H749" s="94" t="str">
        <f t="shared" si="27"/>
        <v>Coord absent</v>
      </c>
      <c r="I749" s="94" t="s">
        <v>1742</v>
      </c>
      <c r="J749" s="94" t="s">
        <v>1742</v>
      </c>
      <c r="K749" s="94" t="s">
        <v>7378</v>
      </c>
      <c r="L749" s="94" t="s">
        <v>359</v>
      </c>
      <c r="M749" s="94" t="s">
        <v>808</v>
      </c>
      <c r="N749" s="94" t="s">
        <v>7351</v>
      </c>
      <c r="O749" s="94" t="s">
        <v>829</v>
      </c>
      <c r="P749" s="94" t="s">
        <v>7892</v>
      </c>
      <c r="Q749" s="94" t="s">
        <v>5677</v>
      </c>
      <c r="R749" s="94"/>
      <c r="S749" s="94"/>
      <c r="T749" s="94"/>
      <c r="U749" s="94"/>
      <c r="V749" s="94"/>
      <c r="W749" s="94"/>
      <c r="X749" s="94"/>
      <c r="Y749" s="94"/>
      <c r="Z749" s="94"/>
      <c r="AA749" s="94"/>
    </row>
    <row r="750" spans="1:27" x14ac:dyDescent="0.3">
      <c r="A750" s="233" t="s">
        <v>8798</v>
      </c>
      <c r="B750" s="94"/>
      <c r="C750" s="94"/>
      <c r="D750" s="94"/>
      <c r="E750" s="94"/>
      <c r="F750" s="94" t="s">
        <v>877</v>
      </c>
      <c r="G750" s="94"/>
      <c r="H750" s="94" t="str">
        <f t="shared" si="27"/>
        <v>Coord absent</v>
      </c>
      <c r="I750" s="94" t="s">
        <v>1742</v>
      </c>
      <c r="J750" s="94" t="s">
        <v>1742</v>
      </c>
      <c r="K750" s="94" t="s">
        <v>7378</v>
      </c>
      <c r="L750" s="94" t="s">
        <v>359</v>
      </c>
      <c r="M750" s="94" t="s">
        <v>808</v>
      </c>
      <c r="N750" s="94" t="s">
        <v>7351</v>
      </c>
      <c r="O750" s="94" t="s">
        <v>829</v>
      </c>
      <c r="P750" s="94" t="s">
        <v>7892</v>
      </c>
      <c r="Q750" s="94" t="s">
        <v>5677</v>
      </c>
      <c r="R750" s="94"/>
      <c r="S750" s="94"/>
      <c r="T750" s="94"/>
      <c r="U750" s="94"/>
      <c r="V750" s="94"/>
      <c r="W750" s="94"/>
      <c r="X750" s="94"/>
      <c r="Y750" s="94"/>
      <c r="Z750" s="94"/>
      <c r="AA750" s="94"/>
    </row>
    <row r="751" spans="1:27" x14ac:dyDescent="0.3">
      <c r="A751" s="94" t="s">
        <v>8799</v>
      </c>
      <c r="B751" s="224">
        <v>-13.481699900000001</v>
      </c>
      <c r="C751" s="224">
        <v>9.8297100000000004</v>
      </c>
      <c r="D751" s="94" t="s">
        <v>9795</v>
      </c>
      <c r="E751" s="94" t="s">
        <v>832</v>
      </c>
      <c r="F751" s="94" t="s">
        <v>833</v>
      </c>
      <c r="G751" s="94"/>
      <c r="H751" s="94" t="str">
        <f t="shared" si="27"/>
        <v>OK</v>
      </c>
      <c r="I751" s="94" t="s">
        <v>1742</v>
      </c>
      <c r="J751" s="94" t="s">
        <v>1742</v>
      </c>
      <c r="K751" s="94" t="s">
        <v>5443</v>
      </c>
      <c r="L751" s="94" t="s">
        <v>359</v>
      </c>
      <c r="M751" s="94" t="s">
        <v>808</v>
      </c>
      <c r="N751" s="94" t="s">
        <v>7351</v>
      </c>
      <c r="O751" s="94" t="s">
        <v>829</v>
      </c>
      <c r="P751" s="94" t="s">
        <v>7892</v>
      </c>
      <c r="Q751" s="94" t="s">
        <v>5677</v>
      </c>
      <c r="R751" s="94"/>
      <c r="S751" s="94"/>
      <c r="T751" s="94"/>
      <c r="U751" s="94"/>
      <c r="V751" s="94"/>
      <c r="W751" s="94"/>
      <c r="X751" s="94"/>
      <c r="Y751" s="94"/>
      <c r="Z751" s="94"/>
      <c r="AA751" s="94"/>
    </row>
    <row r="752" spans="1:27" x14ac:dyDescent="0.3">
      <c r="A752" s="233" t="s">
        <v>8800</v>
      </c>
      <c r="B752" s="94">
        <v>-13.60591</v>
      </c>
      <c r="C752" s="94">
        <v>9.9328439999999993</v>
      </c>
      <c r="D752" s="94" t="s">
        <v>9795</v>
      </c>
      <c r="E752" s="94"/>
      <c r="F752" s="94" t="s">
        <v>6684</v>
      </c>
      <c r="G752" s="94" t="s">
        <v>6684</v>
      </c>
      <c r="H752" s="94" t="str">
        <f>IF((OR((ISBLANK(C1773)),(ISBLANK(B752)))),"Coord absent","OK")</f>
        <v>Coord absent</v>
      </c>
      <c r="I752" s="94" t="s">
        <v>1742</v>
      </c>
      <c r="J752" s="94" t="s">
        <v>1742</v>
      </c>
      <c r="K752" s="94" t="s">
        <v>5443</v>
      </c>
      <c r="L752" s="94" t="s">
        <v>359</v>
      </c>
      <c r="M752" s="94" t="s">
        <v>808</v>
      </c>
      <c r="N752" s="94" t="s">
        <v>7351</v>
      </c>
      <c r="O752" s="94" t="s">
        <v>829</v>
      </c>
      <c r="P752" s="94" t="s">
        <v>7892</v>
      </c>
      <c r="Q752" s="94" t="s">
        <v>5677</v>
      </c>
      <c r="R752" s="94"/>
      <c r="S752" s="94" t="s">
        <v>1749</v>
      </c>
      <c r="T752" s="94"/>
      <c r="U752" s="94"/>
      <c r="V752" s="94"/>
      <c r="W752" s="94" t="s">
        <v>6685</v>
      </c>
      <c r="X752" s="94"/>
      <c r="Y752" s="94"/>
      <c r="Z752" s="94"/>
      <c r="AA752" s="94"/>
    </row>
    <row r="753" spans="1:27" x14ac:dyDescent="0.3">
      <c r="A753" s="233" t="s">
        <v>8451</v>
      </c>
      <c r="B753" s="94"/>
      <c r="C753" s="94"/>
      <c r="D753" s="94"/>
      <c r="E753" s="94"/>
      <c r="F753" s="94" t="s">
        <v>703</v>
      </c>
      <c r="G753" s="94"/>
      <c r="H753" s="94" t="str">
        <f>IF((OR((ISBLANK(B753)),(ISBLANK(C753)))),"Coord absent","OK")</f>
        <v>Coord absent</v>
      </c>
      <c r="I753" s="94" t="s">
        <v>1742</v>
      </c>
      <c r="J753" s="94" t="s">
        <v>1742</v>
      </c>
      <c r="K753" s="94" t="s">
        <v>7378</v>
      </c>
      <c r="L753" s="94" t="s">
        <v>503</v>
      </c>
      <c r="M753" s="94" t="s">
        <v>696</v>
      </c>
      <c r="N753" s="94" t="s">
        <v>7373</v>
      </c>
      <c r="O753" s="94" t="s">
        <v>699</v>
      </c>
      <c r="P753" s="94" t="s">
        <v>7816</v>
      </c>
      <c r="Q753" s="94"/>
      <c r="R753" s="94"/>
      <c r="S753" s="94"/>
      <c r="T753" s="94"/>
      <c r="U753" s="94"/>
      <c r="V753" s="94"/>
      <c r="W753" s="94"/>
      <c r="X753" s="94"/>
      <c r="Y753" s="94"/>
      <c r="Z753" s="94"/>
      <c r="AA753" s="94"/>
    </row>
    <row r="754" spans="1:27" x14ac:dyDescent="0.3">
      <c r="A754" s="233" t="s">
        <v>9778</v>
      </c>
      <c r="B754" s="94"/>
      <c r="C754" s="94"/>
      <c r="D754" s="94"/>
      <c r="E754" s="94"/>
      <c r="F754" s="94" t="s">
        <v>698</v>
      </c>
      <c r="G754" s="94"/>
      <c r="H754" s="94" t="str">
        <f>IF((OR((ISBLANK(B754)),(ISBLANK(C754)))),"Coord absent","OK")</f>
        <v>Coord absent</v>
      </c>
      <c r="I754" s="94" t="s">
        <v>1742</v>
      </c>
      <c r="J754" s="94" t="s">
        <v>1742</v>
      </c>
      <c r="K754" s="94" t="s">
        <v>7378</v>
      </c>
      <c r="L754" s="94" t="s">
        <v>503</v>
      </c>
      <c r="M754" s="94" t="s">
        <v>696</v>
      </c>
      <c r="N754" s="94" t="s">
        <v>7373</v>
      </c>
      <c r="O754" s="94" t="s">
        <v>699</v>
      </c>
      <c r="P754" s="94" t="s">
        <v>7816</v>
      </c>
      <c r="Q754" s="94"/>
      <c r="R754" s="94"/>
      <c r="S754" s="94"/>
      <c r="T754" s="94"/>
      <c r="U754" s="94"/>
      <c r="V754" s="94"/>
      <c r="W754" s="94"/>
      <c r="X754" s="94"/>
      <c r="Y754" s="94"/>
      <c r="Z754" s="94"/>
      <c r="AA754" s="94"/>
    </row>
    <row r="755" spans="1:27" x14ac:dyDescent="0.3">
      <c r="A755" s="163" t="s">
        <v>8803</v>
      </c>
      <c r="B755" s="228">
        <v>-12.86013</v>
      </c>
      <c r="C755" s="228">
        <v>10.04725</v>
      </c>
      <c r="D755" s="163" t="s">
        <v>9795</v>
      </c>
      <c r="E755" s="163" t="s">
        <v>359</v>
      </c>
      <c r="F755" s="163" t="s">
        <v>359</v>
      </c>
      <c r="G755" s="163" t="s">
        <v>905</v>
      </c>
      <c r="H755" s="163" t="str">
        <f>IF((OR((ISBLANK(#REF!)),(ISBLANK(G755)))),"Coord absent","OK")</f>
        <v>OK</v>
      </c>
      <c r="I755" s="163" t="s">
        <v>1734</v>
      </c>
      <c r="J755" s="163" t="s">
        <v>11</v>
      </c>
      <c r="K755" s="163" t="s">
        <v>5443</v>
      </c>
      <c r="L755" s="163" t="s">
        <v>359</v>
      </c>
      <c r="M755" s="163" t="s">
        <v>359</v>
      </c>
      <c r="N755" s="163" t="s">
        <v>7359</v>
      </c>
      <c r="O755" s="163" t="s">
        <v>7893</v>
      </c>
      <c r="P755" s="163" t="s">
        <v>7894</v>
      </c>
      <c r="Q755" s="163" t="s">
        <v>5677</v>
      </c>
      <c r="R755" s="163"/>
      <c r="S755" s="163" t="s">
        <v>1753</v>
      </c>
      <c r="T755" s="163"/>
      <c r="U755" s="163"/>
      <c r="V755" s="163"/>
      <c r="W755" s="163" t="s">
        <v>7388</v>
      </c>
      <c r="X755" s="163"/>
      <c r="Y755" s="163"/>
      <c r="Z755" s="163"/>
      <c r="AA755" s="163"/>
    </row>
    <row r="756" spans="1:27" x14ac:dyDescent="0.3">
      <c r="A756" s="94" t="s">
        <v>8804</v>
      </c>
      <c r="B756" s="224">
        <v>-12.4813995</v>
      </c>
      <c r="C756" s="224">
        <v>10.4495001</v>
      </c>
      <c r="D756" s="94" t="s">
        <v>9795</v>
      </c>
      <c r="E756" s="94" t="s">
        <v>475</v>
      </c>
      <c r="F756" s="94" t="s">
        <v>907</v>
      </c>
      <c r="G756" s="94" t="s">
        <v>907</v>
      </c>
      <c r="H756" s="94" t="str">
        <f t="shared" ref="H756:H819" si="28">IF((OR((ISBLANK(B756)),(ISBLANK(C756)))),"Coord absent","OK")</f>
        <v>OK</v>
      </c>
      <c r="I756" s="94" t="s">
        <v>1742</v>
      </c>
      <c r="J756" s="94" t="s">
        <v>1742</v>
      </c>
      <c r="K756" s="94" t="s">
        <v>5443</v>
      </c>
      <c r="L756" s="94" t="s">
        <v>359</v>
      </c>
      <c r="M756" s="94" t="s">
        <v>359</v>
      </c>
      <c r="N756" s="94" t="s">
        <v>7359</v>
      </c>
      <c r="O756" s="94" t="s">
        <v>7893</v>
      </c>
      <c r="P756" s="94" t="s">
        <v>7894</v>
      </c>
      <c r="Q756" s="94" t="s">
        <v>5677</v>
      </c>
      <c r="R756" s="94"/>
      <c r="S756" s="94" t="s">
        <v>1753</v>
      </c>
      <c r="T756" s="94"/>
      <c r="U756" s="94"/>
      <c r="V756" s="94"/>
      <c r="W756" s="94" t="s">
        <v>7388</v>
      </c>
      <c r="X756" s="94"/>
      <c r="Y756" s="94"/>
      <c r="Z756" s="94"/>
      <c r="AA756" s="94"/>
    </row>
    <row r="757" spans="1:27" x14ac:dyDescent="0.3">
      <c r="A757" s="233" t="s">
        <v>8454</v>
      </c>
      <c r="B757" s="94"/>
      <c r="C757" s="94"/>
      <c r="D757" s="94"/>
      <c r="E757" s="94"/>
      <c r="F757" s="94" t="s">
        <v>742</v>
      </c>
      <c r="G757" s="94"/>
      <c r="H757" s="94" t="str">
        <f t="shared" si="28"/>
        <v>Coord absent</v>
      </c>
      <c r="I757" s="94" t="s">
        <v>1742</v>
      </c>
      <c r="J757" s="94" t="s">
        <v>1742</v>
      </c>
      <c r="K757" s="94" t="s">
        <v>7378</v>
      </c>
      <c r="L757" s="94" t="s">
        <v>503</v>
      </c>
      <c r="M757" s="94" t="s">
        <v>696</v>
      </c>
      <c r="N757" s="94" t="s">
        <v>7373</v>
      </c>
      <c r="O757" s="94" t="s">
        <v>699</v>
      </c>
      <c r="P757" s="94" t="s">
        <v>7816</v>
      </c>
      <c r="Q757" s="94"/>
      <c r="R757" s="94"/>
      <c r="S757" s="94"/>
      <c r="T757" s="94"/>
      <c r="U757" s="94"/>
      <c r="V757" s="94"/>
      <c r="W757" s="94"/>
      <c r="X757" s="94"/>
      <c r="Y757" s="94"/>
      <c r="Z757" s="94"/>
      <c r="AA757" s="94"/>
    </row>
    <row r="758" spans="1:27" x14ac:dyDescent="0.3">
      <c r="A758" s="94" t="s">
        <v>8805</v>
      </c>
      <c r="B758" s="224">
        <v>-12.8235998</v>
      </c>
      <c r="C758" s="224">
        <v>9.9644803999999993</v>
      </c>
      <c r="D758" s="94" t="s">
        <v>9795</v>
      </c>
      <c r="E758" s="94" t="s">
        <v>909</v>
      </c>
      <c r="F758" s="94" t="s">
        <v>909</v>
      </c>
      <c r="G758" s="94" t="s">
        <v>910</v>
      </c>
      <c r="H758" s="94" t="str">
        <f t="shared" si="28"/>
        <v>OK</v>
      </c>
      <c r="I758" s="94" t="s">
        <v>1742</v>
      </c>
      <c r="J758" s="94" t="s">
        <v>1742</v>
      </c>
      <c r="K758" s="94" t="s">
        <v>7378</v>
      </c>
      <c r="L758" s="94" t="s">
        <v>359</v>
      </c>
      <c r="M758" s="94" t="s">
        <v>359</v>
      </c>
      <c r="N758" s="94" t="s">
        <v>7359</v>
      </c>
      <c r="O758" s="94" t="s">
        <v>7893</v>
      </c>
      <c r="P758" s="94" t="s">
        <v>7894</v>
      </c>
      <c r="Q758" s="94" t="s">
        <v>5677</v>
      </c>
      <c r="R758" s="94"/>
      <c r="S758" s="94" t="s">
        <v>1753</v>
      </c>
      <c r="T758" s="94"/>
      <c r="U758" s="94"/>
      <c r="V758" s="94"/>
      <c r="W758" s="94" t="s">
        <v>7388</v>
      </c>
      <c r="X758" s="94"/>
      <c r="Y758" s="94"/>
      <c r="Z758" s="94"/>
      <c r="AA758" s="94"/>
    </row>
    <row r="759" spans="1:27" hidden="1" x14ac:dyDescent="0.3">
      <c r="A759" s="94" t="s">
        <v>8806</v>
      </c>
      <c r="B759" s="224">
        <v>-12.6911001</v>
      </c>
      <c r="C759" s="224">
        <v>10.010899500000001</v>
      </c>
      <c r="D759" s="94" t="s">
        <v>9795</v>
      </c>
      <c r="E759" s="94" t="s">
        <v>911</v>
      </c>
      <c r="F759" s="94" t="s">
        <v>911</v>
      </c>
      <c r="G759" s="94" t="s">
        <v>912</v>
      </c>
      <c r="H759" s="94" t="str">
        <f t="shared" si="28"/>
        <v>OK</v>
      </c>
      <c r="I759" s="94" t="s">
        <v>1742</v>
      </c>
      <c r="J759" s="94" t="s">
        <v>1742</v>
      </c>
      <c r="K759" s="94" t="s">
        <v>5443</v>
      </c>
      <c r="L759" s="94" t="s">
        <v>359</v>
      </c>
      <c r="M759" s="94" t="s">
        <v>359</v>
      </c>
      <c r="N759" s="94" t="s">
        <v>7359</v>
      </c>
      <c r="O759" s="94" t="s">
        <v>7893</v>
      </c>
      <c r="P759" s="94" t="s">
        <v>7894</v>
      </c>
      <c r="Q759" s="94" t="s">
        <v>5677</v>
      </c>
      <c r="R759" s="94" t="s">
        <v>6601</v>
      </c>
      <c r="S759" s="94" t="s">
        <v>1749</v>
      </c>
      <c r="T759" s="94"/>
      <c r="U759" s="94"/>
      <c r="V759" s="94"/>
      <c r="W759" s="94" t="s">
        <v>6688</v>
      </c>
      <c r="X759" s="94"/>
      <c r="Y759" s="94"/>
      <c r="Z759" s="94"/>
      <c r="AA759" s="94"/>
    </row>
    <row r="760" spans="1:27" x14ac:dyDescent="0.3">
      <c r="A760" s="163" t="s">
        <v>8807</v>
      </c>
      <c r="B760" s="228">
        <v>-12.850000400000001</v>
      </c>
      <c r="C760" s="228">
        <v>10.0593004</v>
      </c>
      <c r="D760" s="163" t="s">
        <v>9795</v>
      </c>
      <c r="E760" s="163" t="s">
        <v>913</v>
      </c>
      <c r="F760" s="163" t="s">
        <v>913</v>
      </c>
      <c r="G760" s="163" t="s">
        <v>914</v>
      </c>
      <c r="H760" s="163" t="str">
        <f t="shared" si="28"/>
        <v>OK</v>
      </c>
      <c r="I760" s="163" t="s">
        <v>1734</v>
      </c>
      <c r="J760" s="163" t="s">
        <v>11</v>
      </c>
      <c r="K760" s="163" t="s">
        <v>7378</v>
      </c>
      <c r="L760" s="163" t="s">
        <v>359</v>
      </c>
      <c r="M760" s="163" t="s">
        <v>359</v>
      </c>
      <c r="N760" s="163" t="s">
        <v>7359</v>
      </c>
      <c r="O760" s="163" t="s">
        <v>7893</v>
      </c>
      <c r="P760" s="163" t="s">
        <v>7894</v>
      </c>
      <c r="Q760" s="163" t="s">
        <v>5677</v>
      </c>
      <c r="R760" s="163"/>
      <c r="S760" s="163" t="s">
        <v>1749</v>
      </c>
      <c r="T760" s="163"/>
      <c r="U760" s="163"/>
      <c r="V760" s="163"/>
      <c r="W760" s="163" t="s">
        <v>6664</v>
      </c>
      <c r="X760" s="163"/>
      <c r="Y760" s="163"/>
      <c r="Z760" s="163"/>
      <c r="AA760" s="163"/>
    </row>
    <row r="761" spans="1:27" x14ac:dyDescent="0.3">
      <c r="A761" s="163" t="s">
        <v>8808</v>
      </c>
      <c r="B761" s="228">
        <v>-12.8794003</v>
      </c>
      <c r="C761" s="228">
        <v>10.0421</v>
      </c>
      <c r="D761" s="163" t="s">
        <v>9795</v>
      </c>
      <c r="E761" s="163" t="s">
        <v>915</v>
      </c>
      <c r="F761" s="163" t="s">
        <v>915</v>
      </c>
      <c r="G761" s="163" t="s">
        <v>915</v>
      </c>
      <c r="H761" s="163" t="str">
        <f t="shared" si="28"/>
        <v>OK</v>
      </c>
      <c r="I761" s="163" t="s">
        <v>1734</v>
      </c>
      <c r="J761" s="163" t="s">
        <v>11</v>
      </c>
      <c r="K761" s="163" t="s">
        <v>7378</v>
      </c>
      <c r="L761" s="163" t="s">
        <v>359</v>
      </c>
      <c r="M761" s="163" t="s">
        <v>359</v>
      </c>
      <c r="N761" s="163" t="s">
        <v>7359</v>
      </c>
      <c r="O761" s="163" t="s">
        <v>7893</v>
      </c>
      <c r="P761" s="163" t="s">
        <v>7894</v>
      </c>
      <c r="Q761" s="163" t="s">
        <v>5677</v>
      </c>
      <c r="R761" s="163"/>
      <c r="S761" s="163" t="s">
        <v>1753</v>
      </c>
      <c r="T761" s="163"/>
      <c r="U761" s="163"/>
      <c r="V761" s="163"/>
      <c r="W761" s="163" t="s">
        <v>7388</v>
      </c>
      <c r="X761" s="163"/>
      <c r="Y761" s="163"/>
      <c r="Z761" s="163"/>
      <c r="AA761" s="163"/>
    </row>
    <row r="762" spans="1:27" x14ac:dyDescent="0.3">
      <c r="A762" s="163" t="s">
        <v>8809</v>
      </c>
      <c r="B762" s="228">
        <v>-12.8541328</v>
      </c>
      <c r="C762" s="228">
        <v>10.0486343</v>
      </c>
      <c r="D762" s="163" t="s">
        <v>9795</v>
      </c>
      <c r="E762" s="163" t="s">
        <v>7549</v>
      </c>
      <c r="F762" s="163" t="s">
        <v>1884</v>
      </c>
      <c r="G762" s="163" t="s">
        <v>916</v>
      </c>
      <c r="H762" s="163" t="str">
        <f t="shared" si="28"/>
        <v>OK</v>
      </c>
      <c r="I762" s="163" t="s">
        <v>1734</v>
      </c>
      <c r="J762" s="163" t="s">
        <v>11</v>
      </c>
      <c r="K762" s="163" t="s">
        <v>5443</v>
      </c>
      <c r="L762" s="163" t="s">
        <v>359</v>
      </c>
      <c r="M762" s="163" t="s">
        <v>359</v>
      </c>
      <c r="N762" s="163" t="s">
        <v>7359</v>
      </c>
      <c r="O762" s="163" t="s">
        <v>7893</v>
      </c>
      <c r="P762" s="163" t="s">
        <v>7894</v>
      </c>
      <c r="Q762" s="163" t="s">
        <v>5677</v>
      </c>
      <c r="R762" s="163"/>
      <c r="S762" s="163" t="s">
        <v>1749</v>
      </c>
      <c r="T762" s="163"/>
      <c r="U762" s="163"/>
      <c r="V762" s="163"/>
      <c r="W762" s="163" t="s">
        <v>6689</v>
      </c>
      <c r="X762" s="163"/>
      <c r="Y762" s="163"/>
      <c r="Z762" s="163"/>
      <c r="AA762" s="163"/>
    </row>
    <row r="763" spans="1:27" x14ac:dyDescent="0.3">
      <c r="A763" s="163" t="s">
        <v>8810</v>
      </c>
      <c r="B763" s="228">
        <v>-12.8541328</v>
      </c>
      <c r="C763" s="228">
        <v>10.0486343</v>
      </c>
      <c r="D763" s="163" t="s">
        <v>9795</v>
      </c>
      <c r="E763" s="163" t="s">
        <v>7550</v>
      </c>
      <c r="F763" s="163" t="s">
        <v>201</v>
      </c>
      <c r="G763" s="163" t="s">
        <v>917</v>
      </c>
      <c r="H763" s="163" t="str">
        <f t="shared" si="28"/>
        <v>OK</v>
      </c>
      <c r="I763" s="163" t="s">
        <v>1734</v>
      </c>
      <c r="J763" s="163" t="s">
        <v>11</v>
      </c>
      <c r="K763" s="163" t="s">
        <v>7378</v>
      </c>
      <c r="L763" s="163" t="s">
        <v>359</v>
      </c>
      <c r="M763" s="163" t="s">
        <v>359</v>
      </c>
      <c r="N763" s="163" t="s">
        <v>7359</v>
      </c>
      <c r="O763" s="163" t="s">
        <v>7893</v>
      </c>
      <c r="P763" s="163" t="s">
        <v>7894</v>
      </c>
      <c r="Q763" s="163" t="s">
        <v>5677</v>
      </c>
      <c r="R763" s="163"/>
      <c r="S763" s="163" t="s">
        <v>1749</v>
      </c>
      <c r="T763" s="163"/>
      <c r="U763" s="163"/>
      <c r="V763" s="163"/>
      <c r="W763" s="163" t="s">
        <v>6666</v>
      </c>
      <c r="X763" s="163"/>
      <c r="Y763" s="163"/>
      <c r="Z763" s="163"/>
      <c r="AA763" s="163"/>
    </row>
    <row r="764" spans="1:27" x14ac:dyDescent="0.3">
      <c r="A764" s="94" t="s">
        <v>9777</v>
      </c>
      <c r="B764" s="224">
        <v>-8.9486103000000004</v>
      </c>
      <c r="C764" s="224">
        <v>11.836099600000001</v>
      </c>
      <c r="D764" s="94" t="s">
        <v>9795</v>
      </c>
      <c r="E764" s="94" t="s">
        <v>714</v>
      </c>
      <c r="F764" s="94" t="s">
        <v>714</v>
      </c>
      <c r="G764" s="94" t="s">
        <v>714</v>
      </c>
      <c r="H764" s="94" t="str">
        <f t="shared" si="28"/>
        <v>OK</v>
      </c>
      <c r="I764" s="94" t="s">
        <v>1742</v>
      </c>
      <c r="J764" s="94" t="s">
        <v>1742</v>
      </c>
      <c r="K764" s="94" t="s">
        <v>7378</v>
      </c>
      <c r="L764" s="94" t="s">
        <v>503</v>
      </c>
      <c r="M764" s="94" t="s">
        <v>696</v>
      </c>
      <c r="N764" s="94" t="s">
        <v>7373</v>
      </c>
      <c r="O764" s="94" t="s">
        <v>699</v>
      </c>
      <c r="P764" s="94" t="s">
        <v>7816</v>
      </c>
      <c r="Q764" s="94"/>
      <c r="R764" s="94"/>
      <c r="S764" s="94"/>
      <c r="T764" s="94"/>
      <c r="U764" s="94"/>
      <c r="V764" s="94"/>
      <c r="W764" s="94"/>
      <c r="X764" s="94"/>
      <c r="Y764" s="94"/>
      <c r="Z764" s="94"/>
      <c r="AA764" s="94"/>
    </row>
    <row r="765" spans="1:27" x14ac:dyDescent="0.3">
      <c r="A765" s="94" t="s">
        <v>8811</v>
      </c>
      <c r="B765" s="224">
        <v>-12.876899699999999</v>
      </c>
      <c r="C765" s="224">
        <v>10.040900199999999</v>
      </c>
      <c r="D765" s="94" t="s">
        <v>9795</v>
      </c>
      <c r="E765" s="94" t="s">
        <v>920</v>
      </c>
      <c r="F765" s="94" t="s">
        <v>921</v>
      </c>
      <c r="G765" s="94" t="s">
        <v>921</v>
      </c>
      <c r="H765" s="94" t="str">
        <f t="shared" si="28"/>
        <v>OK</v>
      </c>
      <c r="I765" s="94" t="s">
        <v>1742</v>
      </c>
      <c r="J765" s="94" t="s">
        <v>1742</v>
      </c>
      <c r="K765" s="94" t="s">
        <v>5443</v>
      </c>
      <c r="L765" s="94" t="s">
        <v>359</v>
      </c>
      <c r="M765" s="94" t="s">
        <v>359</v>
      </c>
      <c r="N765" s="94" t="s">
        <v>7359</v>
      </c>
      <c r="O765" s="94" t="s">
        <v>7893</v>
      </c>
      <c r="P765" s="94" t="s">
        <v>7894</v>
      </c>
      <c r="Q765" s="94" t="s">
        <v>5677</v>
      </c>
      <c r="R765" s="94"/>
      <c r="S765" s="94" t="s">
        <v>1753</v>
      </c>
      <c r="T765" s="94"/>
      <c r="U765" s="94"/>
      <c r="V765" s="94"/>
      <c r="W765" s="94" t="s">
        <v>7388</v>
      </c>
      <c r="X765" s="94"/>
      <c r="Y765" s="94"/>
      <c r="Z765" s="94"/>
      <c r="AA765" s="94"/>
    </row>
    <row r="766" spans="1:27" x14ac:dyDescent="0.3">
      <c r="A766" s="163" t="s">
        <v>8812</v>
      </c>
      <c r="B766" s="228">
        <v>-12.845700300000001</v>
      </c>
      <c r="C766" s="228">
        <v>10.0434999</v>
      </c>
      <c r="D766" s="163" t="s">
        <v>9795</v>
      </c>
      <c r="E766" s="163" t="s">
        <v>7551</v>
      </c>
      <c r="F766" s="163" t="s">
        <v>1883</v>
      </c>
      <c r="G766" s="163" t="s">
        <v>924</v>
      </c>
      <c r="H766" s="163" t="str">
        <f t="shared" si="28"/>
        <v>OK</v>
      </c>
      <c r="I766" s="163" t="s">
        <v>1734</v>
      </c>
      <c r="J766" s="163" t="s">
        <v>11</v>
      </c>
      <c r="K766" s="163" t="s">
        <v>7378</v>
      </c>
      <c r="L766" s="163" t="s">
        <v>359</v>
      </c>
      <c r="M766" s="163" t="s">
        <v>359</v>
      </c>
      <c r="N766" s="163" t="s">
        <v>7359</v>
      </c>
      <c r="O766" s="163" t="s">
        <v>7893</v>
      </c>
      <c r="P766" s="163" t="s">
        <v>7894</v>
      </c>
      <c r="Q766" s="163" t="s">
        <v>5677</v>
      </c>
      <c r="R766" s="163"/>
      <c r="S766" s="163" t="s">
        <v>1749</v>
      </c>
      <c r="T766" s="163"/>
      <c r="U766" s="163"/>
      <c r="V766" s="163"/>
      <c r="W766" s="163" t="s">
        <v>6691</v>
      </c>
      <c r="X766" s="163"/>
      <c r="Y766" s="163"/>
      <c r="Z766" s="163"/>
      <c r="AA766" s="163"/>
    </row>
    <row r="767" spans="1:27" ht="15.75" customHeight="1" x14ac:dyDescent="0.3">
      <c r="A767" s="94" t="s">
        <v>8813</v>
      </c>
      <c r="B767" s="224">
        <v>-12.8683996</v>
      </c>
      <c r="C767" s="224">
        <v>10.0879002</v>
      </c>
      <c r="D767" s="94" t="s">
        <v>9795</v>
      </c>
      <c r="E767" s="94" t="s">
        <v>925</v>
      </c>
      <c r="F767" s="94" t="s">
        <v>925</v>
      </c>
      <c r="G767" s="94" t="s">
        <v>926</v>
      </c>
      <c r="H767" s="94" t="str">
        <f t="shared" si="28"/>
        <v>OK</v>
      </c>
      <c r="I767" s="94" t="s">
        <v>1742</v>
      </c>
      <c r="J767" s="94" t="s">
        <v>1742</v>
      </c>
      <c r="K767" s="94" t="s">
        <v>5443</v>
      </c>
      <c r="L767" s="94" t="s">
        <v>359</v>
      </c>
      <c r="M767" s="94" t="s">
        <v>359</v>
      </c>
      <c r="N767" s="94" t="s">
        <v>7359</v>
      </c>
      <c r="O767" s="94" t="s">
        <v>7893</v>
      </c>
      <c r="P767" s="94" t="s">
        <v>7894</v>
      </c>
      <c r="Q767" s="94" t="s">
        <v>5677</v>
      </c>
      <c r="R767" s="94"/>
      <c r="S767" s="94" t="s">
        <v>1753</v>
      </c>
      <c r="T767" s="94"/>
      <c r="U767" s="94"/>
      <c r="V767" s="94"/>
      <c r="W767" s="94" t="s">
        <v>7388</v>
      </c>
      <c r="X767" s="94"/>
      <c r="Y767" s="94"/>
      <c r="Z767" s="94"/>
      <c r="AA767" s="94"/>
    </row>
    <row r="768" spans="1:27" ht="15.75" hidden="1" customHeight="1" x14ac:dyDescent="0.3">
      <c r="A768" s="164" t="s">
        <v>8814</v>
      </c>
      <c r="B768" s="229">
        <v>-12.85027</v>
      </c>
      <c r="C768" s="229">
        <v>10.06495</v>
      </c>
      <c r="D768" s="164" t="s">
        <v>9795</v>
      </c>
      <c r="E768" s="164"/>
      <c r="F768" s="164" t="s">
        <v>359</v>
      </c>
      <c r="G768" s="164" t="s">
        <v>6699</v>
      </c>
      <c r="H768" s="164" t="str">
        <f t="shared" si="28"/>
        <v>OK</v>
      </c>
      <c r="I768" s="164" t="s">
        <v>5390</v>
      </c>
      <c r="J768" s="164" t="s">
        <v>5390</v>
      </c>
      <c r="K768" s="164" t="s">
        <v>7378</v>
      </c>
      <c r="L768" s="164" t="s">
        <v>359</v>
      </c>
      <c r="M768" s="164" t="s">
        <v>359</v>
      </c>
      <c r="N768" s="164" t="s">
        <v>7359</v>
      </c>
      <c r="O768" s="164" t="s">
        <v>7893</v>
      </c>
      <c r="P768" s="164" t="s">
        <v>7894</v>
      </c>
      <c r="Q768" s="164" t="s">
        <v>5677</v>
      </c>
      <c r="R768" s="164" t="s">
        <v>1761</v>
      </c>
      <c r="S768" s="164" t="s">
        <v>1749</v>
      </c>
      <c r="T768" s="164"/>
      <c r="U768" s="164"/>
      <c r="V768" s="164"/>
      <c r="W768" s="164" t="s">
        <v>6696</v>
      </c>
      <c r="X768" s="164"/>
      <c r="Y768" s="164"/>
      <c r="Z768" s="164"/>
      <c r="AA768" s="164"/>
    </row>
    <row r="769" spans="1:27" ht="15.75" customHeight="1" x14ac:dyDescent="0.3">
      <c r="A769" s="94" t="s">
        <v>8815</v>
      </c>
      <c r="B769" s="224">
        <v>-12.6499004</v>
      </c>
      <c r="C769" s="224">
        <v>9.7136803</v>
      </c>
      <c r="D769" s="94" t="s">
        <v>9795</v>
      </c>
      <c r="E769" s="94" t="s">
        <v>927</v>
      </c>
      <c r="F769" s="94" t="s">
        <v>927</v>
      </c>
      <c r="G769" s="94" t="s">
        <v>927</v>
      </c>
      <c r="H769" s="94" t="str">
        <f t="shared" si="28"/>
        <v>OK</v>
      </c>
      <c r="I769" s="94" t="s">
        <v>1742</v>
      </c>
      <c r="J769" s="94" t="s">
        <v>1742</v>
      </c>
      <c r="K769" s="94" t="s">
        <v>5443</v>
      </c>
      <c r="L769" s="94" t="s">
        <v>359</v>
      </c>
      <c r="M769" s="94" t="s">
        <v>359</v>
      </c>
      <c r="N769" s="94" t="s">
        <v>7359</v>
      </c>
      <c r="O769" s="94" t="s">
        <v>7893</v>
      </c>
      <c r="P769" s="94" t="s">
        <v>7894</v>
      </c>
      <c r="Q769" s="94" t="s">
        <v>5677</v>
      </c>
      <c r="R769" s="94"/>
      <c r="S769" s="94" t="s">
        <v>1753</v>
      </c>
      <c r="T769" s="94"/>
      <c r="U769" s="94"/>
      <c r="V769" s="94"/>
      <c r="W769" s="94" t="s">
        <v>7388</v>
      </c>
      <c r="X769" s="94"/>
      <c r="Y769" s="94"/>
      <c r="Z769" s="94"/>
      <c r="AA769" s="94"/>
    </row>
    <row r="770" spans="1:27" x14ac:dyDescent="0.3">
      <c r="A770" s="236" t="s">
        <v>8816</v>
      </c>
      <c r="B770" s="163"/>
      <c r="C770" s="163"/>
      <c r="D770" s="163"/>
      <c r="E770" s="163"/>
      <c r="F770" s="163" t="s">
        <v>1885</v>
      </c>
      <c r="G770" s="163"/>
      <c r="H770" s="163" t="str">
        <f t="shared" si="28"/>
        <v>Coord absent</v>
      </c>
      <c r="I770" s="163" t="s">
        <v>1734</v>
      </c>
      <c r="J770" s="163" t="s">
        <v>11</v>
      </c>
      <c r="K770" s="163" t="s">
        <v>7378</v>
      </c>
      <c r="L770" s="163" t="s">
        <v>359</v>
      </c>
      <c r="M770" s="163" t="s">
        <v>359</v>
      </c>
      <c r="N770" s="163" t="s">
        <v>7359</v>
      </c>
      <c r="O770" s="163" t="s">
        <v>7893</v>
      </c>
      <c r="P770" s="163" t="s">
        <v>7894</v>
      </c>
      <c r="Q770" s="163" t="s">
        <v>5677</v>
      </c>
      <c r="R770" s="163"/>
      <c r="S770" s="163" t="s">
        <v>1749</v>
      </c>
      <c r="T770" s="163"/>
      <c r="U770" s="163"/>
      <c r="V770" s="163"/>
      <c r="W770" s="163" t="s">
        <v>6664</v>
      </c>
      <c r="X770" s="163"/>
      <c r="Y770" s="163"/>
      <c r="Z770" s="163"/>
      <c r="AA770" s="163"/>
    </row>
    <row r="771" spans="1:27" x14ac:dyDescent="0.3">
      <c r="A771" s="173" t="s">
        <v>8817</v>
      </c>
      <c r="B771" s="220">
        <v>-11.3024998</v>
      </c>
      <c r="C771" s="220">
        <v>10.443099999999999</v>
      </c>
      <c r="D771" s="173" t="s">
        <v>9795</v>
      </c>
      <c r="E771" s="173" t="s">
        <v>331</v>
      </c>
      <c r="F771" s="173" t="s">
        <v>7285</v>
      </c>
      <c r="G771" s="173" t="s">
        <v>331</v>
      </c>
      <c r="H771" s="173" t="str">
        <f t="shared" si="28"/>
        <v>OK</v>
      </c>
      <c r="I771" s="173" t="s">
        <v>1734</v>
      </c>
      <c r="J771" s="173" t="s">
        <v>5265</v>
      </c>
      <c r="K771" s="173" t="s">
        <v>7378</v>
      </c>
      <c r="L771" s="173" t="s">
        <v>305</v>
      </c>
      <c r="M771" s="173" t="s">
        <v>306</v>
      </c>
      <c r="N771" s="173" t="s">
        <v>7348</v>
      </c>
      <c r="O771" s="173" t="s">
        <v>331</v>
      </c>
      <c r="P771" s="173" t="s">
        <v>7895</v>
      </c>
      <c r="Q771" s="173"/>
      <c r="R771" s="173"/>
      <c r="S771" s="173"/>
      <c r="T771" s="173"/>
      <c r="U771" s="173"/>
      <c r="V771" s="173"/>
      <c r="W771" s="173"/>
      <c r="X771" s="173"/>
      <c r="Y771" s="173"/>
      <c r="Z771" s="173"/>
      <c r="AA771" s="173"/>
    </row>
    <row r="772" spans="1:27" x14ac:dyDescent="0.3">
      <c r="A772" s="173" t="s">
        <v>8818</v>
      </c>
      <c r="B772" s="220">
        <v>-9.1425800000000006</v>
      </c>
      <c r="C772" s="220">
        <v>11.2923002</v>
      </c>
      <c r="D772" s="173" t="s">
        <v>9795</v>
      </c>
      <c r="E772" s="173" t="s">
        <v>702</v>
      </c>
      <c r="F772" s="173" t="s">
        <v>1970</v>
      </c>
      <c r="G772" s="173" t="s">
        <v>720</v>
      </c>
      <c r="H772" s="173" t="str">
        <f t="shared" si="28"/>
        <v>OK</v>
      </c>
      <c r="I772" s="173" t="s">
        <v>1734</v>
      </c>
      <c r="J772" s="173" t="s">
        <v>5265</v>
      </c>
      <c r="K772" s="173" t="s">
        <v>7378</v>
      </c>
      <c r="L772" s="173" t="s">
        <v>503</v>
      </c>
      <c r="M772" s="173" t="s">
        <v>696</v>
      </c>
      <c r="N772" s="173" t="s">
        <v>7373</v>
      </c>
      <c r="O772" s="173" t="s">
        <v>702</v>
      </c>
      <c r="P772" s="173" t="s">
        <v>7896</v>
      </c>
      <c r="Q772" s="173"/>
      <c r="R772" s="173"/>
      <c r="S772" s="173"/>
      <c r="T772" s="173"/>
      <c r="U772" s="173"/>
      <c r="V772" s="173"/>
      <c r="W772" s="173" t="s">
        <v>702</v>
      </c>
      <c r="X772" s="173"/>
      <c r="Y772" s="173"/>
      <c r="Z772" s="173"/>
      <c r="AA772" s="173"/>
    </row>
    <row r="773" spans="1:27" x14ac:dyDescent="0.3">
      <c r="A773" s="233" t="s">
        <v>8819</v>
      </c>
      <c r="B773" s="94"/>
      <c r="C773" s="94"/>
      <c r="D773" s="94"/>
      <c r="E773" s="94"/>
      <c r="F773" s="94" t="s">
        <v>719</v>
      </c>
      <c r="G773" s="94"/>
      <c r="H773" s="94" t="str">
        <f t="shared" si="28"/>
        <v>Coord absent</v>
      </c>
      <c r="I773" s="94" t="s">
        <v>1742</v>
      </c>
      <c r="J773" s="94" t="s">
        <v>1742</v>
      </c>
      <c r="K773" s="94" t="s">
        <v>7378</v>
      </c>
      <c r="L773" s="94" t="s">
        <v>503</v>
      </c>
      <c r="M773" s="94" t="s">
        <v>696</v>
      </c>
      <c r="N773" s="94" t="s">
        <v>7373</v>
      </c>
      <c r="O773" s="94" t="s">
        <v>702</v>
      </c>
      <c r="P773" s="94" t="s">
        <v>7896</v>
      </c>
      <c r="Q773" s="94"/>
      <c r="R773" s="94"/>
      <c r="S773" s="94"/>
      <c r="T773" s="94"/>
      <c r="U773" s="94"/>
      <c r="V773" s="94"/>
      <c r="W773" s="94"/>
      <c r="X773" s="94"/>
      <c r="Y773" s="94"/>
      <c r="Z773" s="94"/>
      <c r="AA773" s="94"/>
    </row>
    <row r="774" spans="1:27" x14ac:dyDescent="0.3">
      <c r="A774" s="233" t="s">
        <v>8820</v>
      </c>
      <c r="B774" s="94"/>
      <c r="C774" s="94"/>
      <c r="D774" s="94"/>
      <c r="E774" s="94"/>
      <c r="F774" s="94" t="s">
        <v>7048</v>
      </c>
      <c r="G774" s="94"/>
      <c r="H774" s="94" t="str">
        <f t="shared" si="28"/>
        <v>Coord absent</v>
      </c>
      <c r="I774" s="94" t="s">
        <v>1742</v>
      </c>
      <c r="J774" s="94" t="s">
        <v>1742</v>
      </c>
      <c r="K774" s="94" t="s">
        <v>7378</v>
      </c>
      <c r="L774" s="94" t="s">
        <v>503</v>
      </c>
      <c r="M774" s="94" t="s">
        <v>696</v>
      </c>
      <c r="N774" s="94" t="s">
        <v>7373</v>
      </c>
      <c r="O774" s="94" t="s">
        <v>702</v>
      </c>
      <c r="P774" s="94" t="s">
        <v>7896</v>
      </c>
      <c r="Q774" s="94"/>
      <c r="R774" s="94"/>
      <c r="S774" s="94"/>
      <c r="T774" s="94"/>
      <c r="U774" s="94"/>
      <c r="V774" s="94"/>
      <c r="W774" s="94"/>
      <c r="X774" s="94"/>
      <c r="Y774" s="94"/>
      <c r="Z774" s="94"/>
      <c r="AA774" s="94"/>
    </row>
    <row r="775" spans="1:27" x14ac:dyDescent="0.3">
      <c r="A775" s="233" t="s">
        <v>8821</v>
      </c>
      <c r="B775" s="94"/>
      <c r="C775" s="94"/>
      <c r="D775" s="94"/>
      <c r="E775" s="94"/>
      <c r="F775" s="94" t="s">
        <v>7049</v>
      </c>
      <c r="G775" s="94"/>
      <c r="H775" s="94" t="str">
        <f t="shared" si="28"/>
        <v>Coord absent</v>
      </c>
      <c r="I775" s="94" t="s">
        <v>1742</v>
      </c>
      <c r="J775" s="94" t="s">
        <v>1742</v>
      </c>
      <c r="K775" s="94" t="s">
        <v>7378</v>
      </c>
      <c r="L775" s="94" t="s">
        <v>503</v>
      </c>
      <c r="M775" s="94" t="s">
        <v>696</v>
      </c>
      <c r="N775" s="94" t="s">
        <v>7373</v>
      </c>
      <c r="O775" s="94" t="s">
        <v>702</v>
      </c>
      <c r="P775" s="94" t="s">
        <v>7896</v>
      </c>
      <c r="Q775" s="94"/>
      <c r="R775" s="94"/>
      <c r="S775" s="94"/>
      <c r="T775" s="94"/>
      <c r="U775" s="94"/>
      <c r="V775" s="94"/>
      <c r="W775" s="94"/>
      <c r="X775" s="94"/>
      <c r="Y775" s="94"/>
      <c r="Z775" s="94"/>
      <c r="AA775" s="94"/>
    </row>
    <row r="776" spans="1:27" x14ac:dyDescent="0.3">
      <c r="A776" s="233" t="s">
        <v>8822</v>
      </c>
      <c r="B776" s="94"/>
      <c r="C776" s="94"/>
      <c r="D776" s="94"/>
      <c r="E776" s="94"/>
      <c r="F776" s="94" t="s">
        <v>7050</v>
      </c>
      <c r="G776" s="94"/>
      <c r="H776" s="94" t="str">
        <f t="shared" si="28"/>
        <v>Coord absent</v>
      </c>
      <c r="I776" s="94" t="s">
        <v>1742</v>
      </c>
      <c r="J776" s="94" t="s">
        <v>1742</v>
      </c>
      <c r="K776" s="94" t="s">
        <v>7378</v>
      </c>
      <c r="L776" s="94" t="s">
        <v>503</v>
      </c>
      <c r="M776" s="94" t="s">
        <v>696</v>
      </c>
      <c r="N776" s="94" t="s">
        <v>7373</v>
      </c>
      <c r="O776" s="94" t="s">
        <v>702</v>
      </c>
      <c r="P776" s="94" t="s">
        <v>7896</v>
      </c>
      <c r="Q776" s="94"/>
      <c r="R776" s="94"/>
      <c r="S776" s="94"/>
      <c r="T776" s="94"/>
      <c r="U776" s="94"/>
      <c r="V776" s="94"/>
      <c r="W776" s="94"/>
      <c r="X776" s="94"/>
      <c r="Y776" s="94"/>
      <c r="Z776" s="94"/>
      <c r="AA776" s="94"/>
    </row>
    <row r="777" spans="1:27" x14ac:dyDescent="0.3">
      <c r="A777" s="94" t="s">
        <v>8823</v>
      </c>
      <c r="B777" s="224">
        <v>-9.1157798999999997</v>
      </c>
      <c r="C777" s="224">
        <v>11.2915001</v>
      </c>
      <c r="D777" s="94" t="s">
        <v>9795</v>
      </c>
      <c r="E777" s="94" t="s">
        <v>7517</v>
      </c>
      <c r="F777" s="94" t="s">
        <v>7051</v>
      </c>
      <c r="G777" s="94" t="s">
        <v>721</v>
      </c>
      <c r="H777" s="94" t="str">
        <f t="shared" si="28"/>
        <v>OK</v>
      </c>
      <c r="I777" s="94" t="s">
        <v>1742</v>
      </c>
      <c r="J777" s="94" t="s">
        <v>1742</v>
      </c>
      <c r="K777" s="94" t="s">
        <v>7378</v>
      </c>
      <c r="L777" s="94" t="s">
        <v>503</v>
      </c>
      <c r="M777" s="94" t="s">
        <v>696</v>
      </c>
      <c r="N777" s="94" t="s">
        <v>7373</v>
      </c>
      <c r="O777" s="94" t="s">
        <v>702</v>
      </c>
      <c r="P777" s="94" t="s">
        <v>7896</v>
      </c>
      <c r="Q777" s="94"/>
      <c r="R777" s="94"/>
      <c r="S777" s="94"/>
      <c r="T777" s="94"/>
      <c r="U777" s="94"/>
      <c r="V777" s="94"/>
      <c r="W777" s="94"/>
      <c r="X777" s="94"/>
      <c r="Y777" s="94"/>
      <c r="Z777" s="94"/>
      <c r="AA777" s="94"/>
    </row>
    <row r="778" spans="1:27" x14ac:dyDescent="0.3">
      <c r="A778" s="94" t="s">
        <v>8824</v>
      </c>
      <c r="B778" s="224">
        <v>-9.6411104000000005</v>
      </c>
      <c r="C778" s="224">
        <v>8.5003098999999995</v>
      </c>
      <c r="D778" s="94" t="s">
        <v>9795</v>
      </c>
      <c r="E778" s="94" t="s">
        <v>690</v>
      </c>
      <c r="F778" s="94" t="s">
        <v>690</v>
      </c>
      <c r="G778" s="94" t="s">
        <v>1460</v>
      </c>
      <c r="H778" s="94" t="str">
        <f t="shared" si="28"/>
        <v>OK</v>
      </c>
      <c r="I778" s="94" t="s">
        <v>1742</v>
      </c>
      <c r="J778" s="94" t="s">
        <v>1742</v>
      </c>
      <c r="K778" s="94" t="s">
        <v>7378</v>
      </c>
      <c r="L778" s="94" t="s">
        <v>503</v>
      </c>
      <c r="M778" s="94" t="s">
        <v>696</v>
      </c>
      <c r="N778" s="94" t="s">
        <v>7373</v>
      </c>
      <c r="O778" s="94" t="s">
        <v>702</v>
      </c>
      <c r="P778" s="94" t="s">
        <v>7896</v>
      </c>
      <c r="Q778" s="94"/>
      <c r="R778" s="94"/>
      <c r="S778" s="94"/>
      <c r="T778" s="94"/>
      <c r="U778" s="94"/>
      <c r="V778" s="94"/>
      <c r="W778" s="94"/>
      <c r="X778" s="94"/>
      <c r="Y778" s="94"/>
      <c r="Z778" s="94"/>
      <c r="AA778" s="94"/>
    </row>
    <row r="779" spans="1:27" x14ac:dyDescent="0.3">
      <c r="A779" s="233" t="s">
        <v>8825</v>
      </c>
      <c r="B779" s="94"/>
      <c r="C779" s="94"/>
      <c r="D779" s="94"/>
      <c r="E779" s="94"/>
      <c r="F779" s="94" t="s">
        <v>7041</v>
      </c>
      <c r="G779" s="94"/>
      <c r="H779" s="94" t="str">
        <f t="shared" si="28"/>
        <v>Coord absent</v>
      </c>
      <c r="I779" s="94" t="s">
        <v>1742</v>
      </c>
      <c r="J779" s="94" t="s">
        <v>1742</v>
      </c>
      <c r="K779" s="94" t="s">
        <v>7378</v>
      </c>
      <c r="L779" s="94" t="s">
        <v>503</v>
      </c>
      <c r="M779" s="94" t="s">
        <v>628</v>
      </c>
      <c r="N779" s="94" t="s">
        <v>7370</v>
      </c>
      <c r="O779" s="94" t="s">
        <v>659</v>
      </c>
      <c r="P779" s="94" t="s">
        <v>7897</v>
      </c>
      <c r="Q779" s="94"/>
      <c r="R779" s="94"/>
      <c r="S779" s="94"/>
      <c r="T779" s="94"/>
      <c r="U779" s="94"/>
      <c r="V779" s="94"/>
      <c r="W779" s="94"/>
      <c r="X779" s="94"/>
      <c r="Y779" s="94"/>
      <c r="Z779" s="94"/>
      <c r="AA779" s="94"/>
    </row>
    <row r="780" spans="1:27" x14ac:dyDescent="0.3">
      <c r="A780" s="233" t="s">
        <v>8826</v>
      </c>
      <c r="B780" s="94"/>
      <c r="C780" s="94"/>
      <c r="D780" s="94"/>
      <c r="E780" s="94"/>
      <c r="F780" s="94" t="s">
        <v>7038</v>
      </c>
      <c r="G780" s="94"/>
      <c r="H780" s="94" t="str">
        <f t="shared" si="28"/>
        <v>Coord absent</v>
      </c>
      <c r="I780" s="94" t="s">
        <v>1742</v>
      </c>
      <c r="J780" s="94" t="s">
        <v>1742</v>
      </c>
      <c r="K780" s="94" t="s">
        <v>7378</v>
      </c>
      <c r="L780" s="94" t="s">
        <v>503</v>
      </c>
      <c r="M780" s="94" t="s">
        <v>628</v>
      </c>
      <c r="N780" s="94" t="s">
        <v>7370</v>
      </c>
      <c r="O780" s="94" t="s">
        <v>659</v>
      </c>
      <c r="P780" s="94" t="s">
        <v>7897</v>
      </c>
      <c r="Q780" s="94"/>
      <c r="R780" s="94"/>
      <c r="S780" s="94"/>
      <c r="T780" s="94"/>
      <c r="U780" s="94"/>
      <c r="V780" s="94"/>
      <c r="W780" s="94"/>
      <c r="X780" s="94"/>
      <c r="Y780" s="94"/>
      <c r="Z780" s="94"/>
      <c r="AA780" s="94"/>
    </row>
    <row r="781" spans="1:27" x14ac:dyDescent="0.3">
      <c r="A781" s="233" t="s">
        <v>8827</v>
      </c>
      <c r="B781" s="94"/>
      <c r="C781" s="94"/>
      <c r="D781" s="94"/>
      <c r="E781" s="94"/>
      <c r="F781" s="94" t="s">
        <v>7039</v>
      </c>
      <c r="G781" s="94"/>
      <c r="H781" s="94" t="str">
        <f t="shared" si="28"/>
        <v>Coord absent</v>
      </c>
      <c r="I781" s="94" t="s">
        <v>1742</v>
      </c>
      <c r="J781" s="94" t="s">
        <v>1742</v>
      </c>
      <c r="K781" s="94" t="s">
        <v>7378</v>
      </c>
      <c r="L781" s="94" t="s">
        <v>503</v>
      </c>
      <c r="M781" s="94" t="s">
        <v>628</v>
      </c>
      <c r="N781" s="94" t="s">
        <v>7370</v>
      </c>
      <c r="O781" s="94" t="s">
        <v>659</v>
      </c>
      <c r="P781" s="94" t="s">
        <v>7897</v>
      </c>
      <c r="Q781" s="94"/>
      <c r="R781" s="94"/>
      <c r="S781" s="94"/>
      <c r="T781" s="94"/>
      <c r="U781" s="94"/>
      <c r="V781" s="94"/>
      <c r="W781" s="94"/>
      <c r="X781" s="94"/>
      <c r="Y781" s="94"/>
      <c r="Z781" s="94"/>
      <c r="AA781" s="94"/>
    </row>
    <row r="782" spans="1:27" x14ac:dyDescent="0.3">
      <c r="A782" s="173" t="s">
        <v>8828</v>
      </c>
      <c r="B782" s="220">
        <v>-8.8338003</v>
      </c>
      <c r="C782" s="220">
        <v>11.080699900000001</v>
      </c>
      <c r="D782" s="173" t="s">
        <v>9795</v>
      </c>
      <c r="E782" s="173" t="s">
        <v>651</v>
      </c>
      <c r="F782" s="173" t="s">
        <v>7330</v>
      </c>
      <c r="G782" s="173" t="s">
        <v>652</v>
      </c>
      <c r="H782" s="173" t="str">
        <f t="shared" si="28"/>
        <v>OK</v>
      </c>
      <c r="I782" s="173" t="s">
        <v>1734</v>
      </c>
      <c r="J782" s="173" t="s">
        <v>5265</v>
      </c>
      <c r="K782" s="173" t="s">
        <v>7378</v>
      </c>
      <c r="L782" s="173" t="s">
        <v>503</v>
      </c>
      <c r="M782" s="173" t="s">
        <v>628</v>
      </c>
      <c r="N782" s="173" t="s">
        <v>7370</v>
      </c>
      <c r="O782" s="173" t="s">
        <v>659</v>
      </c>
      <c r="P782" s="173" t="s">
        <v>7897</v>
      </c>
      <c r="Q782" s="173"/>
      <c r="R782" s="173"/>
      <c r="S782" s="173"/>
      <c r="T782" s="173"/>
      <c r="U782" s="173"/>
      <c r="V782" s="173"/>
      <c r="W782" s="173" t="s">
        <v>651</v>
      </c>
      <c r="X782" s="173"/>
      <c r="Y782" s="173"/>
      <c r="Z782" s="173"/>
      <c r="AA782" s="173"/>
    </row>
    <row r="783" spans="1:27" x14ac:dyDescent="0.3">
      <c r="A783" s="233" t="s">
        <v>8829</v>
      </c>
      <c r="B783" s="94"/>
      <c r="C783" s="94"/>
      <c r="D783" s="94"/>
      <c r="E783" s="94"/>
      <c r="F783" s="94" t="s">
        <v>7040</v>
      </c>
      <c r="G783" s="94"/>
      <c r="H783" s="94" t="str">
        <f t="shared" si="28"/>
        <v>Coord absent</v>
      </c>
      <c r="I783" s="94" t="s">
        <v>1742</v>
      </c>
      <c r="J783" s="94" t="s">
        <v>1742</v>
      </c>
      <c r="K783" s="94" t="s">
        <v>7378</v>
      </c>
      <c r="L783" s="94" t="s">
        <v>503</v>
      </c>
      <c r="M783" s="94" t="s">
        <v>628</v>
      </c>
      <c r="N783" s="94" t="s">
        <v>7370</v>
      </c>
      <c r="O783" s="94" t="s">
        <v>659</v>
      </c>
      <c r="P783" s="94" t="s">
        <v>7897</v>
      </c>
      <c r="Q783" s="94"/>
      <c r="R783" s="94"/>
      <c r="S783" s="94"/>
      <c r="T783" s="94"/>
      <c r="U783" s="94"/>
      <c r="V783" s="94"/>
      <c r="W783" s="94"/>
      <c r="X783" s="94"/>
      <c r="Y783" s="94"/>
      <c r="Z783" s="94"/>
      <c r="AA783" s="94"/>
    </row>
    <row r="784" spans="1:27" x14ac:dyDescent="0.3">
      <c r="A784" s="235" t="s">
        <v>8830</v>
      </c>
      <c r="B784" s="173"/>
      <c r="C784" s="173"/>
      <c r="D784" s="173"/>
      <c r="E784" s="173"/>
      <c r="F784" s="173" t="s">
        <v>7323</v>
      </c>
      <c r="G784" s="173"/>
      <c r="H784" s="173" t="str">
        <f t="shared" si="28"/>
        <v>Coord absent</v>
      </c>
      <c r="I784" s="173" t="s">
        <v>1734</v>
      </c>
      <c r="J784" s="173" t="s">
        <v>5265</v>
      </c>
      <c r="K784" s="173" t="s">
        <v>7378</v>
      </c>
      <c r="L784" s="173" t="s">
        <v>503</v>
      </c>
      <c r="M784" s="173" t="s">
        <v>600</v>
      </c>
      <c r="N784" s="173" t="s">
        <v>7363</v>
      </c>
      <c r="O784" s="173" t="s">
        <v>1962</v>
      </c>
      <c r="P784" s="173" t="s">
        <v>7898</v>
      </c>
      <c r="Q784" s="173"/>
      <c r="R784" s="173"/>
      <c r="S784" s="173"/>
      <c r="T784" s="173"/>
      <c r="U784" s="173"/>
      <c r="V784" s="173"/>
      <c r="W784" s="173"/>
      <c r="X784" s="173"/>
      <c r="Y784" s="173"/>
      <c r="Z784" s="173"/>
      <c r="AA784" s="173"/>
    </row>
    <row r="785" spans="1:27" x14ac:dyDescent="0.3">
      <c r="A785" s="94" t="s">
        <v>8831</v>
      </c>
      <c r="B785" s="224">
        <v>-9.7759999999999998</v>
      </c>
      <c r="C785" s="224">
        <v>10.4715004</v>
      </c>
      <c r="D785" s="94" t="s">
        <v>9795</v>
      </c>
      <c r="E785" s="94" t="s">
        <v>7502</v>
      </c>
      <c r="F785" s="94" t="s">
        <v>619</v>
      </c>
      <c r="G785" s="94" t="s">
        <v>619</v>
      </c>
      <c r="H785" s="94" t="str">
        <f t="shared" si="28"/>
        <v>OK</v>
      </c>
      <c r="I785" s="94" t="s">
        <v>1742</v>
      </c>
      <c r="J785" s="94" t="s">
        <v>1742</v>
      </c>
      <c r="K785" s="94" t="s">
        <v>7378</v>
      </c>
      <c r="L785" s="94" t="s">
        <v>503</v>
      </c>
      <c r="M785" s="94" t="s">
        <v>600</v>
      </c>
      <c r="N785" s="94" t="s">
        <v>7363</v>
      </c>
      <c r="O785" s="94" t="s">
        <v>1962</v>
      </c>
      <c r="P785" s="94" t="s">
        <v>7898</v>
      </c>
      <c r="Q785" s="94"/>
      <c r="R785" s="94"/>
      <c r="S785" s="94"/>
      <c r="T785" s="94"/>
      <c r="U785" s="94"/>
      <c r="V785" s="94"/>
      <c r="W785" s="94"/>
      <c r="X785" s="94"/>
      <c r="Y785" s="94"/>
      <c r="Z785" s="94"/>
      <c r="AA785" s="94"/>
    </row>
    <row r="786" spans="1:27" x14ac:dyDescent="0.3">
      <c r="A786" s="94" t="s">
        <v>8832</v>
      </c>
      <c r="B786" s="224">
        <v>-9.5662804000000001</v>
      </c>
      <c r="C786" s="224">
        <v>11.597299599999999</v>
      </c>
      <c r="D786" s="94" t="s">
        <v>9795</v>
      </c>
      <c r="E786" s="94" t="s">
        <v>722</v>
      </c>
      <c r="F786" s="94" t="s">
        <v>722</v>
      </c>
      <c r="G786" s="94" t="s">
        <v>723</v>
      </c>
      <c r="H786" s="94" t="str">
        <f t="shared" si="28"/>
        <v>OK</v>
      </c>
      <c r="I786" s="94" t="s">
        <v>1742</v>
      </c>
      <c r="J786" s="94" t="s">
        <v>1742</v>
      </c>
      <c r="K786" s="94" t="s">
        <v>5443</v>
      </c>
      <c r="L786" s="94" t="s">
        <v>503</v>
      </c>
      <c r="M786" s="94" t="s">
        <v>696</v>
      </c>
      <c r="N786" s="94" t="s">
        <v>7373</v>
      </c>
      <c r="O786" s="94" t="s">
        <v>724</v>
      </c>
      <c r="P786" s="94" t="s">
        <v>7900</v>
      </c>
      <c r="Q786" s="94"/>
      <c r="R786" s="94"/>
      <c r="S786" s="94"/>
      <c r="T786" s="94"/>
      <c r="U786" s="94"/>
      <c r="V786" s="94"/>
      <c r="W786" s="94"/>
      <c r="X786" s="94" t="s">
        <v>139</v>
      </c>
      <c r="Y786" s="94"/>
      <c r="Z786" s="94"/>
      <c r="AA786" s="94"/>
    </row>
    <row r="787" spans="1:27" x14ac:dyDescent="0.3">
      <c r="A787" s="94" t="s">
        <v>9776</v>
      </c>
      <c r="B787" s="224">
        <v>-8.9652100000000008</v>
      </c>
      <c r="C787" s="224">
        <v>11.6653004</v>
      </c>
      <c r="D787" s="94" t="s">
        <v>9795</v>
      </c>
      <c r="E787" s="94" t="s">
        <v>7518</v>
      </c>
      <c r="F787" s="94" t="s">
        <v>7053</v>
      </c>
      <c r="G787" s="94" t="s">
        <v>725</v>
      </c>
      <c r="H787" s="94" t="str">
        <f t="shared" si="28"/>
        <v>OK</v>
      </c>
      <c r="I787" s="94" t="s">
        <v>1742</v>
      </c>
      <c r="J787" s="94" t="s">
        <v>1742</v>
      </c>
      <c r="K787" s="94" t="s">
        <v>7378</v>
      </c>
      <c r="L787" s="94" t="s">
        <v>503</v>
      </c>
      <c r="M787" s="94" t="s">
        <v>696</v>
      </c>
      <c r="N787" s="94" t="s">
        <v>7373</v>
      </c>
      <c r="O787" s="94" t="s">
        <v>724</v>
      </c>
      <c r="P787" s="94" t="s">
        <v>7900</v>
      </c>
      <c r="Q787" s="94"/>
      <c r="R787" s="94"/>
      <c r="S787" s="94"/>
      <c r="T787" s="94"/>
      <c r="U787" s="94"/>
      <c r="V787" s="94"/>
      <c r="W787" s="94"/>
      <c r="X787" s="94"/>
      <c r="Y787" s="94"/>
      <c r="Z787" s="94"/>
      <c r="AA787" s="94"/>
    </row>
    <row r="788" spans="1:27" x14ac:dyDescent="0.3">
      <c r="A788" s="94" t="s">
        <v>8833</v>
      </c>
      <c r="B788" s="224">
        <v>-9.3242797999999993</v>
      </c>
      <c r="C788" s="224">
        <v>11.568300199999999</v>
      </c>
      <c r="D788" s="94" t="s">
        <v>9795</v>
      </c>
      <c r="E788" s="94" t="s">
        <v>602</v>
      </c>
      <c r="F788" s="94" t="s">
        <v>602</v>
      </c>
      <c r="G788" s="94" t="s">
        <v>602</v>
      </c>
      <c r="H788" s="94" t="str">
        <f t="shared" si="28"/>
        <v>OK</v>
      </c>
      <c r="I788" s="94" t="s">
        <v>1742</v>
      </c>
      <c r="J788" s="94" t="s">
        <v>1742</v>
      </c>
      <c r="K788" s="94" t="s">
        <v>7378</v>
      </c>
      <c r="L788" s="94" t="s">
        <v>503</v>
      </c>
      <c r="M788" s="94" t="s">
        <v>696</v>
      </c>
      <c r="N788" s="94" t="s">
        <v>7373</v>
      </c>
      <c r="O788" s="94" t="s">
        <v>724</v>
      </c>
      <c r="P788" s="94" t="s">
        <v>7900</v>
      </c>
      <c r="Q788" s="94"/>
      <c r="R788" s="94"/>
      <c r="S788" s="94"/>
      <c r="T788" s="94"/>
      <c r="U788" s="94"/>
      <c r="V788" s="94"/>
      <c r="W788" s="94"/>
      <c r="X788" s="94"/>
      <c r="Y788" s="94"/>
      <c r="Z788" s="94"/>
      <c r="AA788" s="94"/>
    </row>
    <row r="789" spans="1:27" x14ac:dyDescent="0.3">
      <c r="A789" s="94" t="s">
        <v>8834</v>
      </c>
      <c r="B789" s="224">
        <v>-9.3629798999999991</v>
      </c>
      <c r="C789" s="224">
        <v>11.5518999</v>
      </c>
      <c r="D789" s="94" t="s">
        <v>9795</v>
      </c>
      <c r="E789" s="94" t="s">
        <v>726</v>
      </c>
      <c r="F789" s="94" t="s">
        <v>726</v>
      </c>
      <c r="G789" s="94" t="s">
        <v>726</v>
      </c>
      <c r="H789" s="94" t="str">
        <f t="shared" si="28"/>
        <v>OK</v>
      </c>
      <c r="I789" s="94" t="s">
        <v>1742</v>
      </c>
      <c r="J789" s="94" t="s">
        <v>1742</v>
      </c>
      <c r="K789" s="94" t="s">
        <v>7378</v>
      </c>
      <c r="L789" s="94" t="s">
        <v>503</v>
      </c>
      <c r="M789" s="94" t="s">
        <v>696</v>
      </c>
      <c r="N789" s="94" t="s">
        <v>7373</v>
      </c>
      <c r="O789" s="94" t="s">
        <v>724</v>
      </c>
      <c r="P789" s="94" t="s">
        <v>7900</v>
      </c>
      <c r="Q789" s="94"/>
      <c r="R789" s="94"/>
      <c r="S789" s="94"/>
      <c r="T789" s="94"/>
      <c r="U789" s="94"/>
      <c r="V789" s="94"/>
      <c r="W789" s="94"/>
      <c r="X789" s="94"/>
      <c r="Y789" s="94"/>
      <c r="Z789" s="94"/>
      <c r="AA789" s="94"/>
    </row>
    <row r="790" spans="1:27" x14ac:dyDescent="0.3">
      <c r="A790" s="94" t="s">
        <v>8835</v>
      </c>
      <c r="B790" s="224">
        <v>-9.6046104000000003</v>
      </c>
      <c r="C790" s="224">
        <v>11.552300499999999</v>
      </c>
      <c r="D790" s="94" t="s">
        <v>9795</v>
      </c>
      <c r="E790" s="94" t="s">
        <v>727</v>
      </c>
      <c r="F790" s="94" t="s">
        <v>727</v>
      </c>
      <c r="G790" s="94" t="s">
        <v>727</v>
      </c>
      <c r="H790" s="94" t="str">
        <f t="shared" si="28"/>
        <v>OK</v>
      </c>
      <c r="I790" s="94" t="s">
        <v>1742</v>
      </c>
      <c r="J790" s="94" t="s">
        <v>1742</v>
      </c>
      <c r="K790" s="94" t="s">
        <v>7378</v>
      </c>
      <c r="L790" s="94" t="s">
        <v>503</v>
      </c>
      <c r="M790" s="94" t="s">
        <v>696</v>
      </c>
      <c r="N790" s="94" t="s">
        <v>7373</v>
      </c>
      <c r="O790" s="94" t="s">
        <v>724</v>
      </c>
      <c r="P790" s="94" t="s">
        <v>7900</v>
      </c>
      <c r="Q790" s="94"/>
      <c r="R790" s="94"/>
      <c r="S790" s="94"/>
      <c r="T790" s="94"/>
      <c r="U790" s="94"/>
      <c r="V790" s="94"/>
      <c r="W790" s="94"/>
      <c r="X790" s="94"/>
      <c r="Y790" s="94"/>
      <c r="Z790" s="94"/>
      <c r="AA790" s="94"/>
    </row>
    <row r="791" spans="1:27" x14ac:dyDescent="0.3">
      <c r="A791" s="94" t="s">
        <v>8836</v>
      </c>
      <c r="B791" s="224">
        <v>-9.2470102000000001</v>
      </c>
      <c r="C791" s="224">
        <v>11.5790997</v>
      </c>
      <c r="D791" s="94" t="s">
        <v>9795</v>
      </c>
      <c r="E791" s="94" t="s">
        <v>728</v>
      </c>
      <c r="F791" s="94" t="s">
        <v>728</v>
      </c>
      <c r="G791" s="94" t="s">
        <v>728</v>
      </c>
      <c r="H791" s="94" t="str">
        <f t="shared" si="28"/>
        <v>OK</v>
      </c>
      <c r="I791" s="94" t="s">
        <v>1742</v>
      </c>
      <c r="J791" s="94" t="s">
        <v>1742</v>
      </c>
      <c r="K791" s="94" t="s">
        <v>7378</v>
      </c>
      <c r="L791" s="94" t="s">
        <v>503</v>
      </c>
      <c r="M791" s="94" t="s">
        <v>696</v>
      </c>
      <c r="N791" s="94" t="s">
        <v>7373</v>
      </c>
      <c r="O791" s="94" t="s">
        <v>724</v>
      </c>
      <c r="P791" s="94" t="s">
        <v>7900</v>
      </c>
      <c r="Q791" s="94"/>
      <c r="R791" s="94"/>
      <c r="S791" s="94"/>
      <c r="T791" s="94"/>
      <c r="U791" s="94"/>
      <c r="V791" s="94"/>
      <c r="W791" s="94"/>
      <c r="X791" s="94"/>
      <c r="Y791" s="94"/>
      <c r="Z791" s="94"/>
      <c r="AA791" s="94"/>
    </row>
    <row r="792" spans="1:27" x14ac:dyDescent="0.3">
      <c r="A792" s="94" t="s">
        <v>8837</v>
      </c>
      <c r="B792" s="224">
        <v>-9.3366097999999997</v>
      </c>
      <c r="C792" s="224">
        <v>11.567299800000001</v>
      </c>
      <c r="D792" s="94" t="s">
        <v>9795</v>
      </c>
      <c r="E792" s="94" t="s">
        <v>729</v>
      </c>
      <c r="F792" s="94" t="s">
        <v>729</v>
      </c>
      <c r="G792" s="94" t="s">
        <v>729</v>
      </c>
      <c r="H792" s="94" t="str">
        <f t="shared" si="28"/>
        <v>OK</v>
      </c>
      <c r="I792" s="94" t="s">
        <v>1742</v>
      </c>
      <c r="J792" s="94" t="s">
        <v>1742</v>
      </c>
      <c r="K792" s="94" t="s">
        <v>7378</v>
      </c>
      <c r="L792" s="94" t="s">
        <v>503</v>
      </c>
      <c r="M792" s="94" t="s">
        <v>696</v>
      </c>
      <c r="N792" s="94" t="s">
        <v>7373</v>
      </c>
      <c r="O792" s="94" t="s">
        <v>724</v>
      </c>
      <c r="P792" s="94" t="s">
        <v>7900</v>
      </c>
      <c r="Q792" s="94"/>
      <c r="R792" s="94"/>
      <c r="S792" s="94"/>
      <c r="T792" s="94"/>
      <c r="U792" s="94"/>
      <c r="V792" s="94"/>
      <c r="W792" s="94"/>
      <c r="X792" s="94"/>
      <c r="Y792" s="94"/>
      <c r="Z792" s="94"/>
      <c r="AA792" s="94"/>
    </row>
    <row r="793" spans="1:27" x14ac:dyDescent="0.3">
      <c r="A793" s="233" t="s">
        <v>8838</v>
      </c>
      <c r="B793" s="94"/>
      <c r="C793" s="94"/>
      <c r="D793" s="94"/>
      <c r="E793" s="94"/>
      <c r="F793" s="94" t="s">
        <v>7052</v>
      </c>
      <c r="G793" s="94"/>
      <c r="H793" s="94" t="str">
        <f t="shared" si="28"/>
        <v>Coord absent</v>
      </c>
      <c r="I793" s="94" t="s">
        <v>1742</v>
      </c>
      <c r="J793" s="94" t="s">
        <v>1742</v>
      </c>
      <c r="K793" s="94" t="s">
        <v>7378</v>
      </c>
      <c r="L793" s="94" t="s">
        <v>503</v>
      </c>
      <c r="M793" s="94" t="s">
        <v>696</v>
      </c>
      <c r="N793" s="94" t="s">
        <v>7373</v>
      </c>
      <c r="O793" s="94" t="s">
        <v>724</v>
      </c>
      <c r="P793" s="94" t="s">
        <v>7900</v>
      </c>
      <c r="Q793" s="94"/>
      <c r="R793" s="94"/>
      <c r="S793" s="94"/>
      <c r="T793" s="94"/>
      <c r="U793" s="94"/>
      <c r="V793" s="94"/>
      <c r="W793" s="94"/>
      <c r="X793" s="94"/>
      <c r="Y793" s="94"/>
      <c r="Z793" s="94"/>
      <c r="AA793" s="94"/>
    </row>
    <row r="794" spans="1:27" x14ac:dyDescent="0.3">
      <c r="A794" s="173" t="s">
        <v>8839</v>
      </c>
      <c r="B794" s="220">
        <v>-9.3858004000000008</v>
      </c>
      <c r="C794" s="220">
        <v>11.600899699999999</v>
      </c>
      <c r="D794" s="173" t="s">
        <v>9795</v>
      </c>
      <c r="E794" s="173" t="s">
        <v>7519</v>
      </c>
      <c r="F794" s="173" t="s">
        <v>724</v>
      </c>
      <c r="G794" s="173" t="s">
        <v>730</v>
      </c>
      <c r="H794" s="173" t="str">
        <f t="shared" si="28"/>
        <v>OK</v>
      </c>
      <c r="I794" s="173" t="s">
        <v>1734</v>
      </c>
      <c r="J794" s="173" t="s">
        <v>5265</v>
      </c>
      <c r="K794" s="173" t="s">
        <v>7378</v>
      </c>
      <c r="L794" s="173" t="s">
        <v>503</v>
      </c>
      <c r="M794" s="173" t="s">
        <v>696</v>
      </c>
      <c r="N794" s="173" t="s">
        <v>7373</v>
      </c>
      <c r="O794" s="173" t="s">
        <v>724</v>
      </c>
      <c r="P794" s="173" t="s">
        <v>7900</v>
      </c>
      <c r="Q794" s="173"/>
      <c r="R794" s="173"/>
      <c r="S794" s="173"/>
      <c r="T794" s="173"/>
      <c r="U794" s="173"/>
      <c r="V794" s="173"/>
      <c r="W794" s="173"/>
      <c r="X794" s="173"/>
      <c r="Y794" s="173"/>
      <c r="Z794" s="173"/>
      <c r="AA794" s="173"/>
    </row>
    <row r="795" spans="1:27" x14ac:dyDescent="0.3">
      <c r="A795" s="94" t="s">
        <v>8840</v>
      </c>
      <c r="B795" s="224">
        <v>-9.6323899999999991</v>
      </c>
      <c r="C795" s="224">
        <v>11.468700399999999</v>
      </c>
      <c r="D795" s="94" t="s">
        <v>9795</v>
      </c>
      <c r="E795" s="94" t="s">
        <v>731</v>
      </c>
      <c r="F795" s="94" t="s">
        <v>731</v>
      </c>
      <c r="G795" s="94" t="s">
        <v>731</v>
      </c>
      <c r="H795" s="94" t="str">
        <f t="shared" si="28"/>
        <v>OK</v>
      </c>
      <c r="I795" s="94" t="s">
        <v>1742</v>
      </c>
      <c r="J795" s="94" t="s">
        <v>1742</v>
      </c>
      <c r="K795" s="94" t="s">
        <v>7378</v>
      </c>
      <c r="L795" s="94" t="s">
        <v>503</v>
      </c>
      <c r="M795" s="94" t="s">
        <v>696</v>
      </c>
      <c r="N795" s="94" t="s">
        <v>7373</v>
      </c>
      <c r="O795" s="94" t="s">
        <v>724</v>
      </c>
      <c r="P795" s="94" t="s">
        <v>7900</v>
      </c>
      <c r="Q795" s="94"/>
      <c r="R795" s="94"/>
      <c r="S795" s="94"/>
      <c r="T795" s="94"/>
      <c r="U795" s="94"/>
      <c r="V795" s="94"/>
      <c r="W795" s="94"/>
      <c r="X795" s="94"/>
      <c r="Y795" s="94"/>
      <c r="Z795" s="94"/>
      <c r="AA795" s="94"/>
    </row>
    <row r="796" spans="1:27" x14ac:dyDescent="0.3">
      <c r="A796" s="163" t="s">
        <v>8841</v>
      </c>
      <c r="B796" s="228">
        <v>-10.0895996</v>
      </c>
      <c r="C796" s="228">
        <v>9.1969004000000005</v>
      </c>
      <c r="D796" s="163" t="s">
        <v>9795</v>
      </c>
      <c r="E796" s="163" t="s">
        <v>224</v>
      </c>
      <c r="F796" s="163" t="s">
        <v>1241</v>
      </c>
      <c r="G796" s="163" t="s">
        <v>459</v>
      </c>
      <c r="H796" s="163" t="str">
        <f t="shared" si="28"/>
        <v>OK</v>
      </c>
      <c r="I796" s="163" t="s">
        <v>1734</v>
      </c>
      <c r="J796" s="163" t="s">
        <v>11</v>
      </c>
      <c r="K796" s="163" t="s">
        <v>7378</v>
      </c>
      <c r="L796" s="163" t="s">
        <v>305</v>
      </c>
      <c r="M796" s="163" t="s">
        <v>407</v>
      </c>
      <c r="N796" s="163" t="s">
        <v>7360</v>
      </c>
      <c r="O796" s="163" t="s">
        <v>7304</v>
      </c>
      <c r="P796" s="163" t="s">
        <v>7901</v>
      </c>
      <c r="Q796" s="163" t="s">
        <v>5677</v>
      </c>
      <c r="R796" s="163"/>
      <c r="S796" s="163"/>
      <c r="T796" s="163"/>
      <c r="U796" s="163"/>
      <c r="V796" s="163"/>
      <c r="W796" s="163"/>
      <c r="X796" s="163"/>
      <c r="Y796" s="163"/>
      <c r="Z796" s="163"/>
      <c r="AA796" s="163"/>
    </row>
    <row r="797" spans="1:27" x14ac:dyDescent="0.3">
      <c r="A797" s="163" t="s">
        <v>8842</v>
      </c>
      <c r="B797" s="228">
        <v>-10.101300200000001</v>
      </c>
      <c r="C797" s="228">
        <v>9.1920795000000002</v>
      </c>
      <c r="D797" s="163" t="s">
        <v>9795</v>
      </c>
      <c r="E797" s="163" t="s">
        <v>460</v>
      </c>
      <c r="F797" s="163" t="s">
        <v>1816</v>
      </c>
      <c r="G797" s="163" t="s">
        <v>461</v>
      </c>
      <c r="H797" s="163" t="str">
        <f t="shared" si="28"/>
        <v>OK</v>
      </c>
      <c r="I797" s="163" t="s">
        <v>1734</v>
      </c>
      <c r="J797" s="163" t="s">
        <v>11</v>
      </c>
      <c r="K797" s="163" t="s">
        <v>7378</v>
      </c>
      <c r="L797" s="163" t="s">
        <v>305</v>
      </c>
      <c r="M797" s="163" t="s">
        <v>407</v>
      </c>
      <c r="N797" s="163" t="s">
        <v>7360</v>
      </c>
      <c r="O797" s="163" t="s">
        <v>7304</v>
      </c>
      <c r="P797" s="163" t="s">
        <v>7901</v>
      </c>
      <c r="Q797" s="163" t="s">
        <v>5677</v>
      </c>
      <c r="R797" s="163"/>
      <c r="S797" s="163"/>
      <c r="T797" s="163"/>
      <c r="U797" s="163"/>
      <c r="V797" s="163"/>
      <c r="W797" s="163"/>
      <c r="X797" s="163"/>
      <c r="Y797" s="163"/>
      <c r="Z797" s="163"/>
      <c r="AA797" s="163"/>
    </row>
    <row r="798" spans="1:27" x14ac:dyDescent="0.3">
      <c r="A798" s="163" t="s">
        <v>8843</v>
      </c>
      <c r="B798" s="228">
        <v>-10.0985003</v>
      </c>
      <c r="C798" s="228">
        <v>9.1862803</v>
      </c>
      <c r="D798" s="163" t="s">
        <v>9795</v>
      </c>
      <c r="E798" s="163" t="s">
        <v>213</v>
      </c>
      <c r="F798" s="163" t="s">
        <v>213</v>
      </c>
      <c r="G798" s="163" t="s">
        <v>462</v>
      </c>
      <c r="H798" s="163" t="str">
        <f t="shared" si="28"/>
        <v>OK</v>
      </c>
      <c r="I798" s="163" t="s">
        <v>1734</v>
      </c>
      <c r="J798" s="163" t="s">
        <v>11</v>
      </c>
      <c r="K798" s="163" t="s">
        <v>7378</v>
      </c>
      <c r="L798" s="163" t="s">
        <v>305</v>
      </c>
      <c r="M798" s="163" t="s">
        <v>407</v>
      </c>
      <c r="N798" s="163" t="s">
        <v>7360</v>
      </c>
      <c r="O798" s="163" t="s">
        <v>7304</v>
      </c>
      <c r="P798" s="163" t="s">
        <v>7901</v>
      </c>
      <c r="Q798" s="163" t="s">
        <v>5677</v>
      </c>
      <c r="R798" s="163"/>
      <c r="S798" s="163"/>
      <c r="T798" s="163"/>
      <c r="U798" s="163"/>
      <c r="V798" s="163"/>
      <c r="W798" s="163"/>
      <c r="X798" s="163"/>
      <c r="Y798" s="163"/>
      <c r="Z798" s="163"/>
      <c r="AA798" s="163"/>
    </row>
    <row r="799" spans="1:27" x14ac:dyDescent="0.3">
      <c r="A799" s="96" t="s">
        <v>8844</v>
      </c>
      <c r="B799" s="227">
        <v>-10.097</v>
      </c>
      <c r="C799" s="227">
        <v>9.1919000000000004</v>
      </c>
      <c r="D799" s="96" t="s">
        <v>9795</v>
      </c>
      <c r="E799" s="96" t="s">
        <v>407</v>
      </c>
      <c r="F799" s="96" t="s">
        <v>407</v>
      </c>
      <c r="G799" s="96" t="s">
        <v>463</v>
      </c>
      <c r="H799" s="96" t="str">
        <f t="shared" si="28"/>
        <v>OK</v>
      </c>
      <c r="I799" s="96" t="s">
        <v>5264</v>
      </c>
      <c r="J799" s="96" t="s">
        <v>5264</v>
      </c>
      <c r="K799" s="96" t="s">
        <v>7378</v>
      </c>
      <c r="L799" s="96" t="s">
        <v>305</v>
      </c>
      <c r="M799" s="96" t="s">
        <v>407</v>
      </c>
      <c r="N799" s="96" t="s">
        <v>7360</v>
      </c>
      <c r="O799" s="96" t="s">
        <v>7304</v>
      </c>
      <c r="P799" s="96" t="s">
        <v>7901</v>
      </c>
      <c r="Q799" s="96" t="s">
        <v>5677</v>
      </c>
      <c r="R799" s="96"/>
      <c r="S799" s="96"/>
      <c r="T799" s="96"/>
      <c r="U799" s="96"/>
      <c r="V799" s="96"/>
      <c r="W799" s="96"/>
      <c r="X799" s="96"/>
      <c r="Y799" s="96"/>
      <c r="Z799" s="96"/>
      <c r="AA799" s="96"/>
    </row>
    <row r="800" spans="1:27" x14ac:dyDescent="0.3">
      <c r="A800" s="236" t="s">
        <v>8845</v>
      </c>
      <c r="B800" s="163"/>
      <c r="C800" s="163"/>
      <c r="D800" s="163"/>
      <c r="E800" s="163"/>
      <c r="F800" s="163" t="s">
        <v>1814</v>
      </c>
      <c r="G800" s="163"/>
      <c r="H800" s="163" t="str">
        <f t="shared" si="28"/>
        <v>Coord absent</v>
      </c>
      <c r="I800" s="163" t="s">
        <v>1734</v>
      </c>
      <c r="J800" s="163" t="s">
        <v>11</v>
      </c>
      <c r="K800" s="163" t="s">
        <v>7378</v>
      </c>
      <c r="L800" s="163" t="s">
        <v>305</v>
      </c>
      <c r="M800" s="163" t="s">
        <v>407</v>
      </c>
      <c r="N800" s="163" t="s">
        <v>7360</v>
      </c>
      <c r="O800" s="163" t="s">
        <v>7304</v>
      </c>
      <c r="P800" s="163" t="s">
        <v>7901</v>
      </c>
      <c r="Q800" s="163" t="s">
        <v>5677</v>
      </c>
      <c r="R800" s="163"/>
      <c r="S800" s="163"/>
      <c r="T800" s="163"/>
      <c r="U800" s="163"/>
      <c r="V800" s="163"/>
      <c r="W800" s="163"/>
      <c r="X800" s="163"/>
      <c r="Y800" s="163"/>
      <c r="Z800" s="163"/>
      <c r="AA800" s="163"/>
    </row>
    <row r="801" spans="1:27" x14ac:dyDescent="0.3">
      <c r="A801" s="233" t="s">
        <v>8846</v>
      </c>
      <c r="B801" s="94"/>
      <c r="C801" s="94"/>
      <c r="D801" s="94"/>
      <c r="E801" s="94"/>
      <c r="F801" s="94" t="s">
        <v>6961</v>
      </c>
      <c r="G801" s="94"/>
      <c r="H801" s="94" t="str">
        <f t="shared" si="28"/>
        <v>Coord absent</v>
      </c>
      <c r="I801" s="94" t="s">
        <v>1742</v>
      </c>
      <c r="J801" s="94" t="s">
        <v>1742</v>
      </c>
      <c r="K801" s="94" t="s">
        <v>7378</v>
      </c>
      <c r="L801" s="94" t="s">
        <v>305</v>
      </c>
      <c r="M801" s="94" t="s">
        <v>407</v>
      </c>
      <c r="N801" s="94" t="s">
        <v>7360</v>
      </c>
      <c r="O801" s="94" t="s">
        <v>7304</v>
      </c>
      <c r="P801" s="94" t="s">
        <v>7901</v>
      </c>
      <c r="Q801" s="94" t="s">
        <v>5677</v>
      </c>
      <c r="R801" s="94"/>
      <c r="S801" s="94"/>
      <c r="T801" s="94"/>
      <c r="U801" s="94"/>
      <c r="V801" s="94"/>
      <c r="W801" s="94"/>
      <c r="X801" s="94"/>
      <c r="Y801" s="94"/>
      <c r="Z801" s="94"/>
      <c r="AA801" s="94"/>
    </row>
    <row r="802" spans="1:27" x14ac:dyDescent="0.3">
      <c r="A802" s="94" t="s">
        <v>9113</v>
      </c>
      <c r="B802" s="224">
        <v>-9.7067298999999991</v>
      </c>
      <c r="C802" s="224">
        <v>11.6386995</v>
      </c>
      <c r="D802" s="94" t="s">
        <v>9795</v>
      </c>
      <c r="E802" s="94" t="s">
        <v>767</v>
      </c>
      <c r="F802" s="94" t="s">
        <v>767</v>
      </c>
      <c r="G802" s="94" t="s">
        <v>768</v>
      </c>
      <c r="H802" s="94" t="str">
        <f t="shared" si="28"/>
        <v>OK</v>
      </c>
      <c r="I802" s="94" t="s">
        <v>1742</v>
      </c>
      <c r="J802" s="94" t="s">
        <v>1742</v>
      </c>
      <c r="K802" s="94" t="s">
        <v>5443</v>
      </c>
      <c r="L802" s="94" t="s">
        <v>503</v>
      </c>
      <c r="M802" s="94" t="s">
        <v>696</v>
      </c>
      <c r="N802" s="94" t="s">
        <v>7373</v>
      </c>
      <c r="O802" s="94" t="s">
        <v>7965</v>
      </c>
      <c r="P802" s="94" t="s">
        <v>7966</v>
      </c>
      <c r="Q802" s="94"/>
      <c r="R802" s="94"/>
      <c r="S802" s="94"/>
      <c r="T802" s="94"/>
      <c r="U802" s="94"/>
      <c r="V802" s="94"/>
      <c r="W802" s="94"/>
      <c r="X802" s="94"/>
      <c r="Y802" s="94"/>
      <c r="Z802" s="94"/>
      <c r="AA802" s="94"/>
    </row>
    <row r="803" spans="1:27" x14ac:dyDescent="0.3">
      <c r="A803" s="233" t="s">
        <v>8848</v>
      </c>
      <c r="B803" s="94"/>
      <c r="C803" s="94"/>
      <c r="D803" s="94"/>
      <c r="E803" s="94"/>
      <c r="F803" s="94" t="s">
        <v>5329</v>
      </c>
      <c r="G803" s="94"/>
      <c r="H803" s="94" t="str">
        <f t="shared" si="28"/>
        <v>Coord absent</v>
      </c>
      <c r="I803" s="94" t="s">
        <v>1742</v>
      </c>
      <c r="J803" s="94" t="s">
        <v>1742</v>
      </c>
      <c r="K803" s="94" t="s">
        <v>7378</v>
      </c>
      <c r="L803" s="94" t="s">
        <v>7707</v>
      </c>
      <c r="M803" s="94" t="s">
        <v>6</v>
      </c>
      <c r="N803" s="94" t="s">
        <v>7344</v>
      </c>
      <c r="O803" s="94" t="s">
        <v>21</v>
      </c>
      <c r="P803" s="94" t="s">
        <v>7729</v>
      </c>
      <c r="Q803" s="94" t="s">
        <v>5677</v>
      </c>
      <c r="R803" s="94"/>
      <c r="S803" s="94"/>
      <c r="T803" s="94"/>
      <c r="U803" s="94"/>
      <c r="V803" s="94"/>
      <c r="W803" s="94" t="s">
        <v>1758</v>
      </c>
      <c r="X803" s="94"/>
      <c r="Y803" s="94"/>
      <c r="Z803" s="94"/>
      <c r="AA803" s="94"/>
    </row>
    <row r="804" spans="1:27" x14ac:dyDescent="0.3">
      <c r="A804" s="94" t="s">
        <v>8849</v>
      </c>
      <c r="B804" s="224">
        <v>-13.951309</v>
      </c>
      <c r="C804" s="224">
        <v>10.010792</v>
      </c>
      <c r="D804" s="94" t="s">
        <v>9795</v>
      </c>
      <c r="E804" s="94" t="s">
        <v>7422</v>
      </c>
      <c r="F804" s="94" t="s">
        <v>5328</v>
      </c>
      <c r="G804" s="94" t="s">
        <v>20</v>
      </c>
      <c r="H804" s="94" t="str">
        <f t="shared" si="28"/>
        <v>OK</v>
      </c>
      <c r="I804" s="94" t="s">
        <v>1742</v>
      </c>
      <c r="J804" s="94" t="s">
        <v>1742</v>
      </c>
      <c r="K804" s="94" t="s">
        <v>7378</v>
      </c>
      <c r="L804" s="94" t="s">
        <v>7707</v>
      </c>
      <c r="M804" s="94" t="s">
        <v>6</v>
      </c>
      <c r="N804" s="94" t="s">
        <v>7344</v>
      </c>
      <c r="O804" s="94" t="s">
        <v>21</v>
      </c>
      <c r="P804" s="94" t="s">
        <v>7729</v>
      </c>
      <c r="Q804" s="94" t="s">
        <v>5677</v>
      </c>
      <c r="R804" s="94"/>
      <c r="S804" s="94"/>
      <c r="T804" s="94" t="s">
        <v>1767</v>
      </c>
      <c r="U804" s="94"/>
      <c r="V804" s="94"/>
      <c r="W804" s="94"/>
      <c r="X804" s="94"/>
      <c r="Y804" s="94"/>
      <c r="Z804" s="94"/>
      <c r="AA804" s="94"/>
    </row>
    <row r="805" spans="1:27" x14ac:dyDescent="0.3">
      <c r="A805" s="94" t="s">
        <v>8850</v>
      </c>
      <c r="B805" s="224">
        <v>-13.816617000000001</v>
      </c>
      <c r="C805" s="224">
        <v>9.9805349999999997</v>
      </c>
      <c r="D805" s="94" t="s">
        <v>9795</v>
      </c>
      <c r="E805" s="94" t="s">
        <v>24</v>
      </c>
      <c r="F805" s="94" t="s">
        <v>24</v>
      </c>
      <c r="G805" s="94" t="s">
        <v>25</v>
      </c>
      <c r="H805" s="94" t="str">
        <f t="shared" si="28"/>
        <v>OK</v>
      </c>
      <c r="I805" s="94" t="s">
        <v>1742</v>
      </c>
      <c r="J805" s="94" t="s">
        <v>1742</v>
      </c>
      <c r="K805" s="94" t="s">
        <v>5443</v>
      </c>
      <c r="L805" s="94" t="s">
        <v>7707</v>
      </c>
      <c r="M805" s="94" t="s">
        <v>6</v>
      </c>
      <c r="N805" s="94" t="s">
        <v>7344</v>
      </c>
      <c r="O805" s="94" t="s">
        <v>21</v>
      </c>
      <c r="P805" s="94" t="s">
        <v>7729</v>
      </c>
      <c r="Q805" s="94" t="s">
        <v>5677</v>
      </c>
      <c r="R805" s="94"/>
      <c r="S805" s="94"/>
      <c r="T805" s="94" t="s">
        <v>1767</v>
      </c>
      <c r="U805" s="94"/>
      <c r="V805" s="94"/>
      <c r="W805" s="94"/>
      <c r="X805" s="94"/>
      <c r="Y805" s="94"/>
      <c r="Z805" s="94"/>
      <c r="AA805" s="94"/>
    </row>
    <row r="806" spans="1:27" x14ac:dyDescent="0.3">
      <c r="A806" s="94" t="s">
        <v>8851</v>
      </c>
      <c r="B806" s="224">
        <v>-13.7369003</v>
      </c>
      <c r="C806" s="224">
        <v>9.9293203000000005</v>
      </c>
      <c r="D806" s="94" t="s">
        <v>9795</v>
      </c>
      <c r="E806" s="94" t="s">
        <v>7423</v>
      </c>
      <c r="F806" s="94" t="s">
        <v>5327</v>
      </c>
      <c r="G806" s="94" t="s">
        <v>26</v>
      </c>
      <c r="H806" s="94" t="str">
        <f t="shared" si="28"/>
        <v>OK</v>
      </c>
      <c r="I806" s="94" t="s">
        <v>1742</v>
      </c>
      <c r="J806" s="94" t="s">
        <v>1742</v>
      </c>
      <c r="K806" s="94" t="s">
        <v>7378</v>
      </c>
      <c r="L806" s="94" t="s">
        <v>7707</v>
      </c>
      <c r="M806" s="94" t="s">
        <v>6</v>
      </c>
      <c r="N806" s="94" t="s">
        <v>7344</v>
      </c>
      <c r="O806" s="94" t="s">
        <v>21</v>
      </c>
      <c r="P806" s="94" t="s">
        <v>7729</v>
      </c>
      <c r="Q806" s="94" t="s">
        <v>5677</v>
      </c>
      <c r="R806" s="94"/>
      <c r="S806" s="94"/>
      <c r="T806" s="94" t="s">
        <v>1767</v>
      </c>
      <c r="U806" s="94"/>
      <c r="V806" s="94"/>
      <c r="W806" s="94"/>
      <c r="X806" s="94"/>
      <c r="Y806" s="94"/>
      <c r="Z806" s="94"/>
      <c r="AA806" s="94"/>
    </row>
    <row r="807" spans="1:27" x14ac:dyDescent="0.3">
      <c r="A807" s="233" t="s">
        <v>9775</v>
      </c>
      <c r="B807" s="94"/>
      <c r="C807" s="94"/>
      <c r="D807" s="94"/>
      <c r="E807" s="94"/>
      <c r="F807" s="94" t="s">
        <v>768</v>
      </c>
      <c r="G807" s="94"/>
      <c r="H807" s="94" t="str">
        <f t="shared" si="28"/>
        <v>Coord absent</v>
      </c>
      <c r="I807" s="94" t="s">
        <v>1742</v>
      </c>
      <c r="J807" s="94" t="s">
        <v>1742</v>
      </c>
      <c r="K807" s="94" t="s">
        <v>7378</v>
      </c>
      <c r="L807" s="94" t="s">
        <v>503</v>
      </c>
      <c r="M807" s="94" t="s">
        <v>696</v>
      </c>
      <c r="N807" s="94" t="s">
        <v>7373</v>
      </c>
      <c r="O807" s="94" t="s">
        <v>7965</v>
      </c>
      <c r="P807" s="94" t="s">
        <v>7966</v>
      </c>
      <c r="Q807" s="94"/>
      <c r="R807" s="94"/>
      <c r="S807" s="94"/>
      <c r="T807" s="94"/>
      <c r="U807" s="94"/>
      <c r="V807" s="94"/>
      <c r="W807" s="94"/>
      <c r="X807" s="94"/>
      <c r="Y807" s="94"/>
      <c r="Z807" s="94"/>
      <c r="AA807" s="94"/>
    </row>
    <row r="808" spans="1:27" x14ac:dyDescent="0.3">
      <c r="A808" s="94" t="s">
        <v>8852</v>
      </c>
      <c r="B808" s="224">
        <v>-12.3703003</v>
      </c>
      <c r="C808" s="224">
        <v>10.847299599999999</v>
      </c>
      <c r="D808" s="94" t="s">
        <v>9795</v>
      </c>
      <c r="E808" s="94" t="s">
        <v>1341</v>
      </c>
      <c r="F808" s="94" t="s">
        <v>1341</v>
      </c>
      <c r="G808" s="94" t="s">
        <v>1342</v>
      </c>
      <c r="H808" s="94" t="str">
        <f t="shared" si="28"/>
        <v>OK</v>
      </c>
      <c r="I808" s="94" t="s">
        <v>1742</v>
      </c>
      <c r="J808" s="94" t="s">
        <v>1742</v>
      </c>
      <c r="K808" s="94" t="s">
        <v>7378</v>
      </c>
      <c r="L808" s="94" t="s">
        <v>319</v>
      </c>
      <c r="M808" s="94" t="s">
        <v>320</v>
      </c>
      <c r="N808" s="94" t="s">
        <v>7349</v>
      </c>
      <c r="O808" s="94" t="s">
        <v>21</v>
      </c>
      <c r="P808" s="94" t="s">
        <v>7729</v>
      </c>
      <c r="Q808" s="94"/>
      <c r="R808" s="94"/>
      <c r="S808" s="94"/>
      <c r="T808" s="94"/>
      <c r="U808" s="94"/>
      <c r="V808" s="94"/>
      <c r="W808" s="94"/>
      <c r="X808" s="94"/>
      <c r="Y808" s="94"/>
      <c r="Z808" s="94"/>
      <c r="AA808" s="94"/>
    </row>
    <row r="809" spans="1:27" x14ac:dyDescent="0.3">
      <c r="A809" s="233" t="s">
        <v>8853</v>
      </c>
      <c r="B809" s="94"/>
      <c r="C809" s="94"/>
      <c r="D809" s="94"/>
      <c r="E809" s="94"/>
      <c r="F809" s="94" t="s">
        <v>6821</v>
      </c>
      <c r="G809" s="94"/>
      <c r="H809" s="94" t="str">
        <f t="shared" si="28"/>
        <v>Coord absent</v>
      </c>
      <c r="I809" s="94" t="s">
        <v>1742</v>
      </c>
      <c r="J809" s="94" t="s">
        <v>1742</v>
      </c>
      <c r="K809" s="94" t="s">
        <v>7378</v>
      </c>
      <c r="L809" s="94" t="s">
        <v>319</v>
      </c>
      <c r="M809" s="94" t="s">
        <v>320</v>
      </c>
      <c r="N809" s="94" t="s">
        <v>7349</v>
      </c>
      <c r="O809" s="94" t="s">
        <v>21</v>
      </c>
      <c r="P809" s="94" t="s">
        <v>7729</v>
      </c>
      <c r="Q809" s="94"/>
      <c r="R809" s="94"/>
      <c r="S809" s="94"/>
      <c r="T809" s="94"/>
      <c r="U809" s="94"/>
      <c r="V809" s="94"/>
      <c r="W809" s="94"/>
      <c r="X809" s="94"/>
      <c r="Y809" s="94"/>
      <c r="Z809" s="94"/>
      <c r="AA809" s="94"/>
    </row>
    <row r="810" spans="1:27" x14ac:dyDescent="0.3">
      <c r="A810" s="233" t="s">
        <v>8854</v>
      </c>
      <c r="B810" s="94"/>
      <c r="C810" s="94"/>
      <c r="D810" s="94"/>
      <c r="E810" s="94"/>
      <c r="F810" s="94" t="s">
        <v>6822</v>
      </c>
      <c r="G810" s="94"/>
      <c r="H810" s="94" t="str">
        <f t="shared" si="28"/>
        <v>Coord absent</v>
      </c>
      <c r="I810" s="94" t="s">
        <v>1742</v>
      </c>
      <c r="J810" s="94" t="s">
        <v>1742</v>
      </c>
      <c r="K810" s="94" t="s">
        <v>7378</v>
      </c>
      <c r="L810" s="94" t="s">
        <v>319</v>
      </c>
      <c r="M810" s="94" t="s">
        <v>320</v>
      </c>
      <c r="N810" s="94" t="s">
        <v>7349</v>
      </c>
      <c r="O810" s="94" t="s">
        <v>21</v>
      </c>
      <c r="P810" s="94" t="s">
        <v>7729</v>
      </c>
      <c r="Q810" s="94"/>
      <c r="R810" s="94"/>
      <c r="S810" s="94"/>
      <c r="T810" s="94"/>
      <c r="U810" s="94"/>
      <c r="V810" s="94"/>
      <c r="W810" s="94"/>
      <c r="X810" s="94"/>
      <c r="Y810" s="94"/>
      <c r="Z810" s="94"/>
      <c r="AA810" s="94"/>
    </row>
    <row r="811" spans="1:27" x14ac:dyDescent="0.3">
      <c r="A811" s="233" t="s">
        <v>8855</v>
      </c>
      <c r="B811" s="94"/>
      <c r="C811" s="94"/>
      <c r="D811" s="94"/>
      <c r="E811" s="94"/>
      <c r="F811" s="94" t="s">
        <v>6823</v>
      </c>
      <c r="G811" s="94"/>
      <c r="H811" s="94" t="str">
        <f t="shared" si="28"/>
        <v>Coord absent</v>
      </c>
      <c r="I811" s="94" t="s">
        <v>1742</v>
      </c>
      <c r="J811" s="94" t="s">
        <v>1742</v>
      </c>
      <c r="K811" s="94" t="s">
        <v>7378</v>
      </c>
      <c r="L811" s="94" t="s">
        <v>319</v>
      </c>
      <c r="M811" s="94" t="s">
        <v>320</v>
      </c>
      <c r="N811" s="94" t="s">
        <v>7349</v>
      </c>
      <c r="O811" s="94" t="s">
        <v>21</v>
      </c>
      <c r="P811" s="94" t="s">
        <v>7729</v>
      </c>
      <c r="Q811" s="94"/>
      <c r="R811" s="94"/>
      <c r="S811" s="94"/>
      <c r="T811" s="94"/>
      <c r="U811" s="94"/>
      <c r="V811" s="94"/>
      <c r="W811" s="94"/>
      <c r="X811" s="94"/>
      <c r="Y811" s="94"/>
      <c r="Z811" s="94"/>
      <c r="AA811" s="94"/>
    </row>
    <row r="812" spans="1:27" x14ac:dyDescent="0.3">
      <c r="A812" s="233" t="s">
        <v>8856</v>
      </c>
      <c r="B812" s="94"/>
      <c r="C812" s="94"/>
      <c r="D812" s="94"/>
      <c r="E812" s="94"/>
      <c r="F812" s="94" t="s">
        <v>6824</v>
      </c>
      <c r="G812" s="94"/>
      <c r="H812" s="94" t="str">
        <f t="shared" si="28"/>
        <v>Coord absent</v>
      </c>
      <c r="I812" s="94" t="s">
        <v>1742</v>
      </c>
      <c r="J812" s="94" t="s">
        <v>1742</v>
      </c>
      <c r="K812" s="94" t="s">
        <v>7378</v>
      </c>
      <c r="L812" s="94" t="s">
        <v>319</v>
      </c>
      <c r="M812" s="94" t="s">
        <v>320</v>
      </c>
      <c r="N812" s="94" t="s">
        <v>7349</v>
      </c>
      <c r="O812" s="94" t="s">
        <v>21</v>
      </c>
      <c r="P812" s="94" t="s">
        <v>7729</v>
      </c>
      <c r="Q812" s="94"/>
      <c r="R812" s="94"/>
      <c r="S812" s="94"/>
      <c r="T812" s="94"/>
      <c r="U812" s="94"/>
      <c r="V812" s="94"/>
      <c r="W812" s="94"/>
      <c r="X812" s="94"/>
      <c r="Y812" s="94"/>
      <c r="Z812" s="94"/>
      <c r="AA812" s="94"/>
    </row>
    <row r="813" spans="1:27" x14ac:dyDescent="0.3">
      <c r="A813" s="233" t="s">
        <v>8857</v>
      </c>
      <c r="B813" s="94"/>
      <c r="C813" s="94"/>
      <c r="D813" s="94"/>
      <c r="E813" s="94"/>
      <c r="F813" s="94" t="s">
        <v>6825</v>
      </c>
      <c r="G813" s="94"/>
      <c r="H813" s="94" t="str">
        <f t="shared" si="28"/>
        <v>Coord absent</v>
      </c>
      <c r="I813" s="94" t="s">
        <v>1742</v>
      </c>
      <c r="J813" s="94" t="s">
        <v>1742</v>
      </c>
      <c r="K813" s="94" t="s">
        <v>7378</v>
      </c>
      <c r="L813" s="94" t="s">
        <v>319</v>
      </c>
      <c r="M813" s="94" t="s">
        <v>320</v>
      </c>
      <c r="N813" s="94" t="s">
        <v>7349</v>
      </c>
      <c r="O813" s="94" t="s">
        <v>21</v>
      </c>
      <c r="P813" s="94" t="s">
        <v>7729</v>
      </c>
      <c r="Q813" s="94"/>
      <c r="R813" s="94"/>
      <c r="S813" s="94"/>
      <c r="T813" s="94"/>
      <c r="U813" s="94"/>
      <c r="V813" s="94"/>
      <c r="W813" s="94"/>
      <c r="X813" s="94"/>
      <c r="Y813" s="94"/>
      <c r="Z813" s="94"/>
      <c r="AA813" s="94"/>
    </row>
    <row r="814" spans="1:27" x14ac:dyDescent="0.3">
      <c r="A814" s="233" t="s">
        <v>9242</v>
      </c>
      <c r="B814" s="94"/>
      <c r="C814" s="94"/>
      <c r="D814" s="94"/>
      <c r="E814" s="94"/>
      <c r="F814" s="94" t="s">
        <v>7054</v>
      </c>
      <c r="G814" s="94"/>
      <c r="H814" s="94" t="str">
        <f t="shared" si="28"/>
        <v>Coord absent</v>
      </c>
      <c r="I814" s="94" t="s">
        <v>1742</v>
      </c>
      <c r="J814" s="94" t="s">
        <v>1742</v>
      </c>
      <c r="K814" s="94" t="s">
        <v>7378</v>
      </c>
      <c r="L814" s="94" t="s">
        <v>503</v>
      </c>
      <c r="M814" s="94" t="s">
        <v>696</v>
      </c>
      <c r="N814" s="94" t="s">
        <v>7373</v>
      </c>
      <c r="O814" s="94" t="s">
        <v>745</v>
      </c>
      <c r="P814" s="94" t="s">
        <v>7992</v>
      </c>
      <c r="Q814" s="94"/>
      <c r="R814" s="94"/>
      <c r="S814" s="94"/>
      <c r="T814" s="94"/>
      <c r="U814" s="94"/>
      <c r="V814" s="94"/>
      <c r="W814" s="94"/>
      <c r="X814" s="94"/>
      <c r="Y814" s="94"/>
      <c r="Z814" s="94"/>
      <c r="AA814" s="94"/>
    </row>
    <row r="815" spans="1:27" hidden="1" x14ac:dyDescent="0.3">
      <c r="A815" s="173" t="s">
        <v>8858</v>
      </c>
      <c r="B815" s="220">
        <v>-9.0235003999999996</v>
      </c>
      <c r="C815" s="220">
        <v>7.8864698000000004</v>
      </c>
      <c r="D815" s="173" t="s">
        <v>9795</v>
      </c>
      <c r="E815" s="173" t="s">
        <v>7677</v>
      </c>
      <c r="F815" s="173" t="s">
        <v>1905</v>
      </c>
      <c r="G815" s="173" t="s">
        <v>1535</v>
      </c>
      <c r="H815" s="173" t="str">
        <f t="shared" si="28"/>
        <v>OK</v>
      </c>
      <c r="I815" s="173" t="s">
        <v>1734</v>
      </c>
      <c r="J815" s="173" t="s">
        <v>5265</v>
      </c>
      <c r="K815" s="173" t="s">
        <v>7378</v>
      </c>
      <c r="L815" s="173" t="s">
        <v>483</v>
      </c>
      <c r="M815" s="173" t="s">
        <v>483</v>
      </c>
      <c r="N815" s="173" t="s">
        <v>7371</v>
      </c>
      <c r="O815" s="173" t="s">
        <v>1905</v>
      </c>
      <c r="P815" s="173" t="s">
        <v>7899</v>
      </c>
      <c r="Q815" s="173" t="s">
        <v>5677</v>
      </c>
      <c r="R815" s="173" t="s">
        <v>7220</v>
      </c>
      <c r="S815" s="173" t="s">
        <v>1749</v>
      </c>
      <c r="T815" s="173" t="s">
        <v>1768</v>
      </c>
      <c r="U815" s="173"/>
      <c r="V815" s="173"/>
      <c r="W815" s="173" t="s">
        <v>6648</v>
      </c>
      <c r="X815" s="173"/>
      <c r="Y815" s="173"/>
      <c r="Z815" s="173"/>
      <c r="AA815" s="173"/>
    </row>
    <row r="816" spans="1:27" hidden="1" x14ac:dyDescent="0.3">
      <c r="A816" s="94" t="s">
        <v>8859</v>
      </c>
      <c r="B816" s="224">
        <v>-9.1303101000000009</v>
      </c>
      <c r="C816" s="224">
        <v>7.9279199</v>
      </c>
      <c r="D816" s="94" t="s">
        <v>9795</v>
      </c>
      <c r="E816" s="94" t="s">
        <v>7694</v>
      </c>
      <c r="F816" s="94" t="s">
        <v>1641</v>
      </c>
      <c r="G816" s="94" t="s">
        <v>1641</v>
      </c>
      <c r="H816" s="94" t="str">
        <f t="shared" si="28"/>
        <v>OK</v>
      </c>
      <c r="I816" s="94" t="s">
        <v>1742</v>
      </c>
      <c r="J816" s="94" t="s">
        <v>1742</v>
      </c>
      <c r="K816" s="94" t="s">
        <v>7378</v>
      </c>
      <c r="L816" s="94" t="s">
        <v>483</v>
      </c>
      <c r="M816" s="94" t="s">
        <v>483</v>
      </c>
      <c r="N816" s="94" t="s">
        <v>7371</v>
      </c>
      <c r="O816" s="94" t="s">
        <v>1905</v>
      </c>
      <c r="P816" s="94" t="s">
        <v>7899</v>
      </c>
      <c r="Q816" s="94" t="s">
        <v>5677</v>
      </c>
      <c r="R816" s="94" t="s">
        <v>1759</v>
      </c>
      <c r="S816" s="94"/>
      <c r="T816" s="94" t="s">
        <v>1768</v>
      </c>
      <c r="U816" s="94"/>
      <c r="V816" s="94"/>
      <c r="W816" s="94"/>
      <c r="X816" s="94"/>
      <c r="Y816" s="94"/>
      <c r="Z816" s="94"/>
      <c r="AA816" s="94"/>
    </row>
    <row r="817" spans="1:27" x14ac:dyDescent="0.3">
      <c r="A817" s="94" t="s">
        <v>8860</v>
      </c>
      <c r="B817" s="224">
        <v>-10.494400000000001</v>
      </c>
      <c r="C817" s="224">
        <v>9.0820904000000002</v>
      </c>
      <c r="D817" s="94" t="s">
        <v>9795</v>
      </c>
      <c r="E817" s="94" t="s">
        <v>378</v>
      </c>
      <c r="F817" s="94" t="s">
        <v>378</v>
      </c>
      <c r="G817" s="94" t="s">
        <v>378</v>
      </c>
      <c r="H817" s="94" t="str">
        <f t="shared" si="28"/>
        <v>OK</v>
      </c>
      <c r="I817" s="94" t="s">
        <v>1742</v>
      </c>
      <c r="J817" s="94" t="s">
        <v>1742</v>
      </c>
      <c r="K817" s="94" t="s">
        <v>5443</v>
      </c>
      <c r="L817" s="94" t="s">
        <v>305</v>
      </c>
      <c r="M817" s="94" t="s">
        <v>305</v>
      </c>
      <c r="N817" s="94" t="s">
        <v>7352</v>
      </c>
      <c r="O817" s="94" t="s">
        <v>379</v>
      </c>
      <c r="P817" s="94" t="s">
        <v>7902</v>
      </c>
      <c r="Q817" s="94" t="s">
        <v>5677</v>
      </c>
      <c r="R817" s="94"/>
      <c r="S817" s="94"/>
      <c r="T817" s="94"/>
      <c r="U817" s="94"/>
      <c r="V817" s="94"/>
      <c r="W817" s="94"/>
      <c r="X817" s="94"/>
      <c r="Y817" s="94"/>
      <c r="Z817" s="94"/>
      <c r="AA817" s="94"/>
    </row>
    <row r="818" spans="1:27" x14ac:dyDescent="0.3">
      <c r="A818" s="233" t="s">
        <v>8861</v>
      </c>
      <c r="B818" s="94"/>
      <c r="C818" s="94"/>
      <c r="D818" s="94"/>
      <c r="E818" s="94"/>
      <c r="F818" s="94" t="s">
        <v>6957</v>
      </c>
      <c r="G818" s="94"/>
      <c r="H818" s="94" t="str">
        <f t="shared" si="28"/>
        <v>Coord absent</v>
      </c>
      <c r="I818" s="94" t="s">
        <v>1742</v>
      </c>
      <c r="J818" s="94" t="s">
        <v>1742</v>
      </c>
      <c r="K818" s="94" t="s">
        <v>7378</v>
      </c>
      <c r="L818" s="94" t="s">
        <v>305</v>
      </c>
      <c r="M818" s="94" t="s">
        <v>305</v>
      </c>
      <c r="N818" s="94" t="s">
        <v>7352</v>
      </c>
      <c r="O818" s="94" t="s">
        <v>379</v>
      </c>
      <c r="P818" s="94" t="s">
        <v>7902</v>
      </c>
      <c r="Q818" s="94" t="s">
        <v>5677</v>
      </c>
      <c r="R818" s="94"/>
      <c r="S818" s="94"/>
      <c r="T818" s="94"/>
      <c r="U818" s="94"/>
      <c r="V818" s="94"/>
      <c r="W818" s="94"/>
      <c r="X818" s="94"/>
      <c r="Y818" s="94"/>
      <c r="Z818" s="94"/>
      <c r="AA818" s="94"/>
    </row>
    <row r="819" spans="1:27" hidden="1" x14ac:dyDescent="0.3">
      <c r="A819" s="173" t="s">
        <v>8862</v>
      </c>
      <c r="B819" s="220">
        <v>-10.545599899999999</v>
      </c>
      <c r="C819" s="220">
        <v>9.2122802999999998</v>
      </c>
      <c r="D819" s="173" t="s">
        <v>9795</v>
      </c>
      <c r="E819" s="173" t="s">
        <v>7466</v>
      </c>
      <c r="F819" s="173" t="s">
        <v>7136</v>
      </c>
      <c r="G819" s="173" t="s">
        <v>380</v>
      </c>
      <c r="H819" s="173" t="str">
        <f t="shared" si="28"/>
        <v>OK</v>
      </c>
      <c r="I819" s="173" t="s">
        <v>1734</v>
      </c>
      <c r="J819" s="173" t="s">
        <v>5265</v>
      </c>
      <c r="K819" s="173" t="s">
        <v>7378</v>
      </c>
      <c r="L819" s="173" t="s">
        <v>305</v>
      </c>
      <c r="M819" s="173" t="s">
        <v>305</v>
      </c>
      <c r="N819" s="173" t="s">
        <v>7352</v>
      </c>
      <c r="O819" s="173" t="s">
        <v>379</v>
      </c>
      <c r="P819" s="173" t="s">
        <v>7902</v>
      </c>
      <c r="Q819" s="173" t="s">
        <v>5677</v>
      </c>
      <c r="R819" s="173" t="s">
        <v>6581</v>
      </c>
      <c r="S819" s="173" t="s">
        <v>7391</v>
      </c>
      <c r="T819" s="173"/>
      <c r="U819" s="173"/>
      <c r="V819" s="173"/>
      <c r="W819" s="173"/>
      <c r="X819" s="173"/>
      <c r="Y819" s="173"/>
      <c r="Z819" s="173"/>
      <c r="AA819" s="173"/>
    </row>
    <row r="820" spans="1:27" hidden="1" x14ac:dyDescent="0.3">
      <c r="A820" s="173" t="s">
        <v>8863</v>
      </c>
      <c r="B820" s="220">
        <v>-11.810600300000001</v>
      </c>
      <c r="C820" s="220">
        <v>11.220700300000001</v>
      </c>
      <c r="D820" s="173" t="s">
        <v>9795</v>
      </c>
      <c r="E820" s="173" t="s">
        <v>7610</v>
      </c>
      <c r="F820" s="173" t="s">
        <v>1221</v>
      </c>
      <c r="G820" s="173" t="s">
        <v>1220</v>
      </c>
      <c r="H820" s="173" t="str">
        <f t="shared" ref="H820:H883" si="29">IF((OR((ISBLANK(B820)),(ISBLANK(C820)))),"Coord absent","OK")</f>
        <v>OK</v>
      </c>
      <c r="I820" s="173" t="s">
        <v>1734</v>
      </c>
      <c r="J820" s="173" t="s">
        <v>5265</v>
      </c>
      <c r="K820" s="173" t="s">
        <v>7378</v>
      </c>
      <c r="L820" s="173" t="s">
        <v>1029</v>
      </c>
      <c r="M820" s="173" t="s">
        <v>1212</v>
      </c>
      <c r="N820" s="173" t="s">
        <v>7375</v>
      </c>
      <c r="O820" s="173" t="s">
        <v>1221</v>
      </c>
      <c r="P820" s="173" t="s">
        <v>7903</v>
      </c>
      <c r="Q820" s="173"/>
      <c r="R820" s="173" t="s">
        <v>1733</v>
      </c>
      <c r="S820" s="173"/>
      <c r="T820" s="173" t="s">
        <v>1767</v>
      </c>
      <c r="U820" s="173"/>
      <c r="V820" s="173"/>
      <c r="W820" s="173"/>
      <c r="X820" s="173"/>
      <c r="Y820" s="173"/>
      <c r="Z820" s="173"/>
      <c r="AA820" s="173"/>
    </row>
    <row r="821" spans="1:27" x14ac:dyDescent="0.3">
      <c r="A821" s="233" t="s">
        <v>8864</v>
      </c>
      <c r="B821" s="94"/>
      <c r="C821" s="94"/>
      <c r="D821" s="94"/>
      <c r="E821" s="94"/>
      <c r="F821" s="94" t="s">
        <v>6924</v>
      </c>
      <c r="G821" s="94"/>
      <c r="H821" s="94" t="str">
        <f t="shared" si="29"/>
        <v>Coord absent</v>
      </c>
      <c r="I821" s="94" t="s">
        <v>1742</v>
      </c>
      <c r="J821" s="94" t="s">
        <v>1742</v>
      </c>
      <c r="K821" s="94" t="s">
        <v>7378</v>
      </c>
      <c r="L821" s="94" t="s">
        <v>1029</v>
      </c>
      <c r="M821" s="94" t="s">
        <v>1212</v>
      </c>
      <c r="N821" s="94" t="s">
        <v>7375</v>
      </c>
      <c r="O821" s="94" t="s">
        <v>1221</v>
      </c>
      <c r="P821" s="94" t="s">
        <v>7903</v>
      </c>
      <c r="Q821" s="94"/>
      <c r="R821" s="94"/>
      <c r="S821" s="94"/>
      <c r="T821" s="94"/>
      <c r="U821" s="94"/>
      <c r="V821" s="94"/>
      <c r="W821" s="94"/>
      <c r="X821" s="94"/>
      <c r="Y821" s="94"/>
      <c r="Z821" s="94"/>
      <c r="AA821" s="94"/>
    </row>
    <row r="822" spans="1:27" x14ac:dyDescent="0.3">
      <c r="A822" s="233" t="s">
        <v>8865</v>
      </c>
      <c r="B822" s="94"/>
      <c r="C822" s="94"/>
      <c r="D822" s="94"/>
      <c r="E822" s="94"/>
      <c r="F822" s="94" t="s">
        <v>6925</v>
      </c>
      <c r="G822" s="94"/>
      <c r="H822" s="94" t="str">
        <f t="shared" si="29"/>
        <v>Coord absent</v>
      </c>
      <c r="I822" s="94" t="s">
        <v>1742</v>
      </c>
      <c r="J822" s="94" t="s">
        <v>1742</v>
      </c>
      <c r="K822" s="94" t="s">
        <v>7378</v>
      </c>
      <c r="L822" s="94" t="s">
        <v>1029</v>
      </c>
      <c r="M822" s="94" t="s">
        <v>1212</v>
      </c>
      <c r="N822" s="94" t="s">
        <v>7375</v>
      </c>
      <c r="O822" s="94" t="s">
        <v>1221</v>
      </c>
      <c r="P822" s="94" t="s">
        <v>7903</v>
      </c>
      <c r="Q822" s="94"/>
      <c r="R822" s="94"/>
      <c r="S822" s="94"/>
      <c r="T822" s="94"/>
      <c r="U822" s="94"/>
      <c r="V822" s="94"/>
      <c r="W822" s="94"/>
      <c r="X822" s="94"/>
      <c r="Y822" s="94"/>
      <c r="Z822" s="94"/>
      <c r="AA822" s="94"/>
    </row>
    <row r="823" spans="1:27" x14ac:dyDescent="0.3">
      <c r="A823" s="233" t="s">
        <v>8866</v>
      </c>
      <c r="B823" s="94"/>
      <c r="C823" s="94"/>
      <c r="D823" s="94"/>
      <c r="E823" s="94"/>
      <c r="F823" s="94" t="s">
        <v>5301</v>
      </c>
      <c r="G823" s="94"/>
      <c r="H823" s="94" t="str">
        <f t="shared" si="29"/>
        <v>Coord absent</v>
      </c>
      <c r="I823" s="94" t="s">
        <v>1742</v>
      </c>
      <c r="J823" s="94" t="s">
        <v>1742</v>
      </c>
      <c r="K823" s="94" t="s">
        <v>7378</v>
      </c>
      <c r="L823" s="94" t="s">
        <v>1029</v>
      </c>
      <c r="M823" s="94" t="s">
        <v>1212</v>
      </c>
      <c r="N823" s="94" t="s">
        <v>7375</v>
      </c>
      <c r="O823" s="94" t="s">
        <v>1221</v>
      </c>
      <c r="P823" s="94" t="s">
        <v>7903</v>
      </c>
      <c r="Q823" s="94"/>
      <c r="R823" s="94"/>
      <c r="S823" s="94"/>
      <c r="T823" s="94"/>
      <c r="U823" s="94"/>
      <c r="V823" s="94"/>
      <c r="W823" s="94"/>
      <c r="X823" s="94"/>
      <c r="Y823" s="94"/>
      <c r="Z823" s="94"/>
      <c r="AA823" s="94"/>
    </row>
    <row r="824" spans="1:27" hidden="1" x14ac:dyDescent="0.3">
      <c r="A824" s="94" t="s">
        <v>8867</v>
      </c>
      <c r="B824" s="224">
        <v>-11.7546997</v>
      </c>
      <c r="C824" s="224">
        <v>11.2529001</v>
      </c>
      <c r="D824" s="94" t="s">
        <v>9795</v>
      </c>
      <c r="E824" s="94" t="s">
        <v>1222</v>
      </c>
      <c r="F824" s="94" t="s">
        <v>1223</v>
      </c>
      <c r="G824" s="94" t="s">
        <v>1223</v>
      </c>
      <c r="H824" s="94" t="str">
        <f t="shared" si="29"/>
        <v>OK</v>
      </c>
      <c r="I824" s="94" t="s">
        <v>1742</v>
      </c>
      <c r="J824" s="94" t="s">
        <v>1742</v>
      </c>
      <c r="K824" s="94" t="s">
        <v>7378</v>
      </c>
      <c r="L824" s="94" t="s">
        <v>1029</v>
      </c>
      <c r="M824" s="94" t="s">
        <v>1212</v>
      </c>
      <c r="N824" s="94" t="s">
        <v>7375</v>
      </c>
      <c r="O824" s="94" t="s">
        <v>1221</v>
      </c>
      <c r="P824" s="94" t="s">
        <v>7903</v>
      </c>
      <c r="Q824" s="94"/>
      <c r="R824" s="94" t="s">
        <v>1733</v>
      </c>
      <c r="S824" s="94"/>
      <c r="T824" s="94" t="s">
        <v>1767</v>
      </c>
      <c r="U824" s="94"/>
      <c r="V824" s="94"/>
      <c r="W824" s="94"/>
      <c r="X824" s="94"/>
      <c r="Y824" s="94"/>
      <c r="Z824" s="94"/>
      <c r="AA824" s="94"/>
    </row>
    <row r="825" spans="1:27" hidden="1" x14ac:dyDescent="0.3">
      <c r="A825" s="173" t="s">
        <v>8868</v>
      </c>
      <c r="B825" s="220">
        <v>-8.4993896000000007</v>
      </c>
      <c r="C825" s="220">
        <v>7.9157099999999998</v>
      </c>
      <c r="D825" s="173" t="s">
        <v>9795</v>
      </c>
      <c r="E825" s="173" t="s">
        <v>7659</v>
      </c>
      <c r="F825" s="173" t="s">
        <v>7177</v>
      </c>
      <c r="G825" s="173" t="s">
        <v>1417</v>
      </c>
      <c r="H825" s="173" t="str">
        <f t="shared" si="29"/>
        <v>OK</v>
      </c>
      <c r="I825" s="173" t="s">
        <v>1734</v>
      </c>
      <c r="J825" s="173" t="s">
        <v>5265</v>
      </c>
      <c r="K825" s="173" t="s">
        <v>7378</v>
      </c>
      <c r="L825" s="173" t="s">
        <v>483</v>
      </c>
      <c r="M825" s="173" t="s">
        <v>1369</v>
      </c>
      <c r="N825" s="173" t="s">
        <v>7366</v>
      </c>
      <c r="O825" s="173" t="s">
        <v>1417</v>
      </c>
      <c r="P825" s="173" t="s">
        <v>7904</v>
      </c>
      <c r="Q825" s="173" t="s">
        <v>5677</v>
      </c>
      <c r="R825" s="173" t="s">
        <v>6636</v>
      </c>
      <c r="S825" s="173" t="s">
        <v>1749</v>
      </c>
      <c r="T825" s="173"/>
      <c r="U825" s="173"/>
      <c r="V825" s="173" t="s">
        <v>1766</v>
      </c>
      <c r="W825" s="173" t="s">
        <v>6671</v>
      </c>
      <c r="X825" s="173"/>
      <c r="Y825" s="173"/>
      <c r="Z825" s="173"/>
      <c r="AA825" s="173"/>
    </row>
    <row r="826" spans="1:27" x14ac:dyDescent="0.3">
      <c r="A826" s="233" t="s">
        <v>8869</v>
      </c>
      <c r="B826" s="94"/>
      <c r="C826" s="94"/>
      <c r="D826" s="94"/>
      <c r="E826" s="94"/>
      <c r="F826" s="94" t="s">
        <v>1581</v>
      </c>
      <c r="G826" s="94"/>
      <c r="H826" s="94" t="str">
        <f t="shared" si="29"/>
        <v>Coord absent</v>
      </c>
      <c r="I826" s="94" t="s">
        <v>1742</v>
      </c>
      <c r="J826" s="94" t="s">
        <v>1742</v>
      </c>
      <c r="K826" s="94" t="s">
        <v>7378</v>
      </c>
      <c r="L826" s="94" t="s">
        <v>483</v>
      </c>
      <c r="M826" s="94" t="s">
        <v>1369</v>
      </c>
      <c r="N826" s="94" t="s">
        <v>7366</v>
      </c>
      <c r="O826" s="94" t="s">
        <v>1417</v>
      </c>
      <c r="P826" s="94" t="s">
        <v>7904</v>
      </c>
      <c r="Q826" s="94" t="s">
        <v>5677</v>
      </c>
      <c r="R826" s="94"/>
      <c r="S826" s="94"/>
      <c r="T826" s="94"/>
      <c r="U826" s="94"/>
      <c r="V826" s="94"/>
      <c r="W826" s="94"/>
      <c r="X826" s="94"/>
      <c r="Y826" s="94"/>
      <c r="Z826" s="94"/>
      <c r="AA826" s="94"/>
    </row>
    <row r="827" spans="1:27" x14ac:dyDescent="0.3">
      <c r="A827" s="94" t="s">
        <v>8870</v>
      </c>
      <c r="B827" s="224">
        <v>-8.5571298999999996</v>
      </c>
      <c r="C827" s="224">
        <v>7.92767</v>
      </c>
      <c r="D827" s="94" t="s">
        <v>9795</v>
      </c>
      <c r="E827" s="94" t="s">
        <v>7660</v>
      </c>
      <c r="F827" s="94" t="s">
        <v>1418</v>
      </c>
      <c r="G827" s="94" t="s">
        <v>1418</v>
      </c>
      <c r="H827" s="94" t="str">
        <f t="shared" si="29"/>
        <v>OK</v>
      </c>
      <c r="I827" s="94" t="s">
        <v>1742</v>
      </c>
      <c r="J827" s="94" t="s">
        <v>1742</v>
      </c>
      <c r="K827" s="94" t="s">
        <v>7378</v>
      </c>
      <c r="L827" s="94" t="s">
        <v>483</v>
      </c>
      <c r="M827" s="94" t="s">
        <v>1369</v>
      </c>
      <c r="N827" s="94" t="s">
        <v>7366</v>
      </c>
      <c r="O827" s="94" t="s">
        <v>1417</v>
      </c>
      <c r="P827" s="94" t="s">
        <v>7904</v>
      </c>
      <c r="Q827" s="94" t="s">
        <v>5677</v>
      </c>
      <c r="R827" s="94"/>
      <c r="S827" s="94"/>
      <c r="T827" s="94"/>
      <c r="U827" s="94"/>
      <c r="V827" s="94"/>
      <c r="W827" s="94"/>
      <c r="X827" s="94"/>
      <c r="Y827" s="94"/>
      <c r="Z827" s="94"/>
      <c r="AA827" s="94"/>
    </row>
    <row r="828" spans="1:27" x14ac:dyDescent="0.3">
      <c r="A828" s="94" t="s">
        <v>8871</v>
      </c>
      <c r="B828" s="224">
        <v>-8.5684795000000005</v>
      </c>
      <c r="C828" s="224">
        <v>7.8985000000000003</v>
      </c>
      <c r="D828" s="94" t="s">
        <v>9795</v>
      </c>
      <c r="E828" s="94" t="s">
        <v>7661</v>
      </c>
      <c r="F828" s="94" t="s">
        <v>1419</v>
      </c>
      <c r="G828" s="94" t="s">
        <v>1419</v>
      </c>
      <c r="H828" s="94" t="str">
        <f t="shared" si="29"/>
        <v>OK</v>
      </c>
      <c r="I828" s="94" t="s">
        <v>1742</v>
      </c>
      <c r="J828" s="94" t="s">
        <v>1742</v>
      </c>
      <c r="K828" s="94" t="s">
        <v>7378</v>
      </c>
      <c r="L828" s="94" t="s">
        <v>483</v>
      </c>
      <c r="M828" s="94" t="s">
        <v>1369</v>
      </c>
      <c r="N828" s="94" t="s">
        <v>7366</v>
      </c>
      <c r="O828" s="94" t="s">
        <v>1417</v>
      </c>
      <c r="P828" s="94" t="s">
        <v>7904</v>
      </c>
      <c r="Q828" s="94" t="s">
        <v>5677</v>
      </c>
      <c r="R828" s="94"/>
      <c r="S828" s="94"/>
      <c r="T828" s="94"/>
      <c r="U828" s="94"/>
      <c r="V828" s="94"/>
      <c r="W828" s="94"/>
      <c r="X828" s="94"/>
      <c r="Y828" s="94"/>
      <c r="Z828" s="94"/>
      <c r="AA828" s="94"/>
    </row>
    <row r="829" spans="1:27" x14ac:dyDescent="0.3">
      <c r="A829" s="94" t="s">
        <v>8872</v>
      </c>
      <c r="B829" s="224">
        <v>-8.6044903000000001</v>
      </c>
      <c r="C829" s="224">
        <v>7.9078999000000003</v>
      </c>
      <c r="D829" s="94" t="s">
        <v>9795</v>
      </c>
      <c r="E829" s="94" t="s">
        <v>7662</v>
      </c>
      <c r="F829" s="94" t="s">
        <v>1420</v>
      </c>
      <c r="G829" s="94" t="s">
        <v>1420</v>
      </c>
      <c r="H829" s="94" t="str">
        <f t="shared" si="29"/>
        <v>OK</v>
      </c>
      <c r="I829" s="94" t="s">
        <v>1742</v>
      </c>
      <c r="J829" s="94" t="s">
        <v>1742</v>
      </c>
      <c r="K829" s="94" t="s">
        <v>7378</v>
      </c>
      <c r="L829" s="94" t="s">
        <v>483</v>
      </c>
      <c r="M829" s="94" t="s">
        <v>1369</v>
      </c>
      <c r="N829" s="94" t="s">
        <v>7366</v>
      </c>
      <c r="O829" s="94" t="s">
        <v>1417</v>
      </c>
      <c r="P829" s="94" t="s">
        <v>7904</v>
      </c>
      <c r="Q829" s="94" t="s">
        <v>5677</v>
      </c>
      <c r="R829" s="94"/>
      <c r="S829" s="94"/>
      <c r="T829" s="94"/>
      <c r="U829" s="94"/>
      <c r="V829" s="94"/>
      <c r="W829" s="94"/>
      <c r="X829" s="94"/>
      <c r="Y829" s="94"/>
      <c r="Z829" s="94"/>
      <c r="AA829" s="94"/>
    </row>
    <row r="830" spans="1:27" hidden="1" x14ac:dyDescent="0.3">
      <c r="A830" s="173" t="s">
        <v>8873</v>
      </c>
      <c r="B830" s="220">
        <v>-11.8416996</v>
      </c>
      <c r="C830" s="220">
        <v>11.1393003</v>
      </c>
      <c r="D830" s="173" t="s">
        <v>9795</v>
      </c>
      <c r="E830" s="173" t="s">
        <v>1224</v>
      </c>
      <c r="F830" s="173" t="s">
        <v>7273</v>
      </c>
      <c r="G830" s="173" t="s">
        <v>1225</v>
      </c>
      <c r="H830" s="173" t="str">
        <f t="shared" si="29"/>
        <v>OK</v>
      </c>
      <c r="I830" s="173" t="s">
        <v>1734</v>
      </c>
      <c r="J830" s="173" t="s">
        <v>5265</v>
      </c>
      <c r="K830" s="173" t="s">
        <v>7378</v>
      </c>
      <c r="L830" s="173" t="s">
        <v>1029</v>
      </c>
      <c r="M830" s="173" t="s">
        <v>1212</v>
      </c>
      <c r="N830" s="173" t="s">
        <v>7375</v>
      </c>
      <c r="O830" s="173" t="s">
        <v>1224</v>
      </c>
      <c r="P830" s="173" t="s">
        <v>7906</v>
      </c>
      <c r="Q830" s="173"/>
      <c r="R830" s="173" t="s">
        <v>1733</v>
      </c>
      <c r="S830" s="173"/>
      <c r="T830" s="173" t="s">
        <v>1767</v>
      </c>
      <c r="U830" s="173"/>
      <c r="V830" s="173"/>
      <c r="W830" s="173" t="s">
        <v>1224</v>
      </c>
      <c r="X830" s="173"/>
      <c r="Y830" s="173"/>
      <c r="Z830" s="173"/>
      <c r="AA830" s="173"/>
    </row>
    <row r="831" spans="1:27" x14ac:dyDescent="0.3">
      <c r="A831" s="233" t="s">
        <v>8874</v>
      </c>
      <c r="B831" s="94"/>
      <c r="C831" s="94"/>
      <c r="D831" s="94"/>
      <c r="E831" s="94"/>
      <c r="F831" s="94" t="s">
        <v>6931</v>
      </c>
      <c r="G831" s="94"/>
      <c r="H831" s="94" t="str">
        <f t="shared" si="29"/>
        <v>Coord absent</v>
      </c>
      <c r="I831" s="94" t="s">
        <v>1742</v>
      </c>
      <c r="J831" s="94" t="s">
        <v>1742</v>
      </c>
      <c r="K831" s="94" t="s">
        <v>7378</v>
      </c>
      <c r="L831" s="94" t="s">
        <v>1029</v>
      </c>
      <c r="M831" s="94" t="s">
        <v>1212</v>
      </c>
      <c r="N831" s="94" t="s">
        <v>7375</v>
      </c>
      <c r="O831" s="94" t="s">
        <v>1224</v>
      </c>
      <c r="P831" s="94" t="s">
        <v>7906</v>
      </c>
      <c r="Q831" s="94"/>
      <c r="R831" s="94"/>
      <c r="S831" s="94"/>
      <c r="T831" s="94"/>
      <c r="U831" s="94"/>
      <c r="V831" s="94"/>
      <c r="W831" s="94"/>
      <c r="X831" s="94"/>
      <c r="Y831" s="94"/>
      <c r="Z831" s="94"/>
      <c r="AA831" s="94"/>
    </row>
    <row r="832" spans="1:27" x14ac:dyDescent="0.3">
      <c r="A832" s="94" t="s">
        <v>8875</v>
      </c>
      <c r="B832" s="224">
        <v>-12.748000100000001</v>
      </c>
      <c r="C832" s="224">
        <v>10.2461004</v>
      </c>
      <c r="D832" s="94" t="s">
        <v>9795</v>
      </c>
      <c r="E832" s="94" t="s">
        <v>928</v>
      </c>
      <c r="F832" s="94" t="s">
        <v>928</v>
      </c>
      <c r="G832" s="94" t="s">
        <v>929</v>
      </c>
      <c r="H832" s="94" t="str">
        <f t="shared" si="29"/>
        <v>OK</v>
      </c>
      <c r="I832" s="94" t="s">
        <v>1742</v>
      </c>
      <c r="J832" s="94" t="s">
        <v>1742</v>
      </c>
      <c r="K832" s="94" t="s">
        <v>5443</v>
      </c>
      <c r="L832" s="94" t="s">
        <v>359</v>
      </c>
      <c r="M832" s="94" t="s">
        <v>359</v>
      </c>
      <c r="N832" s="94" t="s">
        <v>7359</v>
      </c>
      <c r="O832" s="94" t="s">
        <v>928</v>
      </c>
      <c r="P832" s="94" t="s">
        <v>7907</v>
      </c>
      <c r="Q832" s="94" t="s">
        <v>5677</v>
      </c>
      <c r="R832" s="94"/>
      <c r="S832" s="94" t="s">
        <v>1753</v>
      </c>
      <c r="T832" s="94"/>
      <c r="U832" s="94"/>
      <c r="V832" s="94"/>
      <c r="W832" s="94" t="s">
        <v>7388</v>
      </c>
      <c r="X832" s="94"/>
      <c r="Y832" s="94"/>
      <c r="Z832" s="94"/>
      <c r="AA832" s="94"/>
    </row>
    <row r="833" spans="1:27" x14ac:dyDescent="0.3">
      <c r="A833" s="94" t="s">
        <v>8876</v>
      </c>
      <c r="B833" s="224">
        <v>-12.8207998</v>
      </c>
      <c r="C833" s="224">
        <v>10.3125</v>
      </c>
      <c r="D833" s="94" t="s">
        <v>9795</v>
      </c>
      <c r="E833" s="94" t="s">
        <v>7552</v>
      </c>
      <c r="F833" s="94" t="s">
        <v>930</v>
      </c>
      <c r="G833" s="94" t="s">
        <v>930</v>
      </c>
      <c r="H833" s="94" t="str">
        <f t="shared" si="29"/>
        <v>OK</v>
      </c>
      <c r="I833" s="94" t="s">
        <v>1742</v>
      </c>
      <c r="J833" s="94" t="s">
        <v>1742</v>
      </c>
      <c r="K833" s="94" t="s">
        <v>7378</v>
      </c>
      <c r="L833" s="94" t="s">
        <v>359</v>
      </c>
      <c r="M833" s="94" t="s">
        <v>359</v>
      </c>
      <c r="N833" s="94" t="s">
        <v>7359</v>
      </c>
      <c r="O833" s="94" t="s">
        <v>928</v>
      </c>
      <c r="P833" s="94" t="s">
        <v>7907</v>
      </c>
      <c r="Q833" s="94" t="s">
        <v>5677</v>
      </c>
      <c r="R833" s="94"/>
      <c r="S833" s="94" t="s">
        <v>1753</v>
      </c>
      <c r="T833" s="94"/>
      <c r="U833" s="94"/>
      <c r="V833" s="94"/>
      <c r="W833" s="94" t="s">
        <v>7388</v>
      </c>
      <c r="X833" s="94"/>
      <c r="Y833" s="94"/>
      <c r="Z833" s="94"/>
      <c r="AA833" s="94"/>
    </row>
    <row r="834" spans="1:27" x14ac:dyDescent="0.3">
      <c r="A834" s="233" t="s">
        <v>8877</v>
      </c>
      <c r="B834" s="94"/>
      <c r="C834" s="94"/>
      <c r="D834" s="94"/>
      <c r="E834" s="94"/>
      <c r="F834" s="94" t="s">
        <v>6586</v>
      </c>
      <c r="G834" s="94"/>
      <c r="H834" s="94" t="str">
        <f t="shared" si="29"/>
        <v>Coord absent</v>
      </c>
      <c r="I834" s="94" t="s">
        <v>1742</v>
      </c>
      <c r="J834" s="94" t="s">
        <v>1742</v>
      </c>
      <c r="K834" s="94" t="s">
        <v>7378</v>
      </c>
      <c r="L834" s="94" t="s">
        <v>359</v>
      </c>
      <c r="M834" s="94" t="s">
        <v>359</v>
      </c>
      <c r="N834" s="94" t="s">
        <v>7359</v>
      </c>
      <c r="O834" s="94" t="s">
        <v>928</v>
      </c>
      <c r="P834" s="94" t="s">
        <v>7907</v>
      </c>
      <c r="Q834" s="94" t="s">
        <v>5677</v>
      </c>
      <c r="R834" s="94"/>
      <c r="S834" s="94" t="s">
        <v>1753</v>
      </c>
      <c r="T834" s="94"/>
      <c r="U834" s="94"/>
      <c r="V834" s="94"/>
      <c r="W834" s="94" t="s">
        <v>7388</v>
      </c>
      <c r="X834" s="94"/>
      <c r="Y834" s="94"/>
      <c r="Z834" s="94"/>
      <c r="AA834" s="94"/>
    </row>
    <row r="835" spans="1:27" x14ac:dyDescent="0.3">
      <c r="A835" s="233" t="s">
        <v>8878</v>
      </c>
      <c r="B835" s="94"/>
      <c r="C835" s="94"/>
      <c r="D835" s="94"/>
      <c r="E835" s="94"/>
      <c r="F835" s="94" t="s">
        <v>6587</v>
      </c>
      <c r="G835" s="94"/>
      <c r="H835" s="94" t="str">
        <f t="shared" si="29"/>
        <v>Coord absent</v>
      </c>
      <c r="I835" s="94" t="s">
        <v>1742</v>
      </c>
      <c r="J835" s="94" t="s">
        <v>1742</v>
      </c>
      <c r="K835" s="94" t="s">
        <v>7378</v>
      </c>
      <c r="L835" s="94" t="s">
        <v>359</v>
      </c>
      <c r="M835" s="94" t="s">
        <v>359</v>
      </c>
      <c r="N835" s="94" t="s">
        <v>7359</v>
      </c>
      <c r="O835" s="94" t="s">
        <v>928</v>
      </c>
      <c r="P835" s="94" t="s">
        <v>7907</v>
      </c>
      <c r="Q835" s="94" t="s">
        <v>5677</v>
      </c>
      <c r="R835" s="94"/>
      <c r="S835" s="94" t="s">
        <v>1753</v>
      </c>
      <c r="T835" s="94"/>
      <c r="U835" s="94"/>
      <c r="V835" s="94"/>
      <c r="W835" s="94" t="s">
        <v>7388</v>
      </c>
      <c r="X835" s="94"/>
      <c r="Y835" s="94"/>
      <c r="Z835" s="94"/>
      <c r="AA835" s="94"/>
    </row>
    <row r="836" spans="1:27" hidden="1" x14ac:dyDescent="0.3">
      <c r="A836" s="173" t="s">
        <v>8879</v>
      </c>
      <c r="B836" s="220">
        <v>-12.6276999</v>
      </c>
      <c r="C836" s="220">
        <v>10.100700399999999</v>
      </c>
      <c r="D836" s="173" t="s">
        <v>9795</v>
      </c>
      <c r="E836" s="173" t="s">
        <v>931</v>
      </c>
      <c r="F836" s="173" t="s">
        <v>931</v>
      </c>
      <c r="G836" s="173" t="s">
        <v>932</v>
      </c>
      <c r="H836" s="173" t="str">
        <f t="shared" si="29"/>
        <v>OK</v>
      </c>
      <c r="I836" s="173" t="s">
        <v>1734</v>
      </c>
      <c r="J836" s="173" t="s">
        <v>5265</v>
      </c>
      <c r="K836" s="173" t="s">
        <v>7378</v>
      </c>
      <c r="L836" s="173" t="s">
        <v>359</v>
      </c>
      <c r="M836" s="173" t="s">
        <v>359</v>
      </c>
      <c r="N836" s="173" t="s">
        <v>7359</v>
      </c>
      <c r="O836" s="173" t="s">
        <v>928</v>
      </c>
      <c r="P836" s="173" t="s">
        <v>7907</v>
      </c>
      <c r="Q836" s="173" t="s">
        <v>5677</v>
      </c>
      <c r="R836" s="173" t="s">
        <v>1748</v>
      </c>
      <c r="S836" s="173" t="s">
        <v>1749</v>
      </c>
      <c r="T836" s="173" t="s">
        <v>1767</v>
      </c>
      <c r="U836" s="173"/>
      <c r="V836" s="173" t="s">
        <v>1766</v>
      </c>
      <c r="W836" s="173" t="s">
        <v>6648</v>
      </c>
      <c r="X836" s="173"/>
      <c r="Y836" s="173"/>
      <c r="Z836" s="173"/>
      <c r="AA836" s="173"/>
    </row>
    <row r="837" spans="1:27" hidden="1" x14ac:dyDescent="0.3">
      <c r="A837" s="173" t="s">
        <v>8880</v>
      </c>
      <c r="B837" s="220">
        <v>-11.5811005</v>
      </c>
      <c r="C837" s="220">
        <v>11.580100099999999</v>
      </c>
      <c r="D837" s="173" t="s">
        <v>9795</v>
      </c>
      <c r="E837" s="173" t="s">
        <v>7611</v>
      </c>
      <c r="F837" s="173" t="s">
        <v>7265</v>
      </c>
      <c r="G837" s="173" t="s">
        <v>1230</v>
      </c>
      <c r="H837" s="173" t="str">
        <f t="shared" si="29"/>
        <v>OK</v>
      </c>
      <c r="I837" s="173" t="s">
        <v>1734</v>
      </c>
      <c r="J837" s="173" t="s">
        <v>5265</v>
      </c>
      <c r="K837" s="173" t="s">
        <v>7378</v>
      </c>
      <c r="L837" s="173" t="s">
        <v>1029</v>
      </c>
      <c r="M837" s="173" t="s">
        <v>1212</v>
      </c>
      <c r="N837" s="173" t="s">
        <v>7375</v>
      </c>
      <c r="O837" s="173" t="s">
        <v>7265</v>
      </c>
      <c r="P837" s="173" t="s">
        <v>7909</v>
      </c>
      <c r="Q837" s="173"/>
      <c r="R837" s="173" t="s">
        <v>1733</v>
      </c>
      <c r="S837" s="173"/>
      <c r="T837" s="173" t="s">
        <v>1767</v>
      </c>
      <c r="U837" s="173"/>
      <c r="V837" s="173"/>
      <c r="W837" s="173" t="s">
        <v>7268</v>
      </c>
      <c r="X837" s="173"/>
      <c r="Y837" s="173"/>
      <c r="Z837" s="173"/>
      <c r="AA837" s="173"/>
    </row>
    <row r="838" spans="1:27" x14ac:dyDescent="0.3">
      <c r="A838" s="233" t="s">
        <v>8881</v>
      </c>
      <c r="B838" s="94"/>
      <c r="C838" s="94"/>
      <c r="D838" s="94"/>
      <c r="E838" s="94"/>
      <c r="F838" s="94" t="s">
        <v>6926</v>
      </c>
      <c r="G838" s="94"/>
      <c r="H838" s="94" t="str">
        <f t="shared" si="29"/>
        <v>Coord absent</v>
      </c>
      <c r="I838" s="94" t="s">
        <v>1742</v>
      </c>
      <c r="J838" s="94" t="s">
        <v>1742</v>
      </c>
      <c r="K838" s="94" t="s">
        <v>7378</v>
      </c>
      <c r="L838" s="94" t="s">
        <v>1029</v>
      </c>
      <c r="M838" s="94" t="s">
        <v>1212</v>
      </c>
      <c r="N838" s="94" t="s">
        <v>7375</v>
      </c>
      <c r="O838" s="94" t="s">
        <v>7265</v>
      </c>
      <c r="P838" s="94" t="s">
        <v>7909</v>
      </c>
      <c r="Q838" s="94"/>
      <c r="R838" s="94"/>
      <c r="S838" s="94"/>
      <c r="T838" s="94"/>
      <c r="U838" s="94"/>
      <c r="V838" s="94"/>
      <c r="W838" s="94"/>
      <c r="X838" s="94"/>
      <c r="Y838" s="94"/>
      <c r="Z838" s="94"/>
      <c r="AA838" s="94"/>
    </row>
    <row r="839" spans="1:27" x14ac:dyDescent="0.3">
      <c r="A839" s="233" t="s">
        <v>8882</v>
      </c>
      <c r="B839" s="94"/>
      <c r="C839" s="94"/>
      <c r="D839" s="94"/>
      <c r="E839" s="94"/>
      <c r="F839" s="94" t="s">
        <v>6927</v>
      </c>
      <c r="G839" s="94"/>
      <c r="H839" s="94" t="str">
        <f t="shared" si="29"/>
        <v>Coord absent</v>
      </c>
      <c r="I839" s="94" t="s">
        <v>1742</v>
      </c>
      <c r="J839" s="94" t="s">
        <v>1742</v>
      </c>
      <c r="K839" s="94" t="s">
        <v>7378</v>
      </c>
      <c r="L839" s="94" t="s">
        <v>1029</v>
      </c>
      <c r="M839" s="94" t="s">
        <v>1212</v>
      </c>
      <c r="N839" s="94" t="s">
        <v>7375</v>
      </c>
      <c r="O839" s="94" t="s">
        <v>7265</v>
      </c>
      <c r="P839" s="94" t="s">
        <v>7909</v>
      </c>
      <c r="Q839" s="94"/>
      <c r="R839" s="94"/>
      <c r="S839" s="94"/>
      <c r="T839" s="94"/>
      <c r="U839" s="94"/>
      <c r="V839" s="94"/>
      <c r="W839" s="94"/>
      <c r="X839" s="94"/>
      <c r="Y839" s="94"/>
      <c r="Z839" s="94"/>
      <c r="AA839" s="94"/>
    </row>
    <row r="840" spans="1:27" x14ac:dyDescent="0.3">
      <c r="A840" s="173" t="s">
        <v>8883</v>
      </c>
      <c r="B840" s="220">
        <v>-14.0530005</v>
      </c>
      <c r="C840" s="220">
        <v>10.4120998</v>
      </c>
      <c r="D840" s="173" t="s">
        <v>9795</v>
      </c>
      <c r="E840" s="173"/>
      <c r="F840" s="173" t="s">
        <v>27</v>
      </c>
      <c r="G840" s="173" t="s">
        <v>5322</v>
      </c>
      <c r="H840" s="173" t="str">
        <f t="shared" si="29"/>
        <v>OK</v>
      </c>
      <c r="I840" s="173" t="s">
        <v>1734</v>
      </c>
      <c r="J840" s="173" t="s">
        <v>5265</v>
      </c>
      <c r="K840" s="173" t="s">
        <v>7378</v>
      </c>
      <c r="L840" s="173" t="s">
        <v>7707</v>
      </c>
      <c r="M840" s="173" t="s">
        <v>6</v>
      </c>
      <c r="N840" s="173" t="s">
        <v>7344</v>
      </c>
      <c r="O840" s="173" t="s">
        <v>27</v>
      </c>
      <c r="P840" s="173" t="s">
        <v>7908</v>
      </c>
      <c r="Q840" s="173" t="s">
        <v>5677</v>
      </c>
      <c r="R840" s="173"/>
      <c r="S840" s="173" t="s">
        <v>1753</v>
      </c>
      <c r="T840" s="173" t="s">
        <v>1767</v>
      </c>
      <c r="U840" s="173"/>
      <c r="V840" s="173" t="s">
        <v>1766</v>
      </c>
      <c r="W840" s="173" t="s">
        <v>7387</v>
      </c>
      <c r="X840" s="173"/>
      <c r="Y840" s="173"/>
      <c r="Z840" s="173"/>
      <c r="AA840" s="173"/>
    </row>
    <row r="841" spans="1:27" x14ac:dyDescent="0.3">
      <c r="A841" s="94" t="s">
        <v>8884</v>
      </c>
      <c r="B841" s="224">
        <v>-14.035599700000001</v>
      </c>
      <c r="C841" s="224">
        <v>10.6906996</v>
      </c>
      <c r="D841" s="94" t="s">
        <v>9795</v>
      </c>
      <c r="E841" s="94" t="s">
        <v>28</v>
      </c>
      <c r="F841" s="94" t="s">
        <v>28</v>
      </c>
      <c r="G841" s="94" t="s">
        <v>29</v>
      </c>
      <c r="H841" s="94" t="str">
        <f t="shared" si="29"/>
        <v>OK</v>
      </c>
      <c r="I841" s="94" t="s">
        <v>1742</v>
      </c>
      <c r="J841" s="94" t="s">
        <v>1742</v>
      </c>
      <c r="K841" s="94" t="s">
        <v>5443</v>
      </c>
      <c r="L841" s="94" t="s">
        <v>7707</v>
      </c>
      <c r="M841" s="94" t="s">
        <v>6</v>
      </c>
      <c r="N841" s="94" t="s">
        <v>7344</v>
      </c>
      <c r="O841" s="94" t="s">
        <v>27</v>
      </c>
      <c r="P841" s="94" t="s">
        <v>7908</v>
      </c>
      <c r="Q841" s="94" t="s">
        <v>5677</v>
      </c>
      <c r="R841" s="94"/>
      <c r="S841" s="94"/>
      <c r="T841" s="94" t="s">
        <v>1767</v>
      </c>
      <c r="U841" s="94"/>
      <c r="V841" s="94"/>
      <c r="W841" s="94"/>
      <c r="X841" s="94"/>
      <c r="Y841" s="94"/>
      <c r="Z841" s="94"/>
      <c r="AA841" s="94"/>
    </row>
    <row r="842" spans="1:27" x14ac:dyDescent="0.3">
      <c r="A842" s="94" t="s">
        <v>8885</v>
      </c>
      <c r="B842" s="224">
        <v>-13.8318996</v>
      </c>
      <c r="C842" s="224">
        <v>10.520299899999999</v>
      </c>
      <c r="D842" s="94" t="s">
        <v>9795</v>
      </c>
      <c r="E842" s="94" t="s">
        <v>30</v>
      </c>
      <c r="F842" s="94" t="s">
        <v>30</v>
      </c>
      <c r="G842" s="94" t="s">
        <v>31</v>
      </c>
      <c r="H842" s="94" t="str">
        <f t="shared" si="29"/>
        <v>OK</v>
      </c>
      <c r="I842" s="94" t="s">
        <v>1742</v>
      </c>
      <c r="J842" s="94" t="s">
        <v>1742</v>
      </c>
      <c r="K842" s="94" t="s">
        <v>5443</v>
      </c>
      <c r="L842" s="94" t="s">
        <v>7707</v>
      </c>
      <c r="M842" s="94" t="s">
        <v>6</v>
      </c>
      <c r="N842" s="94" t="s">
        <v>7344</v>
      </c>
      <c r="O842" s="94" t="s">
        <v>27</v>
      </c>
      <c r="P842" s="94" t="s">
        <v>7908</v>
      </c>
      <c r="Q842" s="94" t="s">
        <v>5677</v>
      </c>
      <c r="R842" s="94"/>
      <c r="S842" s="94"/>
      <c r="T842" s="94" t="s">
        <v>1767</v>
      </c>
      <c r="U842" s="94"/>
      <c r="V842" s="94"/>
      <c r="W842" s="94"/>
      <c r="X842" s="94"/>
      <c r="Y842" s="94"/>
      <c r="Z842" s="94"/>
      <c r="AA842" s="94"/>
    </row>
    <row r="843" spans="1:27" x14ac:dyDescent="0.3">
      <c r="A843" s="233" t="s">
        <v>8886</v>
      </c>
      <c r="B843" s="94"/>
      <c r="C843" s="94"/>
      <c r="D843" s="94"/>
      <c r="E843" s="94"/>
      <c r="F843" s="94" t="s">
        <v>5323</v>
      </c>
      <c r="G843" s="94"/>
      <c r="H843" s="94" t="str">
        <f t="shared" si="29"/>
        <v>Coord absent</v>
      </c>
      <c r="I843" s="94" t="s">
        <v>1742</v>
      </c>
      <c r="J843" s="94" t="s">
        <v>1742</v>
      </c>
      <c r="K843" s="94" t="s">
        <v>7378</v>
      </c>
      <c r="L843" s="94" t="s">
        <v>7707</v>
      </c>
      <c r="M843" s="94" t="s">
        <v>6</v>
      </c>
      <c r="N843" s="94" t="s">
        <v>7344</v>
      </c>
      <c r="O843" s="94" t="s">
        <v>27</v>
      </c>
      <c r="P843" s="94" t="s">
        <v>7908</v>
      </c>
      <c r="Q843" s="94" t="s">
        <v>5677</v>
      </c>
      <c r="R843" s="94"/>
      <c r="S843" s="94"/>
      <c r="T843" s="94"/>
      <c r="U843" s="94"/>
      <c r="V843" s="94"/>
      <c r="W843" s="94"/>
      <c r="X843" s="94"/>
      <c r="Y843" s="94"/>
      <c r="Z843" s="94"/>
      <c r="AA843" s="94"/>
    </row>
    <row r="844" spans="1:27" x14ac:dyDescent="0.3">
      <c r="A844" s="233" t="s">
        <v>8887</v>
      </c>
      <c r="B844" s="94"/>
      <c r="C844" s="94"/>
      <c r="D844" s="94"/>
      <c r="E844" s="94"/>
      <c r="F844" s="94" t="s">
        <v>5324</v>
      </c>
      <c r="G844" s="94"/>
      <c r="H844" s="94" t="str">
        <f t="shared" si="29"/>
        <v>Coord absent</v>
      </c>
      <c r="I844" s="94" t="s">
        <v>1742</v>
      </c>
      <c r="J844" s="94" t="s">
        <v>1742</v>
      </c>
      <c r="K844" s="94" t="s">
        <v>7378</v>
      </c>
      <c r="L844" s="94" t="s">
        <v>7707</v>
      </c>
      <c r="M844" s="94" t="s">
        <v>6</v>
      </c>
      <c r="N844" s="94" t="s">
        <v>7344</v>
      </c>
      <c r="O844" s="94" t="s">
        <v>27</v>
      </c>
      <c r="P844" s="94" t="s">
        <v>7908</v>
      </c>
      <c r="Q844" s="94" t="s">
        <v>5677</v>
      </c>
      <c r="R844" s="94"/>
      <c r="S844" s="94"/>
      <c r="T844" s="94"/>
      <c r="U844" s="94"/>
      <c r="V844" s="94"/>
      <c r="W844" s="94"/>
      <c r="X844" s="94"/>
      <c r="Y844" s="94"/>
      <c r="Z844" s="94"/>
      <c r="AA844" s="94"/>
    </row>
    <row r="845" spans="1:27" x14ac:dyDescent="0.3">
      <c r="A845" s="233" t="s">
        <v>8888</v>
      </c>
      <c r="B845" s="94"/>
      <c r="C845" s="94"/>
      <c r="D845" s="94"/>
      <c r="E845" s="94"/>
      <c r="F845" s="94" t="s">
        <v>5325</v>
      </c>
      <c r="G845" s="94"/>
      <c r="H845" s="94" t="str">
        <f t="shared" si="29"/>
        <v>Coord absent</v>
      </c>
      <c r="I845" s="94" t="s">
        <v>1742</v>
      </c>
      <c r="J845" s="94" t="s">
        <v>1742</v>
      </c>
      <c r="K845" s="94" t="s">
        <v>7378</v>
      </c>
      <c r="L845" s="94" t="s">
        <v>7707</v>
      </c>
      <c r="M845" s="94" t="s">
        <v>6</v>
      </c>
      <c r="N845" s="94" t="s">
        <v>7344</v>
      </c>
      <c r="O845" s="94" t="s">
        <v>27</v>
      </c>
      <c r="P845" s="94" t="s">
        <v>7908</v>
      </c>
      <c r="Q845" s="94" t="s">
        <v>5677</v>
      </c>
      <c r="R845" s="94"/>
      <c r="S845" s="94"/>
      <c r="T845" s="94"/>
      <c r="U845" s="94"/>
      <c r="V845" s="94"/>
      <c r="W845" s="94"/>
      <c r="X845" s="94"/>
      <c r="Y845" s="94"/>
      <c r="Z845" s="94"/>
      <c r="AA845" s="94"/>
    </row>
    <row r="846" spans="1:27" x14ac:dyDescent="0.3">
      <c r="A846" s="233" t="s">
        <v>8889</v>
      </c>
      <c r="B846" s="94"/>
      <c r="C846" s="94"/>
      <c r="D846" s="94"/>
      <c r="E846" s="94"/>
      <c r="F846" s="94" t="s">
        <v>5326</v>
      </c>
      <c r="G846" s="94"/>
      <c r="H846" s="94" t="str">
        <f t="shared" si="29"/>
        <v>Coord absent</v>
      </c>
      <c r="I846" s="94" t="s">
        <v>1742</v>
      </c>
      <c r="J846" s="94" t="s">
        <v>1742</v>
      </c>
      <c r="K846" s="94" t="s">
        <v>7378</v>
      </c>
      <c r="L846" s="94" t="s">
        <v>7707</v>
      </c>
      <c r="M846" s="94" t="s">
        <v>6</v>
      </c>
      <c r="N846" s="94" t="s">
        <v>7344</v>
      </c>
      <c r="O846" s="94" t="s">
        <v>27</v>
      </c>
      <c r="P846" s="94" t="s">
        <v>7908</v>
      </c>
      <c r="Q846" s="94" t="s">
        <v>5677</v>
      </c>
      <c r="R846" s="94"/>
      <c r="S846" s="94"/>
      <c r="T846" s="94"/>
      <c r="U846" s="94"/>
      <c r="V846" s="94"/>
      <c r="W846" s="94"/>
      <c r="X846" s="94"/>
      <c r="Y846" s="94"/>
      <c r="Z846" s="94"/>
      <c r="AA846" s="94"/>
    </row>
    <row r="847" spans="1:27" ht="15" customHeight="1" x14ac:dyDescent="0.3">
      <c r="A847" s="94" t="s">
        <v>8890</v>
      </c>
      <c r="B847" s="224">
        <v>-14.458600000000001</v>
      </c>
      <c r="C847" s="224">
        <v>10.829299900000001</v>
      </c>
      <c r="D847" s="94" t="s">
        <v>9795</v>
      </c>
      <c r="E847" s="94" t="s">
        <v>89</v>
      </c>
      <c r="F847" s="94" t="s">
        <v>89</v>
      </c>
      <c r="G847" s="94" t="s">
        <v>90</v>
      </c>
      <c r="H847" s="94" t="str">
        <f t="shared" si="29"/>
        <v>OK</v>
      </c>
      <c r="I847" s="94" t="s">
        <v>1742</v>
      </c>
      <c r="J847" s="94" t="s">
        <v>1742</v>
      </c>
      <c r="K847" s="94" t="s">
        <v>7378</v>
      </c>
      <c r="L847" s="94" t="s">
        <v>7707</v>
      </c>
      <c r="M847" s="94" t="s">
        <v>7707</v>
      </c>
      <c r="N847" s="94" t="s">
        <v>7345</v>
      </c>
      <c r="O847" s="94" t="s">
        <v>92</v>
      </c>
      <c r="P847" s="94" t="s">
        <v>7905</v>
      </c>
      <c r="Q847" s="94" t="s">
        <v>5677</v>
      </c>
      <c r="R847" s="94"/>
      <c r="S847" s="94"/>
      <c r="T847" s="94"/>
      <c r="U847" s="94"/>
      <c r="V847" s="94"/>
      <c r="W847" s="94"/>
      <c r="X847" s="94"/>
      <c r="Y847" s="94"/>
      <c r="Z847" s="94"/>
      <c r="AA847" s="94"/>
    </row>
    <row r="848" spans="1:27" ht="15" customHeight="1" x14ac:dyDescent="0.3">
      <c r="A848" s="173" t="s">
        <v>8891</v>
      </c>
      <c r="B848" s="220">
        <v>-14.399800300000001</v>
      </c>
      <c r="C848" s="220">
        <v>10.798299800000001</v>
      </c>
      <c r="D848" s="173" t="s">
        <v>9795</v>
      </c>
      <c r="E848" s="173" t="s">
        <v>7435</v>
      </c>
      <c r="F848" s="173" t="s">
        <v>7089</v>
      </c>
      <c r="G848" s="173" t="s">
        <v>92</v>
      </c>
      <c r="H848" s="173" t="str">
        <f t="shared" si="29"/>
        <v>OK</v>
      </c>
      <c r="I848" s="173" t="s">
        <v>1734</v>
      </c>
      <c r="J848" s="173" t="s">
        <v>5265</v>
      </c>
      <c r="K848" s="173" t="s">
        <v>7378</v>
      </c>
      <c r="L848" s="173" t="s">
        <v>7707</v>
      </c>
      <c r="M848" s="173" t="s">
        <v>7707</v>
      </c>
      <c r="N848" s="173" t="s">
        <v>7345</v>
      </c>
      <c r="O848" s="173" t="s">
        <v>92</v>
      </c>
      <c r="P848" s="173" t="s">
        <v>7905</v>
      </c>
      <c r="Q848" s="173" t="s">
        <v>5677</v>
      </c>
      <c r="R848" s="173"/>
      <c r="S848" s="173"/>
      <c r="T848" s="173"/>
      <c r="U848" s="173"/>
      <c r="V848" s="173"/>
      <c r="W848" s="173"/>
      <c r="X848" s="173"/>
      <c r="Y848" s="173"/>
      <c r="Z848" s="173"/>
      <c r="AA848" s="173"/>
    </row>
    <row r="849" spans="1:27" ht="15" customHeight="1" x14ac:dyDescent="0.3">
      <c r="A849" s="94" t="s">
        <v>8892</v>
      </c>
      <c r="B849" s="224">
        <v>-14.487000500000001</v>
      </c>
      <c r="C849" s="224">
        <v>10.790900199999999</v>
      </c>
      <c r="D849" s="94" t="s">
        <v>9795</v>
      </c>
      <c r="E849" s="94" t="s">
        <v>7436</v>
      </c>
      <c r="F849" s="94" t="s">
        <v>93</v>
      </c>
      <c r="G849" s="94" t="s">
        <v>93</v>
      </c>
      <c r="H849" s="94" t="str">
        <f t="shared" si="29"/>
        <v>OK</v>
      </c>
      <c r="I849" s="94" t="s">
        <v>1742</v>
      </c>
      <c r="J849" s="94" t="s">
        <v>1742</v>
      </c>
      <c r="K849" s="94" t="s">
        <v>7378</v>
      </c>
      <c r="L849" s="94" t="s">
        <v>7707</v>
      </c>
      <c r="M849" s="94" t="s">
        <v>7707</v>
      </c>
      <c r="N849" s="94" t="s">
        <v>7345</v>
      </c>
      <c r="O849" s="94" t="s">
        <v>92</v>
      </c>
      <c r="P849" s="94" t="s">
        <v>7905</v>
      </c>
      <c r="Q849" s="94" t="s">
        <v>5677</v>
      </c>
      <c r="R849" s="94"/>
      <c r="S849" s="94"/>
      <c r="T849" s="94"/>
      <c r="U849" s="94"/>
      <c r="V849" s="94"/>
      <c r="W849" s="94"/>
      <c r="X849" s="94"/>
      <c r="Y849" s="94"/>
      <c r="Z849" s="94"/>
      <c r="AA849" s="94"/>
    </row>
    <row r="850" spans="1:27" ht="15" customHeight="1" x14ac:dyDescent="0.3">
      <c r="A850" s="94" t="s">
        <v>8893</v>
      </c>
      <c r="B850" s="224">
        <v>-13.010299699999999</v>
      </c>
      <c r="C850" s="224">
        <v>10.448499699999999</v>
      </c>
      <c r="D850" s="94" t="s">
        <v>9795</v>
      </c>
      <c r="E850" s="94" t="s">
        <v>7560</v>
      </c>
      <c r="F850" s="94" t="s">
        <v>1272</v>
      </c>
      <c r="G850" s="94" t="s">
        <v>971</v>
      </c>
      <c r="H850" s="94" t="str">
        <f t="shared" si="29"/>
        <v>OK</v>
      </c>
      <c r="I850" s="94" t="s">
        <v>1742</v>
      </c>
      <c r="J850" s="94" t="s">
        <v>1742</v>
      </c>
      <c r="K850" s="94" t="s">
        <v>7378</v>
      </c>
      <c r="L850" s="94" t="s">
        <v>359</v>
      </c>
      <c r="M850" s="94" t="s">
        <v>360</v>
      </c>
      <c r="N850" s="94" t="s">
        <v>7374</v>
      </c>
      <c r="O850" s="94" t="s">
        <v>972</v>
      </c>
      <c r="P850" s="94" t="s">
        <v>7730</v>
      </c>
      <c r="Q850" s="94"/>
      <c r="R850" s="94"/>
      <c r="S850" s="94"/>
      <c r="T850" s="94"/>
      <c r="U850" s="94"/>
      <c r="V850" s="94"/>
      <c r="W850" s="94"/>
      <c r="X850" s="94"/>
      <c r="Y850" s="94"/>
      <c r="Z850" s="94"/>
      <c r="AA850" s="94"/>
    </row>
    <row r="851" spans="1:27" ht="15" customHeight="1" x14ac:dyDescent="0.3">
      <c r="A851" s="233" t="s">
        <v>8894</v>
      </c>
      <c r="B851" s="94"/>
      <c r="C851" s="94"/>
      <c r="D851" s="94"/>
      <c r="E851" s="94"/>
      <c r="F851" s="94" t="s">
        <v>6757</v>
      </c>
      <c r="G851" s="94" t="s">
        <v>6757</v>
      </c>
      <c r="H851" s="94" t="str">
        <f t="shared" si="29"/>
        <v>Coord absent</v>
      </c>
      <c r="I851" s="94" t="s">
        <v>1742</v>
      </c>
      <c r="J851" s="94" t="s">
        <v>1742</v>
      </c>
      <c r="K851" s="94" t="s">
        <v>7378</v>
      </c>
      <c r="L851" s="94" t="s">
        <v>359</v>
      </c>
      <c r="M851" s="94" t="s">
        <v>360</v>
      </c>
      <c r="N851" s="94" t="s">
        <v>7374</v>
      </c>
      <c r="O851" s="94" t="s">
        <v>972</v>
      </c>
      <c r="P851" s="94" t="s">
        <v>7730</v>
      </c>
      <c r="Q851" s="94"/>
      <c r="R851" s="94"/>
      <c r="S851" s="94"/>
      <c r="T851" s="94"/>
      <c r="U851" s="94"/>
      <c r="V851" s="94"/>
      <c r="W851" s="94"/>
      <c r="X851" s="94"/>
      <c r="Y851" s="94"/>
      <c r="Z851" s="94"/>
      <c r="AA851" s="94"/>
    </row>
    <row r="852" spans="1:27" ht="15" customHeight="1" x14ac:dyDescent="0.3">
      <c r="A852" s="94" t="s">
        <v>8895</v>
      </c>
      <c r="B852" s="224">
        <v>-13.0635996</v>
      </c>
      <c r="C852" s="224">
        <v>10.474499700000001</v>
      </c>
      <c r="D852" s="94" t="s">
        <v>9795</v>
      </c>
      <c r="E852" s="94" t="s">
        <v>973</v>
      </c>
      <c r="F852" s="94" t="s">
        <v>973</v>
      </c>
      <c r="G852" s="94" t="s">
        <v>973</v>
      </c>
      <c r="H852" s="94" t="str">
        <f t="shared" si="29"/>
        <v>OK</v>
      </c>
      <c r="I852" s="94" t="s">
        <v>1742</v>
      </c>
      <c r="J852" s="94" t="s">
        <v>1742</v>
      </c>
      <c r="K852" s="94" t="s">
        <v>5443</v>
      </c>
      <c r="L852" s="94" t="s">
        <v>359</v>
      </c>
      <c r="M852" s="94" t="s">
        <v>360</v>
      </c>
      <c r="N852" s="94" t="s">
        <v>7374</v>
      </c>
      <c r="O852" s="94" t="s">
        <v>972</v>
      </c>
      <c r="P852" s="94" t="s">
        <v>7730</v>
      </c>
      <c r="Q852" s="94"/>
      <c r="R852" s="94"/>
      <c r="S852" s="94"/>
      <c r="T852" s="94"/>
      <c r="U852" s="94"/>
      <c r="V852" s="94"/>
      <c r="W852" s="94"/>
      <c r="X852" s="94"/>
      <c r="Y852" s="94"/>
      <c r="Z852" s="94"/>
      <c r="AA852" s="94"/>
    </row>
    <row r="853" spans="1:27" ht="15" customHeight="1" x14ac:dyDescent="0.3">
      <c r="A853" s="173" t="s">
        <v>8896</v>
      </c>
      <c r="B853" s="220">
        <v>-13.1667004</v>
      </c>
      <c r="C853" s="220">
        <v>10.459300000000001</v>
      </c>
      <c r="D853" s="173" t="s">
        <v>9795</v>
      </c>
      <c r="E853" s="173" t="s">
        <v>972</v>
      </c>
      <c r="F853" s="173" t="s">
        <v>972</v>
      </c>
      <c r="G853" s="173" t="s">
        <v>974</v>
      </c>
      <c r="H853" s="173" t="str">
        <f t="shared" si="29"/>
        <v>OK</v>
      </c>
      <c r="I853" s="173" t="s">
        <v>1734</v>
      </c>
      <c r="J853" s="173" t="s">
        <v>5265</v>
      </c>
      <c r="K853" s="173" t="s">
        <v>7378</v>
      </c>
      <c r="L853" s="173" t="s">
        <v>359</v>
      </c>
      <c r="M853" s="173" t="s">
        <v>360</v>
      </c>
      <c r="N853" s="173" t="s">
        <v>7374</v>
      </c>
      <c r="O853" s="173" t="s">
        <v>972</v>
      </c>
      <c r="P853" s="173" t="s">
        <v>7730</v>
      </c>
      <c r="Q853" s="173"/>
      <c r="R853" s="173"/>
      <c r="S853" s="173"/>
      <c r="T853" s="173"/>
      <c r="U853" s="173"/>
      <c r="V853" s="173"/>
      <c r="W853" s="173"/>
      <c r="X853" s="173"/>
      <c r="Y853" s="173"/>
      <c r="Z853" s="173"/>
      <c r="AA853" s="173"/>
    </row>
    <row r="854" spans="1:27" ht="15" customHeight="1" x14ac:dyDescent="0.3">
      <c r="A854" s="94" t="s">
        <v>8897</v>
      </c>
      <c r="B854" s="224">
        <v>-12.983499500000001</v>
      </c>
      <c r="C854" s="224">
        <v>10.5817003</v>
      </c>
      <c r="D854" s="94" t="s">
        <v>9795</v>
      </c>
      <c r="E854" s="94" t="s">
        <v>975</v>
      </c>
      <c r="F854" s="94" t="s">
        <v>976</v>
      </c>
      <c r="G854" s="94" t="s">
        <v>976</v>
      </c>
      <c r="H854" s="94" t="str">
        <f t="shared" si="29"/>
        <v>OK</v>
      </c>
      <c r="I854" s="94" t="s">
        <v>1742</v>
      </c>
      <c r="J854" s="94" t="s">
        <v>1742</v>
      </c>
      <c r="K854" s="94" t="s">
        <v>5443</v>
      </c>
      <c r="L854" s="94" t="s">
        <v>359</v>
      </c>
      <c r="M854" s="94" t="s">
        <v>360</v>
      </c>
      <c r="N854" s="94" t="s">
        <v>7374</v>
      </c>
      <c r="O854" s="94" t="s">
        <v>972</v>
      </c>
      <c r="P854" s="94" t="s">
        <v>7730</v>
      </c>
      <c r="Q854" s="94"/>
      <c r="R854" s="94"/>
      <c r="S854" s="94"/>
      <c r="T854" s="94"/>
      <c r="U854" s="94"/>
      <c r="V854" s="94"/>
      <c r="W854" s="94"/>
      <c r="X854" s="94"/>
      <c r="Y854" s="94"/>
      <c r="Z854" s="94"/>
      <c r="AA854" s="94"/>
    </row>
    <row r="855" spans="1:27" ht="15" customHeight="1" x14ac:dyDescent="0.3">
      <c r="A855" s="94" t="s">
        <v>8898</v>
      </c>
      <c r="B855" s="224">
        <v>-13.1185999</v>
      </c>
      <c r="C855" s="224">
        <v>10.4802999</v>
      </c>
      <c r="D855" s="94" t="s">
        <v>9795</v>
      </c>
      <c r="E855" s="94" t="s">
        <v>396</v>
      </c>
      <c r="F855" s="94" t="s">
        <v>396</v>
      </c>
      <c r="G855" s="94" t="s">
        <v>396</v>
      </c>
      <c r="H855" s="94" t="str">
        <f t="shared" si="29"/>
        <v>OK</v>
      </c>
      <c r="I855" s="94" t="s">
        <v>1742</v>
      </c>
      <c r="J855" s="94" t="s">
        <v>1742</v>
      </c>
      <c r="K855" s="94" t="s">
        <v>5443</v>
      </c>
      <c r="L855" s="94" t="s">
        <v>359</v>
      </c>
      <c r="M855" s="94" t="s">
        <v>360</v>
      </c>
      <c r="N855" s="94" t="s">
        <v>7374</v>
      </c>
      <c r="O855" s="94" t="s">
        <v>972</v>
      </c>
      <c r="P855" s="94" t="s">
        <v>7730</v>
      </c>
      <c r="Q855" s="94"/>
      <c r="R855" s="94"/>
      <c r="S855" s="94"/>
      <c r="T855" s="94"/>
      <c r="U855" s="94"/>
      <c r="V855" s="94"/>
      <c r="W855" s="94"/>
      <c r="X855" s="94"/>
      <c r="Y855" s="94"/>
      <c r="Z855" s="94"/>
      <c r="AA855" s="94"/>
    </row>
    <row r="856" spans="1:27" ht="16.5" hidden="1" customHeight="1" x14ac:dyDescent="0.3">
      <c r="A856" s="173" t="s">
        <v>8899</v>
      </c>
      <c r="B856" s="220">
        <v>-9.0731190000000002</v>
      </c>
      <c r="C856" s="220">
        <v>9.7264999999999997</v>
      </c>
      <c r="D856" s="173" t="s">
        <v>9795</v>
      </c>
      <c r="E856" s="173" t="s">
        <v>7495</v>
      </c>
      <c r="F856" s="173" t="s">
        <v>574</v>
      </c>
      <c r="G856" s="173" t="s">
        <v>573</v>
      </c>
      <c r="H856" s="173" t="str">
        <f t="shared" si="29"/>
        <v>OK</v>
      </c>
      <c r="I856" s="173" t="s">
        <v>1734</v>
      </c>
      <c r="J856" s="173" t="s">
        <v>5265</v>
      </c>
      <c r="K856" s="173" t="s">
        <v>7378</v>
      </c>
      <c r="L856" s="173" t="s">
        <v>503</v>
      </c>
      <c r="M856" s="173" t="s">
        <v>561</v>
      </c>
      <c r="N856" s="173" t="s">
        <v>7358</v>
      </c>
      <c r="O856" s="173" t="s">
        <v>574</v>
      </c>
      <c r="P856" s="173" t="s">
        <v>7910</v>
      </c>
      <c r="Q856" s="173" t="s">
        <v>5677</v>
      </c>
      <c r="R856" s="173" t="s">
        <v>6581</v>
      </c>
      <c r="S856" s="173" t="s">
        <v>7391</v>
      </c>
      <c r="T856" s="173"/>
      <c r="U856" s="173"/>
      <c r="V856" s="173" t="s">
        <v>1766</v>
      </c>
      <c r="W856" s="171" t="s">
        <v>9791</v>
      </c>
      <c r="X856" s="173"/>
      <c r="Y856" s="173"/>
      <c r="Z856" s="173"/>
      <c r="AA856" s="173"/>
    </row>
    <row r="857" spans="1:27" x14ac:dyDescent="0.3">
      <c r="A857" s="235" t="s">
        <v>8900</v>
      </c>
      <c r="B857" s="173"/>
      <c r="C857" s="173"/>
      <c r="D857" s="173"/>
      <c r="E857" s="173"/>
      <c r="F857" s="173" t="s">
        <v>1961</v>
      </c>
      <c r="G857" s="173"/>
      <c r="H857" s="173" t="str">
        <f t="shared" si="29"/>
        <v>Coord absent</v>
      </c>
      <c r="I857" s="173" t="s">
        <v>1734</v>
      </c>
      <c r="J857" s="173" t="s">
        <v>5265</v>
      </c>
      <c r="K857" s="173" t="s">
        <v>7378</v>
      </c>
      <c r="L857" s="173" t="s">
        <v>503</v>
      </c>
      <c r="M857" s="173" t="s">
        <v>600</v>
      </c>
      <c r="N857" s="173" t="s">
        <v>7363</v>
      </c>
      <c r="O857" s="173" t="s">
        <v>7320</v>
      </c>
      <c r="P857" s="173" t="s">
        <v>7911</v>
      </c>
      <c r="Q857" s="173"/>
      <c r="R857" s="173"/>
      <c r="S857" s="173"/>
      <c r="T857" s="173"/>
      <c r="U857" s="173"/>
      <c r="V857" s="173"/>
      <c r="W857" s="173"/>
      <c r="X857" s="173"/>
      <c r="Y857" s="173"/>
      <c r="Z857" s="173"/>
      <c r="AA857" s="173"/>
    </row>
    <row r="858" spans="1:27" hidden="1" x14ac:dyDescent="0.3">
      <c r="A858" s="173" t="s">
        <v>8901</v>
      </c>
      <c r="B858" s="220">
        <v>-11.8479996</v>
      </c>
      <c r="C858" s="220">
        <v>11.4464998</v>
      </c>
      <c r="D858" s="173" t="s">
        <v>9795</v>
      </c>
      <c r="E858" s="173" t="s">
        <v>7269</v>
      </c>
      <c r="F858" s="173" t="s">
        <v>7269</v>
      </c>
      <c r="G858" s="173" t="s">
        <v>1226</v>
      </c>
      <c r="H858" s="173" t="str">
        <f t="shared" si="29"/>
        <v>OK</v>
      </c>
      <c r="I858" s="173" t="s">
        <v>1734</v>
      </c>
      <c r="J858" s="173" t="s">
        <v>5265</v>
      </c>
      <c r="K858" s="173" t="s">
        <v>7378</v>
      </c>
      <c r="L858" s="173" t="s">
        <v>1029</v>
      </c>
      <c r="M858" s="173" t="s">
        <v>1212</v>
      </c>
      <c r="N858" s="173" t="s">
        <v>7375</v>
      </c>
      <c r="O858" s="173" t="s">
        <v>1226</v>
      </c>
      <c r="P858" s="173" t="s">
        <v>7912</v>
      </c>
      <c r="Q858" s="173"/>
      <c r="R858" s="173" t="s">
        <v>1733</v>
      </c>
      <c r="S858" s="173"/>
      <c r="T858" s="173" t="s">
        <v>1767</v>
      </c>
      <c r="U858" s="173"/>
      <c r="V858" s="173"/>
      <c r="W858" s="173"/>
      <c r="X858" s="173"/>
      <c r="Y858" s="173"/>
      <c r="Z858" s="173"/>
      <c r="AA858" s="173"/>
    </row>
    <row r="859" spans="1:27" hidden="1" x14ac:dyDescent="0.3">
      <c r="A859" s="94" t="s">
        <v>8902</v>
      </c>
      <c r="B859" s="224">
        <v>-11.801699599999999</v>
      </c>
      <c r="C859" s="224">
        <v>11.488499600000001</v>
      </c>
      <c r="D859" s="94" t="s">
        <v>9795</v>
      </c>
      <c r="E859" s="94" t="s">
        <v>1158</v>
      </c>
      <c r="F859" s="94" t="s">
        <v>1158</v>
      </c>
      <c r="G859" s="94" t="s">
        <v>1227</v>
      </c>
      <c r="H859" s="94" t="str">
        <f t="shared" si="29"/>
        <v>OK</v>
      </c>
      <c r="I859" s="94" t="s">
        <v>1742</v>
      </c>
      <c r="J859" s="94" t="s">
        <v>1742</v>
      </c>
      <c r="K859" s="94" t="s">
        <v>7378</v>
      </c>
      <c r="L859" s="94" t="s">
        <v>1029</v>
      </c>
      <c r="M859" s="94" t="s">
        <v>1212</v>
      </c>
      <c r="N859" s="94" t="s">
        <v>7375</v>
      </c>
      <c r="O859" s="94" t="s">
        <v>1226</v>
      </c>
      <c r="P859" s="94" t="s">
        <v>7912</v>
      </c>
      <c r="Q859" s="94"/>
      <c r="R859" s="94" t="s">
        <v>1733</v>
      </c>
      <c r="S859" s="94"/>
      <c r="T859" s="94" t="s">
        <v>1767</v>
      </c>
      <c r="U859" s="94"/>
      <c r="V859" s="94"/>
      <c r="W859" s="94"/>
      <c r="X859" s="94"/>
      <c r="Y859" s="94"/>
      <c r="Z859" s="94"/>
      <c r="AA859" s="94"/>
    </row>
    <row r="860" spans="1:27" hidden="1" x14ac:dyDescent="0.3">
      <c r="A860" s="94" t="s">
        <v>8903</v>
      </c>
      <c r="B860" s="224">
        <v>-11.874199900000001</v>
      </c>
      <c r="C860" s="224">
        <v>11.478899999999999</v>
      </c>
      <c r="D860" s="94" t="s">
        <v>9795</v>
      </c>
      <c r="E860" s="94" t="s">
        <v>1228</v>
      </c>
      <c r="F860" s="94" t="s">
        <v>1228</v>
      </c>
      <c r="G860" s="94" t="s">
        <v>1229</v>
      </c>
      <c r="H860" s="94" t="str">
        <f t="shared" si="29"/>
        <v>OK</v>
      </c>
      <c r="I860" s="94" t="s">
        <v>1742</v>
      </c>
      <c r="J860" s="94" t="s">
        <v>1742</v>
      </c>
      <c r="K860" s="94" t="s">
        <v>7378</v>
      </c>
      <c r="L860" s="94" t="s">
        <v>1029</v>
      </c>
      <c r="M860" s="94" t="s">
        <v>1212</v>
      </c>
      <c r="N860" s="94" t="s">
        <v>7375</v>
      </c>
      <c r="O860" s="94" t="s">
        <v>1226</v>
      </c>
      <c r="P860" s="94" t="s">
        <v>7912</v>
      </c>
      <c r="Q860" s="94"/>
      <c r="R860" s="94" t="s">
        <v>1733</v>
      </c>
      <c r="S860" s="94"/>
      <c r="T860" s="94" t="s">
        <v>1767</v>
      </c>
      <c r="U860" s="94"/>
      <c r="V860" s="94"/>
      <c r="W860" s="94"/>
      <c r="X860" s="94"/>
      <c r="Y860" s="94"/>
      <c r="Z860" s="94"/>
      <c r="AA860" s="94"/>
    </row>
    <row r="861" spans="1:27" hidden="1" x14ac:dyDescent="0.3">
      <c r="A861" s="235" t="s">
        <v>8904</v>
      </c>
      <c r="B861" s="173"/>
      <c r="C861" s="173"/>
      <c r="D861" s="173"/>
      <c r="E861" s="173"/>
      <c r="F861" s="173" t="s">
        <v>7306</v>
      </c>
      <c r="G861" s="173"/>
      <c r="H861" s="173" t="str">
        <f t="shared" si="29"/>
        <v>Coord absent</v>
      </c>
      <c r="I861" s="173" t="s">
        <v>1734</v>
      </c>
      <c r="J861" s="173" t="s">
        <v>5265</v>
      </c>
      <c r="K861" s="173" t="s">
        <v>7378</v>
      </c>
      <c r="L861" s="173" t="s">
        <v>305</v>
      </c>
      <c r="M861" s="173" t="s">
        <v>407</v>
      </c>
      <c r="N861" s="173" t="s">
        <v>7360</v>
      </c>
      <c r="O861" s="173" t="s">
        <v>465</v>
      </c>
      <c r="P861" s="173" t="s">
        <v>7913</v>
      </c>
      <c r="Q861" s="173" t="s">
        <v>5677</v>
      </c>
      <c r="R861" s="173" t="s">
        <v>6581</v>
      </c>
      <c r="S861" s="173" t="s">
        <v>7391</v>
      </c>
      <c r="T861" s="173"/>
      <c r="U861" s="173"/>
      <c r="V861" s="173"/>
      <c r="W861" s="173"/>
      <c r="X861" s="173"/>
      <c r="Y861" s="173"/>
      <c r="Z861" s="173"/>
      <c r="AA861" s="173"/>
    </row>
    <row r="862" spans="1:27" x14ac:dyDescent="0.3">
      <c r="A862" s="94" t="s">
        <v>8905</v>
      </c>
      <c r="B862" s="224">
        <v>-10.0416002</v>
      </c>
      <c r="C862" s="224">
        <v>8.9259004999999991</v>
      </c>
      <c r="D862" s="94" t="s">
        <v>9795</v>
      </c>
      <c r="E862" s="94" t="s">
        <v>464</v>
      </c>
      <c r="F862" s="94" t="s">
        <v>464</v>
      </c>
      <c r="G862" s="94" t="s">
        <v>464</v>
      </c>
      <c r="H862" s="94" t="str">
        <f t="shared" si="29"/>
        <v>OK</v>
      </c>
      <c r="I862" s="94" t="s">
        <v>1742</v>
      </c>
      <c r="J862" s="94" t="s">
        <v>1742</v>
      </c>
      <c r="K862" s="94" t="s">
        <v>5443</v>
      </c>
      <c r="L862" s="94" t="s">
        <v>305</v>
      </c>
      <c r="M862" s="94" t="s">
        <v>407</v>
      </c>
      <c r="N862" s="94" t="s">
        <v>7360</v>
      </c>
      <c r="O862" s="94" t="s">
        <v>465</v>
      </c>
      <c r="P862" s="94" t="s">
        <v>7913</v>
      </c>
      <c r="Q862" s="94" t="s">
        <v>5677</v>
      </c>
      <c r="R862" s="94"/>
      <c r="S862" s="94"/>
      <c r="T862" s="94"/>
      <c r="U862" s="94"/>
      <c r="V862" s="94"/>
      <c r="W862" s="94"/>
      <c r="X862" s="94"/>
      <c r="Y862" s="94"/>
      <c r="Z862" s="94"/>
      <c r="AA862" s="94"/>
    </row>
    <row r="863" spans="1:27" x14ac:dyDescent="0.3">
      <c r="A863" s="233" t="s">
        <v>8906</v>
      </c>
      <c r="B863" s="94"/>
      <c r="C863" s="94"/>
      <c r="D863" s="94"/>
      <c r="E863" s="94"/>
      <c r="F863" s="94" t="s">
        <v>6981</v>
      </c>
      <c r="G863" s="94"/>
      <c r="H863" s="94" t="str">
        <f t="shared" si="29"/>
        <v>Coord absent</v>
      </c>
      <c r="I863" s="94" t="s">
        <v>1742</v>
      </c>
      <c r="J863" s="94" t="s">
        <v>1742</v>
      </c>
      <c r="K863" s="94" t="s">
        <v>7378</v>
      </c>
      <c r="L863" s="94" t="s">
        <v>305</v>
      </c>
      <c r="M863" s="94" t="s">
        <v>407</v>
      </c>
      <c r="N863" s="94" t="s">
        <v>7360</v>
      </c>
      <c r="O863" s="94" t="s">
        <v>465</v>
      </c>
      <c r="P863" s="94" t="s">
        <v>7913</v>
      </c>
      <c r="Q863" s="94" t="s">
        <v>5677</v>
      </c>
      <c r="R863" s="94"/>
      <c r="S863" s="94"/>
      <c r="T863" s="94"/>
      <c r="U863" s="94"/>
      <c r="V863" s="94"/>
      <c r="W863" s="94"/>
      <c r="X863" s="94"/>
      <c r="Y863" s="94"/>
      <c r="Z863" s="94"/>
      <c r="AA863" s="94"/>
    </row>
    <row r="864" spans="1:27" x14ac:dyDescent="0.3">
      <c r="A864" s="233" t="s">
        <v>8907</v>
      </c>
      <c r="B864" s="94"/>
      <c r="C864" s="94"/>
      <c r="D864" s="94"/>
      <c r="E864" s="94"/>
      <c r="F864" s="94" t="s">
        <v>6982</v>
      </c>
      <c r="G864" s="94"/>
      <c r="H864" s="94" t="str">
        <f t="shared" si="29"/>
        <v>Coord absent</v>
      </c>
      <c r="I864" s="94" t="s">
        <v>1742</v>
      </c>
      <c r="J864" s="94" t="s">
        <v>1742</v>
      </c>
      <c r="K864" s="94" t="s">
        <v>7378</v>
      </c>
      <c r="L864" s="94" t="s">
        <v>305</v>
      </c>
      <c r="M864" s="94" t="s">
        <v>407</v>
      </c>
      <c r="N864" s="94" t="s">
        <v>7360</v>
      </c>
      <c r="O864" s="94" t="s">
        <v>465</v>
      </c>
      <c r="P864" s="94" t="s">
        <v>7913</v>
      </c>
      <c r="Q864" s="94" t="s">
        <v>5677</v>
      </c>
      <c r="R864" s="94"/>
      <c r="S864" s="94"/>
      <c r="T864" s="94"/>
      <c r="U864" s="94"/>
      <c r="V864" s="94"/>
      <c r="W864" s="94"/>
      <c r="X864" s="94"/>
      <c r="Y864" s="94"/>
      <c r="Z864" s="94"/>
      <c r="AA864" s="94"/>
    </row>
    <row r="865" spans="1:27" x14ac:dyDescent="0.3">
      <c r="A865" s="94" t="s">
        <v>8908</v>
      </c>
      <c r="B865" s="224">
        <v>-9.8725003999999998</v>
      </c>
      <c r="C865" s="224">
        <v>8.8536997</v>
      </c>
      <c r="D865" s="94" t="s">
        <v>9795</v>
      </c>
      <c r="E865" s="94" t="s">
        <v>466</v>
      </c>
      <c r="F865" s="94" t="s">
        <v>466</v>
      </c>
      <c r="G865" s="94" t="s">
        <v>466</v>
      </c>
      <c r="H865" s="94" t="str">
        <f t="shared" si="29"/>
        <v>OK</v>
      </c>
      <c r="I865" s="94" t="s">
        <v>1742</v>
      </c>
      <c r="J865" s="94" t="s">
        <v>1742</v>
      </c>
      <c r="K865" s="94" t="s">
        <v>7378</v>
      </c>
      <c r="L865" s="94" t="s">
        <v>305</v>
      </c>
      <c r="M865" s="94" t="s">
        <v>407</v>
      </c>
      <c r="N865" s="94" t="s">
        <v>7360</v>
      </c>
      <c r="O865" s="94" t="s">
        <v>465</v>
      </c>
      <c r="P865" s="94" t="s">
        <v>7913</v>
      </c>
      <c r="Q865" s="94" t="s">
        <v>5677</v>
      </c>
      <c r="R865" s="94"/>
      <c r="S865" s="94"/>
      <c r="T865" s="94"/>
      <c r="U865" s="94"/>
      <c r="V865" s="94"/>
      <c r="W865" s="94"/>
      <c r="X865" s="94"/>
      <c r="Y865" s="94"/>
      <c r="Z865" s="94"/>
      <c r="AA865" s="94"/>
    </row>
    <row r="866" spans="1:27" x14ac:dyDescent="0.3">
      <c r="A866" s="94" t="s">
        <v>8909</v>
      </c>
      <c r="B866" s="224">
        <v>-9.9085102000000003</v>
      </c>
      <c r="C866" s="224">
        <v>9.4462899999999994</v>
      </c>
      <c r="D866" s="94" t="s">
        <v>9795</v>
      </c>
      <c r="E866" s="94" t="s">
        <v>467</v>
      </c>
      <c r="F866" s="94" t="s">
        <v>467</v>
      </c>
      <c r="G866" s="94" t="s">
        <v>468</v>
      </c>
      <c r="H866" s="94" t="str">
        <f t="shared" si="29"/>
        <v>OK</v>
      </c>
      <c r="I866" s="94" t="s">
        <v>1742</v>
      </c>
      <c r="J866" s="94" t="s">
        <v>1742</v>
      </c>
      <c r="K866" s="94" t="s">
        <v>5443</v>
      </c>
      <c r="L866" s="94" t="s">
        <v>305</v>
      </c>
      <c r="M866" s="94" t="s">
        <v>407</v>
      </c>
      <c r="N866" s="94" t="s">
        <v>7360</v>
      </c>
      <c r="O866" s="94" t="s">
        <v>465</v>
      </c>
      <c r="P866" s="94" t="s">
        <v>7913</v>
      </c>
      <c r="Q866" s="94" t="s">
        <v>5677</v>
      </c>
      <c r="R866" s="94"/>
      <c r="S866" s="94"/>
      <c r="T866" s="94"/>
      <c r="U866" s="94"/>
      <c r="V866" s="94"/>
      <c r="W866" s="94"/>
      <c r="X866" s="94"/>
      <c r="Y866" s="94"/>
      <c r="Z866" s="94"/>
      <c r="AA866" s="94"/>
    </row>
    <row r="867" spans="1:27" x14ac:dyDescent="0.3">
      <c r="A867" s="235" t="s">
        <v>8910</v>
      </c>
      <c r="B867" s="173"/>
      <c r="C867" s="173"/>
      <c r="D867" s="173"/>
      <c r="E867" s="173"/>
      <c r="F867" s="173" t="s">
        <v>7284</v>
      </c>
      <c r="G867" s="173"/>
      <c r="H867" s="173" t="str">
        <f t="shared" si="29"/>
        <v>Coord absent</v>
      </c>
      <c r="I867" s="173" t="s">
        <v>1734</v>
      </c>
      <c r="J867" s="173" t="s">
        <v>5265</v>
      </c>
      <c r="K867" s="173" t="s">
        <v>7378</v>
      </c>
      <c r="L867" s="173" t="s">
        <v>305</v>
      </c>
      <c r="M867" s="173" t="s">
        <v>306</v>
      </c>
      <c r="N867" s="173" t="s">
        <v>7348</v>
      </c>
      <c r="O867" s="173" t="s">
        <v>7277</v>
      </c>
      <c r="P867" s="173" t="s">
        <v>7914</v>
      </c>
      <c r="Q867" s="173"/>
      <c r="R867" s="173"/>
      <c r="S867" s="173"/>
      <c r="T867" s="173"/>
      <c r="U867" s="173"/>
      <c r="V867" s="173"/>
      <c r="W867" s="173"/>
      <c r="X867" s="173"/>
      <c r="Y867" s="173"/>
      <c r="Z867" s="173"/>
      <c r="AA867" s="173"/>
    </row>
    <row r="868" spans="1:27" x14ac:dyDescent="0.3">
      <c r="A868" s="233" t="s">
        <v>8911</v>
      </c>
      <c r="B868" s="94"/>
      <c r="C868" s="94"/>
      <c r="D868" s="94"/>
      <c r="E868" s="94"/>
      <c r="F868" s="94" t="s">
        <v>6940</v>
      </c>
      <c r="G868" s="94"/>
      <c r="H868" s="94" t="str">
        <f t="shared" si="29"/>
        <v>Coord absent</v>
      </c>
      <c r="I868" s="94" t="s">
        <v>1742</v>
      </c>
      <c r="J868" s="94" t="s">
        <v>1742</v>
      </c>
      <c r="K868" s="94" t="s">
        <v>7378</v>
      </c>
      <c r="L868" s="94" t="s">
        <v>305</v>
      </c>
      <c r="M868" s="94" t="s">
        <v>306</v>
      </c>
      <c r="N868" s="94" t="s">
        <v>7348</v>
      </c>
      <c r="O868" s="94" t="s">
        <v>7277</v>
      </c>
      <c r="P868" s="94" t="s">
        <v>7914</v>
      </c>
      <c r="Q868" s="94"/>
      <c r="R868" s="94"/>
      <c r="S868" s="94"/>
      <c r="T868" s="94"/>
      <c r="U868" s="94"/>
      <c r="V868" s="94"/>
      <c r="W868" s="94"/>
      <c r="X868" s="94"/>
      <c r="Y868" s="94"/>
      <c r="Z868" s="94"/>
      <c r="AA868" s="94"/>
    </row>
    <row r="869" spans="1:27" x14ac:dyDescent="0.3">
      <c r="A869" s="173" t="s">
        <v>8912</v>
      </c>
      <c r="B869" s="220">
        <v>-12.2334003</v>
      </c>
      <c r="C869" s="220">
        <v>10.3080997</v>
      </c>
      <c r="D869" s="173" t="s">
        <v>9795</v>
      </c>
      <c r="E869" s="173" t="s">
        <v>7560</v>
      </c>
      <c r="F869" s="173" t="s">
        <v>1272</v>
      </c>
      <c r="G869" s="173" t="s">
        <v>1272</v>
      </c>
      <c r="H869" s="173" t="str">
        <f t="shared" si="29"/>
        <v>OK</v>
      </c>
      <c r="I869" s="173" t="s">
        <v>1734</v>
      </c>
      <c r="J869" s="173" t="s">
        <v>5265</v>
      </c>
      <c r="K869" s="173" t="s">
        <v>7378</v>
      </c>
      <c r="L869" s="173" t="s">
        <v>319</v>
      </c>
      <c r="M869" s="173" t="s">
        <v>319</v>
      </c>
      <c r="N869" s="173" t="s">
        <v>7369</v>
      </c>
      <c r="O869" s="173" t="s">
        <v>975</v>
      </c>
      <c r="P869" s="173" t="s">
        <v>7932</v>
      </c>
      <c r="Q869" s="173" t="s">
        <v>5677</v>
      </c>
      <c r="R869" s="173"/>
      <c r="S869" s="173"/>
      <c r="T869" s="173"/>
      <c r="U869" s="173"/>
      <c r="V869" s="173"/>
      <c r="W869" s="173"/>
      <c r="X869" s="173"/>
      <c r="Y869" s="173"/>
      <c r="Z869" s="173"/>
      <c r="AA869" s="173"/>
    </row>
    <row r="870" spans="1:27" x14ac:dyDescent="0.3">
      <c r="A870" s="94" t="s">
        <v>8913</v>
      </c>
      <c r="B870" s="224">
        <v>-12.2923002</v>
      </c>
      <c r="C870" s="224">
        <v>10.306900000000001</v>
      </c>
      <c r="D870" s="94" t="s">
        <v>9795</v>
      </c>
      <c r="E870" s="94" t="s">
        <v>1273</v>
      </c>
      <c r="F870" s="94" t="s">
        <v>6791</v>
      </c>
      <c r="G870" s="94" t="s">
        <v>1273</v>
      </c>
      <c r="H870" s="94" t="str">
        <f t="shared" si="29"/>
        <v>OK</v>
      </c>
      <c r="I870" s="94" t="s">
        <v>1742</v>
      </c>
      <c r="J870" s="94" t="s">
        <v>1742</v>
      </c>
      <c r="K870" s="94" t="s">
        <v>7378</v>
      </c>
      <c r="L870" s="94" t="s">
        <v>319</v>
      </c>
      <c r="M870" s="94" t="s">
        <v>319</v>
      </c>
      <c r="N870" s="94" t="s">
        <v>7369</v>
      </c>
      <c r="O870" s="94" t="s">
        <v>975</v>
      </c>
      <c r="P870" s="94" t="s">
        <v>7932</v>
      </c>
      <c r="Q870" s="94" t="s">
        <v>5677</v>
      </c>
      <c r="R870" s="94"/>
      <c r="S870" s="94"/>
      <c r="T870" s="94"/>
      <c r="U870" s="94"/>
      <c r="V870" s="94"/>
      <c r="W870" s="94"/>
      <c r="X870" s="94"/>
      <c r="Y870" s="94"/>
      <c r="Z870" s="94"/>
      <c r="AA870" s="94"/>
    </row>
    <row r="871" spans="1:27" x14ac:dyDescent="0.3">
      <c r="A871" s="173" t="s">
        <v>8914</v>
      </c>
      <c r="B871" s="220">
        <v>-8.9965800999999992</v>
      </c>
      <c r="C871" s="220">
        <v>9.0374803999999997</v>
      </c>
      <c r="D871" s="173" t="s">
        <v>9795</v>
      </c>
      <c r="E871" s="173" t="s">
        <v>7496</v>
      </c>
      <c r="F871" s="173" t="s">
        <v>576</v>
      </c>
      <c r="G871" s="173" t="s">
        <v>575</v>
      </c>
      <c r="H871" s="173" t="str">
        <f t="shared" si="29"/>
        <v>OK</v>
      </c>
      <c r="I871" s="173" t="s">
        <v>1734</v>
      </c>
      <c r="J871" s="173" t="s">
        <v>5265</v>
      </c>
      <c r="K871" s="173" t="s">
        <v>7378</v>
      </c>
      <c r="L871" s="173" t="s">
        <v>503</v>
      </c>
      <c r="M871" s="173" t="s">
        <v>561</v>
      </c>
      <c r="N871" s="173" t="s">
        <v>7358</v>
      </c>
      <c r="O871" s="173" t="s">
        <v>576</v>
      </c>
      <c r="P871" s="173" t="s">
        <v>7915</v>
      </c>
      <c r="Q871" s="173" t="s">
        <v>5677</v>
      </c>
      <c r="S871" s="173" t="s">
        <v>1749</v>
      </c>
      <c r="T871" s="173"/>
      <c r="U871" s="173"/>
      <c r="V871" s="173" t="s">
        <v>1766</v>
      </c>
      <c r="W871" s="171" t="s">
        <v>9791</v>
      </c>
      <c r="X871" s="173"/>
      <c r="Y871" s="173"/>
      <c r="Z871" s="173"/>
      <c r="AA871" s="173"/>
    </row>
    <row r="872" spans="1:27" x14ac:dyDescent="0.3">
      <c r="A872" s="94" t="s">
        <v>8915</v>
      </c>
      <c r="B872" s="224">
        <v>-8.8709097000000003</v>
      </c>
      <c r="C872" s="224">
        <v>8.9338999000000001</v>
      </c>
      <c r="D872" s="94" t="s">
        <v>9795</v>
      </c>
      <c r="E872" s="94" t="s">
        <v>577</v>
      </c>
      <c r="F872" s="94" t="s">
        <v>577</v>
      </c>
      <c r="G872" s="94" t="s">
        <v>578</v>
      </c>
      <c r="H872" s="94" t="str">
        <f t="shared" si="29"/>
        <v>OK</v>
      </c>
      <c r="I872" s="94" t="s">
        <v>1742</v>
      </c>
      <c r="J872" s="94" t="s">
        <v>1742</v>
      </c>
      <c r="K872" s="94" t="s">
        <v>5443</v>
      </c>
      <c r="L872" s="94" t="s">
        <v>503</v>
      </c>
      <c r="M872" s="94" t="s">
        <v>561</v>
      </c>
      <c r="N872" s="94" t="s">
        <v>7358</v>
      </c>
      <c r="O872" s="94" t="s">
        <v>576</v>
      </c>
      <c r="P872" s="94" t="s">
        <v>7915</v>
      </c>
      <c r="Q872" s="94" t="s">
        <v>5677</v>
      </c>
      <c r="R872" s="94"/>
      <c r="S872" s="94"/>
      <c r="T872" s="94"/>
      <c r="U872" s="94"/>
      <c r="V872" s="94"/>
      <c r="W872" s="94"/>
      <c r="X872" s="94"/>
      <c r="Y872" s="94"/>
      <c r="Z872" s="94"/>
      <c r="AA872" s="94"/>
    </row>
    <row r="873" spans="1:27" hidden="1" x14ac:dyDescent="0.3">
      <c r="A873" s="173" t="s">
        <v>8916</v>
      </c>
      <c r="B873" s="220">
        <v>-8.9592896</v>
      </c>
      <c r="C873" s="220">
        <v>8.8320904000000002</v>
      </c>
      <c r="D873" s="173" t="s">
        <v>9795</v>
      </c>
      <c r="E873" s="173" t="s">
        <v>515</v>
      </c>
      <c r="F873" s="173" t="s">
        <v>515</v>
      </c>
      <c r="G873" s="173" t="s">
        <v>516</v>
      </c>
      <c r="H873" s="173" t="str">
        <f t="shared" si="29"/>
        <v>OK</v>
      </c>
      <c r="I873" s="173" t="s">
        <v>1734</v>
      </c>
      <c r="J873" s="173" t="s">
        <v>5265</v>
      </c>
      <c r="K873" s="173" t="s">
        <v>5443</v>
      </c>
      <c r="L873" s="173" t="s">
        <v>503</v>
      </c>
      <c r="M873" s="173" t="s">
        <v>561</v>
      </c>
      <c r="N873" s="173" t="s">
        <v>7358</v>
      </c>
      <c r="O873" s="173" t="s">
        <v>576</v>
      </c>
      <c r="P873" s="173" t="s">
        <v>7915</v>
      </c>
      <c r="Q873" s="173" t="s">
        <v>5677</v>
      </c>
      <c r="R873" s="173" t="s">
        <v>6581</v>
      </c>
      <c r="S873" s="173" t="s">
        <v>7391</v>
      </c>
      <c r="T873" s="173"/>
      <c r="U873" s="173"/>
      <c r="V873" s="173"/>
      <c r="W873" s="173" t="s">
        <v>5279</v>
      </c>
      <c r="X873" s="173"/>
      <c r="Y873" s="173"/>
      <c r="Z873" s="173"/>
      <c r="AA873" s="173"/>
    </row>
    <row r="874" spans="1:27" x14ac:dyDescent="0.3">
      <c r="A874" s="94" t="s">
        <v>8917</v>
      </c>
      <c r="B874" s="224">
        <v>-9.0250196000000003</v>
      </c>
      <c r="C874" s="224">
        <v>9.0374803999999997</v>
      </c>
      <c r="D874" s="94" t="s">
        <v>9795</v>
      </c>
      <c r="E874" s="94" t="s">
        <v>579</v>
      </c>
      <c r="F874" s="94" t="s">
        <v>7400</v>
      </c>
      <c r="G874" s="94" t="s">
        <v>580</v>
      </c>
      <c r="H874" s="94" t="str">
        <f t="shared" si="29"/>
        <v>OK</v>
      </c>
      <c r="I874" s="94" t="s">
        <v>1742</v>
      </c>
      <c r="J874" s="94" t="s">
        <v>1742</v>
      </c>
      <c r="K874" s="94" t="s">
        <v>5443</v>
      </c>
      <c r="L874" s="94" t="s">
        <v>503</v>
      </c>
      <c r="M874" s="94" t="s">
        <v>561</v>
      </c>
      <c r="N874" s="94" t="s">
        <v>7358</v>
      </c>
      <c r="O874" s="94" t="s">
        <v>576</v>
      </c>
      <c r="P874" s="94" t="s">
        <v>7915</v>
      </c>
      <c r="Q874" s="94" t="s">
        <v>5677</v>
      </c>
      <c r="R874" s="94"/>
      <c r="S874" s="94"/>
      <c r="T874" s="94"/>
      <c r="U874" s="94"/>
      <c r="V874" s="94"/>
      <c r="W874" s="94"/>
      <c r="X874" s="94"/>
      <c r="Y874" s="94"/>
      <c r="Z874" s="94"/>
      <c r="AA874" s="94"/>
    </row>
    <row r="875" spans="1:27" x14ac:dyDescent="0.3">
      <c r="A875" s="233" t="s">
        <v>8918</v>
      </c>
      <c r="B875" s="94"/>
      <c r="C875" s="94"/>
      <c r="D875" s="94"/>
      <c r="E875" s="94"/>
      <c r="F875" s="94" t="s">
        <v>5350</v>
      </c>
      <c r="G875" s="94"/>
      <c r="H875" s="94" t="str">
        <f t="shared" si="29"/>
        <v>Coord absent</v>
      </c>
      <c r="I875" s="94" t="s">
        <v>1742</v>
      </c>
      <c r="J875" s="94" t="s">
        <v>1742</v>
      </c>
      <c r="K875" s="94" t="s">
        <v>7378</v>
      </c>
      <c r="L875" s="94" t="s">
        <v>503</v>
      </c>
      <c r="M875" s="94" t="s">
        <v>561</v>
      </c>
      <c r="N875" s="94" t="s">
        <v>7358</v>
      </c>
      <c r="O875" s="94" t="s">
        <v>576</v>
      </c>
      <c r="P875" s="94" t="s">
        <v>7915</v>
      </c>
      <c r="Q875" s="94" t="s">
        <v>5677</v>
      </c>
      <c r="R875" s="94"/>
      <c r="S875" s="94"/>
      <c r="T875" s="94"/>
      <c r="U875" s="94"/>
      <c r="V875" s="94"/>
      <c r="W875" s="94"/>
      <c r="X875" s="94"/>
      <c r="Y875" s="94"/>
      <c r="Z875" s="94"/>
      <c r="AA875" s="94"/>
    </row>
    <row r="876" spans="1:27" x14ac:dyDescent="0.3">
      <c r="A876" s="233" t="s">
        <v>8919</v>
      </c>
      <c r="B876" s="94"/>
      <c r="C876" s="94"/>
      <c r="D876" s="94"/>
      <c r="E876" s="94"/>
      <c r="F876" s="94" t="s">
        <v>6942</v>
      </c>
      <c r="G876" s="94"/>
      <c r="H876" s="94" t="str">
        <f t="shared" si="29"/>
        <v>Coord absent</v>
      </c>
      <c r="I876" s="94" t="s">
        <v>1742</v>
      </c>
      <c r="J876" s="94" t="s">
        <v>1742</v>
      </c>
      <c r="K876" s="94" t="s">
        <v>7378</v>
      </c>
      <c r="L876" s="94" t="s">
        <v>305</v>
      </c>
      <c r="M876" s="94" t="s">
        <v>306</v>
      </c>
      <c r="N876" s="94" t="s">
        <v>7348</v>
      </c>
      <c r="O876" s="94" t="s">
        <v>7277</v>
      </c>
      <c r="P876" s="94" t="s">
        <v>7914</v>
      </c>
      <c r="Q876" s="94"/>
      <c r="R876" s="94"/>
      <c r="S876" s="94"/>
      <c r="T876" s="94"/>
      <c r="U876" s="94"/>
      <c r="V876" s="94"/>
      <c r="W876" s="94"/>
      <c r="X876" s="94"/>
      <c r="Y876" s="94"/>
      <c r="Z876" s="94"/>
      <c r="AA876" s="94"/>
    </row>
    <row r="877" spans="1:27" x14ac:dyDescent="0.3">
      <c r="A877" s="233" t="s">
        <v>8920</v>
      </c>
      <c r="B877" s="94"/>
      <c r="C877" s="94"/>
      <c r="D877" s="94"/>
      <c r="E877" s="94"/>
      <c r="F877" s="94" t="s">
        <v>6941</v>
      </c>
      <c r="G877" s="94"/>
      <c r="H877" s="94" t="str">
        <f t="shared" si="29"/>
        <v>Coord absent</v>
      </c>
      <c r="I877" s="94" t="s">
        <v>1742</v>
      </c>
      <c r="J877" s="94" t="s">
        <v>1742</v>
      </c>
      <c r="K877" s="94" t="s">
        <v>7378</v>
      </c>
      <c r="L877" s="94" t="s">
        <v>305</v>
      </c>
      <c r="M877" s="94" t="s">
        <v>306</v>
      </c>
      <c r="N877" s="94" t="s">
        <v>7348</v>
      </c>
      <c r="O877" s="94" t="s">
        <v>7277</v>
      </c>
      <c r="P877" s="94" t="s">
        <v>7914</v>
      </c>
      <c r="Q877" s="94"/>
      <c r="R877" s="94"/>
      <c r="S877" s="94"/>
      <c r="T877" s="94"/>
      <c r="U877" s="94"/>
      <c r="V877" s="94"/>
      <c r="W877" s="94"/>
      <c r="X877" s="94"/>
      <c r="Y877" s="94"/>
      <c r="Z877" s="94"/>
      <c r="AA877" s="94"/>
    </row>
    <row r="878" spans="1:27" x14ac:dyDescent="0.3">
      <c r="A878" s="173" t="s">
        <v>8921</v>
      </c>
      <c r="B878" s="220">
        <v>-10.8415003</v>
      </c>
      <c r="C878" s="220">
        <v>10.527700400000001</v>
      </c>
      <c r="D878" s="173" t="s">
        <v>9795</v>
      </c>
      <c r="E878" s="173" t="s">
        <v>332</v>
      </c>
      <c r="F878" s="173" t="s">
        <v>332</v>
      </c>
      <c r="G878" s="173" t="s">
        <v>332</v>
      </c>
      <c r="H878" s="173" t="str">
        <f t="shared" si="29"/>
        <v>OK</v>
      </c>
      <c r="I878" s="173" t="s">
        <v>1734</v>
      </c>
      <c r="J878" s="173" t="s">
        <v>5265</v>
      </c>
      <c r="K878" s="173" t="s">
        <v>7378</v>
      </c>
      <c r="L878" s="173" t="s">
        <v>305</v>
      </c>
      <c r="M878" s="173" t="s">
        <v>306</v>
      </c>
      <c r="N878" s="173" t="s">
        <v>7348</v>
      </c>
      <c r="O878" s="173" t="s">
        <v>7277</v>
      </c>
      <c r="P878" s="173" t="s">
        <v>7914</v>
      </c>
      <c r="Q878" s="173"/>
      <c r="R878" s="173"/>
      <c r="S878" s="173"/>
      <c r="T878" s="173"/>
      <c r="U878" s="173"/>
      <c r="V878" s="173"/>
      <c r="W878" s="173" t="s">
        <v>1826</v>
      </c>
      <c r="X878" s="173"/>
      <c r="Y878" s="173"/>
      <c r="Z878" s="173"/>
      <c r="AA878" s="173"/>
    </row>
    <row r="879" spans="1:27" x14ac:dyDescent="0.3">
      <c r="A879" s="173" t="s">
        <v>8922</v>
      </c>
      <c r="B879" s="220">
        <v>-13.500499700000001</v>
      </c>
      <c r="C879" s="220">
        <v>10.9330997</v>
      </c>
      <c r="D879" s="173" t="s">
        <v>9795</v>
      </c>
      <c r="E879" s="173" t="s">
        <v>977</v>
      </c>
      <c r="F879" s="173" t="s">
        <v>977</v>
      </c>
      <c r="G879" s="173" t="s">
        <v>978</v>
      </c>
      <c r="H879" s="173" t="str">
        <f t="shared" si="29"/>
        <v>OK</v>
      </c>
      <c r="I879" s="173" t="s">
        <v>1734</v>
      </c>
      <c r="J879" s="173" t="s">
        <v>5265</v>
      </c>
      <c r="K879" s="173" t="s">
        <v>7378</v>
      </c>
      <c r="L879" s="173" t="s">
        <v>359</v>
      </c>
      <c r="M879" s="173" t="s">
        <v>360</v>
      </c>
      <c r="N879" s="173" t="s">
        <v>7374</v>
      </c>
      <c r="O879" s="173" t="s">
        <v>977</v>
      </c>
      <c r="P879" s="173" t="s">
        <v>7731</v>
      </c>
      <c r="Q879" s="173"/>
      <c r="R879" s="173"/>
      <c r="S879" s="173"/>
      <c r="T879" s="173"/>
      <c r="U879" s="173"/>
      <c r="V879" s="173"/>
      <c r="W879" s="173"/>
      <c r="X879" s="173"/>
      <c r="Y879" s="173"/>
      <c r="Z879" s="173"/>
      <c r="AA879" s="173"/>
    </row>
    <row r="880" spans="1:27" hidden="1" x14ac:dyDescent="0.3">
      <c r="A880" s="173" t="s">
        <v>8923</v>
      </c>
      <c r="B880" s="220">
        <v>-12.623100300000001</v>
      </c>
      <c r="C880" s="220">
        <v>11.464699700000001</v>
      </c>
      <c r="D880" s="173" t="s">
        <v>9795</v>
      </c>
      <c r="E880" s="173" t="s">
        <v>7591</v>
      </c>
      <c r="F880" s="173" t="s">
        <v>1875</v>
      </c>
      <c r="G880" s="173" t="s">
        <v>1143</v>
      </c>
      <c r="H880" s="173" t="str">
        <f t="shared" si="29"/>
        <v>OK</v>
      </c>
      <c r="I880" s="173" t="s">
        <v>1734</v>
      </c>
      <c r="J880" s="173" t="s">
        <v>5265</v>
      </c>
      <c r="K880" s="173" t="s">
        <v>7378</v>
      </c>
      <c r="L880" s="173" t="s">
        <v>1029</v>
      </c>
      <c r="M880" s="173" t="s">
        <v>1132</v>
      </c>
      <c r="N880" s="173" t="s">
        <v>7365</v>
      </c>
      <c r="O880" s="173" t="s">
        <v>1144</v>
      </c>
      <c r="P880" s="173" t="s">
        <v>7916</v>
      </c>
      <c r="Q880" s="173"/>
      <c r="R880" s="173" t="s">
        <v>1733</v>
      </c>
      <c r="S880" s="173"/>
      <c r="T880" s="173" t="s">
        <v>1767</v>
      </c>
      <c r="U880" s="173"/>
      <c r="V880" s="173"/>
      <c r="W880" s="173"/>
      <c r="X880" s="173"/>
      <c r="Y880" s="173"/>
      <c r="Z880" s="173"/>
      <c r="AA880" s="173"/>
    </row>
    <row r="881" spans="1:27" x14ac:dyDescent="0.3">
      <c r="A881" s="233" t="s">
        <v>8924</v>
      </c>
      <c r="B881" s="94"/>
      <c r="C881" s="94"/>
      <c r="D881" s="94"/>
      <c r="E881" s="94"/>
      <c r="F881" s="94" t="s">
        <v>6902</v>
      </c>
      <c r="G881" s="94"/>
      <c r="H881" s="94" t="str">
        <f t="shared" si="29"/>
        <v>Coord absent</v>
      </c>
      <c r="I881" s="94" t="s">
        <v>1742</v>
      </c>
      <c r="J881" s="94" t="s">
        <v>1742</v>
      </c>
      <c r="K881" s="94" t="s">
        <v>7378</v>
      </c>
      <c r="L881" s="94" t="s">
        <v>1029</v>
      </c>
      <c r="M881" s="94" t="s">
        <v>1132</v>
      </c>
      <c r="N881" s="94" t="s">
        <v>7365</v>
      </c>
      <c r="O881" s="94" t="s">
        <v>1144</v>
      </c>
      <c r="P881" s="94" t="s">
        <v>7916</v>
      </c>
      <c r="Q881" s="94"/>
      <c r="R881" s="94"/>
      <c r="S881" s="94"/>
      <c r="T881" s="94"/>
      <c r="U881" s="94"/>
      <c r="V881" s="94"/>
      <c r="W881" s="94"/>
      <c r="X881" s="94"/>
      <c r="Y881" s="94"/>
      <c r="Z881" s="94"/>
      <c r="AA881" s="94"/>
    </row>
    <row r="882" spans="1:27" x14ac:dyDescent="0.3">
      <c r="A882" s="233" t="s">
        <v>8925</v>
      </c>
      <c r="B882" s="94"/>
      <c r="C882" s="94"/>
      <c r="D882" s="94"/>
      <c r="E882" s="94"/>
      <c r="F882" s="94" t="s">
        <v>6903</v>
      </c>
      <c r="G882" s="94"/>
      <c r="H882" s="94" t="str">
        <f t="shared" si="29"/>
        <v>Coord absent</v>
      </c>
      <c r="I882" s="94" t="s">
        <v>1742</v>
      </c>
      <c r="J882" s="94" t="s">
        <v>1742</v>
      </c>
      <c r="K882" s="94" t="s">
        <v>7378</v>
      </c>
      <c r="L882" s="94" t="s">
        <v>1029</v>
      </c>
      <c r="M882" s="94" t="s">
        <v>1132</v>
      </c>
      <c r="N882" s="94" t="s">
        <v>7365</v>
      </c>
      <c r="O882" s="94" t="s">
        <v>1144</v>
      </c>
      <c r="P882" s="94" t="s">
        <v>7916</v>
      </c>
      <c r="Q882" s="94"/>
      <c r="R882" s="94"/>
      <c r="S882" s="94"/>
      <c r="T882" s="94"/>
      <c r="U882" s="94"/>
      <c r="V882" s="94"/>
      <c r="W882" s="94"/>
      <c r="X882" s="94"/>
      <c r="Y882" s="94"/>
      <c r="Z882" s="94"/>
      <c r="AA882" s="94"/>
    </row>
    <row r="883" spans="1:27" hidden="1" x14ac:dyDescent="0.3">
      <c r="A883" s="94" t="s">
        <v>8926</v>
      </c>
      <c r="B883" s="224">
        <v>-8.8421000999999997</v>
      </c>
      <c r="C883" s="224">
        <v>8.1384896999999992</v>
      </c>
      <c r="D883" s="94" t="s">
        <v>9795</v>
      </c>
      <c r="E883" s="94" t="s">
        <v>1536</v>
      </c>
      <c r="F883" s="94" t="s">
        <v>1536</v>
      </c>
      <c r="G883" s="94" t="s">
        <v>1536</v>
      </c>
      <c r="H883" s="94" t="str">
        <f t="shared" si="29"/>
        <v>OK</v>
      </c>
      <c r="I883" s="94" t="s">
        <v>1742</v>
      </c>
      <c r="J883" s="94" t="s">
        <v>1742</v>
      </c>
      <c r="K883" s="94" t="s">
        <v>7378</v>
      </c>
      <c r="L883" s="94" t="s">
        <v>483</v>
      </c>
      <c r="M883" s="94" t="s">
        <v>483</v>
      </c>
      <c r="N883" s="94" t="s">
        <v>7371</v>
      </c>
      <c r="O883" s="94" t="s">
        <v>1537</v>
      </c>
      <c r="P883" s="94" t="s">
        <v>7917</v>
      </c>
      <c r="Q883" s="94" t="s">
        <v>5677</v>
      </c>
      <c r="R883" s="94" t="s">
        <v>1759</v>
      </c>
      <c r="S883" s="94"/>
      <c r="T883" s="94" t="s">
        <v>1768</v>
      </c>
      <c r="U883" s="94"/>
      <c r="V883" s="94"/>
      <c r="W883" s="94"/>
      <c r="X883" s="94"/>
      <c r="Y883" s="94"/>
      <c r="Z883" s="94"/>
      <c r="AA883" s="94"/>
    </row>
    <row r="884" spans="1:27" hidden="1" x14ac:dyDescent="0.3">
      <c r="A884" s="94" t="s">
        <v>8927</v>
      </c>
      <c r="B884" s="224">
        <v>-8.8586998000000001</v>
      </c>
      <c r="C884" s="224">
        <v>8.1088895999999995</v>
      </c>
      <c r="D884" s="94" t="s">
        <v>9795</v>
      </c>
      <c r="E884" s="94" t="s">
        <v>7678</v>
      </c>
      <c r="F884" s="94" t="s">
        <v>7070</v>
      </c>
      <c r="G884" s="94" t="s">
        <v>1538</v>
      </c>
      <c r="H884" s="94" t="str">
        <f t="shared" ref="H884:H947" si="30">IF((OR((ISBLANK(B884)),(ISBLANK(C884)))),"Coord absent","OK")</f>
        <v>OK</v>
      </c>
      <c r="I884" s="94" t="s">
        <v>1742</v>
      </c>
      <c r="J884" s="94" t="s">
        <v>1742</v>
      </c>
      <c r="K884" s="94" t="s">
        <v>7378</v>
      </c>
      <c r="L884" s="94" t="s">
        <v>483</v>
      </c>
      <c r="M884" s="94" t="s">
        <v>483</v>
      </c>
      <c r="N884" s="94" t="s">
        <v>7371</v>
      </c>
      <c r="O884" s="94" t="s">
        <v>1537</v>
      </c>
      <c r="P884" s="94" t="s">
        <v>7917</v>
      </c>
      <c r="Q884" s="94" t="s">
        <v>5677</v>
      </c>
      <c r="R884" s="94" t="s">
        <v>1759</v>
      </c>
      <c r="S884" s="94"/>
      <c r="T884" s="94" t="s">
        <v>1768</v>
      </c>
      <c r="U884" s="94"/>
      <c r="V884" s="94"/>
      <c r="W884" s="94"/>
      <c r="X884" s="94"/>
      <c r="Y884" s="94"/>
      <c r="Z884" s="94"/>
      <c r="AA884" s="94"/>
    </row>
    <row r="885" spans="1:27" hidden="1" x14ac:dyDescent="0.3">
      <c r="A885" s="94" t="s">
        <v>8928</v>
      </c>
      <c r="B885" s="224">
        <v>-8.8015699000000005</v>
      </c>
      <c r="C885" s="224">
        <v>8.2094698000000008</v>
      </c>
      <c r="D885" s="94" t="s">
        <v>9795</v>
      </c>
      <c r="E885" s="94" t="s">
        <v>7679</v>
      </c>
      <c r="F885" s="94" t="s">
        <v>1539</v>
      </c>
      <c r="G885" s="94" t="s">
        <v>1539</v>
      </c>
      <c r="H885" s="94" t="str">
        <f t="shared" si="30"/>
        <v>OK</v>
      </c>
      <c r="I885" s="94" t="s">
        <v>1742</v>
      </c>
      <c r="J885" s="94" t="s">
        <v>1742</v>
      </c>
      <c r="K885" s="94" t="s">
        <v>7378</v>
      </c>
      <c r="L885" s="94" t="s">
        <v>483</v>
      </c>
      <c r="M885" s="94" t="s">
        <v>483</v>
      </c>
      <c r="N885" s="94" t="s">
        <v>7371</v>
      </c>
      <c r="O885" s="94" t="s">
        <v>1537</v>
      </c>
      <c r="P885" s="94" t="s">
        <v>7917</v>
      </c>
      <c r="Q885" s="94" t="s">
        <v>5677</v>
      </c>
      <c r="R885" s="94" t="s">
        <v>1759</v>
      </c>
      <c r="S885" s="94"/>
      <c r="T885" s="94" t="s">
        <v>1768</v>
      </c>
      <c r="U885" s="94"/>
      <c r="V885" s="94"/>
      <c r="W885" s="94"/>
      <c r="X885" s="94"/>
      <c r="Y885" s="94"/>
      <c r="Z885" s="94"/>
      <c r="AA885" s="94"/>
    </row>
    <row r="886" spans="1:27" hidden="1" x14ac:dyDescent="0.3">
      <c r="A886" s="94" t="s">
        <v>8929</v>
      </c>
      <c r="B886" s="224">
        <v>-8.9381103999999993</v>
      </c>
      <c r="C886" s="224">
        <v>8.1273202999999992</v>
      </c>
      <c r="D886" s="94" t="s">
        <v>9795</v>
      </c>
      <c r="E886" s="94" t="s">
        <v>1540</v>
      </c>
      <c r="F886" s="94" t="s">
        <v>1540</v>
      </c>
      <c r="G886" s="94" t="s">
        <v>1540</v>
      </c>
      <c r="H886" s="94" t="str">
        <f t="shared" si="30"/>
        <v>OK</v>
      </c>
      <c r="I886" s="94" t="s">
        <v>1742</v>
      </c>
      <c r="J886" s="94" t="s">
        <v>1742</v>
      </c>
      <c r="K886" s="94" t="s">
        <v>7378</v>
      </c>
      <c r="L886" s="94" t="s">
        <v>483</v>
      </c>
      <c r="M886" s="94" t="s">
        <v>483</v>
      </c>
      <c r="N886" s="94" t="s">
        <v>7371</v>
      </c>
      <c r="O886" s="94" t="s">
        <v>1537</v>
      </c>
      <c r="P886" s="94" t="s">
        <v>7917</v>
      </c>
      <c r="Q886" s="94" t="s">
        <v>5677</v>
      </c>
      <c r="R886" s="94" t="s">
        <v>1759</v>
      </c>
      <c r="S886" s="94"/>
      <c r="T886" s="94" t="s">
        <v>1768</v>
      </c>
      <c r="U886" s="94"/>
      <c r="V886" s="94"/>
      <c r="W886" s="94"/>
      <c r="X886" s="94"/>
      <c r="Y886" s="94"/>
      <c r="Z886" s="94"/>
      <c r="AA886" s="94"/>
    </row>
    <row r="887" spans="1:27" hidden="1" x14ac:dyDescent="0.3">
      <c r="A887" s="173" t="s">
        <v>8930</v>
      </c>
      <c r="B887" s="220">
        <v>-8.8737803</v>
      </c>
      <c r="C887" s="220">
        <v>8.1794995999999998</v>
      </c>
      <c r="D887" s="173" t="s">
        <v>9795</v>
      </c>
      <c r="E887" s="173" t="s">
        <v>1537</v>
      </c>
      <c r="F887" s="173" t="s">
        <v>7175</v>
      </c>
      <c r="G887" s="173" t="s">
        <v>1541</v>
      </c>
      <c r="H887" s="173" t="str">
        <f t="shared" si="30"/>
        <v>OK</v>
      </c>
      <c r="I887" s="173" t="s">
        <v>1734</v>
      </c>
      <c r="J887" s="173" t="s">
        <v>5265</v>
      </c>
      <c r="K887" s="173" t="s">
        <v>7378</v>
      </c>
      <c r="L887" s="173" t="s">
        <v>483</v>
      </c>
      <c r="M887" s="173" t="s">
        <v>483</v>
      </c>
      <c r="N887" s="173" t="s">
        <v>7371</v>
      </c>
      <c r="O887" s="173" t="s">
        <v>1537</v>
      </c>
      <c r="P887" s="173" t="s">
        <v>7917</v>
      </c>
      <c r="Q887" s="173" t="s">
        <v>5677</v>
      </c>
      <c r="R887" s="173" t="s">
        <v>7221</v>
      </c>
      <c r="S887" s="173" t="s">
        <v>1749</v>
      </c>
      <c r="T887" s="173" t="s">
        <v>1768</v>
      </c>
      <c r="U887" s="173"/>
      <c r="V887" s="173" t="s">
        <v>1766</v>
      </c>
      <c r="W887" s="173" t="s">
        <v>6653</v>
      </c>
      <c r="X887" s="173"/>
      <c r="Y887" s="173"/>
      <c r="Z887" s="173"/>
      <c r="AA887" s="173"/>
    </row>
    <row r="888" spans="1:27" hidden="1" x14ac:dyDescent="0.3">
      <c r="A888" s="94" t="s">
        <v>8931</v>
      </c>
      <c r="B888" s="224">
        <v>-8.8171996999999998</v>
      </c>
      <c r="C888" s="224">
        <v>8.2372999</v>
      </c>
      <c r="D888" s="94" t="s">
        <v>9795</v>
      </c>
      <c r="E888" s="94" t="s">
        <v>1542</v>
      </c>
      <c r="F888" s="94" t="s">
        <v>1542</v>
      </c>
      <c r="G888" s="94" t="s">
        <v>1542</v>
      </c>
      <c r="H888" s="94" t="str">
        <f t="shared" si="30"/>
        <v>OK</v>
      </c>
      <c r="I888" s="94" t="s">
        <v>1742</v>
      </c>
      <c r="J888" s="94" t="s">
        <v>1742</v>
      </c>
      <c r="K888" s="94" t="s">
        <v>7378</v>
      </c>
      <c r="L888" s="94" t="s">
        <v>483</v>
      </c>
      <c r="M888" s="94" t="s">
        <v>483</v>
      </c>
      <c r="N888" s="94" t="s">
        <v>7371</v>
      </c>
      <c r="O888" s="94" t="s">
        <v>1537</v>
      </c>
      <c r="P888" s="94" t="s">
        <v>7917</v>
      </c>
      <c r="Q888" s="94" t="s">
        <v>5677</v>
      </c>
      <c r="R888" s="94" t="s">
        <v>1759</v>
      </c>
      <c r="S888" s="94"/>
      <c r="T888" s="94" t="s">
        <v>1768</v>
      </c>
      <c r="U888" s="94"/>
      <c r="V888" s="94"/>
      <c r="W888" s="94"/>
      <c r="X888" s="94"/>
      <c r="Y888" s="94"/>
      <c r="Z888" s="94"/>
      <c r="AA888" s="94"/>
    </row>
    <row r="889" spans="1:27" hidden="1" x14ac:dyDescent="0.3">
      <c r="A889" s="94" t="s">
        <v>8932</v>
      </c>
      <c r="B889" s="224">
        <v>-8.9146099000000003</v>
      </c>
      <c r="C889" s="224">
        <v>8.1962899999999994</v>
      </c>
      <c r="D889" s="94" t="s">
        <v>9795</v>
      </c>
      <c r="E889" s="94" t="s">
        <v>1543</v>
      </c>
      <c r="F889" s="94" t="s">
        <v>1543</v>
      </c>
      <c r="G889" s="94" t="s">
        <v>1543</v>
      </c>
      <c r="H889" s="94" t="str">
        <f t="shared" si="30"/>
        <v>OK</v>
      </c>
      <c r="I889" s="94" t="s">
        <v>1742</v>
      </c>
      <c r="J889" s="94" t="s">
        <v>1742</v>
      </c>
      <c r="K889" s="94" t="s">
        <v>7378</v>
      </c>
      <c r="L889" s="94" t="s">
        <v>483</v>
      </c>
      <c r="M889" s="94" t="s">
        <v>483</v>
      </c>
      <c r="N889" s="94" t="s">
        <v>7371</v>
      </c>
      <c r="O889" s="94" t="s">
        <v>1537</v>
      </c>
      <c r="P889" s="94" t="s">
        <v>7917</v>
      </c>
      <c r="Q889" s="94" t="s">
        <v>5677</v>
      </c>
      <c r="R889" s="94" t="s">
        <v>1759</v>
      </c>
      <c r="S889" s="94"/>
      <c r="T889" s="94" t="s">
        <v>1768</v>
      </c>
      <c r="U889" s="94"/>
      <c r="V889" s="94"/>
      <c r="W889" s="94"/>
      <c r="X889" s="94"/>
      <c r="Y889" s="94"/>
      <c r="Z889" s="94"/>
      <c r="AA889" s="94"/>
    </row>
    <row r="890" spans="1:27" hidden="1" x14ac:dyDescent="0.3">
      <c r="A890" s="94" t="s">
        <v>8933</v>
      </c>
      <c r="B890" s="224">
        <v>-8.8215903999999998</v>
      </c>
      <c r="C890" s="224">
        <v>8.1503295999999992</v>
      </c>
      <c r="D890" s="94" t="s">
        <v>9795</v>
      </c>
      <c r="E890" s="94" t="s">
        <v>7680</v>
      </c>
      <c r="F890" s="94" t="s">
        <v>1544</v>
      </c>
      <c r="G890" s="94" t="s">
        <v>1544</v>
      </c>
      <c r="H890" s="94" t="str">
        <f t="shared" si="30"/>
        <v>OK</v>
      </c>
      <c r="I890" s="94" t="s">
        <v>1742</v>
      </c>
      <c r="J890" s="94" t="s">
        <v>1742</v>
      </c>
      <c r="K890" s="94" t="s">
        <v>7378</v>
      </c>
      <c r="L890" s="94" t="s">
        <v>483</v>
      </c>
      <c r="M890" s="94" t="s">
        <v>483</v>
      </c>
      <c r="N890" s="94" t="s">
        <v>7371</v>
      </c>
      <c r="O890" s="94" t="s">
        <v>1537</v>
      </c>
      <c r="P890" s="94" t="s">
        <v>7917</v>
      </c>
      <c r="Q890" s="94" t="s">
        <v>5677</v>
      </c>
      <c r="R890" s="94" t="s">
        <v>1759</v>
      </c>
      <c r="S890" s="94"/>
      <c r="T890" s="94" t="s">
        <v>1768</v>
      </c>
      <c r="U890" s="94"/>
      <c r="V890" s="94"/>
      <c r="W890" s="94"/>
      <c r="X890" s="94"/>
      <c r="Y890" s="94"/>
      <c r="Z890" s="94"/>
      <c r="AA890" s="94"/>
    </row>
    <row r="891" spans="1:27" hidden="1" x14ac:dyDescent="0.3">
      <c r="A891" s="94" t="s">
        <v>8934</v>
      </c>
      <c r="B891" s="224">
        <v>-8.9708299999999994</v>
      </c>
      <c r="C891" s="224">
        <v>8.3905001000000006</v>
      </c>
      <c r="D891" s="94" t="s">
        <v>9795</v>
      </c>
      <c r="E891" s="94" t="s">
        <v>1472</v>
      </c>
      <c r="F891" s="94" t="s">
        <v>1472</v>
      </c>
      <c r="G891" s="94" t="s">
        <v>1472</v>
      </c>
      <c r="H891" s="94" t="str">
        <f t="shared" si="30"/>
        <v>OK</v>
      </c>
      <c r="I891" s="94" t="s">
        <v>1742</v>
      </c>
      <c r="J891" s="94" t="s">
        <v>1742</v>
      </c>
      <c r="K891" s="94" t="s">
        <v>7378</v>
      </c>
      <c r="L891" s="94" t="s">
        <v>483</v>
      </c>
      <c r="M891" s="94" t="s">
        <v>484</v>
      </c>
      <c r="N891" s="94" t="s">
        <v>7367</v>
      </c>
      <c r="O891" s="94" t="s">
        <v>1473</v>
      </c>
      <c r="P891" s="94" t="s">
        <v>7918</v>
      </c>
      <c r="Q891" s="94" t="s">
        <v>5677</v>
      </c>
      <c r="R891" s="94" t="s">
        <v>1759</v>
      </c>
      <c r="S891" s="94"/>
      <c r="T891" s="94" t="s">
        <v>1768</v>
      </c>
      <c r="U891" s="94"/>
      <c r="V891" s="94"/>
      <c r="W891" s="94"/>
      <c r="X891" s="94"/>
      <c r="Y891" s="94"/>
      <c r="Z891" s="94"/>
      <c r="AA891" s="94"/>
    </row>
    <row r="892" spans="1:27" hidden="1" x14ac:dyDescent="0.3">
      <c r="A892" s="233" t="s">
        <v>8935</v>
      </c>
      <c r="B892" s="94"/>
      <c r="C892" s="94"/>
      <c r="D892" s="94"/>
      <c r="E892" s="94"/>
      <c r="F892" s="94" t="s">
        <v>6738</v>
      </c>
      <c r="G892" s="94"/>
      <c r="H892" s="94" t="str">
        <f t="shared" si="30"/>
        <v>Coord absent</v>
      </c>
      <c r="I892" s="94" t="s">
        <v>1742</v>
      </c>
      <c r="J892" s="94" t="s">
        <v>1742</v>
      </c>
      <c r="K892" s="94" t="s">
        <v>7378</v>
      </c>
      <c r="L892" s="94" t="s">
        <v>483</v>
      </c>
      <c r="M892" s="94" t="s">
        <v>484</v>
      </c>
      <c r="N892" s="94" t="s">
        <v>7367</v>
      </c>
      <c r="O892" s="94" t="s">
        <v>1473</v>
      </c>
      <c r="P892" s="94" t="s">
        <v>7918</v>
      </c>
      <c r="Q892" s="94" t="s">
        <v>5677</v>
      </c>
      <c r="R892" s="94" t="s">
        <v>1759</v>
      </c>
      <c r="S892" s="94"/>
      <c r="T892" s="94" t="s">
        <v>1768</v>
      </c>
      <c r="U892" s="94"/>
      <c r="V892" s="94"/>
      <c r="W892" s="94"/>
      <c r="X892" s="94"/>
      <c r="Y892" s="94"/>
      <c r="Z892" s="94"/>
      <c r="AA892" s="94"/>
    </row>
    <row r="893" spans="1:27" hidden="1" x14ac:dyDescent="0.3">
      <c r="A893" s="94" t="s">
        <v>8936</v>
      </c>
      <c r="B893" s="194">
        <v>-8.3090299999999999</v>
      </c>
      <c r="C893" s="194">
        <v>9.0339299999999998</v>
      </c>
      <c r="D893" s="94" t="s">
        <v>9797</v>
      </c>
      <c r="E893" s="94"/>
      <c r="F893" s="94" t="s">
        <v>6739</v>
      </c>
      <c r="G893" s="94"/>
      <c r="H893" s="94" t="str">
        <f t="shared" si="30"/>
        <v>OK</v>
      </c>
      <c r="I893" s="94" t="s">
        <v>1742</v>
      </c>
      <c r="J893" s="94" t="s">
        <v>1742</v>
      </c>
      <c r="K893" s="94" t="s">
        <v>7378</v>
      </c>
      <c r="L893" s="94" t="s">
        <v>483</v>
      </c>
      <c r="M893" s="94" t="s">
        <v>484</v>
      </c>
      <c r="N893" s="94" t="s">
        <v>7367</v>
      </c>
      <c r="O893" s="94" t="s">
        <v>1473</v>
      </c>
      <c r="P893" s="94" t="s">
        <v>7918</v>
      </c>
      <c r="Q893" s="94" t="s">
        <v>5677</v>
      </c>
      <c r="R893" s="94" t="s">
        <v>1759</v>
      </c>
      <c r="S893" s="94"/>
      <c r="T893" s="94" t="s">
        <v>1768</v>
      </c>
      <c r="U893" s="94"/>
      <c r="V893" s="94"/>
      <c r="W893" s="94"/>
      <c r="X893" s="94"/>
      <c r="Y893" s="94"/>
      <c r="Z893" s="94"/>
      <c r="AA893" s="94"/>
    </row>
    <row r="894" spans="1:27" hidden="1" x14ac:dyDescent="0.3">
      <c r="A894" s="174" t="s">
        <v>8937</v>
      </c>
      <c r="B894" s="232">
        <v>-8.9658203000000007</v>
      </c>
      <c r="C894" s="232">
        <v>8.3927002000000002</v>
      </c>
      <c r="D894" s="174" t="s">
        <v>9795</v>
      </c>
      <c r="E894" s="174" t="s">
        <v>1474</v>
      </c>
      <c r="F894" s="174" t="s">
        <v>1474</v>
      </c>
      <c r="G894" s="174" t="s">
        <v>1475</v>
      </c>
      <c r="H894" s="174" t="str">
        <f t="shared" si="30"/>
        <v>OK</v>
      </c>
      <c r="I894" s="174" t="s">
        <v>7405</v>
      </c>
      <c r="J894" s="174" t="s">
        <v>7405</v>
      </c>
      <c r="K894" s="174" t="s">
        <v>5443</v>
      </c>
      <c r="L894" s="174" t="s">
        <v>483</v>
      </c>
      <c r="M894" s="174" t="s">
        <v>484</v>
      </c>
      <c r="N894" s="174" t="s">
        <v>7367</v>
      </c>
      <c r="O894" s="174" t="s">
        <v>1473</v>
      </c>
      <c r="P894" s="174" t="s">
        <v>7918</v>
      </c>
      <c r="Q894" s="174" t="s">
        <v>5677</v>
      </c>
      <c r="R894" s="174" t="s">
        <v>1759</v>
      </c>
      <c r="S894" s="174"/>
      <c r="T894" s="174" t="s">
        <v>1768</v>
      </c>
      <c r="U894" s="174"/>
      <c r="V894" s="174"/>
      <c r="W894" s="174"/>
      <c r="X894" s="174"/>
      <c r="Y894" s="174"/>
      <c r="Z894" s="174"/>
      <c r="AA894" s="174"/>
    </row>
    <row r="895" spans="1:27" hidden="1" x14ac:dyDescent="0.3">
      <c r="A895" s="173" t="s">
        <v>8938</v>
      </c>
      <c r="B895" s="220">
        <v>-9.1345196000000008</v>
      </c>
      <c r="C895" s="220">
        <v>8.4475098000000006</v>
      </c>
      <c r="D895" s="173" t="s">
        <v>9795</v>
      </c>
      <c r="E895" s="173" t="s">
        <v>1473</v>
      </c>
      <c r="F895" s="173" t="s">
        <v>1473</v>
      </c>
      <c r="G895" s="173" t="s">
        <v>1476</v>
      </c>
      <c r="H895" s="173" t="str">
        <f t="shared" si="30"/>
        <v>OK</v>
      </c>
      <c r="I895" s="173" t="s">
        <v>1734</v>
      </c>
      <c r="J895" s="173" t="s">
        <v>5265</v>
      </c>
      <c r="K895" s="173" t="s">
        <v>7378</v>
      </c>
      <c r="L895" s="173" t="s">
        <v>483</v>
      </c>
      <c r="M895" s="173" t="s">
        <v>484</v>
      </c>
      <c r="N895" s="173" t="s">
        <v>7367</v>
      </c>
      <c r="O895" s="173" t="s">
        <v>1473</v>
      </c>
      <c r="P895" s="173" t="s">
        <v>7918</v>
      </c>
      <c r="Q895" s="173" t="s">
        <v>5677</v>
      </c>
      <c r="R895" s="173" t="s">
        <v>6570</v>
      </c>
      <c r="S895" s="173" t="s">
        <v>1749</v>
      </c>
      <c r="T895" s="173" t="s">
        <v>1768</v>
      </c>
      <c r="U895" s="173"/>
      <c r="V895" s="173" t="s">
        <v>6569</v>
      </c>
      <c r="W895" s="173" t="s">
        <v>6625</v>
      </c>
      <c r="X895" s="173"/>
      <c r="Y895" s="173"/>
      <c r="Z895" s="173"/>
      <c r="AA895" s="173"/>
    </row>
    <row r="896" spans="1:27" ht="15.75" hidden="1" customHeight="1" x14ac:dyDescent="0.3">
      <c r="A896" s="96" t="s">
        <v>8939</v>
      </c>
      <c r="B896" s="227">
        <v>-12.287639</v>
      </c>
      <c r="C896" s="227">
        <v>11.318611000000001</v>
      </c>
      <c r="D896" s="96" t="s">
        <v>9795</v>
      </c>
      <c r="E896" s="96" t="s">
        <v>836</v>
      </c>
      <c r="F896" s="96" t="s">
        <v>836</v>
      </c>
      <c r="G896" s="96" t="s">
        <v>1054</v>
      </c>
      <c r="H896" s="96" t="str">
        <f t="shared" si="30"/>
        <v>OK</v>
      </c>
      <c r="I896" s="96" t="s">
        <v>5264</v>
      </c>
      <c r="J896" s="96" t="s">
        <v>5264</v>
      </c>
      <c r="K896" s="96" t="s">
        <v>7378</v>
      </c>
      <c r="L896" s="96" t="s">
        <v>503</v>
      </c>
      <c r="M896" s="96" t="s">
        <v>836</v>
      </c>
      <c r="N896" s="96" t="s">
        <v>7361</v>
      </c>
      <c r="O896" s="96" t="s">
        <v>7275</v>
      </c>
      <c r="P896" s="96" t="s">
        <v>7919</v>
      </c>
      <c r="Q896" s="96"/>
      <c r="R896" s="96" t="s">
        <v>1733</v>
      </c>
      <c r="S896" s="96"/>
      <c r="T896" s="96" t="s">
        <v>1767</v>
      </c>
      <c r="U896" s="96"/>
      <c r="V896" s="96"/>
      <c r="W896" s="96"/>
      <c r="X896" s="96"/>
      <c r="Y896" s="96"/>
      <c r="Z896" s="96"/>
      <c r="AA896" s="96"/>
    </row>
    <row r="897" spans="1:27" x14ac:dyDescent="0.3">
      <c r="A897" s="170" t="s">
        <v>8429</v>
      </c>
      <c r="B897" s="230">
        <v>-11.896900199999999</v>
      </c>
      <c r="C897" s="230">
        <v>11.5895004</v>
      </c>
      <c r="D897" s="170" t="s">
        <v>9795</v>
      </c>
      <c r="E897" s="170" t="s">
        <v>126</v>
      </c>
      <c r="F897" s="170" t="s">
        <v>836</v>
      </c>
      <c r="G897" s="170" t="s">
        <v>1041</v>
      </c>
      <c r="H897" s="170" t="str">
        <f t="shared" si="30"/>
        <v>OK</v>
      </c>
      <c r="I897" s="170" t="s">
        <v>1763</v>
      </c>
      <c r="J897" s="170" t="s">
        <v>1763</v>
      </c>
      <c r="K897" s="170" t="s">
        <v>5443</v>
      </c>
      <c r="L897" s="170" t="s">
        <v>1029</v>
      </c>
      <c r="M897" s="170" t="s">
        <v>836</v>
      </c>
      <c r="N897" s="170" t="s">
        <v>7361</v>
      </c>
      <c r="O897" s="170" t="s">
        <v>7275</v>
      </c>
      <c r="P897" s="170" t="s">
        <v>7919</v>
      </c>
      <c r="Q897" s="170"/>
      <c r="R897" s="170"/>
      <c r="S897" s="170"/>
      <c r="T897" s="170"/>
      <c r="U897" s="170"/>
      <c r="V897" s="170"/>
      <c r="W897" s="170" t="s">
        <v>1792</v>
      </c>
      <c r="X897" s="170"/>
      <c r="Y897" s="170"/>
      <c r="Z897" s="170"/>
      <c r="AA897" s="170"/>
    </row>
    <row r="898" spans="1:27" hidden="1" x14ac:dyDescent="0.3">
      <c r="A898" s="163" t="s">
        <v>8940</v>
      </c>
      <c r="B898" s="228">
        <v>-11.8949003</v>
      </c>
      <c r="C898" s="228">
        <v>11.5859003</v>
      </c>
      <c r="D898" s="163" t="s">
        <v>9795</v>
      </c>
      <c r="E898" s="163" t="s">
        <v>836</v>
      </c>
      <c r="F898" s="163" t="s">
        <v>1030</v>
      </c>
      <c r="G898" s="163" t="s">
        <v>836</v>
      </c>
      <c r="H898" s="163" t="str">
        <f t="shared" si="30"/>
        <v>OK</v>
      </c>
      <c r="I898" s="163" t="s">
        <v>1734</v>
      </c>
      <c r="J898" s="163" t="s">
        <v>11</v>
      </c>
      <c r="K898" s="163" t="s">
        <v>7378</v>
      </c>
      <c r="L898" s="163" t="s">
        <v>1029</v>
      </c>
      <c r="M898" s="163" t="s">
        <v>836</v>
      </c>
      <c r="N898" s="163" t="s">
        <v>7361</v>
      </c>
      <c r="O898" s="163" t="s">
        <v>7275</v>
      </c>
      <c r="P898" s="163" t="s">
        <v>7919</v>
      </c>
      <c r="Q898" s="163"/>
      <c r="R898" s="163" t="s">
        <v>1733</v>
      </c>
      <c r="S898" s="163"/>
      <c r="T898" s="163" t="s">
        <v>1767</v>
      </c>
      <c r="U898" s="163"/>
      <c r="V898" s="163"/>
      <c r="W898" s="163" t="s">
        <v>5359</v>
      </c>
      <c r="X898" s="163"/>
      <c r="Y898" s="163"/>
      <c r="Z898" s="163"/>
      <c r="AA898" s="163"/>
    </row>
    <row r="899" spans="1:27" hidden="1" x14ac:dyDescent="0.3">
      <c r="A899" s="94" t="s">
        <v>8941</v>
      </c>
      <c r="B899" s="224">
        <v>-11.8667002</v>
      </c>
      <c r="C899" s="224">
        <v>11.5370998</v>
      </c>
      <c r="D899" s="94" t="s">
        <v>9795</v>
      </c>
      <c r="E899" s="94" t="s">
        <v>1042</v>
      </c>
      <c r="F899" s="94" t="s">
        <v>1042</v>
      </c>
      <c r="G899" s="94" t="s">
        <v>1042</v>
      </c>
      <c r="H899" s="94" t="str">
        <f t="shared" si="30"/>
        <v>OK</v>
      </c>
      <c r="I899" s="94" t="s">
        <v>1742</v>
      </c>
      <c r="J899" s="94" t="s">
        <v>1742</v>
      </c>
      <c r="K899" s="94" t="s">
        <v>7378</v>
      </c>
      <c r="L899" s="94" t="s">
        <v>1029</v>
      </c>
      <c r="M899" s="94" t="s">
        <v>836</v>
      </c>
      <c r="N899" s="94" t="s">
        <v>7361</v>
      </c>
      <c r="O899" s="94" t="s">
        <v>7275</v>
      </c>
      <c r="P899" s="94" t="s">
        <v>7919</v>
      </c>
      <c r="Q899" s="94"/>
      <c r="R899" s="94" t="s">
        <v>1733</v>
      </c>
      <c r="S899" s="94"/>
      <c r="T899" s="94" t="s">
        <v>1767</v>
      </c>
      <c r="U899" s="94"/>
      <c r="V899" s="94"/>
      <c r="W899" s="94"/>
      <c r="X899" s="94"/>
      <c r="Y899" s="94"/>
      <c r="Z899" s="94"/>
      <c r="AA899" s="94"/>
    </row>
    <row r="900" spans="1:27" hidden="1" x14ac:dyDescent="0.3">
      <c r="A900" s="163" t="s">
        <v>8942</v>
      </c>
      <c r="B900" s="228">
        <v>-12.8221998</v>
      </c>
      <c r="C900" s="228">
        <v>11.2076998</v>
      </c>
      <c r="D900" s="163" t="s">
        <v>9795</v>
      </c>
      <c r="E900" s="163" t="s">
        <v>973</v>
      </c>
      <c r="F900" s="163" t="s">
        <v>1043</v>
      </c>
      <c r="G900" s="163" t="s">
        <v>973</v>
      </c>
      <c r="H900" s="163" t="str">
        <f t="shared" si="30"/>
        <v>OK</v>
      </c>
      <c r="I900" s="163" t="s">
        <v>1734</v>
      </c>
      <c r="J900" s="163" t="s">
        <v>11</v>
      </c>
      <c r="K900" s="163" t="s">
        <v>5443</v>
      </c>
      <c r="L900" s="163" t="s">
        <v>1029</v>
      </c>
      <c r="M900" s="163" t="s">
        <v>836</v>
      </c>
      <c r="N900" s="163" t="s">
        <v>7361</v>
      </c>
      <c r="O900" s="163" t="s">
        <v>7275</v>
      </c>
      <c r="P900" s="163" t="s">
        <v>7919</v>
      </c>
      <c r="Q900" s="163"/>
      <c r="R900" s="163" t="s">
        <v>1733</v>
      </c>
      <c r="S900" s="163"/>
      <c r="T900" s="163" t="s">
        <v>1768</v>
      </c>
      <c r="U900" s="163"/>
      <c r="V900" s="163"/>
      <c r="W900" s="163"/>
      <c r="X900" s="163"/>
      <c r="Y900" s="163"/>
      <c r="Z900" s="163"/>
      <c r="AA900" s="163"/>
    </row>
    <row r="901" spans="1:27" hidden="1" x14ac:dyDescent="0.3">
      <c r="A901" s="94" t="s">
        <v>8943</v>
      </c>
      <c r="B901" s="224">
        <v>-11.7827997</v>
      </c>
      <c r="C901" s="224">
        <v>11.6243</v>
      </c>
      <c r="D901" s="94" t="s">
        <v>9795</v>
      </c>
      <c r="E901" s="94" t="s">
        <v>1044</v>
      </c>
      <c r="F901" s="94" t="s">
        <v>1044</v>
      </c>
      <c r="G901" s="94" t="s">
        <v>1044</v>
      </c>
      <c r="H901" s="94" t="str">
        <f t="shared" si="30"/>
        <v>OK</v>
      </c>
      <c r="I901" s="94" t="s">
        <v>1742</v>
      </c>
      <c r="J901" s="94" t="s">
        <v>1742</v>
      </c>
      <c r="K901" s="94" t="s">
        <v>5443</v>
      </c>
      <c r="L901" s="94" t="s">
        <v>1029</v>
      </c>
      <c r="M901" s="94" t="s">
        <v>836</v>
      </c>
      <c r="N901" s="94" t="s">
        <v>7361</v>
      </c>
      <c r="O901" s="94" t="s">
        <v>7275</v>
      </c>
      <c r="P901" s="94" t="s">
        <v>7919</v>
      </c>
      <c r="Q901" s="94"/>
      <c r="R901" s="94" t="s">
        <v>1733</v>
      </c>
      <c r="S901" s="94"/>
      <c r="T901" s="94" t="s">
        <v>1767</v>
      </c>
      <c r="U901" s="94"/>
      <c r="V901" s="94"/>
      <c r="W901" s="94"/>
      <c r="X901" s="94"/>
      <c r="Y901" s="94"/>
      <c r="Z901" s="94"/>
      <c r="AA901" s="94"/>
    </row>
    <row r="902" spans="1:27" hidden="1" x14ac:dyDescent="0.3">
      <c r="A902" s="163" t="s">
        <v>8944</v>
      </c>
      <c r="B902" s="228">
        <v>-11.7818003</v>
      </c>
      <c r="C902" s="228">
        <v>11.6113005</v>
      </c>
      <c r="D902" s="163" t="s">
        <v>9795</v>
      </c>
      <c r="E902" s="163" t="s">
        <v>1045</v>
      </c>
      <c r="F902" s="163" t="s">
        <v>1045</v>
      </c>
      <c r="G902" s="163" t="s">
        <v>1046</v>
      </c>
      <c r="H902" s="163" t="str">
        <f t="shared" si="30"/>
        <v>OK</v>
      </c>
      <c r="I902" s="163" t="s">
        <v>1734</v>
      </c>
      <c r="J902" s="163" t="s">
        <v>11</v>
      </c>
      <c r="K902" s="163" t="s">
        <v>5443</v>
      </c>
      <c r="L902" s="163" t="s">
        <v>1029</v>
      </c>
      <c r="M902" s="163" t="s">
        <v>836</v>
      </c>
      <c r="N902" s="163" t="s">
        <v>7361</v>
      </c>
      <c r="O902" s="163" t="s">
        <v>7275</v>
      </c>
      <c r="P902" s="163" t="s">
        <v>7919</v>
      </c>
      <c r="Q902" s="163"/>
      <c r="R902" s="163" t="s">
        <v>1733</v>
      </c>
      <c r="S902" s="163"/>
      <c r="T902" s="163" t="s">
        <v>1768</v>
      </c>
      <c r="U902" s="163"/>
      <c r="V902" s="163"/>
      <c r="W902" s="163"/>
      <c r="X902" s="163"/>
      <c r="Y902" s="163"/>
      <c r="Z902" s="163"/>
      <c r="AA902" s="163"/>
    </row>
    <row r="903" spans="1:27" hidden="1" x14ac:dyDescent="0.3">
      <c r="A903" s="94" t="s">
        <v>8945</v>
      </c>
      <c r="B903" s="224">
        <v>-8.9695996999999998</v>
      </c>
      <c r="C903" s="224">
        <v>8.0726899999999997</v>
      </c>
      <c r="D903" s="94" t="s">
        <v>9795</v>
      </c>
      <c r="E903" s="94" t="s">
        <v>1545</v>
      </c>
      <c r="F903" s="94" t="s">
        <v>1545</v>
      </c>
      <c r="G903" s="94" t="s">
        <v>1545</v>
      </c>
      <c r="H903" s="94" t="str">
        <f t="shared" si="30"/>
        <v>OK</v>
      </c>
      <c r="I903" s="94" t="s">
        <v>1742</v>
      </c>
      <c r="J903" s="94" t="s">
        <v>1742</v>
      </c>
      <c r="K903" s="94" t="s">
        <v>7378</v>
      </c>
      <c r="L903" s="94" t="s">
        <v>483</v>
      </c>
      <c r="M903" s="94" t="s">
        <v>483</v>
      </c>
      <c r="N903" s="94" t="s">
        <v>7371</v>
      </c>
      <c r="O903" s="94" t="s">
        <v>1546</v>
      </c>
      <c r="P903" s="94" t="s">
        <v>7920</v>
      </c>
      <c r="Q903" s="94" t="s">
        <v>5677</v>
      </c>
      <c r="R903" s="94" t="s">
        <v>1759</v>
      </c>
      <c r="S903" s="94"/>
      <c r="T903" s="94" t="s">
        <v>1768</v>
      </c>
      <c r="U903" s="94"/>
      <c r="V903" s="94"/>
      <c r="W903" s="94"/>
      <c r="X903" s="94"/>
      <c r="Y903" s="94"/>
      <c r="Z903" s="94"/>
      <c r="AA903" s="94"/>
    </row>
    <row r="904" spans="1:27" hidden="1" x14ac:dyDescent="0.3">
      <c r="A904" s="173" t="s">
        <v>8946</v>
      </c>
      <c r="B904" s="220">
        <v>-9.0247802999999998</v>
      </c>
      <c r="C904" s="220">
        <v>8.0377197000000002</v>
      </c>
      <c r="D904" s="173" t="s">
        <v>9795</v>
      </c>
      <c r="E904" s="173" t="s">
        <v>7681</v>
      </c>
      <c r="F904" s="173" t="s">
        <v>9796</v>
      </c>
      <c r="G904" s="173" t="s">
        <v>1547</v>
      </c>
      <c r="H904" s="173" t="str">
        <f t="shared" si="30"/>
        <v>OK</v>
      </c>
      <c r="I904" s="173" t="s">
        <v>1734</v>
      </c>
      <c r="J904" s="173" t="s">
        <v>5265</v>
      </c>
      <c r="K904" s="173" t="s">
        <v>7378</v>
      </c>
      <c r="L904" s="173" t="s">
        <v>483</v>
      </c>
      <c r="M904" s="173" t="s">
        <v>483</v>
      </c>
      <c r="N904" s="173" t="s">
        <v>7371</v>
      </c>
      <c r="O904" s="173" t="s">
        <v>1546</v>
      </c>
      <c r="P904" s="173" t="s">
        <v>7920</v>
      </c>
      <c r="Q904" s="173" t="s">
        <v>5677</v>
      </c>
      <c r="R904" s="173" t="s">
        <v>6579</v>
      </c>
      <c r="S904" s="173" t="s">
        <v>1749</v>
      </c>
      <c r="T904" s="173" t="s">
        <v>1768</v>
      </c>
      <c r="U904" s="173"/>
      <c r="V904" s="173"/>
      <c r="W904" s="173" t="s">
        <v>6651</v>
      </c>
      <c r="X904" s="173"/>
      <c r="Y904" s="173"/>
      <c r="Z904" s="173"/>
      <c r="AA904" s="173"/>
    </row>
    <row r="905" spans="1:27" x14ac:dyDescent="0.3">
      <c r="A905" s="233" t="s">
        <v>9774</v>
      </c>
      <c r="B905" s="94"/>
      <c r="C905" s="94"/>
      <c r="D905" s="94"/>
      <c r="E905" s="94"/>
      <c r="F905" s="94" t="s">
        <v>7055</v>
      </c>
      <c r="G905" s="94"/>
      <c r="H905" s="94" t="str">
        <f t="shared" si="30"/>
        <v>Coord absent</v>
      </c>
      <c r="I905" s="94" t="s">
        <v>1742</v>
      </c>
      <c r="J905" s="94" t="s">
        <v>1742</v>
      </c>
      <c r="K905" s="94" t="s">
        <v>7378</v>
      </c>
      <c r="L905" s="94" t="s">
        <v>503</v>
      </c>
      <c r="M905" s="94" t="s">
        <v>696</v>
      </c>
      <c r="N905" s="94" t="s">
        <v>7373</v>
      </c>
      <c r="O905" s="94" t="s">
        <v>745</v>
      </c>
      <c r="P905" s="94" t="s">
        <v>7992</v>
      </c>
      <c r="Q905" s="94"/>
      <c r="R905" s="94"/>
      <c r="S905" s="94"/>
      <c r="T905" s="94"/>
      <c r="U905" s="94"/>
      <c r="V905" s="94"/>
      <c r="W905" s="94"/>
      <c r="X905" s="94"/>
      <c r="Y905" s="94"/>
      <c r="Z905" s="94"/>
      <c r="AA905" s="94"/>
    </row>
    <row r="906" spans="1:27" hidden="1" x14ac:dyDescent="0.3">
      <c r="A906" s="94" t="s">
        <v>8948</v>
      </c>
      <c r="B906" s="224">
        <v>-8.7578095999999999</v>
      </c>
      <c r="C906" s="224">
        <v>7.8096899999999998</v>
      </c>
      <c r="D906" s="94" t="s">
        <v>9795</v>
      </c>
      <c r="E906" s="94" t="s">
        <v>1548</v>
      </c>
      <c r="F906" s="94" t="s">
        <v>1548</v>
      </c>
      <c r="G906" s="94" t="s">
        <v>1549</v>
      </c>
      <c r="H906" s="94" t="str">
        <f t="shared" si="30"/>
        <v>OK</v>
      </c>
      <c r="I906" s="94" t="s">
        <v>1742</v>
      </c>
      <c r="J906" s="94" t="s">
        <v>1742</v>
      </c>
      <c r="K906" s="94" t="s">
        <v>5443</v>
      </c>
      <c r="L906" s="94" t="s">
        <v>483</v>
      </c>
      <c r="M906" s="94" t="s">
        <v>483</v>
      </c>
      <c r="N906" s="94" t="s">
        <v>7371</v>
      </c>
      <c r="O906" s="94" t="s">
        <v>1546</v>
      </c>
      <c r="P906" s="94" t="s">
        <v>7920</v>
      </c>
      <c r="Q906" s="94" t="s">
        <v>5677</v>
      </c>
      <c r="R906" s="94" t="s">
        <v>1759</v>
      </c>
      <c r="S906" s="94"/>
      <c r="T906" s="94" t="s">
        <v>1768</v>
      </c>
      <c r="U906" s="94"/>
      <c r="V906" s="94"/>
      <c r="W906" s="94"/>
      <c r="X906" s="94"/>
      <c r="Y906" s="94"/>
      <c r="Z906" s="94"/>
      <c r="AA906" s="94"/>
    </row>
    <row r="907" spans="1:27" x14ac:dyDescent="0.3">
      <c r="A907" s="163" t="s">
        <v>9487</v>
      </c>
      <c r="B907" s="228">
        <v>-9.1687002</v>
      </c>
      <c r="C907" s="228">
        <v>11.416299800000001</v>
      </c>
      <c r="D907" s="163" t="s">
        <v>9795</v>
      </c>
      <c r="E907" s="163" t="s">
        <v>7522</v>
      </c>
      <c r="F907" s="163" t="s">
        <v>1967</v>
      </c>
      <c r="G907" s="163" t="s">
        <v>756</v>
      </c>
      <c r="H907" s="163" t="str">
        <f t="shared" si="30"/>
        <v>OK</v>
      </c>
      <c r="I907" s="163" t="s">
        <v>1734</v>
      </c>
      <c r="J907" s="163" t="s">
        <v>11</v>
      </c>
      <c r="K907" s="163" t="s">
        <v>7378</v>
      </c>
      <c r="L907" s="163" t="s">
        <v>503</v>
      </c>
      <c r="M907" s="163" t="s">
        <v>696</v>
      </c>
      <c r="N907" s="163" t="s">
        <v>7373</v>
      </c>
      <c r="O907" s="163" t="s">
        <v>8038</v>
      </c>
      <c r="P907" s="163" t="s">
        <v>8039</v>
      </c>
      <c r="Q907" s="163"/>
      <c r="R907" s="163"/>
      <c r="S907" s="163"/>
      <c r="T907" s="163"/>
      <c r="U907" s="163"/>
      <c r="V907" s="163"/>
      <c r="W907" s="163"/>
      <c r="X907" s="163"/>
      <c r="Y907" s="163"/>
      <c r="Z907" s="163"/>
      <c r="AA907" s="163"/>
    </row>
    <row r="908" spans="1:27" hidden="1" x14ac:dyDescent="0.3">
      <c r="A908" s="94" t="s">
        <v>8949</v>
      </c>
      <c r="B908" s="224">
        <v>-8.9907198000000008</v>
      </c>
      <c r="C908" s="224">
        <v>7.9780898000000002</v>
      </c>
      <c r="D908" s="94" t="s">
        <v>9795</v>
      </c>
      <c r="E908" s="94" t="s">
        <v>1551</v>
      </c>
      <c r="F908" s="94" t="s">
        <v>1551</v>
      </c>
      <c r="G908" s="94" t="s">
        <v>1551</v>
      </c>
      <c r="H908" s="94" t="str">
        <f t="shared" si="30"/>
        <v>OK</v>
      </c>
      <c r="I908" s="94" t="s">
        <v>1742</v>
      </c>
      <c r="J908" s="94" t="s">
        <v>1742</v>
      </c>
      <c r="K908" s="94" t="s">
        <v>5443</v>
      </c>
      <c r="L908" s="94" t="s">
        <v>483</v>
      </c>
      <c r="M908" s="94" t="s">
        <v>483</v>
      </c>
      <c r="N908" s="94" t="s">
        <v>7371</v>
      </c>
      <c r="O908" s="94" t="s">
        <v>1546</v>
      </c>
      <c r="P908" s="94" t="s">
        <v>7920</v>
      </c>
      <c r="Q908" s="94" t="s">
        <v>5677</v>
      </c>
      <c r="R908" s="94" t="s">
        <v>1759</v>
      </c>
      <c r="S908" s="94"/>
      <c r="T908" s="94" t="s">
        <v>1768</v>
      </c>
      <c r="U908" s="94"/>
      <c r="V908" s="94"/>
      <c r="W908" s="94"/>
      <c r="X908" s="94"/>
      <c r="Y908" s="94"/>
      <c r="Z908" s="94"/>
      <c r="AA908" s="94"/>
    </row>
    <row r="909" spans="1:27" x14ac:dyDescent="0.3">
      <c r="A909" s="173" t="s">
        <v>8950</v>
      </c>
      <c r="B909" s="220">
        <v>-9.6585102000000003</v>
      </c>
      <c r="C909" s="220">
        <v>10.688500400000001</v>
      </c>
      <c r="D909" s="173" t="s">
        <v>9795</v>
      </c>
      <c r="E909" s="173" t="s">
        <v>621</v>
      </c>
      <c r="F909" s="173" t="s">
        <v>7155</v>
      </c>
      <c r="G909" s="173" t="s">
        <v>622</v>
      </c>
      <c r="H909" s="173" t="str">
        <f t="shared" si="30"/>
        <v>OK</v>
      </c>
      <c r="I909" s="173" t="s">
        <v>1734</v>
      </c>
      <c r="J909" s="173" t="s">
        <v>5265</v>
      </c>
      <c r="K909" s="173" t="s">
        <v>7378</v>
      </c>
      <c r="L909" s="173" t="s">
        <v>503</v>
      </c>
      <c r="M909" s="173" t="s">
        <v>600</v>
      </c>
      <c r="N909" s="173" t="s">
        <v>7363</v>
      </c>
      <c r="O909" s="173" t="s">
        <v>621</v>
      </c>
      <c r="P909" s="173" t="s">
        <v>7921</v>
      </c>
      <c r="Q909" s="173"/>
      <c r="R909" s="173"/>
      <c r="S909" s="173"/>
      <c r="T909" s="173"/>
      <c r="U909" s="173"/>
      <c r="V909" s="173"/>
      <c r="W909" s="173"/>
      <c r="X909" s="173"/>
      <c r="Y909" s="173"/>
      <c r="Z909" s="173"/>
      <c r="AA909" s="173"/>
    </row>
    <row r="910" spans="1:27" x14ac:dyDescent="0.3">
      <c r="A910" s="233" t="s">
        <v>8951</v>
      </c>
      <c r="B910" s="94"/>
      <c r="C910" s="94"/>
      <c r="D910" s="94"/>
      <c r="E910" s="94"/>
      <c r="F910" s="94" t="s">
        <v>1448</v>
      </c>
      <c r="G910" s="94"/>
      <c r="H910" s="94" t="str">
        <f t="shared" si="30"/>
        <v>Coord absent</v>
      </c>
      <c r="I910" s="94" t="s">
        <v>1742</v>
      </c>
      <c r="J910" s="94" t="s">
        <v>1742</v>
      </c>
      <c r="K910" s="94" t="s">
        <v>7378</v>
      </c>
      <c r="L910" s="94" t="s">
        <v>503</v>
      </c>
      <c r="M910" s="94" t="s">
        <v>600</v>
      </c>
      <c r="N910" s="94" t="s">
        <v>7363</v>
      </c>
      <c r="O910" s="94" t="s">
        <v>621</v>
      </c>
      <c r="P910" s="94" t="s">
        <v>7921</v>
      </c>
      <c r="Q910" s="94"/>
      <c r="R910" s="94"/>
      <c r="S910" s="94"/>
      <c r="T910" s="94"/>
      <c r="U910" s="94"/>
      <c r="V910" s="94"/>
      <c r="W910" s="94"/>
      <c r="X910" s="94"/>
      <c r="Y910" s="94"/>
      <c r="Z910" s="94"/>
      <c r="AA910" s="94"/>
    </row>
    <row r="911" spans="1:27" x14ac:dyDescent="0.3">
      <c r="A911" s="173" t="s">
        <v>8952</v>
      </c>
      <c r="B911" s="220">
        <v>-7.9903002000000001</v>
      </c>
      <c r="C911" s="220">
        <v>9.1652802999999992</v>
      </c>
      <c r="D911" s="173" t="s">
        <v>9795</v>
      </c>
      <c r="E911" s="173"/>
      <c r="F911" s="173" t="s">
        <v>1390</v>
      </c>
      <c r="G911" s="173" t="s">
        <v>7406</v>
      </c>
      <c r="H911" s="173" t="str">
        <f t="shared" si="30"/>
        <v>OK</v>
      </c>
      <c r="I911" s="173" t="s">
        <v>1734</v>
      </c>
      <c r="J911" s="173" t="s">
        <v>5265</v>
      </c>
      <c r="K911" s="173" t="s">
        <v>7378</v>
      </c>
      <c r="L911" s="173" t="s">
        <v>483</v>
      </c>
      <c r="M911" s="173" t="s">
        <v>1347</v>
      </c>
      <c r="N911" s="173" t="s">
        <v>7343</v>
      </c>
      <c r="O911" s="173" t="s">
        <v>1390</v>
      </c>
      <c r="P911" s="173" t="s">
        <v>7922</v>
      </c>
      <c r="Q911" s="173" t="s">
        <v>5677</v>
      </c>
      <c r="R911" s="173"/>
      <c r="S911" s="173" t="s">
        <v>1749</v>
      </c>
      <c r="T911" s="173"/>
      <c r="U911" s="173"/>
      <c r="V911" s="173"/>
      <c r="W911" s="173" t="s">
        <v>6668</v>
      </c>
      <c r="X911" s="173"/>
      <c r="Y911" s="173"/>
      <c r="Z911" s="173"/>
      <c r="AA911" s="173"/>
    </row>
    <row r="912" spans="1:27" x14ac:dyDescent="0.3">
      <c r="A912" s="94" t="s">
        <v>8953</v>
      </c>
      <c r="B912" s="224">
        <v>-7.9657001000000003</v>
      </c>
      <c r="C912" s="224">
        <v>9.2749003999999999</v>
      </c>
      <c r="D912" s="94" t="s">
        <v>9795</v>
      </c>
      <c r="E912" s="94" t="s">
        <v>1391</v>
      </c>
      <c r="F912" s="94" t="s">
        <v>1391</v>
      </c>
      <c r="G912" s="94" t="s">
        <v>1392</v>
      </c>
      <c r="H912" s="94" t="str">
        <f t="shared" si="30"/>
        <v>OK</v>
      </c>
      <c r="I912" s="94" t="s">
        <v>1742</v>
      </c>
      <c r="J912" s="94" t="s">
        <v>1742</v>
      </c>
      <c r="K912" s="94" t="s">
        <v>7378</v>
      </c>
      <c r="L912" s="94" t="s">
        <v>483</v>
      </c>
      <c r="M912" s="94" t="s">
        <v>1347</v>
      </c>
      <c r="N912" s="94" t="s">
        <v>7343</v>
      </c>
      <c r="O912" s="94" t="s">
        <v>1390</v>
      </c>
      <c r="P912" s="94" t="s">
        <v>7922</v>
      </c>
      <c r="Q912" s="94" t="s">
        <v>5677</v>
      </c>
      <c r="R912" s="94"/>
      <c r="S912" s="94"/>
      <c r="T912" s="94"/>
      <c r="U912" s="94"/>
      <c r="V912" s="94"/>
      <c r="W912" s="94"/>
      <c r="X912" s="94"/>
      <c r="Y912" s="94"/>
      <c r="Z912" s="94"/>
      <c r="AA912" s="94"/>
    </row>
    <row r="913" spans="1:27" x14ac:dyDescent="0.3">
      <c r="A913" s="94" t="s">
        <v>8954</v>
      </c>
      <c r="B913" s="224">
        <v>-9.6377001</v>
      </c>
      <c r="C913" s="224">
        <v>10.200699800000001</v>
      </c>
      <c r="D913" s="94" t="s">
        <v>9795</v>
      </c>
      <c r="E913" s="94" t="s">
        <v>534</v>
      </c>
      <c r="F913" s="94" t="s">
        <v>535</v>
      </c>
      <c r="G913" s="94" t="s">
        <v>535</v>
      </c>
      <c r="H913" s="94" t="str">
        <f t="shared" si="30"/>
        <v>OK</v>
      </c>
      <c r="I913" s="94" t="s">
        <v>1742</v>
      </c>
      <c r="J913" s="94" t="s">
        <v>1742</v>
      </c>
      <c r="K913" s="94" t="s">
        <v>7378</v>
      </c>
      <c r="L913" s="94" t="s">
        <v>503</v>
      </c>
      <c r="M913" s="94" t="s">
        <v>503</v>
      </c>
      <c r="N913" s="94" t="s">
        <v>7357</v>
      </c>
      <c r="O913" s="94" t="s">
        <v>536</v>
      </c>
      <c r="P913" s="94" t="s">
        <v>7924</v>
      </c>
      <c r="Q913" s="94"/>
      <c r="R913" s="94"/>
      <c r="S913" s="94"/>
      <c r="T913" s="94"/>
      <c r="U913" s="94"/>
      <c r="V913" s="94"/>
      <c r="W913" s="94"/>
      <c r="X913" s="94"/>
      <c r="Y913" s="94"/>
      <c r="Z913" s="94"/>
      <c r="AA913" s="94"/>
    </row>
    <row r="914" spans="1:27" x14ac:dyDescent="0.3">
      <c r="A914" s="233" t="s">
        <v>8955</v>
      </c>
      <c r="B914" s="94"/>
      <c r="C914" s="94"/>
      <c r="D914" s="94"/>
      <c r="E914" s="94"/>
      <c r="F914" s="94" t="s">
        <v>7003</v>
      </c>
      <c r="G914" s="94"/>
      <c r="H914" s="94" t="str">
        <f t="shared" si="30"/>
        <v>Coord absent</v>
      </c>
      <c r="I914" s="94" t="s">
        <v>1742</v>
      </c>
      <c r="J914" s="94" t="s">
        <v>1742</v>
      </c>
      <c r="K914" s="94" t="s">
        <v>7378</v>
      </c>
      <c r="L914" s="94" t="s">
        <v>503</v>
      </c>
      <c r="M914" s="94" t="s">
        <v>503</v>
      </c>
      <c r="N914" s="94" t="s">
        <v>7357</v>
      </c>
      <c r="O914" s="94" t="s">
        <v>536</v>
      </c>
      <c r="P914" s="94" t="s">
        <v>7924</v>
      </c>
      <c r="Q914" s="94"/>
      <c r="R914" s="94"/>
      <c r="S914" s="94"/>
      <c r="T914" s="94"/>
      <c r="U914" s="94"/>
      <c r="V914" s="94"/>
      <c r="W914" s="94"/>
      <c r="X914" s="94"/>
      <c r="Y914" s="94"/>
      <c r="Z914" s="94"/>
      <c r="AA914" s="94"/>
    </row>
    <row r="915" spans="1:27" x14ac:dyDescent="0.3">
      <c r="A915" s="233" t="s">
        <v>8956</v>
      </c>
      <c r="B915" s="94"/>
      <c r="C915" s="94"/>
      <c r="D915" s="94"/>
      <c r="E915" s="94"/>
      <c r="F915" s="94" t="s">
        <v>7004</v>
      </c>
      <c r="G915" s="94"/>
      <c r="H915" s="94" t="str">
        <f t="shared" si="30"/>
        <v>Coord absent</v>
      </c>
      <c r="I915" s="94" t="s">
        <v>1742</v>
      </c>
      <c r="J915" s="94" t="s">
        <v>1742</v>
      </c>
      <c r="K915" s="94" t="s">
        <v>7378</v>
      </c>
      <c r="L915" s="94" t="s">
        <v>503</v>
      </c>
      <c r="M915" s="94" t="s">
        <v>503</v>
      </c>
      <c r="N915" s="94" t="s">
        <v>7357</v>
      </c>
      <c r="O915" s="94" t="s">
        <v>536</v>
      </c>
      <c r="P915" s="94" t="s">
        <v>7924</v>
      </c>
      <c r="Q915" s="94"/>
      <c r="R915" s="94"/>
      <c r="S915" s="94"/>
      <c r="T915" s="94"/>
      <c r="U915" s="94"/>
      <c r="V915" s="94"/>
      <c r="W915" s="94"/>
      <c r="X915" s="94"/>
      <c r="Y915" s="94"/>
      <c r="Z915" s="94"/>
      <c r="AA915" s="94"/>
    </row>
    <row r="916" spans="1:27" x14ac:dyDescent="0.3">
      <c r="A916" s="233" t="s">
        <v>8957</v>
      </c>
      <c r="B916" s="94"/>
      <c r="C916" s="94"/>
      <c r="D916" s="94"/>
      <c r="E916" s="94"/>
      <c r="F916" s="94" t="s">
        <v>7005</v>
      </c>
      <c r="G916" s="94"/>
      <c r="H916" s="94" t="str">
        <f t="shared" si="30"/>
        <v>Coord absent</v>
      </c>
      <c r="I916" s="94" t="s">
        <v>1742</v>
      </c>
      <c r="J916" s="94" t="s">
        <v>1742</v>
      </c>
      <c r="K916" s="94" t="s">
        <v>7378</v>
      </c>
      <c r="L916" s="94" t="s">
        <v>503</v>
      </c>
      <c r="M916" s="94" t="s">
        <v>503</v>
      </c>
      <c r="N916" s="94" t="s">
        <v>7357</v>
      </c>
      <c r="O916" s="94" t="s">
        <v>536</v>
      </c>
      <c r="P916" s="94" t="s">
        <v>7924</v>
      </c>
      <c r="Q916" s="94"/>
      <c r="R916" s="94"/>
      <c r="S916" s="94"/>
      <c r="T916" s="94"/>
      <c r="U916" s="94"/>
      <c r="V916" s="94"/>
      <c r="W916" s="94"/>
      <c r="X916" s="94"/>
      <c r="Y916" s="94"/>
      <c r="Z916" s="94"/>
      <c r="AA916" s="94"/>
    </row>
    <row r="917" spans="1:27" x14ac:dyDescent="0.3">
      <c r="A917" s="173" t="s">
        <v>8958</v>
      </c>
      <c r="B917" s="220">
        <v>-9.4713697000000003</v>
      </c>
      <c r="C917" s="220">
        <v>10.2121</v>
      </c>
      <c r="D917" s="173" t="s">
        <v>9795</v>
      </c>
      <c r="E917" s="173" t="s">
        <v>7486</v>
      </c>
      <c r="F917" s="173" t="s">
        <v>7146</v>
      </c>
      <c r="G917" s="173" t="s">
        <v>537</v>
      </c>
      <c r="H917" s="173" t="str">
        <f t="shared" si="30"/>
        <v>OK</v>
      </c>
      <c r="I917" s="173" t="s">
        <v>1734</v>
      </c>
      <c r="J917" s="173" t="s">
        <v>5265</v>
      </c>
      <c r="K917" s="173" t="s">
        <v>7378</v>
      </c>
      <c r="L917" s="173" t="s">
        <v>503</v>
      </c>
      <c r="M917" s="173" t="s">
        <v>503</v>
      </c>
      <c r="N917" s="173" t="s">
        <v>7357</v>
      </c>
      <c r="O917" s="173" t="s">
        <v>536</v>
      </c>
      <c r="P917" s="173" t="s">
        <v>7924</v>
      </c>
      <c r="Q917" s="173"/>
      <c r="R917" s="173"/>
      <c r="S917" s="173"/>
      <c r="T917" s="173"/>
      <c r="U917" s="173"/>
      <c r="V917" s="173"/>
      <c r="W917" s="173"/>
      <c r="X917" s="173"/>
      <c r="Y917" s="173"/>
      <c r="Z917" s="173"/>
      <c r="AA917" s="173"/>
    </row>
    <row r="918" spans="1:27" x14ac:dyDescent="0.3">
      <c r="A918" s="235" t="s">
        <v>8959</v>
      </c>
      <c r="B918" s="173"/>
      <c r="C918" s="173"/>
      <c r="D918" s="173"/>
      <c r="E918" s="173"/>
      <c r="F918" s="173" t="s">
        <v>7097</v>
      </c>
      <c r="G918" s="173"/>
      <c r="H918" s="173" t="str">
        <f t="shared" si="30"/>
        <v>Coord absent</v>
      </c>
      <c r="I918" s="173" t="s">
        <v>1734</v>
      </c>
      <c r="J918" s="173" t="s">
        <v>5265</v>
      </c>
      <c r="K918" s="173" t="s">
        <v>7378</v>
      </c>
      <c r="L918" s="173" t="s">
        <v>7707</v>
      </c>
      <c r="M918" s="173" t="s">
        <v>115</v>
      </c>
      <c r="N918" s="173" t="s">
        <v>7355</v>
      </c>
      <c r="O918" s="173" t="s">
        <v>126</v>
      </c>
      <c r="P918" s="173" t="s">
        <v>7925</v>
      </c>
      <c r="Q918" s="173"/>
      <c r="R918" s="173"/>
      <c r="S918" s="173"/>
      <c r="T918" s="173"/>
      <c r="U918" s="173"/>
      <c r="V918" s="173"/>
      <c r="W918" s="173"/>
      <c r="X918" s="173"/>
      <c r="Y918" s="173"/>
      <c r="Z918" s="173"/>
      <c r="AA918" s="173"/>
    </row>
    <row r="919" spans="1:27" x14ac:dyDescent="0.3">
      <c r="A919" s="94" t="s">
        <v>8960</v>
      </c>
      <c r="B919" s="224">
        <v>-13.501500099999999</v>
      </c>
      <c r="C919" s="224">
        <v>12.0073004</v>
      </c>
      <c r="D919" s="94" t="s">
        <v>9795</v>
      </c>
      <c r="E919" s="94" t="s">
        <v>125</v>
      </c>
      <c r="F919" s="94" t="s">
        <v>125</v>
      </c>
      <c r="G919" s="94" t="s">
        <v>125</v>
      </c>
      <c r="H919" s="94" t="str">
        <f t="shared" si="30"/>
        <v>OK</v>
      </c>
      <c r="I919" s="94" t="s">
        <v>1742</v>
      </c>
      <c r="J919" s="94" t="s">
        <v>1742</v>
      </c>
      <c r="K919" s="94" t="s">
        <v>7378</v>
      </c>
      <c r="L919" s="94" t="s">
        <v>7707</v>
      </c>
      <c r="M919" s="94" t="s">
        <v>115</v>
      </c>
      <c r="N919" s="94" t="s">
        <v>7355</v>
      </c>
      <c r="O919" s="94" t="s">
        <v>126</v>
      </c>
      <c r="P919" s="94" t="s">
        <v>7925</v>
      </c>
      <c r="Q919" s="94"/>
      <c r="R919" s="94"/>
      <c r="S919" s="94"/>
      <c r="T919" s="94"/>
      <c r="U919" s="94"/>
      <c r="V919" s="94"/>
      <c r="W919" s="94"/>
      <c r="X919" s="94"/>
      <c r="Y919" s="94"/>
      <c r="Z919" s="94"/>
      <c r="AA919" s="94"/>
    </row>
    <row r="920" spans="1:27" x14ac:dyDescent="0.3">
      <c r="A920" s="94" t="s">
        <v>8961</v>
      </c>
      <c r="B920" s="224">
        <v>-13.492600400000001</v>
      </c>
      <c r="C920" s="224">
        <v>11.777700400000001</v>
      </c>
      <c r="D920" s="94" t="s">
        <v>9795</v>
      </c>
      <c r="E920" s="94" t="s">
        <v>126</v>
      </c>
      <c r="F920" s="94" t="s">
        <v>126</v>
      </c>
      <c r="G920" s="94" t="s">
        <v>127</v>
      </c>
      <c r="H920" s="94" t="str">
        <f t="shared" si="30"/>
        <v>OK</v>
      </c>
      <c r="I920" s="94" t="s">
        <v>1742</v>
      </c>
      <c r="J920" s="94" t="s">
        <v>1742</v>
      </c>
      <c r="K920" s="94" t="s">
        <v>5443</v>
      </c>
      <c r="L920" s="94" t="s">
        <v>7707</v>
      </c>
      <c r="M920" s="94" t="s">
        <v>115</v>
      </c>
      <c r="N920" s="94" t="s">
        <v>7355</v>
      </c>
      <c r="O920" s="94" t="s">
        <v>126</v>
      </c>
      <c r="P920" s="94" t="s">
        <v>7925</v>
      </c>
      <c r="Q920" s="94"/>
      <c r="R920" s="94"/>
      <c r="S920" s="94"/>
      <c r="T920" s="94"/>
      <c r="U920" s="94"/>
      <c r="V920" s="94"/>
      <c r="W920" s="94"/>
      <c r="X920" s="94"/>
      <c r="Y920" s="94"/>
      <c r="Z920" s="94"/>
      <c r="AA920" s="94"/>
    </row>
    <row r="921" spans="1:27" x14ac:dyDescent="0.3">
      <c r="A921" s="233" t="s">
        <v>8962</v>
      </c>
      <c r="B921" s="94"/>
      <c r="C921" s="94"/>
      <c r="D921" s="94"/>
      <c r="E921" s="94"/>
      <c r="F921" s="94" t="s">
        <v>6774</v>
      </c>
      <c r="G921" s="94"/>
      <c r="H921" s="94" t="str">
        <f t="shared" si="30"/>
        <v>Coord absent</v>
      </c>
      <c r="I921" s="94" t="s">
        <v>1742</v>
      </c>
      <c r="J921" s="94" t="s">
        <v>1742</v>
      </c>
      <c r="K921" s="94" t="s">
        <v>7378</v>
      </c>
      <c r="L921" s="94" t="s">
        <v>7707</v>
      </c>
      <c r="M921" s="94" t="s">
        <v>115</v>
      </c>
      <c r="N921" s="94" t="s">
        <v>7355</v>
      </c>
      <c r="O921" s="94" t="s">
        <v>126</v>
      </c>
      <c r="P921" s="94" t="s">
        <v>7925</v>
      </c>
      <c r="Q921" s="94"/>
      <c r="R921" s="94"/>
      <c r="S921" s="94"/>
      <c r="T921" s="94"/>
      <c r="U921" s="94"/>
      <c r="V921" s="94"/>
      <c r="W921" s="94"/>
      <c r="X921" s="94"/>
      <c r="Y921" s="94"/>
      <c r="Z921" s="94"/>
      <c r="AA921" s="94"/>
    </row>
    <row r="922" spans="1:27" x14ac:dyDescent="0.3">
      <c r="A922" s="94" t="s">
        <v>8963</v>
      </c>
      <c r="B922" s="224">
        <v>-13.546500200000001</v>
      </c>
      <c r="C922" s="224">
        <v>11.6002998</v>
      </c>
      <c r="D922" s="94" t="s">
        <v>9795</v>
      </c>
      <c r="E922" s="94" t="s">
        <v>128</v>
      </c>
      <c r="F922" s="94" t="s">
        <v>129</v>
      </c>
      <c r="G922" s="94" t="s">
        <v>129</v>
      </c>
      <c r="H922" s="94" t="str">
        <f t="shared" si="30"/>
        <v>OK</v>
      </c>
      <c r="I922" s="94" t="s">
        <v>1742</v>
      </c>
      <c r="J922" s="94" t="s">
        <v>1742</v>
      </c>
      <c r="K922" s="94" t="s">
        <v>7378</v>
      </c>
      <c r="L922" s="94" t="s">
        <v>7707</v>
      </c>
      <c r="M922" s="94" t="s">
        <v>115</v>
      </c>
      <c r="N922" s="94" t="s">
        <v>7355</v>
      </c>
      <c r="O922" s="94" t="s">
        <v>126</v>
      </c>
      <c r="P922" s="94" t="s">
        <v>7925</v>
      </c>
      <c r="Q922" s="94"/>
      <c r="R922" s="94"/>
      <c r="S922" s="94"/>
      <c r="T922" s="94"/>
      <c r="U922" s="94"/>
      <c r="V922" s="94"/>
      <c r="W922" s="94"/>
      <c r="X922" s="94"/>
      <c r="Y922" s="94"/>
      <c r="Z922" s="94"/>
      <c r="AA922" s="94"/>
    </row>
    <row r="923" spans="1:27" x14ac:dyDescent="0.3">
      <c r="A923" s="94" t="s">
        <v>8964</v>
      </c>
      <c r="B923" s="224">
        <v>-13.261599500000001</v>
      </c>
      <c r="C923" s="224">
        <v>12.4561005</v>
      </c>
      <c r="D923" s="94" t="s">
        <v>9795</v>
      </c>
      <c r="E923" s="94" t="s">
        <v>151</v>
      </c>
      <c r="F923" s="94" t="s">
        <v>151</v>
      </c>
      <c r="G923" s="94" t="s">
        <v>151</v>
      </c>
      <c r="H923" s="94" t="str">
        <f t="shared" si="30"/>
        <v>OK</v>
      </c>
      <c r="I923" s="94" t="s">
        <v>1742</v>
      </c>
      <c r="J923" s="94" t="s">
        <v>1742</v>
      </c>
      <c r="K923" s="94" t="s">
        <v>5443</v>
      </c>
      <c r="L923" s="94" t="s">
        <v>7707</v>
      </c>
      <c r="M923" s="94" t="s">
        <v>67</v>
      </c>
      <c r="N923" s="94" t="s">
        <v>7362</v>
      </c>
      <c r="O923" s="94" t="s">
        <v>7926</v>
      </c>
      <c r="P923" s="94" t="s">
        <v>7927</v>
      </c>
      <c r="Q923" s="94"/>
      <c r="R923" s="94"/>
      <c r="S923" s="94"/>
      <c r="T923" s="94"/>
      <c r="U923" s="94"/>
      <c r="V923" s="94"/>
      <c r="W923" s="94"/>
      <c r="X923" s="94"/>
      <c r="Y923" s="94"/>
      <c r="Z923" s="94"/>
      <c r="AA923" s="94"/>
    </row>
    <row r="924" spans="1:27" x14ac:dyDescent="0.3">
      <c r="A924" s="163" t="s">
        <v>8965</v>
      </c>
      <c r="B924" s="228">
        <v>-13.2961998</v>
      </c>
      <c r="C924" s="228">
        <v>12.486100199999999</v>
      </c>
      <c r="D924" s="163" t="s">
        <v>9795</v>
      </c>
      <c r="E924" s="163" t="s">
        <v>67</v>
      </c>
      <c r="F924" s="163" t="s">
        <v>5403</v>
      </c>
      <c r="G924" s="163" t="s">
        <v>152</v>
      </c>
      <c r="H924" s="163" t="str">
        <f t="shared" si="30"/>
        <v>OK</v>
      </c>
      <c r="I924" s="163" t="s">
        <v>1734</v>
      </c>
      <c r="J924" s="163" t="s">
        <v>11</v>
      </c>
      <c r="K924" s="163" t="s">
        <v>7378</v>
      </c>
      <c r="L924" s="163" t="s">
        <v>7707</v>
      </c>
      <c r="M924" s="163" t="s">
        <v>67</v>
      </c>
      <c r="N924" s="163" t="s">
        <v>7362</v>
      </c>
      <c r="O924" s="163" t="s">
        <v>7926</v>
      </c>
      <c r="P924" s="163" t="s">
        <v>7927</v>
      </c>
      <c r="Q924" s="163"/>
      <c r="R924" s="163"/>
      <c r="S924" s="163"/>
      <c r="T924" s="163"/>
      <c r="U924" s="163"/>
      <c r="V924" s="163"/>
      <c r="W924" s="163"/>
      <c r="X924" s="163"/>
      <c r="Y924" s="163"/>
      <c r="Z924" s="163"/>
      <c r="AA924" s="163"/>
    </row>
    <row r="925" spans="1:27" x14ac:dyDescent="0.3">
      <c r="A925" s="94" t="s">
        <v>8966</v>
      </c>
      <c r="B925" s="224">
        <v>-8.8707895000000008</v>
      </c>
      <c r="C925" s="224">
        <v>10.856699900000001</v>
      </c>
      <c r="D925" s="94" t="s">
        <v>9795</v>
      </c>
      <c r="E925" s="94" t="s">
        <v>7510</v>
      </c>
      <c r="F925" s="94" t="s">
        <v>668</v>
      </c>
      <c r="G925" s="94" t="s">
        <v>668</v>
      </c>
      <c r="H925" s="94" t="str">
        <f t="shared" si="30"/>
        <v>OK</v>
      </c>
      <c r="I925" s="94" t="s">
        <v>1742</v>
      </c>
      <c r="J925" s="94" t="s">
        <v>1742</v>
      </c>
      <c r="K925" s="94" t="s">
        <v>7378</v>
      </c>
      <c r="L925" s="94" t="s">
        <v>503</v>
      </c>
      <c r="M925" s="94" t="s">
        <v>628</v>
      </c>
      <c r="N925" s="94" t="s">
        <v>7370</v>
      </c>
      <c r="O925" s="94" t="s">
        <v>669</v>
      </c>
      <c r="P925" s="94" t="s">
        <v>7928</v>
      </c>
      <c r="Q925" s="94"/>
      <c r="R925" s="94"/>
      <c r="S925" s="94"/>
      <c r="T925" s="94"/>
      <c r="U925" s="94"/>
      <c r="V925" s="94"/>
      <c r="W925" s="94"/>
      <c r="X925" s="94"/>
      <c r="Y925" s="94"/>
      <c r="Z925" s="94"/>
      <c r="AA925" s="94"/>
    </row>
    <row r="926" spans="1:27" x14ac:dyDescent="0.3">
      <c r="A926" s="94" t="s">
        <v>8967</v>
      </c>
      <c r="B926" s="224">
        <v>-8.8812903999999993</v>
      </c>
      <c r="C926" s="224">
        <v>11.0082998</v>
      </c>
      <c r="D926" s="94" t="s">
        <v>9795</v>
      </c>
      <c r="E926" s="94" t="s">
        <v>670</v>
      </c>
      <c r="F926" s="94" t="s">
        <v>670</v>
      </c>
      <c r="G926" s="94" t="s">
        <v>670</v>
      </c>
      <c r="H926" s="94" t="str">
        <f t="shared" si="30"/>
        <v>OK</v>
      </c>
      <c r="I926" s="94" t="s">
        <v>1742</v>
      </c>
      <c r="J926" s="94" t="s">
        <v>1742</v>
      </c>
      <c r="K926" s="94" t="s">
        <v>7378</v>
      </c>
      <c r="L926" s="94" t="s">
        <v>503</v>
      </c>
      <c r="M926" s="94" t="s">
        <v>628</v>
      </c>
      <c r="N926" s="94" t="s">
        <v>7370</v>
      </c>
      <c r="O926" s="94" t="s">
        <v>669</v>
      </c>
      <c r="P926" s="94" t="s">
        <v>7928</v>
      </c>
      <c r="Q926" s="94"/>
      <c r="R926" s="94"/>
      <c r="S926" s="94"/>
      <c r="T926" s="94"/>
      <c r="U926" s="94"/>
      <c r="V926" s="94"/>
      <c r="W926" s="94"/>
      <c r="X926" s="94"/>
      <c r="Y926" s="94"/>
      <c r="Z926" s="94"/>
      <c r="AA926" s="94"/>
    </row>
    <row r="927" spans="1:27" x14ac:dyDescent="0.3">
      <c r="A927" s="173" t="s">
        <v>8968</v>
      </c>
      <c r="B927" s="220">
        <v>-8.8944101</v>
      </c>
      <c r="C927" s="220">
        <v>10.919300099999999</v>
      </c>
      <c r="D927" s="173" t="s">
        <v>9795</v>
      </c>
      <c r="E927" s="173" t="s">
        <v>671</v>
      </c>
      <c r="F927" s="173" t="s">
        <v>7159</v>
      </c>
      <c r="G927" s="173" t="s">
        <v>672</v>
      </c>
      <c r="H927" s="173" t="str">
        <f t="shared" si="30"/>
        <v>OK</v>
      </c>
      <c r="I927" s="173" t="s">
        <v>1734</v>
      </c>
      <c r="J927" s="173" t="s">
        <v>5265</v>
      </c>
      <c r="K927" s="173" t="s">
        <v>7378</v>
      </c>
      <c r="L927" s="173" t="s">
        <v>503</v>
      </c>
      <c r="M927" s="173" t="s">
        <v>628</v>
      </c>
      <c r="N927" s="173" t="s">
        <v>7370</v>
      </c>
      <c r="O927" s="173" t="s">
        <v>669</v>
      </c>
      <c r="P927" s="173" t="s">
        <v>7928</v>
      </c>
      <c r="Q927" s="173"/>
      <c r="R927" s="173"/>
      <c r="S927" s="173"/>
      <c r="T927" s="173"/>
      <c r="U927" s="173"/>
      <c r="V927" s="173"/>
      <c r="W927" s="173"/>
      <c r="X927" s="173"/>
      <c r="Y927" s="173"/>
      <c r="Z927" s="173"/>
      <c r="AA927" s="173"/>
    </row>
    <row r="928" spans="1:27" x14ac:dyDescent="0.3">
      <c r="A928" s="94" t="s">
        <v>8969</v>
      </c>
      <c r="B928" s="224">
        <v>-8.8615103000000008</v>
      </c>
      <c r="C928" s="224">
        <v>10.7770996</v>
      </c>
      <c r="D928" s="94" t="s">
        <v>9795</v>
      </c>
      <c r="E928" s="94" t="s">
        <v>7511</v>
      </c>
      <c r="F928" s="94" t="s">
        <v>673</v>
      </c>
      <c r="G928" s="94" t="s">
        <v>673</v>
      </c>
      <c r="H928" s="94" t="str">
        <f t="shared" si="30"/>
        <v>OK</v>
      </c>
      <c r="I928" s="94" t="s">
        <v>1742</v>
      </c>
      <c r="J928" s="94" t="s">
        <v>1742</v>
      </c>
      <c r="K928" s="94" t="s">
        <v>7378</v>
      </c>
      <c r="L928" s="94" t="s">
        <v>503</v>
      </c>
      <c r="M928" s="94" t="s">
        <v>628</v>
      </c>
      <c r="N928" s="94" t="s">
        <v>7370</v>
      </c>
      <c r="O928" s="94" t="s">
        <v>669</v>
      </c>
      <c r="P928" s="94" t="s">
        <v>7928</v>
      </c>
      <c r="Q928" s="94"/>
      <c r="R928" s="94"/>
      <c r="S928" s="94"/>
      <c r="T928" s="94"/>
      <c r="U928" s="94"/>
      <c r="V928" s="94"/>
      <c r="W928" s="94"/>
      <c r="X928" s="94"/>
      <c r="Y928" s="94"/>
      <c r="Z928" s="94"/>
      <c r="AA928" s="94"/>
    </row>
    <row r="929" spans="1:27" x14ac:dyDescent="0.3">
      <c r="A929" s="94" t="s">
        <v>8970</v>
      </c>
      <c r="B929" s="224">
        <v>-8.7558001999999995</v>
      </c>
      <c r="C929" s="224">
        <v>11.152299899999999</v>
      </c>
      <c r="D929" s="94" t="s">
        <v>9795</v>
      </c>
      <c r="E929" s="94" t="s">
        <v>662</v>
      </c>
      <c r="F929" s="94" t="s">
        <v>662</v>
      </c>
      <c r="G929" s="94" t="s">
        <v>663</v>
      </c>
      <c r="H929" s="94" t="str">
        <f t="shared" si="30"/>
        <v>OK</v>
      </c>
      <c r="I929" s="94" t="s">
        <v>1742</v>
      </c>
      <c r="J929" s="94" t="s">
        <v>1742</v>
      </c>
      <c r="K929" s="94" t="s">
        <v>7378</v>
      </c>
      <c r="L929" s="94" t="s">
        <v>503</v>
      </c>
      <c r="M929" s="94" t="s">
        <v>628</v>
      </c>
      <c r="N929" s="94" t="s">
        <v>7370</v>
      </c>
      <c r="O929" s="94" t="s">
        <v>664</v>
      </c>
      <c r="P929" s="94" t="s">
        <v>7929</v>
      </c>
      <c r="Q929" s="94"/>
      <c r="R929" s="94"/>
      <c r="S929" s="94"/>
      <c r="T929" s="94"/>
      <c r="U929" s="94"/>
      <c r="V929" s="94"/>
      <c r="W929" s="94"/>
      <c r="X929" s="94"/>
      <c r="Y929" s="94"/>
      <c r="Z929" s="94"/>
      <c r="AA929" s="94"/>
    </row>
    <row r="930" spans="1:27" x14ac:dyDescent="0.3">
      <c r="A930" s="94" t="s">
        <v>8971</v>
      </c>
      <c r="B930" s="224">
        <v>-8.5739698000000004</v>
      </c>
      <c r="C930" s="224">
        <v>11.192299800000001</v>
      </c>
      <c r="D930" s="94" t="s">
        <v>9795</v>
      </c>
      <c r="E930" s="94" t="s">
        <v>665</v>
      </c>
      <c r="F930" s="94" t="s">
        <v>665</v>
      </c>
      <c r="G930" s="94" t="s">
        <v>666</v>
      </c>
      <c r="H930" s="94" t="str">
        <f t="shared" si="30"/>
        <v>OK</v>
      </c>
      <c r="I930" s="94" t="s">
        <v>1742</v>
      </c>
      <c r="J930" s="94" t="s">
        <v>1742</v>
      </c>
      <c r="K930" s="94" t="s">
        <v>7378</v>
      </c>
      <c r="L930" s="94" t="s">
        <v>503</v>
      </c>
      <c r="M930" s="94" t="s">
        <v>628</v>
      </c>
      <c r="N930" s="94" t="s">
        <v>7370</v>
      </c>
      <c r="O930" s="94" t="s">
        <v>664</v>
      </c>
      <c r="P930" s="94" t="s">
        <v>7929</v>
      </c>
      <c r="Q930" s="94"/>
      <c r="R930" s="94"/>
      <c r="S930" s="94"/>
      <c r="T930" s="94"/>
      <c r="U930" s="94"/>
      <c r="V930" s="94"/>
      <c r="W930" s="94"/>
      <c r="X930" s="94"/>
      <c r="Y930" s="94"/>
      <c r="Z930" s="94"/>
      <c r="AA930" s="94"/>
    </row>
    <row r="931" spans="1:27" hidden="1" x14ac:dyDescent="0.3">
      <c r="A931" s="173" t="s">
        <v>8972</v>
      </c>
      <c r="B931" s="220">
        <v>-8.6801796000000007</v>
      </c>
      <c r="C931" s="220">
        <v>11.225899699999999</v>
      </c>
      <c r="D931" s="173" t="s">
        <v>9795</v>
      </c>
      <c r="E931" s="173" t="s">
        <v>7509</v>
      </c>
      <c r="F931" s="173" t="s">
        <v>664</v>
      </c>
      <c r="G931" s="173" t="s">
        <v>667</v>
      </c>
      <c r="H931" s="173" t="str">
        <f t="shared" si="30"/>
        <v>OK</v>
      </c>
      <c r="I931" s="173" t="s">
        <v>1734</v>
      </c>
      <c r="J931" s="173" t="s">
        <v>5265</v>
      </c>
      <c r="K931" s="173" t="s">
        <v>7378</v>
      </c>
      <c r="L931" s="173" t="s">
        <v>503</v>
      </c>
      <c r="M931" s="173" t="s">
        <v>628</v>
      </c>
      <c r="N931" s="173" t="s">
        <v>7370</v>
      </c>
      <c r="O931" s="173" t="s">
        <v>664</v>
      </c>
      <c r="P931" s="173" t="s">
        <v>7929</v>
      </c>
      <c r="Q931" s="173"/>
      <c r="R931" s="173" t="s">
        <v>6581</v>
      </c>
      <c r="S931" s="173" t="s">
        <v>7391</v>
      </c>
      <c r="T931" s="173"/>
      <c r="U931" s="173"/>
      <c r="V931" s="173"/>
      <c r="W931" s="173"/>
      <c r="X931" s="173"/>
      <c r="Y931" s="173"/>
      <c r="Z931" s="173"/>
      <c r="AA931" s="173"/>
    </row>
    <row r="932" spans="1:27" x14ac:dyDescent="0.3">
      <c r="A932" s="94" t="s">
        <v>8973</v>
      </c>
      <c r="B932" s="224">
        <v>-8.7141103999999991</v>
      </c>
      <c r="C932" s="224">
        <v>11.3261003</v>
      </c>
      <c r="D932" s="94" t="s">
        <v>9795</v>
      </c>
      <c r="E932" s="94" t="s">
        <v>657</v>
      </c>
      <c r="F932" s="94" t="s">
        <v>658</v>
      </c>
      <c r="G932" s="94" t="s">
        <v>658</v>
      </c>
      <c r="H932" s="94" t="str">
        <f t="shared" si="30"/>
        <v>OK</v>
      </c>
      <c r="I932" s="94" t="s">
        <v>1742</v>
      </c>
      <c r="J932" s="94" t="s">
        <v>1742</v>
      </c>
      <c r="K932" s="94" t="s">
        <v>7378</v>
      </c>
      <c r="L932" s="94" t="s">
        <v>503</v>
      </c>
      <c r="M932" s="94" t="s">
        <v>628</v>
      </c>
      <c r="N932" s="94" t="s">
        <v>7370</v>
      </c>
      <c r="O932" s="94" t="s">
        <v>664</v>
      </c>
      <c r="P932" s="94" t="s">
        <v>7929</v>
      </c>
      <c r="Q932" s="94"/>
      <c r="R932" s="94"/>
      <c r="S932" s="94"/>
      <c r="T932" s="94"/>
      <c r="U932" s="94"/>
      <c r="V932" s="94"/>
      <c r="W932" s="94"/>
      <c r="X932" s="94"/>
      <c r="Y932" s="94"/>
      <c r="Z932" s="94"/>
      <c r="AA932" s="94"/>
    </row>
    <row r="933" spans="1:27" x14ac:dyDescent="0.3">
      <c r="A933" s="173" t="s">
        <v>8974</v>
      </c>
      <c r="B933" s="220">
        <v>-10.415599800000001</v>
      </c>
      <c r="C933" s="220">
        <v>8.6411104000000005</v>
      </c>
      <c r="D933" s="173" t="s">
        <v>9795</v>
      </c>
      <c r="E933" s="173" t="s">
        <v>1693</v>
      </c>
      <c r="F933" s="173" t="s">
        <v>1693</v>
      </c>
      <c r="G933" s="173" t="s">
        <v>1694</v>
      </c>
      <c r="H933" s="173" t="str">
        <f t="shared" si="30"/>
        <v>OK</v>
      </c>
      <c r="I933" s="173" t="s">
        <v>1734</v>
      </c>
      <c r="J933" s="173" t="s">
        <v>5265</v>
      </c>
      <c r="K933" s="173" t="s">
        <v>7378</v>
      </c>
      <c r="L933" s="173" t="s">
        <v>483</v>
      </c>
      <c r="M933" s="173" t="s">
        <v>1656</v>
      </c>
      <c r="N933" s="173" t="s">
        <v>7356</v>
      </c>
      <c r="O933" s="173" t="s">
        <v>1693</v>
      </c>
      <c r="P933" s="173" t="s">
        <v>7923</v>
      </c>
      <c r="Q933" s="173" t="s">
        <v>5677</v>
      </c>
      <c r="R933" s="173"/>
      <c r="S933" s="173"/>
      <c r="T933" s="173"/>
      <c r="U933" s="173"/>
      <c r="V933" s="173"/>
      <c r="W933" s="173"/>
      <c r="X933" s="173"/>
      <c r="Y933" s="173"/>
      <c r="Z933" s="173"/>
      <c r="AA933" s="173"/>
    </row>
    <row r="934" spans="1:27" x14ac:dyDescent="0.3">
      <c r="A934" s="94" t="s">
        <v>8975</v>
      </c>
      <c r="B934" s="224">
        <v>-10.346799900000001</v>
      </c>
      <c r="C934" s="224">
        <v>8.6505098</v>
      </c>
      <c r="D934" s="94" t="s">
        <v>9795</v>
      </c>
      <c r="E934" s="94" t="s">
        <v>1470</v>
      </c>
      <c r="F934" s="94" t="s">
        <v>437</v>
      </c>
      <c r="G934" s="94" t="s">
        <v>1471</v>
      </c>
      <c r="H934" s="94" t="str">
        <f t="shared" si="30"/>
        <v>OK</v>
      </c>
      <c r="I934" s="94" t="s">
        <v>1742</v>
      </c>
      <c r="J934" s="94" t="s">
        <v>1742</v>
      </c>
      <c r="K934" s="94" t="s">
        <v>5443</v>
      </c>
      <c r="L934" s="94" t="s">
        <v>483</v>
      </c>
      <c r="M934" s="94" t="s">
        <v>1656</v>
      </c>
      <c r="N934" s="94" t="s">
        <v>7356</v>
      </c>
      <c r="O934" s="94" t="s">
        <v>1693</v>
      </c>
      <c r="P934" s="94" t="s">
        <v>7923</v>
      </c>
      <c r="Q934" s="94" t="s">
        <v>5677</v>
      </c>
      <c r="R934" s="94"/>
      <c r="S934" s="94"/>
      <c r="T934" s="94"/>
      <c r="U934" s="94"/>
      <c r="V934" s="94"/>
      <c r="W934" s="94"/>
      <c r="X934" s="94"/>
      <c r="Y934" s="94"/>
      <c r="Z934" s="94"/>
      <c r="AA934" s="94"/>
    </row>
    <row r="935" spans="1:27" x14ac:dyDescent="0.3">
      <c r="A935" s="94" t="s">
        <v>8976</v>
      </c>
      <c r="B935" s="224">
        <v>-10.4498997</v>
      </c>
      <c r="C935" s="224">
        <v>8.7667198000000006</v>
      </c>
      <c r="D935" s="94" t="s">
        <v>9795</v>
      </c>
      <c r="E935" s="94" t="s">
        <v>1695</v>
      </c>
      <c r="F935" s="94" t="s">
        <v>1695</v>
      </c>
      <c r="G935" s="94" t="s">
        <v>1695</v>
      </c>
      <c r="H935" s="94" t="str">
        <f t="shared" si="30"/>
        <v>OK</v>
      </c>
      <c r="I935" s="94" t="s">
        <v>1742</v>
      </c>
      <c r="J935" s="94" t="s">
        <v>1742</v>
      </c>
      <c r="K935" s="94" t="s">
        <v>7378</v>
      </c>
      <c r="L935" s="94" t="s">
        <v>483</v>
      </c>
      <c r="M935" s="94" t="s">
        <v>1656</v>
      </c>
      <c r="N935" s="94" t="s">
        <v>7356</v>
      </c>
      <c r="O935" s="94" t="s">
        <v>1693</v>
      </c>
      <c r="P935" s="94" t="s">
        <v>7923</v>
      </c>
      <c r="Q935" s="94" t="s">
        <v>5677</v>
      </c>
      <c r="R935" s="94"/>
      <c r="S935" s="94"/>
      <c r="T935" s="94"/>
      <c r="U935" s="94"/>
      <c r="V935" s="94"/>
      <c r="W935" s="94"/>
      <c r="X935" s="94"/>
      <c r="Y935" s="94"/>
      <c r="Z935" s="94"/>
      <c r="AA935" s="94"/>
    </row>
    <row r="936" spans="1:27" x14ac:dyDescent="0.3">
      <c r="A936" s="233" t="s">
        <v>8977</v>
      </c>
      <c r="B936" s="94"/>
      <c r="C936" s="94"/>
      <c r="D936" s="94"/>
      <c r="E936" s="94"/>
      <c r="F936" s="94" t="s">
        <v>6725</v>
      </c>
      <c r="G936" s="94"/>
      <c r="H936" s="94" t="str">
        <f t="shared" si="30"/>
        <v>Coord absent</v>
      </c>
      <c r="I936" s="94" t="s">
        <v>1742</v>
      </c>
      <c r="J936" s="94" t="s">
        <v>1742</v>
      </c>
      <c r="K936" s="94" t="s">
        <v>7378</v>
      </c>
      <c r="L936" s="94" t="s">
        <v>483</v>
      </c>
      <c r="M936" s="94" t="s">
        <v>1656</v>
      </c>
      <c r="N936" s="94" t="s">
        <v>7356</v>
      </c>
      <c r="O936" s="94" t="s">
        <v>1693</v>
      </c>
      <c r="P936" s="94" t="s">
        <v>7923</v>
      </c>
      <c r="Q936" s="94" t="s">
        <v>5677</v>
      </c>
      <c r="R936" s="94"/>
      <c r="S936" s="94"/>
      <c r="T936" s="94"/>
      <c r="U936" s="94"/>
      <c r="V936" s="94"/>
      <c r="W936" s="94"/>
      <c r="X936" s="94"/>
      <c r="Y936" s="94"/>
      <c r="Z936" s="94"/>
      <c r="AA936" s="94"/>
    </row>
    <row r="937" spans="1:27" x14ac:dyDescent="0.3">
      <c r="A937" s="94" t="s">
        <v>8978</v>
      </c>
      <c r="B937" s="186">
        <v>-8.5544399999999996</v>
      </c>
      <c r="C937" s="186">
        <v>10.453580000000001</v>
      </c>
      <c r="D937" s="94" t="s">
        <v>9797</v>
      </c>
      <c r="E937" s="94"/>
      <c r="F937" s="94" t="s">
        <v>6726</v>
      </c>
      <c r="G937" s="94"/>
      <c r="H937" s="94" t="str">
        <f t="shared" si="30"/>
        <v>OK</v>
      </c>
      <c r="I937" s="94" t="s">
        <v>1742</v>
      </c>
      <c r="J937" s="94" t="s">
        <v>1742</v>
      </c>
      <c r="K937" s="94" t="s">
        <v>7378</v>
      </c>
      <c r="L937" s="94" t="s">
        <v>483</v>
      </c>
      <c r="M937" s="94" t="s">
        <v>1656</v>
      </c>
      <c r="N937" s="94" t="s">
        <v>7356</v>
      </c>
      <c r="O937" s="94" t="s">
        <v>1693</v>
      </c>
      <c r="P937" s="94" t="s">
        <v>7923</v>
      </c>
      <c r="Q937" s="94" t="s">
        <v>5677</v>
      </c>
      <c r="R937" s="94"/>
      <c r="S937" s="94"/>
      <c r="T937" s="94"/>
      <c r="U937" s="94"/>
      <c r="V937" s="94"/>
      <c r="W937" s="94"/>
      <c r="X937" s="94"/>
      <c r="Y937" s="94"/>
      <c r="Z937" s="94"/>
      <c r="AA937" s="94"/>
    </row>
    <row r="938" spans="1:27" x14ac:dyDescent="0.3">
      <c r="A938" s="233" t="s">
        <v>8979</v>
      </c>
      <c r="B938" s="94"/>
      <c r="C938" s="94"/>
      <c r="D938" s="94"/>
      <c r="E938" s="94"/>
      <c r="F938" s="94" t="s">
        <v>6727</v>
      </c>
      <c r="G938" s="94"/>
      <c r="H938" s="94" t="str">
        <f t="shared" si="30"/>
        <v>Coord absent</v>
      </c>
      <c r="I938" s="94" t="s">
        <v>1742</v>
      </c>
      <c r="J938" s="94" t="s">
        <v>1742</v>
      </c>
      <c r="K938" s="94" t="s">
        <v>7378</v>
      </c>
      <c r="L938" s="94" t="s">
        <v>483</v>
      </c>
      <c r="M938" s="94" t="s">
        <v>1656</v>
      </c>
      <c r="N938" s="94" t="s">
        <v>7356</v>
      </c>
      <c r="O938" s="94" t="s">
        <v>1693</v>
      </c>
      <c r="P938" s="94" t="s">
        <v>7923</v>
      </c>
      <c r="Q938" s="94" t="s">
        <v>5677</v>
      </c>
      <c r="R938" s="94"/>
      <c r="S938" s="94"/>
      <c r="T938" s="94"/>
      <c r="U938" s="94"/>
      <c r="V938" s="94"/>
      <c r="W938" s="94"/>
      <c r="X938" s="94"/>
      <c r="Y938" s="94"/>
      <c r="Z938" s="94"/>
      <c r="AA938" s="94"/>
    </row>
    <row r="939" spans="1:27" x14ac:dyDescent="0.3">
      <c r="A939" s="94" t="s">
        <v>8980</v>
      </c>
      <c r="B939" s="185">
        <v>-8.7302</v>
      </c>
      <c r="C939" s="185">
        <v>10.347160000000001</v>
      </c>
      <c r="D939" s="94" t="s">
        <v>9797</v>
      </c>
      <c r="E939" s="94"/>
      <c r="F939" s="94" t="s">
        <v>446</v>
      </c>
      <c r="G939" s="94"/>
      <c r="H939" s="94" t="str">
        <f t="shared" si="30"/>
        <v>OK</v>
      </c>
      <c r="I939" s="94" t="s">
        <v>1742</v>
      </c>
      <c r="J939" s="94" t="s">
        <v>1742</v>
      </c>
      <c r="K939" s="94" t="s">
        <v>7378</v>
      </c>
      <c r="L939" s="94" t="s">
        <v>483</v>
      </c>
      <c r="M939" s="94" t="s">
        <v>1656</v>
      </c>
      <c r="N939" s="94" t="s">
        <v>7356</v>
      </c>
      <c r="O939" s="94" t="s">
        <v>1693</v>
      </c>
      <c r="P939" s="94" t="s">
        <v>7923</v>
      </c>
      <c r="Q939" s="94" t="s">
        <v>5677</v>
      </c>
      <c r="R939" s="94"/>
      <c r="S939" s="94"/>
      <c r="T939" s="94"/>
      <c r="U939" s="94"/>
      <c r="V939" s="94"/>
      <c r="W939" s="94"/>
      <c r="X939" s="94"/>
      <c r="Y939" s="94"/>
      <c r="Z939" s="94"/>
      <c r="AA939" s="94"/>
    </row>
    <row r="940" spans="1:27" x14ac:dyDescent="0.3">
      <c r="A940" s="94" t="s">
        <v>8981</v>
      </c>
      <c r="B940" s="224">
        <v>-12.8796997</v>
      </c>
      <c r="C940" s="224">
        <v>12.044699700000001</v>
      </c>
      <c r="D940" s="94" t="s">
        <v>9795</v>
      </c>
      <c r="E940" s="94" t="s">
        <v>130</v>
      </c>
      <c r="F940" s="94" t="s">
        <v>130</v>
      </c>
      <c r="G940" s="94" t="s">
        <v>130</v>
      </c>
      <c r="H940" s="94" t="str">
        <f t="shared" si="30"/>
        <v>OK</v>
      </c>
      <c r="I940" s="94" t="s">
        <v>1742</v>
      </c>
      <c r="J940" s="94" t="s">
        <v>1742</v>
      </c>
      <c r="K940" s="94" t="s">
        <v>7378</v>
      </c>
      <c r="L940" s="94" t="s">
        <v>7707</v>
      </c>
      <c r="M940" s="94" t="s">
        <v>115</v>
      </c>
      <c r="N940" s="94" t="s">
        <v>7355</v>
      </c>
      <c r="O940" s="94" t="s">
        <v>131</v>
      </c>
      <c r="P940" s="94" t="s">
        <v>7933</v>
      </c>
      <c r="Q940" s="94"/>
      <c r="R940" s="94"/>
      <c r="S940" s="94"/>
      <c r="T940" s="94"/>
      <c r="U940" s="94"/>
      <c r="V940" s="94"/>
      <c r="W940" s="94"/>
      <c r="X940" s="94"/>
      <c r="Y940" s="94"/>
      <c r="Z940" s="94"/>
      <c r="AA940" s="94"/>
    </row>
    <row r="941" spans="1:27" x14ac:dyDescent="0.3">
      <c r="A941" s="94" t="s">
        <v>8982</v>
      </c>
      <c r="B941" s="224">
        <v>-12.8726997</v>
      </c>
      <c r="C941" s="224">
        <v>12.071700099999999</v>
      </c>
      <c r="D941" s="94" t="s">
        <v>9795</v>
      </c>
      <c r="E941" s="94" t="s">
        <v>132</v>
      </c>
      <c r="F941" s="94" t="s">
        <v>132</v>
      </c>
      <c r="G941" s="94" t="s">
        <v>133</v>
      </c>
      <c r="H941" s="94" t="str">
        <f t="shared" si="30"/>
        <v>OK</v>
      </c>
      <c r="I941" s="94" t="s">
        <v>1742</v>
      </c>
      <c r="J941" s="94" t="s">
        <v>1742</v>
      </c>
      <c r="K941" s="94" t="s">
        <v>5443</v>
      </c>
      <c r="L941" s="94" t="s">
        <v>7707</v>
      </c>
      <c r="M941" s="94" t="s">
        <v>115</v>
      </c>
      <c r="N941" s="94" t="s">
        <v>7355</v>
      </c>
      <c r="O941" s="94" t="s">
        <v>131</v>
      </c>
      <c r="P941" s="94" t="s">
        <v>7933</v>
      </c>
      <c r="Q941" s="94"/>
      <c r="R941" s="94"/>
      <c r="S941" s="94"/>
      <c r="T941" s="94"/>
      <c r="U941" s="94"/>
      <c r="V941" s="94"/>
      <c r="W941" s="94"/>
      <c r="X941" s="94"/>
      <c r="Y941" s="94"/>
      <c r="Z941" s="94"/>
      <c r="AA941" s="94"/>
    </row>
    <row r="942" spans="1:27" x14ac:dyDescent="0.3">
      <c r="A942" s="233" t="s">
        <v>8983</v>
      </c>
      <c r="B942" s="94"/>
      <c r="C942" s="94"/>
      <c r="D942" s="94"/>
      <c r="E942" s="94"/>
      <c r="F942" s="94" t="s">
        <v>133</v>
      </c>
      <c r="G942" s="94"/>
      <c r="H942" s="94" t="str">
        <f t="shared" si="30"/>
        <v>Coord absent</v>
      </c>
      <c r="I942" s="94" t="s">
        <v>1742</v>
      </c>
      <c r="J942" s="94" t="s">
        <v>1742</v>
      </c>
      <c r="K942" s="94" t="s">
        <v>7378</v>
      </c>
      <c r="L942" s="94" t="s">
        <v>7707</v>
      </c>
      <c r="M942" s="94" t="s">
        <v>115</v>
      </c>
      <c r="N942" s="94" t="s">
        <v>7355</v>
      </c>
      <c r="O942" s="94" t="s">
        <v>131</v>
      </c>
      <c r="P942" s="94" t="s">
        <v>7933</v>
      </c>
      <c r="Q942" s="94"/>
      <c r="R942" s="94"/>
      <c r="S942" s="94"/>
      <c r="T942" s="94"/>
      <c r="U942" s="94"/>
      <c r="V942" s="94"/>
      <c r="W942" s="94"/>
      <c r="X942" s="94"/>
      <c r="Y942" s="94"/>
      <c r="Z942" s="94"/>
      <c r="AA942" s="94"/>
    </row>
    <row r="943" spans="1:27" x14ac:dyDescent="0.3">
      <c r="A943" s="173" t="s">
        <v>8984</v>
      </c>
      <c r="B943" s="220">
        <v>-13.075400399999999</v>
      </c>
      <c r="C943" s="220">
        <v>11.806300200000001</v>
      </c>
      <c r="D943" s="173" t="s">
        <v>9795</v>
      </c>
      <c r="E943" s="173" t="s">
        <v>131</v>
      </c>
      <c r="F943" s="173" t="s">
        <v>7098</v>
      </c>
      <c r="G943" s="173" t="s">
        <v>134</v>
      </c>
      <c r="H943" s="173" t="str">
        <f t="shared" si="30"/>
        <v>OK</v>
      </c>
      <c r="I943" s="173" t="s">
        <v>1734</v>
      </c>
      <c r="J943" s="173" t="s">
        <v>5265</v>
      </c>
      <c r="K943" s="173" t="s">
        <v>7378</v>
      </c>
      <c r="L943" s="173" t="s">
        <v>7707</v>
      </c>
      <c r="M943" s="173" t="s">
        <v>115</v>
      </c>
      <c r="N943" s="173" t="s">
        <v>7355</v>
      </c>
      <c r="O943" s="173" t="s">
        <v>131</v>
      </c>
      <c r="P943" s="173" t="s">
        <v>7933</v>
      </c>
      <c r="Q943" s="173"/>
      <c r="R943" s="173"/>
      <c r="S943" s="173"/>
      <c r="T943" s="173"/>
      <c r="U943" s="173"/>
      <c r="V943" s="173"/>
      <c r="W943" s="173" t="s">
        <v>7191</v>
      </c>
      <c r="X943" s="173"/>
      <c r="Y943" s="173"/>
      <c r="Z943" s="173"/>
      <c r="AA943" s="173"/>
    </row>
    <row r="944" spans="1:27" hidden="1" x14ac:dyDescent="0.3">
      <c r="A944" s="173" t="s">
        <v>8985</v>
      </c>
      <c r="B944" s="220">
        <v>-12.436499599999999</v>
      </c>
      <c r="C944" s="220">
        <v>11.5107002</v>
      </c>
      <c r="D944" s="173" t="s">
        <v>9795</v>
      </c>
      <c r="E944" s="173" t="s">
        <v>1093</v>
      </c>
      <c r="F944" s="173" t="s">
        <v>1093</v>
      </c>
      <c r="G944" s="173" t="s">
        <v>1094</v>
      </c>
      <c r="H944" s="173" t="str">
        <f t="shared" si="30"/>
        <v>OK</v>
      </c>
      <c r="I944" s="173" t="s">
        <v>1734</v>
      </c>
      <c r="J944" s="173" t="s">
        <v>5265</v>
      </c>
      <c r="K944" s="173" t="s">
        <v>7378</v>
      </c>
      <c r="L944" s="173" t="s">
        <v>1029</v>
      </c>
      <c r="M944" s="173" t="s">
        <v>1029</v>
      </c>
      <c r="N944" s="173" t="s">
        <v>7364</v>
      </c>
      <c r="O944" s="173" t="s">
        <v>1093</v>
      </c>
      <c r="P944" s="173" t="s">
        <v>7934</v>
      </c>
      <c r="Q944" s="173"/>
      <c r="R944" s="173" t="s">
        <v>1733</v>
      </c>
      <c r="S944" s="173" t="s">
        <v>1749</v>
      </c>
      <c r="T944" s="173" t="s">
        <v>1768</v>
      </c>
      <c r="U944" s="173"/>
      <c r="V944" s="173" t="s">
        <v>7391</v>
      </c>
      <c r="W944" s="173"/>
      <c r="X944" s="173"/>
      <c r="Y944" s="173"/>
      <c r="Z944" s="173"/>
      <c r="AA944" s="173"/>
    </row>
    <row r="945" spans="1:27" hidden="1" x14ac:dyDescent="0.3">
      <c r="A945" s="233" t="s">
        <v>8986</v>
      </c>
      <c r="B945" s="94"/>
      <c r="C945" s="94"/>
      <c r="D945" s="94"/>
      <c r="E945" s="94"/>
      <c r="F945" s="94" t="s">
        <v>6890</v>
      </c>
      <c r="G945" s="94"/>
      <c r="H945" s="94" t="str">
        <f t="shared" si="30"/>
        <v>Coord absent</v>
      </c>
      <c r="I945" s="94" t="s">
        <v>1742</v>
      </c>
      <c r="J945" s="94" t="s">
        <v>1742</v>
      </c>
      <c r="K945" s="94" t="s">
        <v>7378</v>
      </c>
      <c r="L945" s="94" t="s">
        <v>1029</v>
      </c>
      <c r="M945" s="94" t="s">
        <v>1029</v>
      </c>
      <c r="N945" s="94" t="s">
        <v>7364</v>
      </c>
      <c r="O945" s="94" t="s">
        <v>1093</v>
      </c>
      <c r="P945" s="94" t="s">
        <v>7934</v>
      </c>
      <c r="Q945" s="94"/>
      <c r="R945" s="94" t="s">
        <v>1733</v>
      </c>
      <c r="S945" s="94"/>
      <c r="T945" s="94" t="s">
        <v>1768</v>
      </c>
      <c r="U945" s="94"/>
      <c r="V945" s="94"/>
      <c r="W945" s="94"/>
      <c r="X945" s="94"/>
      <c r="Y945" s="94"/>
      <c r="Z945" s="94"/>
      <c r="AA945" s="94"/>
    </row>
    <row r="946" spans="1:27" hidden="1" x14ac:dyDescent="0.3">
      <c r="A946" s="233" t="s">
        <v>8987</v>
      </c>
      <c r="B946" s="94"/>
      <c r="C946" s="94"/>
      <c r="D946" s="94"/>
      <c r="E946" s="94"/>
      <c r="F946" s="94" t="s">
        <v>6891</v>
      </c>
      <c r="G946" s="94"/>
      <c r="H946" s="94" t="str">
        <f t="shared" si="30"/>
        <v>Coord absent</v>
      </c>
      <c r="I946" s="94" t="s">
        <v>1742</v>
      </c>
      <c r="J946" s="94" t="s">
        <v>1742</v>
      </c>
      <c r="K946" s="94" t="s">
        <v>7378</v>
      </c>
      <c r="L946" s="94" t="s">
        <v>1029</v>
      </c>
      <c r="M946" s="94" t="s">
        <v>1029</v>
      </c>
      <c r="N946" s="94" t="s">
        <v>7364</v>
      </c>
      <c r="O946" s="94" t="s">
        <v>1093</v>
      </c>
      <c r="P946" s="94" t="s">
        <v>7934</v>
      </c>
      <c r="Q946" s="94"/>
      <c r="R946" s="94" t="s">
        <v>1733</v>
      </c>
      <c r="S946" s="94"/>
      <c r="T946" s="94" t="s">
        <v>1768</v>
      </c>
      <c r="U946" s="94"/>
      <c r="V946" s="94"/>
      <c r="W946" s="94"/>
      <c r="X946" s="94"/>
      <c r="Y946" s="94"/>
      <c r="Z946" s="94"/>
      <c r="AA946" s="94"/>
    </row>
    <row r="947" spans="1:27" hidden="1" x14ac:dyDescent="0.3">
      <c r="A947" s="233" t="s">
        <v>8988</v>
      </c>
      <c r="B947" s="94"/>
      <c r="C947" s="94"/>
      <c r="D947" s="94"/>
      <c r="E947" s="94"/>
      <c r="F947" s="94" t="s">
        <v>6892</v>
      </c>
      <c r="G947" s="94"/>
      <c r="H947" s="94" t="str">
        <f t="shared" si="30"/>
        <v>Coord absent</v>
      </c>
      <c r="I947" s="94" t="s">
        <v>1742</v>
      </c>
      <c r="J947" s="94" t="s">
        <v>1742</v>
      </c>
      <c r="K947" s="94" t="s">
        <v>7378</v>
      </c>
      <c r="L947" s="94" t="s">
        <v>1029</v>
      </c>
      <c r="M947" s="94" t="s">
        <v>1029</v>
      </c>
      <c r="N947" s="94" t="s">
        <v>7364</v>
      </c>
      <c r="O947" s="94" t="s">
        <v>1093</v>
      </c>
      <c r="P947" s="94" t="s">
        <v>7934</v>
      </c>
      <c r="Q947" s="94"/>
      <c r="R947" s="94" t="s">
        <v>1733</v>
      </c>
      <c r="S947" s="94"/>
      <c r="T947" s="94" t="s">
        <v>1768</v>
      </c>
      <c r="U947" s="94"/>
      <c r="V947" s="94"/>
      <c r="W947" s="94"/>
      <c r="X947" s="94"/>
      <c r="Y947" s="94"/>
      <c r="Z947" s="94"/>
      <c r="AA947" s="94"/>
    </row>
    <row r="948" spans="1:27" hidden="1" x14ac:dyDescent="0.3">
      <c r="A948" s="233" t="s">
        <v>8989</v>
      </c>
      <c r="B948" s="94"/>
      <c r="C948" s="94"/>
      <c r="D948" s="94"/>
      <c r="E948" s="94"/>
      <c r="F948" s="94" t="s">
        <v>6893</v>
      </c>
      <c r="G948" s="94"/>
      <c r="H948" s="94" t="str">
        <f t="shared" ref="H948:H1013" si="31">IF((OR((ISBLANK(B948)),(ISBLANK(C948)))),"Coord absent","OK")</f>
        <v>Coord absent</v>
      </c>
      <c r="I948" s="94" t="s">
        <v>1742</v>
      </c>
      <c r="J948" s="94" t="s">
        <v>1742</v>
      </c>
      <c r="K948" s="94" t="s">
        <v>7378</v>
      </c>
      <c r="L948" s="94" t="s">
        <v>1029</v>
      </c>
      <c r="M948" s="94" t="s">
        <v>1029</v>
      </c>
      <c r="N948" s="94" t="s">
        <v>7364</v>
      </c>
      <c r="O948" s="94" t="s">
        <v>1093</v>
      </c>
      <c r="P948" s="94" t="s">
        <v>7934</v>
      </c>
      <c r="Q948" s="94"/>
      <c r="R948" s="94" t="s">
        <v>1733</v>
      </c>
      <c r="S948" s="94"/>
      <c r="T948" s="94" t="s">
        <v>1768</v>
      </c>
      <c r="U948" s="94"/>
      <c r="V948" s="94"/>
      <c r="W948" s="94"/>
      <c r="X948" s="94"/>
      <c r="Y948" s="94"/>
      <c r="Z948" s="94"/>
      <c r="AA948" s="94"/>
    </row>
    <row r="949" spans="1:27" hidden="1" x14ac:dyDescent="0.3">
      <c r="A949" s="173" t="s">
        <v>8990</v>
      </c>
      <c r="B949" s="220">
        <v>-11.4848003</v>
      </c>
      <c r="C949" s="220">
        <v>11.632100100000001</v>
      </c>
      <c r="D949" s="173" t="s">
        <v>9795</v>
      </c>
      <c r="E949" s="173" t="s">
        <v>7274</v>
      </c>
      <c r="F949" s="173" t="s">
        <v>7274</v>
      </c>
      <c r="G949" s="173" t="s">
        <v>1231</v>
      </c>
      <c r="H949" s="173" t="str">
        <f t="shared" si="31"/>
        <v>OK</v>
      </c>
      <c r="I949" s="173" t="s">
        <v>1734</v>
      </c>
      <c r="J949" s="173" t="s">
        <v>5265</v>
      </c>
      <c r="K949" s="173" t="s">
        <v>7378</v>
      </c>
      <c r="L949" s="173" t="s">
        <v>1029</v>
      </c>
      <c r="M949" s="173" t="s">
        <v>1212</v>
      </c>
      <c r="N949" s="173" t="s">
        <v>7375</v>
      </c>
      <c r="O949" s="173" t="s">
        <v>1231</v>
      </c>
      <c r="P949" s="173" t="s">
        <v>7935</v>
      </c>
      <c r="Q949" s="173"/>
      <c r="R949" s="173" t="s">
        <v>1733</v>
      </c>
      <c r="S949" s="173"/>
      <c r="T949" s="173" t="s">
        <v>1767</v>
      </c>
      <c r="U949" s="173"/>
      <c r="V949" s="173"/>
      <c r="W949" s="173"/>
      <c r="X949" s="173"/>
      <c r="Y949" s="173"/>
      <c r="Z949" s="173"/>
      <c r="AA949" s="173"/>
    </row>
    <row r="950" spans="1:27" x14ac:dyDescent="0.3">
      <c r="A950" s="233" t="s">
        <v>8991</v>
      </c>
      <c r="B950" s="94"/>
      <c r="C950" s="94"/>
      <c r="D950" s="94"/>
      <c r="E950" s="94"/>
      <c r="F950" s="94" t="s">
        <v>1230</v>
      </c>
      <c r="G950" s="94"/>
      <c r="H950" s="94" t="str">
        <f t="shared" si="31"/>
        <v>Coord absent</v>
      </c>
      <c r="I950" s="94" t="s">
        <v>1742</v>
      </c>
      <c r="J950" s="94" t="s">
        <v>1742</v>
      </c>
      <c r="K950" s="94" t="s">
        <v>7378</v>
      </c>
      <c r="L950" s="94" t="s">
        <v>1029</v>
      </c>
      <c r="M950" s="94" t="s">
        <v>1212</v>
      </c>
      <c r="N950" s="94" t="s">
        <v>7375</v>
      </c>
      <c r="O950" s="94" t="s">
        <v>1231</v>
      </c>
      <c r="P950" s="94" t="s">
        <v>7935</v>
      </c>
      <c r="Q950" s="94"/>
      <c r="R950" s="94"/>
      <c r="S950" s="94"/>
      <c r="T950" s="94"/>
      <c r="U950" s="94"/>
      <c r="V950" s="94"/>
      <c r="W950" s="94"/>
      <c r="X950" s="94"/>
      <c r="Y950" s="94"/>
      <c r="Z950" s="94"/>
      <c r="AA950" s="94"/>
    </row>
    <row r="951" spans="1:27" hidden="1" x14ac:dyDescent="0.3">
      <c r="A951" s="173" t="s">
        <v>8992</v>
      </c>
      <c r="B951" s="220">
        <v>-13.3451004</v>
      </c>
      <c r="C951" s="220">
        <v>9.7783203000000007</v>
      </c>
      <c r="D951" s="173" t="s">
        <v>9795</v>
      </c>
      <c r="E951" s="173" t="s">
        <v>7523</v>
      </c>
      <c r="F951" s="173" t="s">
        <v>785</v>
      </c>
      <c r="G951" s="173" t="s">
        <v>782</v>
      </c>
      <c r="H951" s="173" t="str">
        <f t="shared" si="31"/>
        <v>OK</v>
      </c>
      <c r="I951" s="173" t="s">
        <v>1734</v>
      </c>
      <c r="J951" s="173" t="s">
        <v>5265</v>
      </c>
      <c r="K951" s="173" t="s">
        <v>7378</v>
      </c>
      <c r="L951" s="173" t="s">
        <v>359</v>
      </c>
      <c r="M951" s="173" t="s">
        <v>774</v>
      </c>
      <c r="N951" s="173" t="s">
        <v>7347</v>
      </c>
      <c r="O951" s="173" t="s">
        <v>7936</v>
      </c>
      <c r="P951" s="173" t="s">
        <v>7937</v>
      </c>
      <c r="Q951" s="173" t="s">
        <v>5677</v>
      </c>
      <c r="R951" s="173" t="s">
        <v>6605</v>
      </c>
      <c r="S951" s="173" t="s">
        <v>1749</v>
      </c>
      <c r="T951" s="173" t="s">
        <v>1767</v>
      </c>
      <c r="U951" s="173"/>
      <c r="V951" s="173" t="s">
        <v>1766</v>
      </c>
      <c r="W951" s="173" t="s">
        <v>6658</v>
      </c>
      <c r="X951" s="173"/>
      <c r="Y951" s="173"/>
      <c r="Z951" s="173"/>
      <c r="AA951" s="173"/>
    </row>
    <row r="952" spans="1:27" x14ac:dyDescent="0.3">
      <c r="A952" s="94" t="s">
        <v>8993</v>
      </c>
      <c r="B952" s="224">
        <v>-13.404800399999999</v>
      </c>
      <c r="C952" s="224">
        <v>9.8115196000000005</v>
      </c>
      <c r="D952" s="94" t="s">
        <v>9795</v>
      </c>
      <c r="E952" s="94" t="s">
        <v>783</v>
      </c>
      <c r="F952" s="94" t="s">
        <v>783</v>
      </c>
      <c r="G952" s="94" t="s">
        <v>784</v>
      </c>
      <c r="H952" s="94" t="str">
        <f t="shared" si="31"/>
        <v>OK</v>
      </c>
      <c r="I952" s="94" t="s">
        <v>1742</v>
      </c>
      <c r="J952" s="94" t="s">
        <v>1742</v>
      </c>
      <c r="K952" s="94" t="s">
        <v>5443</v>
      </c>
      <c r="L952" s="94" t="s">
        <v>359</v>
      </c>
      <c r="M952" s="94" t="s">
        <v>774</v>
      </c>
      <c r="N952" s="94" t="s">
        <v>7347</v>
      </c>
      <c r="O952" s="94" t="s">
        <v>7936</v>
      </c>
      <c r="P952" s="94" t="s">
        <v>7937</v>
      </c>
      <c r="Q952" s="94" t="s">
        <v>5677</v>
      </c>
      <c r="R952" s="94"/>
      <c r="S952" s="94"/>
      <c r="T952" s="94"/>
      <c r="U952" s="94"/>
      <c r="V952" s="94"/>
      <c r="W952" s="94"/>
      <c r="X952" s="94"/>
      <c r="Y952" s="94"/>
      <c r="Z952" s="94"/>
      <c r="AA952" s="94"/>
    </row>
    <row r="953" spans="1:27" x14ac:dyDescent="0.3">
      <c r="A953" s="233" t="s">
        <v>8994</v>
      </c>
      <c r="B953" s="94"/>
      <c r="C953" s="94"/>
      <c r="D953" s="94"/>
      <c r="E953" s="94"/>
      <c r="F953" s="94" t="s">
        <v>5282</v>
      </c>
      <c r="G953" s="94"/>
      <c r="H953" s="94" t="str">
        <f t="shared" si="31"/>
        <v>Coord absent</v>
      </c>
      <c r="I953" s="94" t="s">
        <v>1742</v>
      </c>
      <c r="J953" s="94" t="s">
        <v>1742</v>
      </c>
      <c r="K953" s="94" t="s">
        <v>7378</v>
      </c>
      <c r="L953" s="94" t="s">
        <v>359</v>
      </c>
      <c r="M953" s="94" t="s">
        <v>774</v>
      </c>
      <c r="N953" s="94" t="s">
        <v>7347</v>
      </c>
      <c r="O953" s="94" t="s">
        <v>7936</v>
      </c>
      <c r="P953" s="94" t="s">
        <v>7937</v>
      </c>
      <c r="Q953" s="94" t="s">
        <v>5677</v>
      </c>
      <c r="R953" s="94"/>
      <c r="S953" s="94"/>
      <c r="T953" s="94"/>
      <c r="U953" s="94"/>
      <c r="V953" s="94"/>
      <c r="W953" s="94" t="s">
        <v>5283</v>
      </c>
      <c r="X953" s="94"/>
      <c r="Y953" s="94"/>
      <c r="Z953" s="94"/>
      <c r="AA953" s="94"/>
    </row>
    <row r="954" spans="1:27" hidden="1" x14ac:dyDescent="0.3">
      <c r="A954" s="233" t="s">
        <v>8995</v>
      </c>
      <c r="B954" s="94"/>
      <c r="C954" s="94"/>
      <c r="D954" s="94" t="s">
        <v>9795</v>
      </c>
      <c r="E954" s="94"/>
      <c r="F954" s="94" t="s">
        <v>6624</v>
      </c>
      <c r="G954" s="94" t="s">
        <v>6624</v>
      </c>
      <c r="H954" s="94" t="str">
        <f t="shared" si="31"/>
        <v>Coord absent</v>
      </c>
      <c r="I954" s="94" t="s">
        <v>1742</v>
      </c>
      <c r="J954" s="94" t="s">
        <v>1742</v>
      </c>
      <c r="K954" s="94" t="s">
        <v>5443</v>
      </c>
      <c r="L954" s="94" t="s">
        <v>359</v>
      </c>
      <c r="M954" s="94" t="s">
        <v>774</v>
      </c>
      <c r="N954" s="94" t="s">
        <v>7347</v>
      </c>
      <c r="O954" s="94" t="s">
        <v>7936</v>
      </c>
      <c r="P954" s="94" t="s">
        <v>7937</v>
      </c>
      <c r="Q954" s="94" t="s">
        <v>5677</v>
      </c>
      <c r="R954" s="94" t="s">
        <v>1764</v>
      </c>
      <c r="S954" s="94" t="s">
        <v>1749</v>
      </c>
      <c r="T954" s="94"/>
      <c r="U954" s="94"/>
      <c r="V954" s="94" t="s">
        <v>1766</v>
      </c>
      <c r="W954" s="94" t="s">
        <v>7237</v>
      </c>
      <c r="X954" s="94"/>
      <c r="Y954" s="94"/>
      <c r="Z954" s="94"/>
      <c r="AA954" s="94"/>
    </row>
    <row r="955" spans="1:27" x14ac:dyDescent="0.3">
      <c r="A955" s="163" t="s">
        <v>9773</v>
      </c>
      <c r="B955" s="228">
        <v>-9.1780995999999995</v>
      </c>
      <c r="C955" s="228">
        <v>11.4168997</v>
      </c>
      <c r="D955" s="163" t="s">
        <v>9795</v>
      </c>
      <c r="E955" s="163" t="s">
        <v>7522</v>
      </c>
      <c r="F955" s="163" t="s">
        <v>1968</v>
      </c>
      <c r="G955" s="163" t="s">
        <v>755</v>
      </c>
      <c r="H955" s="163" t="str">
        <f t="shared" si="31"/>
        <v>OK</v>
      </c>
      <c r="I955" s="163" t="s">
        <v>1734</v>
      </c>
      <c r="J955" s="163" t="s">
        <v>11</v>
      </c>
      <c r="K955" s="163" t="s">
        <v>7378</v>
      </c>
      <c r="L955" s="163" t="s">
        <v>503</v>
      </c>
      <c r="M955" s="163" t="s">
        <v>696</v>
      </c>
      <c r="N955" s="163" t="s">
        <v>7373</v>
      </c>
      <c r="O955" s="163" t="s">
        <v>8038</v>
      </c>
      <c r="P955" s="163" t="s">
        <v>8039</v>
      </c>
      <c r="Q955" s="163"/>
      <c r="R955" s="163"/>
      <c r="S955" s="163"/>
      <c r="T955" s="163"/>
      <c r="U955" s="163"/>
      <c r="V955" s="163"/>
      <c r="W955" s="163"/>
      <c r="X955" s="163"/>
      <c r="Y955" s="163"/>
      <c r="Z955" s="163"/>
      <c r="AA955" s="163"/>
    </row>
    <row r="956" spans="1:27" x14ac:dyDescent="0.3">
      <c r="A956" s="236" t="s">
        <v>8997</v>
      </c>
      <c r="B956" s="263">
        <v>10.64174</v>
      </c>
      <c r="C956" s="263">
        <v>9.8828999999999994</v>
      </c>
      <c r="D956" s="163" t="s">
        <v>9797</v>
      </c>
      <c r="E956" s="163"/>
      <c r="F956" s="163" t="s">
        <v>7151</v>
      </c>
      <c r="G956" s="163"/>
      <c r="H956" s="163" t="str">
        <f t="shared" si="31"/>
        <v>OK</v>
      </c>
      <c r="I956" s="163" t="s">
        <v>1734</v>
      </c>
      <c r="J956" s="163" t="s">
        <v>11</v>
      </c>
      <c r="K956" s="163" t="s">
        <v>7378</v>
      </c>
      <c r="L956" s="163" t="s">
        <v>503</v>
      </c>
      <c r="M956" s="163" t="s">
        <v>600</v>
      </c>
      <c r="N956" s="163" t="s">
        <v>7363</v>
      </c>
      <c r="O956" s="163" t="s">
        <v>7321</v>
      </c>
      <c r="P956" s="163" t="s">
        <v>7938</v>
      </c>
      <c r="Q956" s="163"/>
      <c r="R956" s="163"/>
      <c r="S956" s="163"/>
      <c r="T956" s="163"/>
      <c r="U956" s="163"/>
      <c r="V956" s="163"/>
      <c r="W956" s="163"/>
      <c r="X956" s="163"/>
      <c r="Y956" s="163"/>
      <c r="Z956" s="163"/>
      <c r="AA956" s="163"/>
    </row>
    <row r="957" spans="1:27" x14ac:dyDescent="0.3">
      <c r="A957" s="233" t="s">
        <v>9771</v>
      </c>
      <c r="B957" s="94"/>
      <c r="C957" s="94"/>
      <c r="D957" s="94"/>
      <c r="E957" s="94"/>
      <c r="F957" s="94" t="s">
        <v>1968</v>
      </c>
      <c r="G957" s="94"/>
      <c r="H957" s="94" t="str">
        <f t="shared" si="31"/>
        <v>Coord absent</v>
      </c>
      <c r="I957" s="94" t="s">
        <v>1742</v>
      </c>
      <c r="J957" s="94" t="s">
        <v>1742</v>
      </c>
      <c r="K957" s="94" t="s">
        <v>7378</v>
      </c>
      <c r="L957" s="94" t="s">
        <v>503</v>
      </c>
      <c r="M957" s="94" t="s">
        <v>696</v>
      </c>
      <c r="N957" s="94" t="s">
        <v>7373</v>
      </c>
      <c r="O957" s="94" t="s">
        <v>8038</v>
      </c>
      <c r="P957" s="94" t="s">
        <v>8039</v>
      </c>
      <c r="Q957" s="94"/>
      <c r="R957" s="94"/>
      <c r="S957" s="94"/>
      <c r="T957" s="94"/>
      <c r="U957" s="94"/>
      <c r="V957" s="94"/>
      <c r="W957" s="94"/>
      <c r="X957" s="94"/>
      <c r="Y957" s="94"/>
      <c r="Z957" s="94"/>
      <c r="AA957" s="94"/>
    </row>
    <row r="958" spans="1:27" x14ac:dyDescent="0.3">
      <c r="A958" s="96" t="s">
        <v>8998</v>
      </c>
      <c r="B958" s="227">
        <v>-9.8811522000000007</v>
      </c>
      <c r="C958" s="227">
        <v>10.6519303</v>
      </c>
      <c r="D958" s="96" t="s">
        <v>9795</v>
      </c>
      <c r="E958" s="96" t="s">
        <v>600</v>
      </c>
      <c r="F958" s="96" t="s">
        <v>600</v>
      </c>
      <c r="G958" s="96" t="s">
        <v>624</v>
      </c>
      <c r="H958" s="96" t="str">
        <f t="shared" si="31"/>
        <v>OK</v>
      </c>
      <c r="I958" s="96" t="s">
        <v>5264</v>
      </c>
      <c r="J958" s="96" t="s">
        <v>5264</v>
      </c>
      <c r="K958" s="96" t="s">
        <v>7378</v>
      </c>
      <c r="L958" s="96" t="s">
        <v>503</v>
      </c>
      <c r="M958" s="96" t="s">
        <v>600</v>
      </c>
      <c r="N958" s="96" t="s">
        <v>7363</v>
      </c>
      <c r="O958" s="96" t="s">
        <v>7321</v>
      </c>
      <c r="P958" s="96" t="s">
        <v>7938</v>
      </c>
      <c r="Q958" s="96"/>
      <c r="R958" s="96"/>
      <c r="S958" s="96"/>
      <c r="T958" s="96"/>
      <c r="U958" s="96"/>
      <c r="V958" s="96"/>
      <c r="W958" s="96"/>
      <c r="X958" s="96"/>
      <c r="Y958" s="96"/>
      <c r="Z958" s="96"/>
      <c r="AA958" s="96"/>
    </row>
    <row r="959" spans="1:27" hidden="1" x14ac:dyDescent="0.3">
      <c r="A959" s="171" t="s">
        <v>8999</v>
      </c>
      <c r="B959" s="225">
        <v>-9.3568096000000001</v>
      </c>
      <c r="C959" s="225">
        <v>7.9064898000000001</v>
      </c>
      <c r="D959" s="171" t="s">
        <v>9795</v>
      </c>
      <c r="E959" s="171" t="s">
        <v>1477</v>
      </c>
      <c r="F959" s="171" t="s">
        <v>1477</v>
      </c>
      <c r="G959" s="171" t="s">
        <v>1478</v>
      </c>
      <c r="H959" s="171" t="str">
        <f t="shared" si="31"/>
        <v>OK</v>
      </c>
      <c r="I959" s="171" t="s">
        <v>1734</v>
      </c>
      <c r="J959" s="171" t="s">
        <v>5409</v>
      </c>
      <c r="K959" s="171" t="s">
        <v>7378</v>
      </c>
      <c r="L959" s="171" t="s">
        <v>483</v>
      </c>
      <c r="M959" s="171" t="s">
        <v>484</v>
      </c>
      <c r="N959" s="171" t="s">
        <v>7367</v>
      </c>
      <c r="O959" s="171" t="s">
        <v>1477</v>
      </c>
      <c r="P959" s="171" t="s">
        <v>7939</v>
      </c>
      <c r="Q959" s="171" t="s">
        <v>5677</v>
      </c>
      <c r="R959" s="171" t="s">
        <v>6639</v>
      </c>
      <c r="S959" s="171" t="s">
        <v>1749</v>
      </c>
      <c r="T959" s="171"/>
      <c r="U959" s="171"/>
      <c r="V959" s="171" t="s">
        <v>1766</v>
      </c>
      <c r="W959" s="171" t="s">
        <v>6641</v>
      </c>
      <c r="X959" s="171"/>
      <c r="Y959" s="171"/>
      <c r="Z959" s="171"/>
      <c r="AA959" s="171"/>
    </row>
    <row r="960" spans="1:27" hidden="1" x14ac:dyDescent="0.3">
      <c r="A960" s="174" t="s">
        <v>9000</v>
      </c>
      <c r="B960" s="232">
        <v>-9.2797899000000008</v>
      </c>
      <c r="C960" s="232">
        <v>7.8543099999999999</v>
      </c>
      <c r="D960" s="174" t="s">
        <v>9795</v>
      </c>
      <c r="E960" s="174" t="s">
        <v>1477</v>
      </c>
      <c r="F960" s="174" t="s">
        <v>1477</v>
      </c>
      <c r="G960" s="174" t="s">
        <v>1479</v>
      </c>
      <c r="H960" s="174" t="str">
        <f t="shared" si="31"/>
        <v>OK</v>
      </c>
      <c r="I960" s="174" t="s">
        <v>7405</v>
      </c>
      <c r="J960" s="174" t="s">
        <v>7405</v>
      </c>
      <c r="K960" s="174" t="s">
        <v>5443</v>
      </c>
      <c r="L960" s="174" t="s">
        <v>483</v>
      </c>
      <c r="M960" s="174" t="s">
        <v>484</v>
      </c>
      <c r="N960" s="174" t="s">
        <v>7367</v>
      </c>
      <c r="O960" s="174" t="s">
        <v>1477</v>
      </c>
      <c r="P960" s="174" t="s">
        <v>7939</v>
      </c>
      <c r="Q960" s="174" t="s">
        <v>5677</v>
      </c>
      <c r="R960" s="174" t="s">
        <v>1759</v>
      </c>
      <c r="S960" s="174"/>
      <c r="T960" s="174" t="s">
        <v>1768</v>
      </c>
      <c r="U960" s="174"/>
      <c r="V960" s="174"/>
      <c r="W960" s="174"/>
      <c r="X960" s="174"/>
      <c r="Y960" s="174"/>
      <c r="Z960" s="174"/>
      <c r="AA960" s="174"/>
    </row>
    <row r="961" spans="1:27" hidden="1" x14ac:dyDescent="0.3">
      <c r="A961" s="94" t="s">
        <v>9001</v>
      </c>
      <c r="B961" s="224">
        <v>-9.2730102999999993</v>
      </c>
      <c r="C961" s="224">
        <v>7.9495201</v>
      </c>
      <c r="D961" s="94" t="s">
        <v>9795</v>
      </c>
      <c r="E961" s="94" t="s">
        <v>1480</v>
      </c>
      <c r="F961" s="94" t="s">
        <v>1480</v>
      </c>
      <c r="G961" s="94" t="s">
        <v>1481</v>
      </c>
      <c r="H961" s="94" t="str">
        <f t="shared" si="31"/>
        <v>OK</v>
      </c>
      <c r="I961" s="94" t="s">
        <v>1742</v>
      </c>
      <c r="J961" s="94" t="s">
        <v>1742</v>
      </c>
      <c r="K961" s="94" t="s">
        <v>7378</v>
      </c>
      <c r="L961" s="94" t="s">
        <v>483</v>
      </c>
      <c r="M961" s="94" t="s">
        <v>484</v>
      </c>
      <c r="N961" s="94" t="s">
        <v>7367</v>
      </c>
      <c r="O961" s="94" t="s">
        <v>1477</v>
      </c>
      <c r="P961" s="94" t="s">
        <v>7939</v>
      </c>
      <c r="Q961" s="94" t="s">
        <v>5677</v>
      </c>
      <c r="R961" s="174" t="s">
        <v>1759</v>
      </c>
      <c r="S961" s="174"/>
      <c r="T961" s="174" t="s">
        <v>1768</v>
      </c>
      <c r="U961" s="94"/>
      <c r="V961" s="94"/>
      <c r="W961" s="94"/>
      <c r="X961" s="94"/>
      <c r="Y961" s="94"/>
      <c r="Z961" s="94"/>
      <c r="AA961" s="94"/>
    </row>
    <row r="962" spans="1:27" hidden="1" x14ac:dyDescent="0.3">
      <c r="A962" s="94" t="s">
        <v>9002</v>
      </c>
      <c r="B962" s="195">
        <v>-7.85806</v>
      </c>
      <c r="C962" s="195">
        <v>9.2834699999999994</v>
      </c>
      <c r="D962" s="94" t="s">
        <v>9797</v>
      </c>
      <c r="E962" s="94"/>
      <c r="F962" s="94" t="s">
        <v>6740</v>
      </c>
      <c r="G962" s="94"/>
      <c r="H962" s="94" t="str">
        <f t="shared" si="31"/>
        <v>OK</v>
      </c>
      <c r="I962" s="94" t="s">
        <v>1742</v>
      </c>
      <c r="J962" s="94" t="s">
        <v>1742</v>
      </c>
      <c r="K962" s="94" t="s">
        <v>7378</v>
      </c>
      <c r="L962" s="94" t="s">
        <v>483</v>
      </c>
      <c r="M962" s="94" t="s">
        <v>484</v>
      </c>
      <c r="N962" s="94" t="s">
        <v>7367</v>
      </c>
      <c r="O962" s="94" t="s">
        <v>1477</v>
      </c>
      <c r="P962" s="94" t="s">
        <v>7939</v>
      </c>
      <c r="Q962" s="94" t="s">
        <v>5677</v>
      </c>
      <c r="R962" s="174" t="s">
        <v>1759</v>
      </c>
      <c r="S962" s="174"/>
      <c r="T962" s="174" t="s">
        <v>1768</v>
      </c>
      <c r="U962" s="94"/>
      <c r="V962" s="94"/>
      <c r="W962" s="94"/>
      <c r="X962" s="94"/>
      <c r="Y962" s="94"/>
      <c r="Z962" s="94"/>
      <c r="AA962" s="94"/>
    </row>
    <row r="963" spans="1:27" x14ac:dyDescent="0.3">
      <c r="A963" s="94" t="s">
        <v>9003</v>
      </c>
      <c r="B963" s="196">
        <v>-7.8710300000000002</v>
      </c>
      <c r="C963" s="196">
        <v>9.2402300000000004</v>
      </c>
      <c r="E963" s="94"/>
      <c r="F963" s="94" t="s">
        <v>6741</v>
      </c>
      <c r="G963" s="94"/>
      <c r="H963" s="94" t="str">
        <f t="shared" si="31"/>
        <v>OK</v>
      </c>
      <c r="I963" s="94" t="s">
        <v>1742</v>
      </c>
      <c r="J963" s="94" t="s">
        <v>1742</v>
      </c>
      <c r="K963" s="94" t="s">
        <v>7378</v>
      </c>
      <c r="L963" s="94" t="s">
        <v>483</v>
      </c>
      <c r="M963" s="94" t="s">
        <v>484</v>
      </c>
      <c r="N963" s="94" t="s">
        <v>7367</v>
      </c>
      <c r="O963" s="94" t="s">
        <v>1477</v>
      </c>
      <c r="P963" s="94" t="s">
        <v>7939</v>
      </c>
      <c r="Q963" s="94" t="s">
        <v>5677</v>
      </c>
      <c r="R963" s="174"/>
      <c r="S963" s="174"/>
      <c r="T963" s="174"/>
      <c r="U963" s="94"/>
      <c r="V963" s="94"/>
      <c r="W963" s="94"/>
      <c r="X963" s="94"/>
      <c r="Y963" s="94"/>
      <c r="Z963" s="94"/>
      <c r="AA963" s="94"/>
    </row>
    <row r="964" spans="1:27" hidden="1" x14ac:dyDescent="0.3">
      <c r="A964" s="94" t="s">
        <v>9838</v>
      </c>
      <c r="B964" s="234"/>
      <c r="C964" s="234"/>
      <c r="D964" s="94" t="s">
        <v>1759</v>
      </c>
      <c r="E964" s="94"/>
      <c r="F964" s="94" t="s">
        <v>9836</v>
      </c>
      <c r="G964" s="94"/>
      <c r="H964" s="94" t="str">
        <f t="shared" si="31"/>
        <v>Coord absent</v>
      </c>
      <c r="I964" s="94" t="s">
        <v>1742</v>
      </c>
      <c r="J964" s="94"/>
      <c r="K964" s="174" t="s">
        <v>5443</v>
      </c>
      <c r="L964" s="94" t="s">
        <v>483</v>
      </c>
      <c r="M964" s="94" t="s">
        <v>484</v>
      </c>
      <c r="N964" s="94"/>
      <c r="O964" s="94" t="s">
        <v>1477</v>
      </c>
      <c r="P964" s="94" t="s">
        <v>7939</v>
      </c>
      <c r="Q964" s="94" t="s">
        <v>5677</v>
      </c>
      <c r="R964" s="174" t="s">
        <v>1759</v>
      </c>
      <c r="S964" s="174"/>
      <c r="T964" s="174" t="s">
        <v>1768</v>
      </c>
      <c r="U964" s="94"/>
      <c r="V964" s="94"/>
      <c r="W964" s="94"/>
      <c r="X964" s="94"/>
      <c r="Y964" s="94"/>
      <c r="Z964" s="94"/>
      <c r="AA964" s="94"/>
    </row>
    <row r="965" spans="1:27" hidden="1" x14ac:dyDescent="0.3">
      <c r="A965" s="94" t="s">
        <v>9839</v>
      </c>
      <c r="B965" s="234"/>
      <c r="C965" s="234"/>
      <c r="D965" s="94" t="s">
        <v>1759</v>
      </c>
      <c r="E965" s="94"/>
      <c r="F965" s="94" t="s">
        <v>9837</v>
      </c>
      <c r="G965" s="94"/>
      <c r="H965" s="94" t="str">
        <f t="shared" si="31"/>
        <v>Coord absent</v>
      </c>
      <c r="I965" s="94" t="s">
        <v>1742</v>
      </c>
      <c r="J965" s="94"/>
      <c r="K965" s="174" t="s">
        <v>5443</v>
      </c>
      <c r="L965" s="94" t="s">
        <v>483</v>
      </c>
      <c r="M965" s="94" t="s">
        <v>484</v>
      </c>
      <c r="N965" s="94"/>
      <c r="O965" s="94" t="s">
        <v>1477</v>
      </c>
      <c r="P965" s="94" t="s">
        <v>7939</v>
      </c>
      <c r="Q965" s="94" t="s">
        <v>5677</v>
      </c>
      <c r="R965" s="174" t="s">
        <v>1759</v>
      </c>
      <c r="S965" s="174"/>
      <c r="T965" s="174" t="s">
        <v>1768</v>
      </c>
      <c r="U965" s="94"/>
      <c r="V965" s="94"/>
      <c r="W965" s="94"/>
      <c r="X965" s="94"/>
      <c r="Y965" s="94"/>
      <c r="Z965" s="94"/>
      <c r="AA965" s="94"/>
    </row>
    <row r="966" spans="1:27" hidden="1" x14ac:dyDescent="0.3">
      <c r="A966" s="233" t="s">
        <v>9004</v>
      </c>
      <c r="B966" s="94"/>
      <c r="C966" s="94"/>
      <c r="D966" s="94"/>
      <c r="E966" s="94"/>
      <c r="F966" s="94" t="s">
        <v>6742</v>
      </c>
      <c r="G966" s="94"/>
      <c r="H966" s="94" t="str">
        <f t="shared" si="31"/>
        <v>Coord absent</v>
      </c>
      <c r="I966" s="94" t="s">
        <v>1742</v>
      </c>
      <c r="J966" s="94" t="s">
        <v>1742</v>
      </c>
      <c r="K966" s="94" t="s">
        <v>7378</v>
      </c>
      <c r="L966" s="94" t="s">
        <v>483</v>
      </c>
      <c r="M966" s="94" t="s">
        <v>484</v>
      </c>
      <c r="N966" s="94" t="s">
        <v>7367</v>
      </c>
      <c r="O966" s="94" t="s">
        <v>1477</v>
      </c>
      <c r="P966" s="94" t="s">
        <v>7939</v>
      </c>
      <c r="Q966" s="94" t="s">
        <v>5677</v>
      </c>
      <c r="R966" s="174" t="s">
        <v>1759</v>
      </c>
      <c r="S966" s="174"/>
      <c r="T966" s="174" t="s">
        <v>1768</v>
      </c>
      <c r="U966" s="94"/>
      <c r="V966" s="94"/>
      <c r="W966" s="94"/>
      <c r="X966" s="94"/>
      <c r="Y966" s="94"/>
      <c r="Z966" s="94"/>
      <c r="AA966" s="94"/>
    </row>
    <row r="967" spans="1:27" hidden="1" x14ac:dyDescent="0.3">
      <c r="A967" s="94" t="s">
        <v>9005</v>
      </c>
      <c r="B967" s="224">
        <v>-12.2574997</v>
      </c>
      <c r="C967" s="224">
        <v>11.345700300000001</v>
      </c>
      <c r="D967" s="94" t="s">
        <v>9795</v>
      </c>
      <c r="E967" s="94" t="s">
        <v>1087</v>
      </c>
      <c r="F967" s="94" t="s">
        <v>1087</v>
      </c>
      <c r="G967" s="94" t="s">
        <v>1088</v>
      </c>
      <c r="H967" s="94" t="str">
        <f t="shared" si="31"/>
        <v>OK</v>
      </c>
      <c r="I967" s="94" t="s">
        <v>1742</v>
      </c>
      <c r="J967" s="94" t="s">
        <v>1742</v>
      </c>
      <c r="K967" s="94" t="s">
        <v>5443</v>
      </c>
      <c r="L967" s="94" t="s">
        <v>1029</v>
      </c>
      <c r="M967" s="94" t="s">
        <v>1029</v>
      </c>
      <c r="N967" s="94" t="s">
        <v>7364</v>
      </c>
      <c r="O967" s="94" t="s">
        <v>7940</v>
      </c>
      <c r="P967" s="94" t="s">
        <v>7941</v>
      </c>
      <c r="Q967" s="94"/>
      <c r="R967" s="94" t="s">
        <v>1733</v>
      </c>
      <c r="S967" s="94"/>
      <c r="T967" s="94" t="s">
        <v>1768</v>
      </c>
      <c r="U967" s="94"/>
      <c r="V967" s="94"/>
      <c r="W967" s="94"/>
      <c r="X967" s="94"/>
      <c r="Y967" s="94"/>
      <c r="Z967" s="94"/>
      <c r="AA967" s="94"/>
    </row>
    <row r="968" spans="1:27" hidden="1" x14ac:dyDescent="0.3">
      <c r="A968" s="163" t="s">
        <v>9006</v>
      </c>
      <c r="B968" s="228">
        <v>-12.283900300000001</v>
      </c>
      <c r="C968" s="228">
        <v>11.289300000000001</v>
      </c>
      <c r="D968" s="163" t="s">
        <v>9795</v>
      </c>
      <c r="E968" s="163" t="s">
        <v>1096</v>
      </c>
      <c r="F968" s="163" t="s">
        <v>1738</v>
      </c>
      <c r="G968" s="163" t="s">
        <v>1097</v>
      </c>
      <c r="H968" s="163" t="str">
        <f t="shared" si="31"/>
        <v>OK</v>
      </c>
      <c r="I968" s="163" t="s">
        <v>1734</v>
      </c>
      <c r="J968" s="163" t="s">
        <v>11</v>
      </c>
      <c r="K968" s="163" t="s">
        <v>7378</v>
      </c>
      <c r="L968" s="163" t="s">
        <v>1029</v>
      </c>
      <c r="M968" s="163" t="s">
        <v>1029</v>
      </c>
      <c r="N968" s="163" t="s">
        <v>7364</v>
      </c>
      <c r="O968" s="163" t="s">
        <v>7940</v>
      </c>
      <c r="P968" s="163" t="s">
        <v>7941</v>
      </c>
      <c r="Q968" s="163"/>
      <c r="R968" s="163" t="s">
        <v>1733</v>
      </c>
      <c r="S968" s="163" t="s">
        <v>1749</v>
      </c>
      <c r="T968" s="163" t="s">
        <v>1768</v>
      </c>
      <c r="U968" s="163"/>
      <c r="V968" s="163" t="s">
        <v>7391</v>
      </c>
      <c r="W968" s="163" t="s">
        <v>1096</v>
      </c>
      <c r="X968" s="163"/>
      <c r="Y968" s="163"/>
      <c r="Z968" s="163"/>
      <c r="AA968" s="163"/>
    </row>
    <row r="969" spans="1:27" hidden="1" x14ac:dyDescent="0.3">
      <c r="A969" s="236" t="s">
        <v>9007</v>
      </c>
      <c r="B969" s="163"/>
      <c r="C969" s="163"/>
      <c r="D969" s="163"/>
      <c r="E969" s="163"/>
      <c r="F969" s="163" t="s">
        <v>7112</v>
      </c>
      <c r="G969" s="163"/>
      <c r="H969" s="163" t="str">
        <f t="shared" si="31"/>
        <v>Coord absent</v>
      </c>
      <c r="I969" s="163" t="s">
        <v>1734</v>
      </c>
      <c r="J969" s="163" t="s">
        <v>11</v>
      </c>
      <c r="K969" s="163" t="s">
        <v>7378</v>
      </c>
      <c r="L969" s="163" t="s">
        <v>1029</v>
      </c>
      <c r="M969" s="163" t="s">
        <v>1029</v>
      </c>
      <c r="N969" s="163" t="s">
        <v>7364</v>
      </c>
      <c r="O969" s="163" t="s">
        <v>7940</v>
      </c>
      <c r="P969" s="163" t="s">
        <v>7941</v>
      </c>
      <c r="Q969" s="163"/>
      <c r="R969" s="163" t="s">
        <v>1733</v>
      </c>
      <c r="S969" s="163"/>
      <c r="T969" s="163" t="s">
        <v>1768</v>
      </c>
      <c r="U969" s="163"/>
      <c r="V969" s="163" t="s">
        <v>7391</v>
      </c>
      <c r="W969" s="163"/>
      <c r="X969" s="163"/>
      <c r="Y969" s="163"/>
      <c r="Z969" s="163"/>
      <c r="AA969" s="163"/>
    </row>
    <row r="970" spans="1:27" hidden="1" x14ac:dyDescent="0.3">
      <c r="A970" s="236" t="s">
        <v>9008</v>
      </c>
      <c r="B970" s="163"/>
      <c r="C970" s="163"/>
      <c r="D970" s="163"/>
      <c r="E970" s="163"/>
      <c r="F970" s="163" t="s">
        <v>7113</v>
      </c>
      <c r="G970" s="163"/>
      <c r="H970" s="163" t="str">
        <f t="shared" si="31"/>
        <v>Coord absent</v>
      </c>
      <c r="I970" s="163" t="s">
        <v>1734</v>
      </c>
      <c r="J970" s="163" t="s">
        <v>11</v>
      </c>
      <c r="K970" s="163" t="s">
        <v>7378</v>
      </c>
      <c r="L970" s="163" t="s">
        <v>1029</v>
      </c>
      <c r="M970" s="163" t="s">
        <v>1029</v>
      </c>
      <c r="N970" s="163" t="s">
        <v>7364</v>
      </c>
      <c r="O970" s="163" t="s">
        <v>7940</v>
      </c>
      <c r="P970" s="163" t="s">
        <v>7941</v>
      </c>
      <c r="Q970" s="163"/>
      <c r="R970" s="163" t="s">
        <v>1733</v>
      </c>
      <c r="S970" s="163"/>
      <c r="T970" s="163" t="s">
        <v>1768</v>
      </c>
      <c r="U970" s="163"/>
      <c r="V970" s="163" t="s">
        <v>7391</v>
      </c>
      <c r="W970" s="163"/>
      <c r="X970" s="163"/>
      <c r="Y970" s="163"/>
      <c r="Z970" s="163"/>
      <c r="AA970" s="163"/>
    </row>
    <row r="971" spans="1:27" hidden="1" x14ac:dyDescent="0.3">
      <c r="A971" s="164" t="s">
        <v>9009</v>
      </c>
      <c r="B971" s="229">
        <v>-12.284600299999999</v>
      </c>
      <c r="C971" s="229">
        <v>11.318499600000001</v>
      </c>
      <c r="D971" s="164" t="s">
        <v>9795</v>
      </c>
      <c r="E971" s="164" t="s">
        <v>1089</v>
      </c>
      <c r="F971" s="164" t="s">
        <v>1029</v>
      </c>
      <c r="G971" s="164" t="s">
        <v>1095</v>
      </c>
      <c r="H971" s="164" t="str">
        <f t="shared" si="31"/>
        <v>OK</v>
      </c>
      <c r="I971" s="164" t="s">
        <v>5390</v>
      </c>
      <c r="J971" s="164" t="s">
        <v>5390</v>
      </c>
      <c r="K971" s="164" t="s">
        <v>7378</v>
      </c>
      <c r="L971" s="164" t="s">
        <v>1029</v>
      </c>
      <c r="M971" s="164" t="s">
        <v>1029</v>
      </c>
      <c r="N971" s="164" t="s">
        <v>7364</v>
      </c>
      <c r="O971" s="164" t="s">
        <v>7940</v>
      </c>
      <c r="P971" s="164" t="s">
        <v>7941</v>
      </c>
      <c r="Q971" s="164"/>
      <c r="R971" s="164" t="s">
        <v>1733</v>
      </c>
      <c r="S971" s="164" t="s">
        <v>1749</v>
      </c>
      <c r="T971" s="164" t="s">
        <v>1768</v>
      </c>
      <c r="U971" s="164"/>
      <c r="V971" s="164"/>
      <c r="W971" s="164"/>
      <c r="X971" s="164"/>
      <c r="Y971" s="164"/>
      <c r="Z971" s="164"/>
      <c r="AA971" s="164"/>
    </row>
    <row r="972" spans="1:27" hidden="1" x14ac:dyDescent="0.3">
      <c r="A972" s="163" t="s">
        <v>9010</v>
      </c>
      <c r="B972" s="228">
        <v>-12.2821999</v>
      </c>
      <c r="C972" s="228">
        <v>11.3205004</v>
      </c>
      <c r="D972" s="163" t="s">
        <v>9795</v>
      </c>
      <c r="E972" s="163" t="s">
        <v>1032</v>
      </c>
      <c r="F972" s="163" t="s">
        <v>1869</v>
      </c>
      <c r="G972" s="163" t="s">
        <v>1099</v>
      </c>
      <c r="H972" s="163" t="str">
        <f t="shared" si="31"/>
        <v>OK</v>
      </c>
      <c r="I972" s="163" t="s">
        <v>1734</v>
      </c>
      <c r="J972" s="163" t="s">
        <v>11</v>
      </c>
      <c r="K972" s="163" t="s">
        <v>5443</v>
      </c>
      <c r="L972" s="163" t="s">
        <v>1029</v>
      </c>
      <c r="M972" s="163" t="s">
        <v>1029</v>
      </c>
      <c r="N972" s="163" t="s">
        <v>7364</v>
      </c>
      <c r="O972" s="163" t="s">
        <v>7940</v>
      </c>
      <c r="P972" s="163" t="s">
        <v>7941</v>
      </c>
      <c r="Q972" s="163"/>
      <c r="R972" s="163" t="s">
        <v>1733</v>
      </c>
      <c r="S972" s="163" t="s">
        <v>1749</v>
      </c>
      <c r="T972" s="163" t="s">
        <v>1768</v>
      </c>
      <c r="U972" s="163"/>
      <c r="V972" s="163" t="s">
        <v>7391</v>
      </c>
      <c r="W972" s="163" t="s">
        <v>7241</v>
      </c>
      <c r="X972" s="163"/>
      <c r="Y972" s="163"/>
      <c r="Z972" s="163"/>
      <c r="AA972" s="163"/>
    </row>
    <row r="973" spans="1:27" hidden="1" x14ac:dyDescent="0.3">
      <c r="A973" s="163" t="s">
        <v>9011</v>
      </c>
      <c r="B973" s="228">
        <v>-12.313699700000001</v>
      </c>
      <c r="C973" s="228">
        <v>11.332099899999999</v>
      </c>
      <c r="D973" s="163" t="s">
        <v>9795</v>
      </c>
      <c r="E973" s="163" t="s">
        <v>1032</v>
      </c>
      <c r="F973" s="163" t="s">
        <v>1736</v>
      </c>
      <c r="G973" s="163" t="s">
        <v>1100</v>
      </c>
      <c r="H973" s="163" t="str">
        <f t="shared" si="31"/>
        <v>OK</v>
      </c>
      <c r="I973" s="163" t="s">
        <v>1734</v>
      </c>
      <c r="J973" s="163" t="s">
        <v>11</v>
      </c>
      <c r="K973" s="163" t="s">
        <v>5443</v>
      </c>
      <c r="L973" s="163" t="s">
        <v>1029</v>
      </c>
      <c r="M973" s="163" t="s">
        <v>1029</v>
      </c>
      <c r="N973" s="163" t="s">
        <v>7364</v>
      </c>
      <c r="O973" s="163" t="s">
        <v>7940</v>
      </c>
      <c r="P973" s="163" t="s">
        <v>7941</v>
      </c>
      <c r="Q973" s="163"/>
      <c r="R973" s="163" t="s">
        <v>1733</v>
      </c>
      <c r="S973" s="163" t="s">
        <v>1749</v>
      </c>
      <c r="T973" s="163" t="s">
        <v>1768</v>
      </c>
      <c r="U973" s="163"/>
      <c r="V973" s="163" t="s">
        <v>7391</v>
      </c>
      <c r="W973" s="163"/>
      <c r="X973" s="163"/>
      <c r="Y973" s="163"/>
      <c r="Z973" s="163"/>
      <c r="AA973" s="163"/>
    </row>
    <row r="974" spans="1:27" hidden="1" x14ac:dyDescent="0.3">
      <c r="A974" s="94" t="s">
        <v>9012</v>
      </c>
      <c r="B974" s="224">
        <v>-12.272899600000001</v>
      </c>
      <c r="C974" s="224">
        <v>11.318699799999999</v>
      </c>
      <c r="D974" s="94" t="s">
        <v>9795</v>
      </c>
      <c r="E974" s="94" t="s">
        <v>1032</v>
      </c>
      <c r="F974" s="94" t="s">
        <v>6875</v>
      </c>
      <c r="G974" s="94" t="s">
        <v>1101</v>
      </c>
      <c r="H974" s="94" t="str">
        <f t="shared" si="31"/>
        <v>OK</v>
      </c>
      <c r="I974" s="94" t="s">
        <v>1742</v>
      </c>
      <c r="J974" s="94" t="s">
        <v>1742</v>
      </c>
      <c r="K974" s="94" t="s">
        <v>7378</v>
      </c>
      <c r="L974" s="94" t="s">
        <v>1029</v>
      </c>
      <c r="M974" s="94" t="s">
        <v>1029</v>
      </c>
      <c r="N974" s="94" t="s">
        <v>7364</v>
      </c>
      <c r="O974" s="94" t="s">
        <v>7940</v>
      </c>
      <c r="P974" s="94" t="s">
        <v>7941</v>
      </c>
      <c r="Q974" s="94"/>
      <c r="R974" s="94" t="s">
        <v>1733</v>
      </c>
      <c r="S974" s="94" t="s">
        <v>1749</v>
      </c>
      <c r="T974" s="94" t="s">
        <v>1768</v>
      </c>
      <c r="U974" s="94"/>
      <c r="V974" s="94"/>
      <c r="W974" s="94"/>
      <c r="X974" s="94"/>
      <c r="Y974" s="94"/>
      <c r="Z974" s="94"/>
      <c r="AA974" s="94"/>
    </row>
    <row r="975" spans="1:27" hidden="1" x14ac:dyDescent="0.3">
      <c r="A975" s="233" t="s">
        <v>9013</v>
      </c>
      <c r="B975" s="94"/>
      <c r="C975" s="94"/>
      <c r="D975" s="94"/>
      <c r="E975" s="94" t="s">
        <v>1032</v>
      </c>
      <c r="F975" s="94" t="s">
        <v>6874</v>
      </c>
      <c r="G975" s="94" t="s">
        <v>1101</v>
      </c>
      <c r="H975" s="94" t="str">
        <f t="shared" si="31"/>
        <v>Coord absent</v>
      </c>
      <c r="I975" s="94" t="s">
        <v>1742</v>
      </c>
      <c r="J975" s="94" t="s">
        <v>1742</v>
      </c>
      <c r="K975" s="94" t="s">
        <v>7378</v>
      </c>
      <c r="L975" s="94" t="s">
        <v>1029</v>
      </c>
      <c r="M975" s="94" t="s">
        <v>1029</v>
      </c>
      <c r="N975" s="94" t="s">
        <v>7364</v>
      </c>
      <c r="O975" s="94" t="s">
        <v>7940</v>
      </c>
      <c r="P975" s="94" t="s">
        <v>7941</v>
      </c>
      <c r="Q975" s="94"/>
      <c r="R975" s="94" t="s">
        <v>1733</v>
      </c>
      <c r="S975" s="94"/>
      <c r="T975" s="94" t="s">
        <v>1768</v>
      </c>
      <c r="U975" s="94"/>
      <c r="V975" s="94"/>
      <c r="W975" s="94"/>
      <c r="X975" s="94"/>
      <c r="Y975" s="94"/>
      <c r="Z975" s="94"/>
      <c r="AA975" s="94"/>
    </row>
    <row r="976" spans="1:27" hidden="1" x14ac:dyDescent="0.3">
      <c r="A976" s="233" t="s">
        <v>9014</v>
      </c>
      <c r="B976" s="94"/>
      <c r="C976" s="94"/>
      <c r="D976" s="94"/>
      <c r="E976" s="94" t="s">
        <v>1032</v>
      </c>
      <c r="F976" s="94" t="s">
        <v>1088</v>
      </c>
      <c r="G976" s="94" t="s">
        <v>1101</v>
      </c>
      <c r="H976" s="94" t="str">
        <f t="shared" si="31"/>
        <v>Coord absent</v>
      </c>
      <c r="I976" s="94" t="s">
        <v>1742</v>
      </c>
      <c r="J976" s="94" t="s">
        <v>1742</v>
      </c>
      <c r="K976" s="94" t="s">
        <v>7378</v>
      </c>
      <c r="L976" s="94" t="s">
        <v>1029</v>
      </c>
      <c r="M976" s="94" t="s">
        <v>1029</v>
      </c>
      <c r="N976" s="94" t="s">
        <v>7364</v>
      </c>
      <c r="O976" s="94" t="s">
        <v>7940</v>
      </c>
      <c r="P976" s="94" t="s">
        <v>7941</v>
      </c>
      <c r="Q976" s="94"/>
      <c r="R976" s="94" t="s">
        <v>1733</v>
      </c>
      <c r="S976" s="94"/>
      <c r="T976" s="94" t="s">
        <v>1768</v>
      </c>
      <c r="U976" s="94"/>
      <c r="V976" s="94"/>
      <c r="W976" s="94"/>
      <c r="X976" s="94"/>
      <c r="Y976" s="94"/>
      <c r="Z976" s="94"/>
      <c r="AA976" s="94"/>
    </row>
    <row r="977" spans="1:27" x14ac:dyDescent="0.3">
      <c r="A977" s="163" t="s">
        <v>9015</v>
      </c>
      <c r="B977" s="228">
        <v>-12.280200000000001</v>
      </c>
      <c r="C977" s="228">
        <v>11.3318996</v>
      </c>
      <c r="D977" s="163" t="s">
        <v>9795</v>
      </c>
      <c r="E977" s="163" t="s">
        <v>1032</v>
      </c>
      <c r="F977" s="163" t="s">
        <v>1737</v>
      </c>
      <c r="G977" s="163" t="s">
        <v>1102</v>
      </c>
      <c r="H977" s="163" t="str">
        <f t="shared" si="31"/>
        <v>OK</v>
      </c>
      <c r="I977" s="163" t="s">
        <v>1734</v>
      </c>
      <c r="J977" s="163" t="s">
        <v>11</v>
      </c>
      <c r="K977" s="163" t="s">
        <v>7378</v>
      </c>
      <c r="L977" s="163" t="s">
        <v>1029</v>
      </c>
      <c r="M977" s="163" t="s">
        <v>1029</v>
      </c>
      <c r="N977" s="163" t="s">
        <v>7364</v>
      </c>
      <c r="O977" s="163" t="s">
        <v>7940</v>
      </c>
      <c r="P977" s="163" t="s">
        <v>7941</v>
      </c>
      <c r="Q977" s="163"/>
      <c r="R977" s="163"/>
      <c r="S977" s="163" t="s">
        <v>1749</v>
      </c>
      <c r="T977" s="163" t="s">
        <v>1768</v>
      </c>
      <c r="U977" s="163"/>
      <c r="V977" s="163"/>
      <c r="W977" s="163" t="s">
        <v>7392</v>
      </c>
      <c r="X977" s="163"/>
      <c r="Y977" s="163"/>
      <c r="Z977" s="163"/>
      <c r="AA977" s="163"/>
    </row>
    <row r="978" spans="1:27" hidden="1" x14ac:dyDescent="0.3">
      <c r="A978" s="94" t="s">
        <v>9016</v>
      </c>
      <c r="B978" s="224">
        <v>-12.313099899999999</v>
      </c>
      <c r="C978" s="224">
        <v>11.2990999</v>
      </c>
      <c r="D978" s="94" t="s">
        <v>9795</v>
      </c>
      <c r="E978" s="94" t="s">
        <v>1103</v>
      </c>
      <c r="F978" s="94" t="s">
        <v>1103</v>
      </c>
      <c r="G978" s="94" t="s">
        <v>1104</v>
      </c>
      <c r="H978" s="94" t="str">
        <f t="shared" si="31"/>
        <v>OK</v>
      </c>
      <c r="I978" s="94" t="s">
        <v>1742</v>
      </c>
      <c r="J978" s="94" t="s">
        <v>1742</v>
      </c>
      <c r="K978" s="94" t="s">
        <v>5443</v>
      </c>
      <c r="L978" s="94" t="s">
        <v>1029</v>
      </c>
      <c r="M978" s="94" t="s">
        <v>1029</v>
      </c>
      <c r="N978" s="94" t="s">
        <v>7364</v>
      </c>
      <c r="O978" s="94" t="s">
        <v>7940</v>
      </c>
      <c r="P978" s="94" t="s">
        <v>7941</v>
      </c>
      <c r="Q978" s="94"/>
      <c r="R978" s="94" t="s">
        <v>1733</v>
      </c>
      <c r="S978" s="94"/>
      <c r="T978" s="94" t="s">
        <v>1768</v>
      </c>
      <c r="U978" s="94"/>
      <c r="V978" s="94"/>
      <c r="W978" s="94"/>
      <c r="X978" s="94"/>
      <c r="Y978" s="94"/>
      <c r="Z978" s="94"/>
      <c r="AA978" s="94"/>
    </row>
    <row r="979" spans="1:27" x14ac:dyDescent="0.3">
      <c r="A979" s="236" t="s">
        <v>9017</v>
      </c>
      <c r="B979" s="163"/>
      <c r="C979" s="163"/>
      <c r="D979" s="163"/>
      <c r="E979" s="163"/>
      <c r="F979" s="163" t="s">
        <v>7412</v>
      </c>
      <c r="G979" s="163"/>
      <c r="H979" s="163" t="str">
        <f t="shared" si="31"/>
        <v>Coord absent</v>
      </c>
      <c r="I979" s="163" t="s">
        <v>1734</v>
      </c>
      <c r="J979" s="163" t="s">
        <v>11</v>
      </c>
      <c r="K979" s="163" t="s">
        <v>7378</v>
      </c>
      <c r="L979" s="163" t="s">
        <v>1029</v>
      </c>
      <c r="M979" s="163" t="s">
        <v>1029</v>
      </c>
      <c r="N979" s="163" t="s">
        <v>7364</v>
      </c>
      <c r="O979" s="163" t="s">
        <v>7940</v>
      </c>
      <c r="P979" s="163" t="s">
        <v>7941</v>
      </c>
      <c r="Q979" s="163"/>
      <c r="R979" s="163"/>
      <c r="S979" s="163"/>
      <c r="T979" s="163"/>
      <c r="U979" s="163"/>
      <c r="V979" s="163"/>
      <c r="W979" s="163"/>
      <c r="X979" s="163"/>
      <c r="Y979" s="163"/>
      <c r="Z979" s="163"/>
      <c r="AA979" s="163"/>
    </row>
    <row r="980" spans="1:27" hidden="1" x14ac:dyDescent="0.3">
      <c r="A980" s="236" t="s">
        <v>9018</v>
      </c>
      <c r="B980" s="163"/>
      <c r="C980" s="163"/>
      <c r="D980" s="163"/>
      <c r="E980" s="163"/>
      <c r="F980" s="163" t="s">
        <v>1739</v>
      </c>
      <c r="G980" s="163" t="s">
        <v>1793</v>
      </c>
      <c r="H980" s="163" t="str">
        <f t="shared" si="31"/>
        <v>Coord absent</v>
      </c>
      <c r="I980" s="163" t="s">
        <v>1734</v>
      </c>
      <c r="J980" s="163" t="s">
        <v>11</v>
      </c>
      <c r="K980" s="163" t="s">
        <v>7378</v>
      </c>
      <c r="L980" s="163" t="s">
        <v>1029</v>
      </c>
      <c r="M980" s="163" t="s">
        <v>1029</v>
      </c>
      <c r="N980" s="163" t="s">
        <v>7364</v>
      </c>
      <c r="O980" s="163" t="s">
        <v>7940</v>
      </c>
      <c r="P980" s="163" t="s">
        <v>7941</v>
      </c>
      <c r="Q980" s="163"/>
      <c r="R980" s="163" t="s">
        <v>1733</v>
      </c>
      <c r="S980" s="163" t="s">
        <v>1749</v>
      </c>
      <c r="T980" s="163" t="s">
        <v>1768</v>
      </c>
      <c r="U980" s="163"/>
      <c r="V980" s="163" t="s">
        <v>7391</v>
      </c>
      <c r="W980" s="163"/>
      <c r="X980" s="163"/>
      <c r="Y980" s="163"/>
      <c r="Z980" s="163"/>
      <c r="AA980" s="163"/>
    </row>
    <row r="981" spans="1:27" hidden="1" x14ac:dyDescent="0.3">
      <c r="A981" s="173" t="s">
        <v>9019</v>
      </c>
      <c r="B981" s="220">
        <v>-12.4619999</v>
      </c>
      <c r="C981" s="220">
        <v>11.580300299999999</v>
      </c>
      <c r="D981" s="173" t="s">
        <v>9795</v>
      </c>
      <c r="E981" s="173" t="s">
        <v>7592</v>
      </c>
      <c r="F981" s="173" t="s">
        <v>7120</v>
      </c>
      <c r="G981" s="173" t="s">
        <v>1148</v>
      </c>
      <c r="H981" s="173" t="str">
        <f t="shared" si="31"/>
        <v>OK</v>
      </c>
      <c r="I981" s="173" t="s">
        <v>1734</v>
      </c>
      <c r="J981" s="173" t="s">
        <v>5265</v>
      </c>
      <c r="K981" s="173" t="s">
        <v>7378</v>
      </c>
      <c r="L981" s="173" t="s">
        <v>1029</v>
      </c>
      <c r="M981" s="173" t="s">
        <v>1132</v>
      </c>
      <c r="N981" s="173" t="s">
        <v>7365</v>
      </c>
      <c r="O981" s="173" t="s">
        <v>1147</v>
      </c>
      <c r="P981" s="173" t="s">
        <v>7942</v>
      </c>
      <c r="Q981" s="173"/>
      <c r="R981" s="173" t="s">
        <v>1733</v>
      </c>
      <c r="S981" s="173"/>
      <c r="T981" s="173" t="s">
        <v>1767</v>
      </c>
      <c r="U981" s="173"/>
      <c r="V981" s="173"/>
      <c r="W981" s="173"/>
      <c r="X981" s="173"/>
      <c r="Y981" s="173"/>
      <c r="Z981" s="173"/>
      <c r="AA981" s="173"/>
    </row>
    <row r="982" spans="1:27" hidden="1" x14ac:dyDescent="0.3">
      <c r="A982" s="94" t="s">
        <v>9020</v>
      </c>
      <c r="B982" s="224">
        <v>-12.3990002</v>
      </c>
      <c r="C982" s="224">
        <v>11.609700200000001</v>
      </c>
      <c r="D982" s="94" t="s">
        <v>9795</v>
      </c>
      <c r="E982" s="94" t="s">
        <v>1149</v>
      </c>
      <c r="F982" s="94" t="s">
        <v>1149</v>
      </c>
      <c r="G982" s="94" t="s">
        <v>1150</v>
      </c>
      <c r="H982" s="94" t="str">
        <f t="shared" si="31"/>
        <v>OK</v>
      </c>
      <c r="I982" s="94" t="s">
        <v>1742</v>
      </c>
      <c r="J982" s="94" t="s">
        <v>1742</v>
      </c>
      <c r="K982" s="94" t="s">
        <v>7378</v>
      </c>
      <c r="L982" s="94" t="s">
        <v>1029</v>
      </c>
      <c r="M982" s="94" t="s">
        <v>1132</v>
      </c>
      <c r="N982" s="94" t="s">
        <v>7365</v>
      </c>
      <c r="O982" s="94" t="s">
        <v>1147</v>
      </c>
      <c r="P982" s="94" t="s">
        <v>7942</v>
      </c>
      <c r="Q982" s="94"/>
      <c r="R982" s="94" t="s">
        <v>1733</v>
      </c>
      <c r="S982" s="94"/>
      <c r="T982" s="94" t="s">
        <v>1767</v>
      </c>
      <c r="U982" s="94"/>
      <c r="V982" s="94"/>
      <c r="W982" s="94"/>
      <c r="X982" s="94"/>
      <c r="Y982" s="94"/>
      <c r="Z982" s="94"/>
      <c r="AA982" s="94"/>
    </row>
    <row r="983" spans="1:27" x14ac:dyDescent="0.3">
      <c r="A983" s="233" t="s">
        <v>9021</v>
      </c>
      <c r="B983" s="94"/>
      <c r="C983" s="94"/>
      <c r="D983" s="94"/>
      <c r="E983" s="94"/>
      <c r="F983" s="94" t="s">
        <v>6904</v>
      </c>
      <c r="G983" s="94"/>
      <c r="H983" s="94" t="str">
        <f t="shared" si="31"/>
        <v>Coord absent</v>
      </c>
      <c r="I983" s="94" t="s">
        <v>1742</v>
      </c>
      <c r="J983" s="94" t="s">
        <v>1742</v>
      </c>
      <c r="K983" s="94" t="s">
        <v>7378</v>
      </c>
      <c r="L983" s="94" t="s">
        <v>1029</v>
      </c>
      <c r="M983" s="94" t="s">
        <v>1132</v>
      </c>
      <c r="N983" s="94" t="s">
        <v>7365</v>
      </c>
      <c r="O983" s="94" t="s">
        <v>1147</v>
      </c>
      <c r="P983" s="94" t="s">
        <v>7942</v>
      </c>
      <c r="Q983" s="94"/>
      <c r="R983" s="94"/>
      <c r="S983" s="94"/>
      <c r="T983" s="94"/>
      <c r="U983" s="94"/>
      <c r="V983" s="94"/>
      <c r="W983" s="94"/>
      <c r="X983" s="94"/>
      <c r="Y983" s="94" t="e">
        <v>#N/A</v>
      </c>
      <c r="Z983" s="94"/>
      <c r="AA983" s="94"/>
    </row>
    <row r="984" spans="1:27" x14ac:dyDescent="0.3">
      <c r="A984" s="233" t="s">
        <v>9022</v>
      </c>
      <c r="B984" s="94"/>
      <c r="C984" s="94"/>
      <c r="D984" s="94"/>
      <c r="E984" s="94"/>
      <c r="F984" s="94" t="s">
        <v>6905</v>
      </c>
      <c r="G984" s="94"/>
      <c r="H984" s="94" t="str">
        <f t="shared" si="31"/>
        <v>Coord absent</v>
      </c>
      <c r="I984" s="94" t="s">
        <v>1742</v>
      </c>
      <c r="J984" s="94" t="s">
        <v>1742</v>
      </c>
      <c r="K984" s="94" t="s">
        <v>7378</v>
      </c>
      <c r="L984" s="94" t="s">
        <v>1029</v>
      </c>
      <c r="M984" s="94" t="s">
        <v>1132</v>
      </c>
      <c r="N984" s="94" t="s">
        <v>7365</v>
      </c>
      <c r="O984" s="94" t="s">
        <v>1147</v>
      </c>
      <c r="P984" s="94" t="s">
        <v>7942</v>
      </c>
      <c r="Q984" s="94"/>
      <c r="R984" s="94"/>
      <c r="S984" s="94"/>
      <c r="T984" s="94"/>
      <c r="U984" s="94"/>
      <c r="V984" s="94"/>
      <c r="W984" s="94"/>
      <c r="X984" s="94"/>
      <c r="Y984" s="94"/>
      <c r="Z984" s="94"/>
      <c r="AA984" s="94"/>
    </row>
    <row r="985" spans="1:27" x14ac:dyDescent="0.3">
      <c r="A985" s="94" t="s">
        <v>9023</v>
      </c>
      <c r="B985" s="224">
        <v>-8.5128803000000008</v>
      </c>
      <c r="C985" s="224">
        <v>7.9489102000000003</v>
      </c>
      <c r="D985" s="94" t="s">
        <v>9795</v>
      </c>
      <c r="E985" s="94" t="s">
        <v>1421</v>
      </c>
      <c r="F985" s="94" t="s">
        <v>1421</v>
      </c>
      <c r="G985" s="94" t="s">
        <v>1421</v>
      </c>
      <c r="H985" s="94" t="str">
        <f t="shared" si="31"/>
        <v>OK</v>
      </c>
      <c r="I985" s="94" t="s">
        <v>1742</v>
      </c>
      <c r="J985" s="94" t="s">
        <v>1742</v>
      </c>
      <c r="K985" s="94" t="s">
        <v>7378</v>
      </c>
      <c r="L985" s="94" t="s">
        <v>483</v>
      </c>
      <c r="M985" s="94" t="s">
        <v>1369</v>
      </c>
      <c r="N985" s="94" t="s">
        <v>7366</v>
      </c>
      <c r="O985" s="94" t="s">
        <v>1422</v>
      </c>
      <c r="P985" s="94" t="s">
        <v>7943</v>
      </c>
      <c r="Q985" s="94" t="s">
        <v>5677</v>
      </c>
      <c r="R985" s="94"/>
      <c r="S985" s="94"/>
      <c r="T985" s="94"/>
      <c r="U985" s="94"/>
      <c r="V985" s="94"/>
      <c r="W985" s="94"/>
      <c r="X985" s="94"/>
      <c r="Y985" s="94"/>
      <c r="Z985" s="94"/>
      <c r="AA985" s="94"/>
    </row>
    <row r="986" spans="1:27" x14ac:dyDescent="0.3">
      <c r="A986" s="94" t="s">
        <v>9024</v>
      </c>
      <c r="B986" s="224">
        <v>-8.5647000999999996</v>
      </c>
      <c r="C986" s="224">
        <v>8.9982901000000002</v>
      </c>
      <c r="D986" s="94" t="s">
        <v>9795</v>
      </c>
      <c r="E986" s="94" t="s">
        <v>1423</v>
      </c>
      <c r="F986" s="94" t="s">
        <v>1423</v>
      </c>
      <c r="G986" s="94" t="s">
        <v>1424</v>
      </c>
      <c r="H986" s="94" t="str">
        <f t="shared" si="31"/>
        <v>OK</v>
      </c>
      <c r="I986" s="94" t="s">
        <v>1742</v>
      </c>
      <c r="J986" s="94" t="s">
        <v>1742</v>
      </c>
      <c r="K986" s="94" t="s">
        <v>7378</v>
      </c>
      <c r="L986" s="94" t="s">
        <v>483</v>
      </c>
      <c r="M986" s="94" t="s">
        <v>1369</v>
      </c>
      <c r="N986" s="94" t="s">
        <v>7366</v>
      </c>
      <c r="O986" s="94" t="s">
        <v>1422</v>
      </c>
      <c r="P986" s="94" t="s">
        <v>7943</v>
      </c>
      <c r="Q986" s="94" t="s">
        <v>5677</v>
      </c>
      <c r="R986" s="94"/>
      <c r="S986" s="94"/>
      <c r="T986" s="94"/>
      <c r="U986" s="94"/>
      <c r="V986" s="94"/>
      <c r="W986" s="94"/>
      <c r="X986" s="94"/>
      <c r="Y986" s="94"/>
      <c r="Z986" s="94"/>
      <c r="AA986" s="94"/>
    </row>
    <row r="987" spans="1:27" x14ac:dyDescent="0.3">
      <c r="A987" s="173" t="s">
        <v>9025</v>
      </c>
      <c r="B987" s="220">
        <v>-8.4779099999999996</v>
      </c>
      <c r="C987" s="220">
        <v>8.0747099000000002</v>
      </c>
      <c r="D987" s="173" t="s">
        <v>9795</v>
      </c>
      <c r="E987" s="173" t="s">
        <v>1422</v>
      </c>
      <c r="F987" s="173" t="s">
        <v>7334</v>
      </c>
      <c r="G987" s="173" t="s">
        <v>1425</v>
      </c>
      <c r="H987" s="173" t="str">
        <f t="shared" si="31"/>
        <v>OK</v>
      </c>
      <c r="I987" s="173" t="s">
        <v>1734</v>
      </c>
      <c r="J987" s="173" t="s">
        <v>5265</v>
      </c>
      <c r="K987" s="173" t="s">
        <v>7378</v>
      </c>
      <c r="L987" s="173" t="s">
        <v>483</v>
      </c>
      <c r="M987" s="173" t="s">
        <v>1369</v>
      </c>
      <c r="N987" s="173" t="s">
        <v>7366</v>
      </c>
      <c r="O987" s="173" t="s">
        <v>1422</v>
      </c>
      <c r="P987" s="173" t="s">
        <v>7943</v>
      </c>
      <c r="Q987" s="173" t="s">
        <v>5677</v>
      </c>
      <c r="R987" s="173"/>
      <c r="S987" s="173" t="s">
        <v>1749</v>
      </c>
      <c r="T987" s="173"/>
      <c r="U987" s="173"/>
      <c r="V987" s="173"/>
      <c r="W987" s="173" t="s">
        <v>6664</v>
      </c>
      <c r="X987" s="173"/>
      <c r="Y987" s="173"/>
      <c r="Z987" s="173"/>
      <c r="AA987" s="173"/>
    </row>
    <row r="988" spans="1:27" x14ac:dyDescent="0.3">
      <c r="A988" s="173" t="s">
        <v>9026</v>
      </c>
      <c r="B988" s="220">
        <v>-10.8822002</v>
      </c>
      <c r="C988" s="220">
        <v>11.3910999</v>
      </c>
      <c r="D988" s="173" t="s">
        <v>9795</v>
      </c>
      <c r="E988" s="173" t="s">
        <v>7461</v>
      </c>
      <c r="F988" s="173" t="s">
        <v>7131</v>
      </c>
      <c r="G988" s="173" t="s">
        <v>354</v>
      </c>
      <c r="H988" s="173" t="str">
        <f t="shared" si="31"/>
        <v>OK</v>
      </c>
      <c r="I988" s="173" t="s">
        <v>1734</v>
      </c>
      <c r="J988" s="173" t="s">
        <v>5265</v>
      </c>
      <c r="K988" s="173" t="s">
        <v>7378</v>
      </c>
      <c r="L988" s="173" t="s">
        <v>305</v>
      </c>
      <c r="M988" s="173" t="s">
        <v>337</v>
      </c>
      <c r="N988" s="173" t="s">
        <v>7350</v>
      </c>
      <c r="O988" s="173" t="s">
        <v>355</v>
      </c>
      <c r="P988" s="173" t="s">
        <v>7944</v>
      </c>
      <c r="Q988" s="173"/>
      <c r="R988" s="173"/>
      <c r="S988" s="173"/>
      <c r="T988" s="173"/>
      <c r="U988" s="173"/>
      <c r="V988" s="173"/>
      <c r="W988" s="173"/>
      <c r="X988" s="173"/>
      <c r="Y988" s="173"/>
      <c r="Z988" s="173"/>
      <c r="AA988" s="173"/>
    </row>
    <row r="989" spans="1:27" x14ac:dyDescent="0.3">
      <c r="A989" s="233" t="s">
        <v>9027</v>
      </c>
      <c r="B989" s="94"/>
      <c r="C989" s="94"/>
      <c r="D989" s="94"/>
      <c r="E989" s="94"/>
      <c r="F989" s="94" t="s">
        <v>770</v>
      </c>
      <c r="G989" s="94"/>
      <c r="H989" s="94" t="str">
        <f t="shared" si="31"/>
        <v>Coord absent</v>
      </c>
      <c r="I989" s="94" t="s">
        <v>1742</v>
      </c>
      <c r="J989" s="94" t="s">
        <v>1742</v>
      </c>
      <c r="K989" s="94" t="s">
        <v>7378</v>
      </c>
      <c r="L989" s="94" t="s">
        <v>305</v>
      </c>
      <c r="M989" s="94" t="s">
        <v>337</v>
      </c>
      <c r="N989" s="94" t="s">
        <v>7350</v>
      </c>
      <c r="O989" s="94" t="s">
        <v>355</v>
      </c>
      <c r="P989" s="94" t="s">
        <v>7944</v>
      </c>
      <c r="Q989" s="94"/>
      <c r="R989" s="94"/>
      <c r="S989" s="94"/>
      <c r="T989" s="94"/>
      <c r="U989" s="94"/>
      <c r="V989" s="94"/>
      <c r="W989" s="94"/>
      <c r="X989" s="94"/>
      <c r="Y989" s="94"/>
      <c r="Z989" s="94"/>
      <c r="AA989" s="94"/>
    </row>
    <row r="990" spans="1:27" hidden="1" x14ac:dyDescent="0.3">
      <c r="A990" s="173" t="s">
        <v>9028</v>
      </c>
      <c r="B990" s="220">
        <v>-12.3950996</v>
      </c>
      <c r="C990" s="220">
        <v>12.1220999</v>
      </c>
      <c r="D990" s="173" t="s">
        <v>9795</v>
      </c>
      <c r="E990" s="173" t="s">
        <v>1186</v>
      </c>
      <c r="F990" s="173" t="s">
        <v>7261</v>
      </c>
      <c r="G990" s="173" t="s">
        <v>1186</v>
      </c>
      <c r="H990" s="173" t="str">
        <f t="shared" si="31"/>
        <v>OK</v>
      </c>
      <c r="I990" s="173" t="s">
        <v>1734</v>
      </c>
      <c r="J990" s="173" t="s">
        <v>5265</v>
      </c>
      <c r="K990" s="173" t="s">
        <v>7378</v>
      </c>
      <c r="L990" s="173" t="s">
        <v>1029</v>
      </c>
      <c r="M990" s="173" t="s">
        <v>1098</v>
      </c>
      <c r="N990" s="173" t="s">
        <v>7368</v>
      </c>
      <c r="O990" s="173" t="s">
        <v>7260</v>
      </c>
      <c r="P990" s="173" t="s">
        <v>7945</v>
      </c>
      <c r="Q990" s="173"/>
      <c r="R990" s="173" t="s">
        <v>1733</v>
      </c>
      <c r="S990" s="173"/>
      <c r="T990" s="173" t="s">
        <v>1767</v>
      </c>
      <c r="U990" s="173"/>
      <c r="V990" s="173"/>
      <c r="W990" s="173"/>
      <c r="X990" s="173"/>
      <c r="Y990" s="173"/>
      <c r="Z990" s="173"/>
      <c r="AA990" s="173"/>
    </row>
    <row r="991" spans="1:27" x14ac:dyDescent="0.3">
      <c r="A991" s="233" t="s">
        <v>9029</v>
      </c>
      <c r="B991" s="94"/>
      <c r="C991" s="94"/>
      <c r="D991" s="94"/>
      <c r="E991" s="94"/>
      <c r="F991" s="94" t="s">
        <v>6914</v>
      </c>
      <c r="G991" s="94"/>
      <c r="H991" s="94" t="str">
        <f t="shared" si="31"/>
        <v>Coord absent</v>
      </c>
      <c r="I991" s="94" t="s">
        <v>1742</v>
      </c>
      <c r="J991" s="94" t="s">
        <v>1742</v>
      </c>
      <c r="K991" s="94" t="s">
        <v>7378</v>
      </c>
      <c r="L991" s="94" t="s">
        <v>1029</v>
      </c>
      <c r="M991" s="94" t="s">
        <v>1098</v>
      </c>
      <c r="N991" s="94" t="s">
        <v>7368</v>
      </c>
      <c r="O991" s="94" t="s">
        <v>7260</v>
      </c>
      <c r="P991" s="94" t="s">
        <v>7945</v>
      </c>
      <c r="Q991" s="94"/>
      <c r="R991" s="94"/>
      <c r="S991" s="94"/>
      <c r="T991" s="94"/>
      <c r="U991" s="94"/>
      <c r="V991" s="94"/>
      <c r="W991" s="94"/>
      <c r="X991" s="94"/>
      <c r="Y991" s="94"/>
      <c r="Z991" s="94"/>
      <c r="AA991" s="94"/>
    </row>
    <row r="992" spans="1:27" hidden="1" x14ac:dyDescent="0.3">
      <c r="A992" s="96" t="s">
        <v>9030</v>
      </c>
      <c r="B992" s="227">
        <v>-12.684158999999999</v>
      </c>
      <c r="C992" s="227">
        <v>11.430474999999999</v>
      </c>
      <c r="D992" s="96" t="s">
        <v>9795</v>
      </c>
      <c r="E992" s="96" t="s">
        <v>1151</v>
      </c>
      <c r="F992" s="96" t="s">
        <v>1151</v>
      </c>
      <c r="G992" s="96" t="s">
        <v>1152</v>
      </c>
      <c r="H992" s="96" t="str">
        <f t="shared" si="31"/>
        <v>OK</v>
      </c>
      <c r="I992" s="96" t="s">
        <v>5264</v>
      </c>
      <c r="J992" s="96" t="s">
        <v>5264</v>
      </c>
      <c r="K992" s="96" t="s">
        <v>7378</v>
      </c>
      <c r="L992" s="96" t="s">
        <v>1029</v>
      </c>
      <c r="M992" s="96" t="s">
        <v>1132</v>
      </c>
      <c r="N992" s="96" t="s">
        <v>7365</v>
      </c>
      <c r="O992" s="96" t="s">
        <v>7249</v>
      </c>
      <c r="P992" s="96" t="s">
        <v>7946</v>
      </c>
      <c r="Q992" s="96"/>
      <c r="R992" s="96" t="s">
        <v>1733</v>
      </c>
      <c r="S992" s="96"/>
      <c r="T992" s="96" t="s">
        <v>1767</v>
      </c>
      <c r="U992" s="96"/>
      <c r="V992" s="96"/>
      <c r="W992" s="96"/>
      <c r="X992" s="96"/>
      <c r="Y992" s="96"/>
      <c r="Z992" s="96"/>
      <c r="AA992" s="96"/>
    </row>
    <row r="993" spans="1:27" hidden="1" x14ac:dyDescent="0.3">
      <c r="A993" s="163" t="s">
        <v>9031</v>
      </c>
      <c r="B993" s="228">
        <v>-12.683299999999999</v>
      </c>
      <c r="C993" s="228">
        <v>11.431300200000001</v>
      </c>
      <c r="D993" s="163" t="s">
        <v>9795</v>
      </c>
      <c r="E993" s="163" t="s">
        <v>1151</v>
      </c>
      <c r="F993" s="163" t="s">
        <v>7119</v>
      </c>
      <c r="G993" s="163" t="s">
        <v>1153</v>
      </c>
      <c r="H993" s="163" t="str">
        <f t="shared" si="31"/>
        <v>OK</v>
      </c>
      <c r="I993" s="163" t="s">
        <v>1734</v>
      </c>
      <c r="J993" s="163" t="s">
        <v>11</v>
      </c>
      <c r="K993" s="163" t="s">
        <v>7378</v>
      </c>
      <c r="L993" s="163" t="s">
        <v>1029</v>
      </c>
      <c r="M993" s="163" t="s">
        <v>1132</v>
      </c>
      <c r="N993" s="163" t="s">
        <v>7365</v>
      </c>
      <c r="O993" s="163" t="s">
        <v>7249</v>
      </c>
      <c r="P993" s="163" t="s">
        <v>7946</v>
      </c>
      <c r="Q993" s="163"/>
      <c r="R993" s="163" t="s">
        <v>1733</v>
      </c>
      <c r="S993" s="163"/>
      <c r="T993" s="163" t="s">
        <v>1767</v>
      </c>
      <c r="U993" s="163"/>
      <c r="V993" s="163"/>
      <c r="W993" s="163"/>
      <c r="X993" s="163"/>
      <c r="Y993" s="163"/>
      <c r="Z993" s="163"/>
      <c r="AA993" s="163"/>
    </row>
    <row r="994" spans="1:27" hidden="1" x14ac:dyDescent="0.3">
      <c r="A994" s="94" t="s">
        <v>9032</v>
      </c>
      <c r="B994" s="224">
        <v>-12.683299999999999</v>
      </c>
      <c r="C994" s="224">
        <v>11.4307003</v>
      </c>
      <c r="D994" s="94" t="s">
        <v>9795</v>
      </c>
      <c r="E994" s="94" t="s">
        <v>1151</v>
      </c>
      <c r="F994" s="94" t="s">
        <v>1151</v>
      </c>
      <c r="G994" s="94" t="s">
        <v>1151</v>
      </c>
      <c r="H994" s="94" t="str">
        <f t="shared" si="31"/>
        <v>OK</v>
      </c>
      <c r="I994" s="94" t="s">
        <v>1742</v>
      </c>
      <c r="J994" s="94" t="s">
        <v>1742</v>
      </c>
      <c r="K994" s="94" t="s">
        <v>5443</v>
      </c>
      <c r="L994" s="94" t="s">
        <v>1029</v>
      </c>
      <c r="M994" s="94" t="s">
        <v>1132</v>
      </c>
      <c r="N994" s="94" t="s">
        <v>7365</v>
      </c>
      <c r="O994" s="94" t="s">
        <v>7249</v>
      </c>
      <c r="P994" s="94" t="s">
        <v>7946</v>
      </c>
      <c r="Q994" s="94"/>
      <c r="R994" s="94" t="s">
        <v>1733</v>
      </c>
      <c r="S994" s="94"/>
      <c r="T994" s="94" t="s">
        <v>1767</v>
      </c>
      <c r="U994" s="94"/>
      <c r="V994" s="94"/>
      <c r="W994" s="94"/>
      <c r="X994" s="94"/>
      <c r="Y994" s="94"/>
      <c r="Z994" s="94"/>
      <c r="AA994" s="94"/>
    </row>
    <row r="995" spans="1:27" x14ac:dyDescent="0.3">
      <c r="A995" s="233" t="s">
        <v>9033</v>
      </c>
      <c r="B995" s="94"/>
      <c r="C995" s="94"/>
      <c r="D995" s="94"/>
      <c r="E995" s="94"/>
      <c r="F995" s="94" t="s">
        <v>6895</v>
      </c>
      <c r="G995" s="94"/>
      <c r="H995" s="94" t="str">
        <f t="shared" si="31"/>
        <v>Coord absent</v>
      </c>
      <c r="I995" s="94" t="s">
        <v>1742</v>
      </c>
      <c r="J995" s="94" t="s">
        <v>1742</v>
      </c>
      <c r="K995" s="94" t="s">
        <v>7378</v>
      </c>
      <c r="L995" s="94" t="s">
        <v>1029</v>
      </c>
      <c r="M995" s="94" t="s">
        <v>1132</v>
      </c>
      <c r="N995" s="94" t="s">
        <v>7365</v>
      </c>
      <c r="O995" s="94" t="s">
        <v>7249</v>
      </c>
      <c r="P995" s="94" t="s">
        <v>7946</v>
      </c>
      <c r="Q995" s="94"/>
      <c r="R995" s="94"/>
      <c r="S995" s="94"/>
      <c r="T995" s="94"/>
      <c r="U995" s="94"/>
      <c r="V995" s="94"/>
      <c r="W995" s="94"/>
      <c r="X995" s="94"/>
      <c r="Y995" s="94"/>
      <c r="Z995" s="94"/>
      <c r="AA995" s="94"/>
    </row>
    <row r="996" spans="1:27" x14ac:dyDescent="0.3">
      <c r="A996" s="233" t="s">
        <v>9034</v>
      </c>
      <c r="B996" s="94"/>
      <c r="C996" s="94"/>
      <c r="D996" s="94"/>
      <c r="E996" s="94"/>
      <c r="F996" s="94" t="s">
        <v>6896</v>
      </c>
      <c r="G996" s="94"/>
      <c r="H996" s="94" t="str">
        <f t="shared" si="31"/>
        <v>Coord absent</v>
      </c>
      <c r="I996" s="94" t="s">
        <v>1742</v>
      </c>
      <c r="J996" s="94" t="s">
        <v>1742</v>
      </c>
      <c r="K996" s="94" t="s">
        <v>7378</v>
      </c>
      <c r="L996" s="94" t="s">
        <v>1029</v>
      </c>
      <c r="M996" s="94" t="s">
        <v>1132</v>
      </c>
      <c r="N996" s="94" t="s">
        <v>7365</v>
      </c>
      <c r="O996" s="94" t="s">
        <v>7249</v>
      </c>
      <c r="P996" s="94" t="s">
        <v>7946</v>
      </c>
      <c r="Q996" s="94"/>
      <c r="R996" s="94"/>
      <c r="S996" s="94"/>
      <c r="T996" s="94"/>
      <c r="U996" s="94"/>
      <c r="V996" s="94"/>
      <c r="W996" s="94"/>
      <c r="X996" s="94"/>
      <c r="Y996" s="94"/>
      <c r="Z996" s="94"/>
      <c r="AA996" s="94"/>
    </row>
    <row r="997" spans="1:27" x14ac:dyDescent="0.3">
      <c r="A997" s="94" t="s">
        <v>9035</v>
      </c>
      <c r="B997" s="224">
        <v>-12.8548002</v>
      </c>
      <c r="C997" s="224">
        <v>10.879899999999999</v>
      </c>
      <c r="D997" s="94" t="s">
        <v>9795</v>
      </c>
      <c r="E997" s="94" t="s">
        <v>1308</v>
      </c>
      <c r="F997" s="94" t="s">
        <v>1308</v>
      </c>
      <c r="G997" s="94" t="s">
        <v>1309</v>
      </c>
      <c r="H997" s="94" t="str">
        <f t="shared" si="31"/>
        <v>OK</v>
      </c>
      <c r="I997" s="94" t="s">
        <v>1742</v>
      </c>
      <c r="J997" s="94" t="s">
        <v>1742</v>
      </c>
      <c r="K997" s="94" t="s">
        <v>7378</v>
      </c>
      <c r="L997" s="94" t="s">
        <v>319</v>
      </c>
      <c r="M997" s="94" t="s">
        <v>1294</v>
      </c>
      <c r="N997" s="94" t="s">
        <v>7372</v>
      </c>
      <c r="O997" s="94" t="s">
        <v>1310</v>
      </c>
      <c r="P997" s="94" t="s">
        <v>7947</v>
      </c>
      <c r="Q997" s="94"/>
      <c r="R997" s="94"/>
      <c r="S997" s="94"/>
      <c r="T997" s="94"/>
      <c r="U997" s="94"/>
      <c r="V997" s="94"/>
      <c r="W997" s="94"/>
      <c r="X997" s="94"/>
      <c r="Y997" s="94"/>
      <c r="Z997" s="94"/>
      <c r="AA997" s="94"/>
    </row>
    <row r="998" spans="1:27" x14ac:dyDescent="0.3">
      <c r="A998" s="233" t="s">
        <v>9036</v>
      </c>
      <c r="B998" s="94"/>
      <c r="C998" s="94"/>
      <c r="D998" s="94"/>
      <c r="E998" s="94"/>
      <c r="F998" s="94" t="s">
        <v>6867</v>
      </c>
      <c r="G998" s="94"/>
      <c r="H998" s="94" t="str">
        <f t="shared" si="31"/>
        <v>Coord absent</v>
      </c>
      <c r="I998" s="94" t="s">
        <v>1742</v>
      </c>
      <c r="J998" s="94" t="s">
        <v>1742</v>
      </c>
      <c r="K998" s="94" t="s">
        <v>7378</v>
      </c>
      <c r="L998" s="94" t="s">
        <v>319</v>
      </c>
      <c r="M998" s="94" t="s">
        <v>1294</v>
      </c>
      <c r="N998" s="94" t="s">
        <v>7372</v>
      </c>
      <c r="O998" s="94" t="s">
        <v>1310</v>
      </c>
      <c r="P998" s="94" t="s">
        <v>7947</v>
      </c>
      <c r="Q998" s="94"/>
      <c r="R998" s="94"/>
      <c r="S998" s="94"/>
      <c r="T998" s="94"/>
      <c r="U998" s="94"/>
      <c r="V998" s="94"/>
      <c r="W998" s="94"/>
      <c r="X998" s="94"/>
      <c r="Y998" s="94"/>
      <c r="Z998" s="94"/>
      <c r="AA998" s="94"/>
    </row>
    <row r="999" spans="1:27" x14ac:dyDescent="0.3">
      <c r="A999" s="233" t="s">
        <v>9037</v>
      </c>
      <c r="B999" s="94"/>
      <c r="C999" s="94"/>
      <c r="D999" s="94"/>
      <c r="E999" s="94"/>
      <c r="F999" s="94" t="s">
        <v>6868</v>
      </c>
      <c r="G999" s="94"/>
      <c r="H999" s="94" t="str">
        <f t="shared" si="31"/>
        <v>Coord absent</v>
      </c>
      <c r="I999" s="94" t="s">
        <v>1742</v>
      </c>
      <c r="J999" s="94" t="s">
        <v>1742</v>
      </c>
      <c r="K999" s="94" t="s">
        <v>7378</v>
      </c>
      <c r="L999" s="94" t="s">
        <v>319</v>
      </c>
      <c r="M999" s="94" t="s">
        <v>1294</v>
      </c>
      <c r="N999" s="94" t="s">
        <v>7372</v>
      </c>
      <c r="O999" s="94" t="s">
        <v>1310</v>
      </c>
      <c r="P999" s="94" t="s">
        <v>7947</v>
      </c>
      <c r="Q999" s="94"/>
      <c r="R999" s="94"/>
      <c r="S999" s="94"/>
      <c r="T999" s="94"/>
      <c r="U999" s="94"/>
      <c r="V999" s="94"/>
      <c r="W999" s="94"/>
      <c r="X999" s="94"/>
      <c r="Y999" s="94"/>
      <c r="Z999" s="94"/>
      <c r="AA999" s="94"/>
    </row>
    <row r="1000" spans="1:27" x14ac:dyDescent="0.3">
      <c r="A1000" s="233" t="s">
        <v>9038</v>
      </c>
      <c r="B1000" s="94"/>
      <c r="C1000" s="94"/>
      <c r="D1000" s="94"/>
      <c r="E1000" s="94"/>
      <c r="F1000" s="94" t="s">
        <v>6869</v>
      </c>
      <c r="G1000" s="94"/>
      <c r="H1000" s="94" t="str">
        <f t="shared" si="31"/>
        <v>Coord absent</v>
      </c>
      <c r="I1000" s="94" t="s">
        <v>1742</v>
      </c>
      <c r="J1000" s="94" t="s">
        <v>1742</v>
      </c>
      <c r="K1000" s="94" t="s">
        <v>7378</v>
      </c>
      <c r="L1000" s="94" t="s">
        <v>319</v>
      </c>
      <c r="M1000" s="94" t="s">
        <v>1294</v>
      </c>
      <c r="N1000" s="94" t="s">
        <v>7372</v>
      </c>
      <c r="O1000" s="94" t="s">
        <v>1310</v>
      </c>
      <c r="P1000" s="94" t="s">
        <v>7947</v>
      </c>
      <c r="Q1000" s="94"/>
      <c r="R1000" s="94"/>
      <c r="S1000" s="94"/>
      <c r="T1000" s="94"/>
      <c r="U1000" s="94"/>
      <c r="V1000" s="94"/>
      <c r="W1000" s="94"/>
      <c r="X1000" s="94"/>
      <c r="Y1000" s="94"/>
      <c r="Z1000" s="94"/>
      <c r="AA1000" s="94"/>
    </row>
    <row r="1001" spans="1:27" hidden="1" x14ac:dyDescent="0.3">
      <c r="A1001" s="173" t="s">
        <v>9039</v>
      </c>
      <c r="B1001" s="220">
        <v>-12.892499900000001</v>
      </c>
      <c r="C1001" s="220">
        <v>10.9528999</v>
      </c>
      <c r="D1001" s="173" t="s">
        <v>9795</v>
      </c>
      <c r="E1001" s="173" t="s">
        <v>7633</v>
      </c>
      <c r="F1001" s="173" t="s">
        <v>1310</v>
      </c>
      <c r="G1001" s="173" t="s">
        <v>1311</v>
      </c>
      <c r="H1001" s="173" t="str">
        <f t="shared" si="31"/>
        <v>OK</v>
      </c>
      <c r="I1001" s="173" t="s">
        <v>1734</v>
      </c>
      <c r="J1001" s="173" t="s">
        <v>5265</v>
      </c>
      <c r="K1001" s="173" t="s">
        <v>7378</v>
      </c>
      <c r="L1001" s="173" t="s">
        <v>319</v>
      </c>
      <c r="M1001" s="173" t="s">
        <v>1294</v>
      </c>
      <c r="N1001" s="173" t="s">
        <v>7372</v>
      </c>
      <c r="O1001" s="173" t="s">
        <v>1310</v>
      </c>
      <c r="P1001" s="173" t="s">
        <v>7947</v>
      </c>
      <c r="Q1001" s="173"/>
      <c r="R1001" s="173" t="s">
        <v>6581</v>
      </c>
      <c r="S1001" s="173" t="s">
        <v>9798</v>
      </c>
      <c r="T1001" s="173"/>
      <c r="U1001" s="173"/>
      <c r="V1001" s="173"/>
      <c r="W1001" s="173"/>
      <c r="X1001" s="173"/>
      <c r="Y1001" s="173"/>
      <c r="Z1001" s="173"/>
      <c r="AA1001" s="173"/>
    </row>
    <row r="1002" spans="1:27" x14ac:dyDescent="0.3">
      <c r="A1002" s="173" t="s">
        <v>9040</v>
      </c>
      <c r="B1002" s="220">
        <v>-8.8178101000000009</v>
      </c>
      <c r="C1002" s="220">
        <v>9.3787202999999995</v>
      </c>
      <c r="D1002" s="173" t="s">
        <v>9795</v>
      </c>
      <c r="E1002" s="173" t="s">
        <v>7497</v>
      </c>
      <c r="F1002" s="173" t="s">
        <v>582</v>
      </c>
      <c r="G1002" s="173" t="s">
        <v>583</v>
      </c>
      <c r="H1002" s="173" t="str">
        <f t="shared" si="31"/>
        <v>OK</v>
      </c>
      <c r="I1002" s="173" t="s">
        <v>1734</v>
      </c>
      <c r="J1002" s="173" t="s">
        <v>5265</v>
      </c>
      <c r="K1002" s="173" t="s">
        <v>7378</v>
      </c>
      <c r="L1002" s="173" t="s">
        <v>503</v>
      </c>
      <c r="M1002" s="173" t="s">
        <v>561</v>
      </c>
      <c r="N1002" s="173" t="s">
        <v>7358</v>
      </c>
      <c r="O1002" s="173" t="s">
        <v>582</v>
      </c>
      <c r="P1002" s="173" t="s">
        <v>7949</v>
      </c>
      <c r="Q1002" s="173" t="s">
        <v>5677</v>
      </c>
      <c r="S1002" s="173" t="s">
        <v>1749</v>
      </c>
      <c r="T1002" s="173"/>
      <c r="U1002" s="173"/>
      <c r="V1002" s="173" t="s">
        <v>1766</v>
      </c>
      <c r="W1002" s="171" t="s">
        <v>9791</v>
      </c>
      <c r="X1002" s="173"/>
      <c r="Y1002" s="173"/>
      <c r="Z1002" s="173"/>
      <c r="AA1002" s="173"/>
    </row>
    <row r="1003" spans="1:27" x14ac:dyDescent="0.3">
      <c r="A1003" s="94" t="s">
        <v>9041</v>
      </c>
      <c r="B1003" s="224">
        <v>-8.7083101000000003</v>
      </c>
      <c r="C1003" s="224">
        <v>9.2560997</v>
      </c>
      <c r="D1003" s="94" t="s">
        <v>9795</v>
      </c>
      <c r="E1003" s="94"/>
      <c r="F1003" s="94" t="s">
        <v>581</v>
      </c>
      <c r="G1003" s="94" t="s">
        <v>5356</v>
      </c>
      <c r="H1003" s="94" t="str">
        <f t="shared" si="31"/>
        <v>OK</v>
      </c>
      <c r="I1003" s="94" t="s">
        <v>1742</v>
      </c>
      <c r="J1003" s="94" t="s">
        <v>1742</v>
      </c>
      <c r="K1003" s="94" t="s">
        <v>5443</v>
      </c>
      <c r="L1003" s="94" t="s">
        <v>503</v>
      </c>
      <c r="M1003" s="94" t="s">
        <v>561</v>
      </c>
      <c r="N1003" s="94" t="s">
        <v>7358</v>
      </c>
      <c r="O1003" s="94" t="s">
        <v>582</v>
      </c>
      <c r="P1003" s="94" t="s">
        <v>7949</v>
      </c>
      <c r="Q1003" s="94" t="s">
        <v>5677</v>
      </c>
      <c r="R1003" s="94"/>
      <c r="S1003" s="94"/>
      <c r="T1003" s="94"/>
      <c r="U1003" s="94"/>
      <c r="V1003" s="94"/>
      <c r="W1003" s="94" t="s">
        <v>5357</v>
      </c>
      <c r="X1003" s="94"/>
      <c r="Y1003" s="94"/>
      <c r="Z1003" s="94"/>
      <c r="AA1003" s="94"/>
    </row>
    <row r="1004" spans="1:27" x14ac:dyDescent="0.3">
      <c r="A1004" s="233" t="s">
        <v>9042</v>
      </c>
      <c r="B1004" s="94"/>
      <c r="C1004" s="94"/>
      <c r="D1004" s="94"/>
      <c r="E1004" s="94"/>
      <c r="F1004" s="94" t="s">
        <v>5355</v>
      </c>
      <c r="G1004" s="94"/>
      <c r="H1004" s="94" t="str">
        <f t="shared" si="31"/>
        <v>Coord absent</v>
      </c>
      <c r="I1004" s="94" t="s">
        <v>1742</v>
      </c>
      <c r="J1004" s="94" t="s">
        <v>1742</v>
      </c>
      <c r="K1004" s="94" t="s">
        <v>7378</v>
      </c>
      <c r="L1004" s="94" t="s">
        <v>503</v>
      </c>
      <c r="M1004" s="94" t="s">
        <v>561</v>
      </c>
      <c r="N1004" s="94" t="s">
        <v>7358</v>
      </c>
      <c r="O1004" s="94" t="s">
        <v>582</v>
      </c>
      <c r="P1004" s="94" t="s">
        <v>7949</v>
      </c>
      <c r="Q1004" s="94" t="s">
        <v>5677</v>
      </c>
      <c r="R1004" s="94"/>
      <c r="S1004" s="94"/>
      <c r="T1004" s="94"/>
      <c r="U1004" s="94"/>
      <c r="V1004" s="94"/>
      <c r="W1004" s="94"/>
      <c r="X1004" s="94"/>
      <c r="Y1004" s="94"/>
      <c r="Z1004" s="94"/>
      <c r="AA1004" s="94"/>
    </row>
    <row r="1005" spans="1:27" hidden="1" x14ac:dyDescent="0.3">
      <c r="A1005" s="173" t="s">
        <v>9043</v>
      </c>
      <c r="B1005" s="220">
        <v>-12.677599900000001</v>
      </c>
      <c r="C1005" s="220">
        <v>11.7693005</v>
      </c>
      <c r="D1005" s="173" t="s">
        <v>9795</v>
      </c>
      <c r="E1005" s="173" t="s">
        <v>7593</v>
      </c>
      <c r="F1005" s="173" t="s">
        <v>7121</v>
      </c>
      <c r="G1005" s="173" t="s">
        <v>1154</v>
      </c>
      <c r="H1005" s="173" t="str">
        <f t="shared" si="31"/>
        <v>OK</v>
      </c>
      <c r="I1005" s="173" t="s">
        <v>1734</v>
      </c>
      <c r="J1005" s="173" t="s">
        <v>5265</v>
      </c>
      <c r="K1005" s="173" t="s">
        <v>7378</v>
      </c>
      <c r="L1005" s="173" t="s">
        <v>1029</v>
      </c>
      <c r="M1005" s="173" t="s">
        <v>1132</v>
      </c>
      <c r="N1005" s="173" t="s">
        <v>7365</v>
      </c>
      <c r="O1005" s="173" t="s">
        <v>1189</v>
      </c>
      <c r="P1005" s="173" t="s">
        <v>7950</v>
      </c>
      <c r="Q1005" s="173"/>
      <c r="R1005" s="173" t="s">
        <v>1733</v>
      </c>
      <c r="S1005" s="173"/>
      <c r="T1005" s="173" t="s">
        <v>1767</v>
      </c>
      <c r="U1005" s="173"/>
      <c r="V1005" s="173"/>
      <c r="W1005" s="173"/>
      <c r="X1005" s="173"/>
      <c r="Y1005" s="173"/>
      <c r="Z1005" s="173"/>
      <c r="AA1005" s="173"/>
    </row>
    <row r="1006" spans="1:27" hidden="1" x14ac:dyDescent="0.3">
      <c r="A1006" s="94" t="s">
        <v>9044</v>
      </c>
      <c r="B1006" s="224">
        <v>-12.6955004</v>
      </c>
      <c r="C1006" s="224">
        <v>11.8569002</v>
      </c>
      <c r="D1006" s="94" t="s">
        <v>9795</v>
      </c>
      <c r="E1006" s="94" t="s">
        <v>1187</v>
      </c>
      <c r="F1006" s="94" t="s">
        <v>1187</v>
      </c>
      <c r="G1006" s="94" t="s">
        <v>1188</v>
      </c>
      <c r="H1006" s="94" t="str">
        <f t="shared" si="31"/>
        <v>OK</v>
      </c>
      <c r="I1006" s="94" t="s">
        <v>1742</v>
      </c>
      <c r="J1006" s="94" t="s">
        <v>1742</v>
      </c>
      <c r="K1006" s="94" t="s">
        <v>5443</v>
      </c>
      <c r="L1006" s="94" t="s">
        <v>1029</v>
      </c>
      <c r="M1006" s="94" t="s">
        <v>1132</v>
      </c>
      <c r="N1006" s="94" t="s">
        <v>7365</v>
      </c>
      <c r="O1006" s="94" t="s">
        <v>1189</v>
      </c>
      <c r="P1006" s="94" t="s">
        <v>7950</v>
      </c>
      <c r="Q1006" s="94"/>
      <c r="R1006" s="94" t="s">
        <v>1733</v>
      </c>
      <c r="S1006" s="94"/>
      <c r="T1006" s="94" t="s">
        <v>1767</v>
      </c>
      <c r="U1006" s="94"/>
      <c r="V1006" s="94"/>
      <c r="W1006" s="94"/>
      <c r="X1006" s="94"/>
      <c r="Y1006" s="94" t="e">
        <v>#N/A</v>
      </c>
      <c r="Z1006" s="94"/>
      <c r="AA1006" s="94"/>
    </row>
    <row r="1007" spans="1:27" x14ac:dyDescent="0.3">
      <c r="A1007" s="235" t="s">
        <v>9045</v>
      </c>
      <c r="B1007" s="262">
        <v>10.22429</v>
      </c>
      <c r="C1007" s="262">
        <v>13.89621</v>
      </c>
      <c r="D1007" s="173" t="s">
        <v>9797</v>
      </c>
      <c r="E1007" s="173"/>
      <c r="F1007" s="173" t="s">
        <v>34</v>
      </c>
      <c r="G1007" s="173" t="s">
        <v>5309</v>
      </c>
      <c r="H1007" s="173" t="str">
        <f t="shared" si="31"/>
        <v>OK</v>
      </c>
      <c r="I1007" s="173" t="s">
        <v>1734</v>
      </c>
      <c r="J1007" s="173" t="s">
        <v>5265</v>
      </c>
      <c r="K1007" s="173" t="s">
        <v>7378</v>
      </c>
      <c r="L1007" s="173" t="s">
        <v>7707</v>
      </c>
      <c r="M1007" s="173" t="s">
        <v>6</v>
      </c>
      <c r="N1007" s="173" t="s">
        <v>7344</v>
      </c>
      <c r="O1007" s="173" t="s">
        <v>34</v>
      </c>
      <c r="P1007" s="173" t="s">
        <v>7951</v>
      </c>
      <c r="Q1007" s="173" t="s">
        <v>5677</v>
      </c>
      <c r="R1007" s="173"/>
      <c r="S1007" s="173"/>
      <c r="T1007" s="173"/>
      <c r="U1007" s="173"/>
      <c r="V1007" s="173"/>
      <c r="W1007" s="173" t="s">
        <v>6568</v>
      </c>
      <c r="X1007" s="173"/>
      <c r="Y1007" s="173" t="e">
        <v>#N/A</v>
      </c>
      <c r="Z1007" s="173"/>
      <c r="AA1007" s="173"/>
    </row>
    <row r="1008" spans="1:27" x14ac:dyDescent="0.3">
      <c r="A1008" s="233" t="s">
        <v>9046</v>
      </c>
      <c r="B1008" s="94"/>
      <c r="C1008" s="94"/>
      <c r="D1008" s="94"/>
      <c r="E1008" s="94"/>
      <c r="F1008" s="94" t="s">
        <v>7380</v>
      </c>
      <c r="G1008" s="94"/>
      <c r="H1008" s="94" t="str">
        <f t="shared" si="31"/>
        <v>Coord absent</v>
      </c>
      <c r="I1008" s="94" t="s">
        <v>1742</v>
      </c>
      <c r="J1008" s="94" t="s">
        <v>1742</v>
      </c>
      <c r="K1008" s="94" t="s">
        <v>7378</v>
      </c>
      <c r="L1008" s="94" t="s">
        <v>7707</v>
      </c>
      <c r="M1008" s="94" t="s">
        <v>6</v>
      </c>
      <c r="N1008" s="94" t="s">
        <v>7344</v>
      </c>
      <c r="O1008" s="94" t="s">
        <v>34</v>
      </c>
      <c r="P1008" s="94" t="s">
        <v>7951</v>
      </c>
      <c r="Q1008" s="94" t="s">
        <v>5677</v>
      </c>
      <c r="R1008" s="94"/>
      <c r="S1008" s="94"/>
      <c r="T1008" s="94"/>
      <c r="U1008" s="94"/>
      <c r="V1008" s="94"/>
      <c r="W1008" s="94"/>
      <c r="X1008" s="94"/>
      <c r="Y1008" s="94" t="e">
        <v>#N/A</v>
      </c>
      <c r="Z1008" s="94"/>
      <c r="AA1008" s="94"/>
    </row>
    <row r="1009" spans="1:27" x14ac:dyDescent="0.3">
      <c r="A1009" s="233" t="s">
        <v>9047</v>
      </c>
      <c r="B1009" s="94"/>
      <c r="C1009" s="94"/>
      <c r="D1009" s="94"/>
      <c r="E1009" s="94"/>
      <c r="F1009" s="94" t="s">
        <v>40</v>
      </c>
      <c r="G1009" s="94"/>
      <c r="H1009" s="94" t="str">
        <f t="shared" si="31"/>
        <v>Coord absent</v>
      </c>
      <c r="I1009" s="94" t="s">
        <v>1742</v>
      </c>
      <c r="J1009" s="94" t="s">
        <v>1742</v>
      </c>
      <c r="K1009" s="94" t="s">
        <v>7378</v>
      </c>
      <c r="L1009" s="94" t="s">
        <v>7707</v>
      </c>
      <c r="M1009" s="94" t="s">
        <v>6</v>
      </c>
      <c r="N1009" s="94" t="s">
        <v>7344</v>
      </c>
      <c r="O1009" s="94" t="s">
        <v>34</v>
      </c>
      <c r="P1009" s="94" t="s">
        <v>7951</v>
      </c>
      <c r="Q1009" s="94" t="s">
        <v>5677</v>
      </c>
      <c r="R1009" s="94"/>
      <c r="S1009" s="94"/>
      <c r="T1009" s="94"/>
      <c r="U1009" s="94"/>
      <c r="V1009" s="94"/>
      <c r="W1009" s="94"/>
      <c r="X1009" s="94"/>
      <c r="Y1009" s="94"/>
      <c r="Z1009" s="94"/>
      <c r="AA1009" s="94"/>
    </row>
    <row r="1010" spans="1:27" x14ac:dyDescent="0.3">
      <c r="A1010" s="233" t="s">
        <v>9048</v>
      </c>
      <c r="B1010" s="94"/>
      <c r="C1010" s="94"/>
      <c r="D1010" s="94"/>
      <c r="E1010" s="94"/>
      <c r="F1010" s="94" t="s">
        <v>33</v>
      </c>
      <c r="G1010" s="94"/>
      <c r="H1010" s="94" t="str">
        <f t="shared" si="31"/>
        <v>Coord absent</v>
      </c>
      <c r="I1010" s="94" t="s">
        <v>1742</v>
      </c>
      <c r="J1010" s="94" t="s">
        <v>1742</v>
      </c>
      <c r="K1010" s="94" t="s">
        <v>7378</v>
      </c>
      <c r="L1010" s="94" t="s">
        <v>7707</v>
      </c>
      <c r="M1010" s="94" t="s">
        <v>6</v>
      </c>
      <c r="N1010" s="94" t="s">
        <v>7344</v>
      </c>
      <c r="O1010" s="94" t="s">
        <v>34</v>
      </c>
      <c r="P1010" s="94" t="s">
        <v>7951</v>
      </c>
      <c r="Q1010" s="94" t="s">
        <v>5677</v>
      </c>
      <c r="R1010" s="94"/>
      <c r="S1010" s="94"/>
      <c r="T1010" s="94"/>
      <c r="U1010" s="94"/>
      <c r="V1010" s="94"/>
      <c r="W1010" s="94"/>
      <c r="X1010" s="94"/>
      <c r="Y1010" s="94"/>
      <c r="Z1010" s="94"/>
      <c r="AA1010" s="94"/>
    </row>
    <row r="1011" spans="1:27" x14ac:dyDescent="0.3">
      <c r="A1011" s="233" t="s">
        <v>9049</v>
      </c>
      <c r="B1011" s="94"/>
      <c r="C1011" s="94"/>
      <c r="D1011" s="94"/>
      <c r="E1011" s="94"/>
      <c r="F1011" s="94" t="s">
        <v>7381</v>
      </c>
      <c r="G1011" s="94"/>
      <c r="H1011" s="94" t="str">
        <f t="shared" si="31"/>
        <v>Coord absent</v>
      </c>
      <c r="I1011" s="94" t="s">
        <v>1742</v>
      </c>
      <c r="J1011" s="94" t="s">
        <v>1742</v>
      </c>
      <c r="K1011" s="94" t="s">
        <v>7378</v>
      </c>
      <c r="L1011" s="94" t="s">
        <v>7707</v>
      </c>
      <c r="M1011" s="94" t="s">
        <v>6</v>
      </c>
      <c r="N1011" s="94" t="s">
        <v>7344</v>
      </c>
      <c r="O1011" s="94" t="s">
        <v>34</v>
      </c>
      <c r="P1011" s="94" t="s">
        <v>7951</v>
      </c>
      <c r="Q1011" s="94" t="s">
        <v>5677</v>
      </c>
      <c r="R1011" s="94"/>
      <c r="S1011" s="94"/>
      <c r="T1011" s="94"/>
      <c r="U1011" s="94"/>
      <c r="V1011" s="94"/>
      <c r="W1011" s="94"/>
      <c r="X1011" s="94"/>
      <c r="Y1011" s="94" t="e">
        <v>#N/A</v>
      </c>
      <c r="Z1011" s="94"/>
      <c r="AA1011" s="94"/>
    </row>
    <row r="1012" spans="1:27" x14ac:dyDescent="0.3">
      <c r="A1012" s="173" t="s">
        <v>9050</v>
      </c>
      <c r="B1012" s="220">
        <v>-13.896100000000001</v>
      </c>
      <c r="C1012" s="220">
        <v>10.2238998</v>
      </c>
      <c r="D1012" s="173" t="s">
        <v>9795</v>
      </c>
      <c r="E1012" s="173" t="s">
        <v>35</v>
      </c>
      <c r="F1012" s="173" t="s">
        <v>35</v>
      </c>
      <c r="G1012" s="173" t="s">
        <v>36</v>
      </c>
      <c r="H1012" s="173" t="str">
        <f t="shared" si="31"/>
        <v>OK</v>
      </c>
      <c r="I1012" s="173" t="s">
        <v>1734</v>
      </c>
      <c r="J1012" s="173" t="s">
        <v>5265</v>
      </c>
      <c r="K1012" s="173" t="s">
        <v>5443</v>
      </c>
      <c r="L1012" s="173" t="s">
        <v>7707</v>
      </c>
      <c r="M1012" s="173" t="s">
        <v>6</v>
      </c>
      <c r="N1012" s="173" t="s">
        <v>7344</v>
      </c>
      <c r="O1012" s="173" t="s">
        <v>34</v>
      </c>
      <c r="P1012" s="173" t="s">
        <v>7951</v>
      </c>
      <c r="Q1012" s="173" t="s">
        <v>5677</v>
      </c>
      <c r="R1012" s="173"/>
      <c r="S1012" s="173" t="s">
        <v>1753</v>
      </c>
      <c r="T1012" s="173" t="s">
        <v>1767</v>
      </c>
      <c r="U1012" s="173"/>
      <c r="V1012" s="173" t="s">
        <v>1766</v>
      </c>
      <c r="W1012" s="173" t="s">
        <v>7387</v>
      </c>
      <c r="X1012" s="173"/>
      <c r="Y1012" s="173" t="s">
        <v>110</v>
      </c>
      <c r="Z1012" s="173"/>
      <c r="AA1012" s="173"/>
    </row>
    <row r="1013" spans="1:27" x14ac:dyDescent="0.3">
      <c r="A1013" s="94" t="s">
        <v>9051</v>
      </c>
      <c r="B1013" s="224">
        <v>-13.850000400000001</v>
      </c>
      <c r="C1013" s="224">
        <v>10.455699900000001</v>
      </c>
      <c r="D1013" s="94" t="s">
        <v>9795</v>
      </c>
      <c r="E1013" s="94" t="s">
        <v>32</v>
      </c>
      <c r="F1013" s="94" t="s">
        <v>32</v>
      </c>
      <c r="G1013" s="94" t="s">
        <v>33</v>
      </c>
      <c r="H1013" s="94" t="str">
        <f t="shared" si="31"/>
        <v>OK</v>
      </c>
      <c r="I1013" s="94" t="s">
        <v>1742</v>
      </c>
      <c r="J1013" s="94" t="s">
        <v>1742</v>
      </c>
      <c r="K1013" s="94" t="s">
        <v>5443</v>
      </c>
      <c r="L1013" s="94" t="s">
        <v>7707</v>
      </c>
      <c r="M1013" s="94" t="s">
        <v>6</v>
      </c>
      <c r="N1013" s="94" t="s">
        <v>7344</v>
      </c>
      <c r="O1013" s="94" t="s">
        <v>34</v>
      </c>
      <c r="P1013" s="94" t="s">
        <v>7951</v>
      </c>
      <c r="Q1013" s="94" t="s">
        <v>5677</v>
      </c>
      <c r="R1013" s="94"/>
      <c r="S1013" s="94"/>
      <c r="T1013" s="94" t="s">
        <v>1767</v>
      </c>
      <c r="U1013" s="94"/>
      <c r="V1013" s="94"/>
      <c r="W1013" s="94"/>
      <c r="X1013" s="94"/>
      <c r="Y1013" s="94" t="e">
        <v>#N/A</v>
      </c>
      <c r="Z1013" s="94"/>
      <c r="AA1013" s="94"/>
    </row>
    <row r="1014" spans="1:27" x14ac:dyDescent="0.3">
      <c r="A1014" s="94" t="s">
        <v>9052</v>
      </c>
      <c r="B1014" s="224">
        <v>-13.9398003</v>
      </c>
      <c r="C1014" s="224">
        <v>10.3297005</v>
      </c>
      <c r="D1014" s="94" t="s">
        <v>9795</v>
      </c>
      <c r="E1014" s="94" t="s">
        <v>37</v>
      </c>
      <c r="F1014" s="94" t="s">
        <v>37</v>
      </c>
      <c r="G1014" s="94" t="s">
        <v>38</v>
      </c>
      <c r="H1014" s="94" t="str">
        <f t="shared" ref="H1014:H1077" si="32">IF((OR((ISBLANK(B1014)),(ISBLANK(C1014)))),"Coord absent","OK")</f>
        <v>OK</v>
      </c>
      <c r="I1014" s="94" t="s">
        <v>1742</v>
      </c>
      <c r="J1014" s="94" t="s">
        <v>1742</v>
      </c>
      <c r="K1014" s="94" t="s">
        <v>5443</v>
      </c>
      <c r="L1014" s="94" t="s">
        <v>7707</v>
      </c>
      <c r="M1014" s="94" t="s">
        <v>6</v>
      </c>
      <c r="N1014" s="94" t="s">
        <v>7344</v>
      </c>
      <c r="O1014" s="94" t="s">
        <v>34</v>
      </c>
      <c r="P1014" s="94" t="s">
        <v>7951</v>
      </c>
      <c r="Q1014" s="94" t="s">
        <v>5677</v>
      </c>
      <c r="R1014" s="94"/>
      <c r="S1014" s="94"/>
      <c r="T1014" s="94" t="s">
        <v>1767</v>
      </c>
      <c r="U1014" s="94"/>
      <c r="V1014" s="94"/>
      <c r="W1014" s="94"/>
      <c r="X1014" s="94"/>
      <c r="Y1014" s="94"/>
      <c r="Z1014" s="94"/>
      <c r="AA1014" s="94"/>
    </row>
    <row r="1015" spans="1:27" x14ac:dyDescent="0.3">
      <c r="A1015" s="94" t="s">
        <v>9053</v>
      </c>
      <c r="B1015" s="224">
        <v>-13.908200300000001</v>
      </c>
      <c r="C1015" s="224">
        <v>10.3479004</v>
      </c>
      <c r="D1015" s="94" t="s">
        <v>9795</v>
      </c>
      <c r="E1015" s="94" t="s">
        <v>39</v>
      </c>
      <c r="F1015" s="94" t="s">
        <v>39</v>
      </c>
      <c r="G1015" s="94" t="s">
        <v>40</v>
      </c>
      <c r="H1015" s="94" t="str">
        <f t="shared" si="32"/>
        <v>OK</v>
      </c>
      <c r="I1015" s="94" t="s">
        <v>1742</v>
      </c>
      <c r="J1015" s="94" t="s">
        <v>1742</v>
      </c>
      <c r="K1015" s="94" t="s">
        <v>5443</v>
      </c>
      <c r="L1015" s="94" t="s">
        <v>7707</v>
      </c>
      <c r="M1015" s="94" t="s">
        <v>6</v>
      </c>
      <c r="N1015" s="94" t="s">
        <v>7344</v>
      </c>
      <c r="O1015" s="94" t="s">
        <v>34</v>
      </c>
      <c r="P1015" s="94" t="s">
        <v>7951</v>
      </c>
      <c r="Q1015" s="94" t="s">
        <v>5677</v>
      </c>
      <c r="R1015" s="94"/>
      <c r="S1015" s="94"/>
      <c r="T1015" s="94" t="s">
        <v>1767</v>
      </c>
      <c r="U1015" s="94"/>
      <c r="V1015" s="94"/>
      <c r="W1015" s="94"/>
      <c r="X1015" s="94"/>
      <c r="Y1015" s="94"/>
      <c r="Z1015" s="94"/>
      <c r="AA1015" s="94"/>
    </row>
    <row r="1016" spans="1:27" x14ac:dyDescent="0.3">
      <c r="A1016" s="94" t="s">
        <v>9054</v>
      </c>
      <c r="B1016" s="224">
        <v>-13.874500299999999</v>
      </c>
      <c r="C1016" s="224">
        <v>10.2890997</v>
      </c>
      <c r="D1016" s="94" t="s">
        <v>9795</v>
      </c>
      <c r="E1016" s="94" t="s">
        <v>7424</v>
      </c>
      <c r="F1016" s="94" t="s">
        <v>41</v>
      </c>
      <c r="G1016" s="94" t="s">
        <v>41</v>
      </c>
      <c r="H1016" s="94" t="str">
        <f t="shared" si="32"/>
        <v>OK</v>
      </c>
      <c r="I1016" s="94" t="s">
        <v>1742</v>
      </c>
      <c r="J1016" s="94" t="s">
        <v>1742</v>
      </c>
      <c r="K1016" s="94" t="s">
        <v>7378</v>
      </c>
      <c r="L1016" s="94" t="s">
        <v>7707</v>
      </c>
      <c r="M1016" s="94" t="s">
        <v>6</v>
      </c>
      <c r="N1016" s="94" t="s">
        <v>7344</v>
      </c>
      <c r="O1016" s="94" t="s">
        <v>34</v>
      </c>
      <c r="P1016" s="94" t="s">
        <v>7951</v>
      </c>
      <c r="Q1016" s="94" t="s">
        <v>5677</v>
      </c>
      <c r="R1016" s="94"/>
      <c r="S1016" s="94"/>
      <c r="T1016" s="94" t="s">
        <v>1767</v>
      </c>
      <c r="U1016" s="94"/>
      <c r="V1016" s="94"/>
      <c r="W1016" s="94"/>
      <c r="X1016" s="94"/>
      <c r="Y1016" s="94" t="e">
        <v>#N/A</v>
      </c>
      <c r="Z1016" s="94"/>
      <c r="AA1016" s="94"/>
    </row>
    <row r="1017" spans="1:27" x14ac:dyDescent="0.3">
      <c r="A1017" s="94" t="s">
        <v>9772</v>
      </c>
      <c r="B1017" s="224">
        <v>-9.1779203000000003</v>
      </c>
      <c r="C1017" s="224">
        <v>11.410300299999999</v>
      </c>
      <c r="D1017" s="94" t="s">
        <v>9795</v>
      </c>
      <c r="E1017" s="94" t="s">
        <v>696</v>
      </c>
      <c r="F1017" s="94" t="s">
        <v>696</v>
      </c>
      <c r="G1017" s="94" t="s">
        <v>754</v>
      </c>
      <c r="H1017" s="94" t="str">
        <f t="shared" si="32"/>
        <v>OK</v>
      </c>
      <c r="I1017" s="94" t="s">
        <v>1742</v>
      </c>
      <c r="J1017" s="94" t="s">
        <v>1742</v>
      </c>
      <c r="K1017" s="94" t="s">
        <v>5443</v>
      </c>
      <c r="L1017" s="94" t="s">
        <v>503</v>
      </c>
      <c r="M1017" s="94" t="s">
        <v>696</v>
      </c>
      <c r="N1017" s="94" t="s">
        <v>7373</v>
      </c>
      <c r="O1017" s="94" t="s">
        <v>8038</v>
      </c>
      <c r="P1017" s="94" t="s">
        <v>8039</v>
      </c>
      <c r="Q1017" s="94"/>
      <c r="R1017" s="94"/>
      <c r="S1017" s="94"/>
      <c r="T1017" s="94"/>
      <c r="U1017" s="94"/>
      <c r="V1017" s="94"/>
      <c r="W1017" s="94"/>
      <c r="X1017" s="94"/>
      <c r="Y1017" s="94"/>
      <c r="Z1017" s="94"/>
      <c r="AA1017" s="94"/>
    </row>
    <row r="1018" spans="1:27" x14ac:dyDescent="0.3">
      <c r="A1018" s="233" t="s">
        <v>8801</v>
      </c>
      <c r="B1018" s="94"/>
      <c r="C1018" s="94"/>
      <c r="D1018" s="94"/>
      <c r="E1018" s="94"/>
      <c r="F1018" s="94" t="s">
        <v>6583</v>
      </c>
      <c r="G1018" s="94"/>
      <c r="H1018" s="94" t="str">
        <f t="shared" si="32"/>
        <v>Coord absent</v>
      </c>
      <c r="I1018" s="94" t="s">
        <v>1742</v>
      </c>
      <c r="J1018" s="94" t="s">
        <v>1742</v>
      </c>
      <c r="K1018" s="94" t="s">
        <v>7378</v>
      </c>
      <c r="L1018" s="94" t="s">
        <v>359</v>
      </c>
      <c r="M1018" s="94" t="s">
        <v>359</v>
      </c>
      <c r="N1018" s="94" t="s">
        <v>7359</v>
      </c>
      <c r="O1018" s="94" t="s">
        <v>7893</v>
      </c>
      <c r="P1018" s="94" t="s">
        <v>7894</v>
      </c>
      <c r="Q1018" s="94" t="s">
        <v>5677</v>
      </c>
      <c r="R1018" s="94"/>
      <c r="S1018" s="94"/>
      <c r="T1018" s="94"/>
      <c r="U1018" s="94"/>
      <c r="V1018" s="94"/>
      <c r="W1018" s="94"/>
      <c r="X1018" s="94"/>
      <c r="Y1018" s="94"/>
      <c r="Z1018" s="94"/>
      <c r="AA1018" s="94"/>
    </row>
    <row r="1019" spans="1:27" x14ac:dyDescent="0.3">
      <c r="A1019" s="94" t="s">
        <v>9056</v>
      </c>
      <c r="B1019" s="224">
        <v>-8.4691801000000009</v>
      </c>
      <c r="C1019" s="224">
        <v>7.7965102000000002</v>
      </c>
      <c r="D1019" s="94" t="s">
        <v>9795</v>
      </c>
      <c r="E1019" s="94" t="s">
        <v>7663</v>
      </c>
      <c r="F1019" s="94" t="s">
        <v>1429</v>
      </c>
      <c r="G1019" s="94" t="s">
        <v>1429</v>
      </c>
      <c r="H1019" s="94" t="str">
        <f t="shared" si="32"/>
        <v>OK</v>
      </c>
      <c r="I1019" s="94" t="s">
        <v>1742</v>
      </c>
      <c r="J1019" s="94" t="s">
        <v>1742</v>
      </c>
      <c r="K1019" s="94" t="s">
        <v>7378</v>
      </c>
      <c r="L1019" s="94" t="s">
        <v>483</v>
      </c>
      <c r="M1019" s="94" t="s">
        <v>1369</v>
      </c>
      <c r="N1019" s="94" t="s">
        <v>7366</v>
      </c>
      <c r="O1019" s="94" t="s">
        <v>7952</v>
      </c>
      <c r="P1019" s="94" t="s">
        <v>7953</v>
      </c>
      <c r="Q1019" s="94" t="s">
        <v>5677</v>
      </c>
      <c r="R1019" s="94"/>
      <c r="S1019" s="94"/>
      <c r="T1019" s="94"/>
      <c r="U1019" s="94"/>
      <c r="V1019" s="94"/>
      <c r="W1019" s="94"/>
      <c r="X1019" s="94"/>
      <c r="Y1019" s="94" t="e">
        <v>#N/A</v>
      </c>
      <c r="Z1019" s="94"/>
      <c r="AA1019" s="94"/>
    </row>
    <row r="1020" spans="1:27" x14ac:dyDescent="0.3">
      <c r="A1020" s="94" t="s">
        <v>9057</v>
      </c>
      <c r="B1020" s="224">
        <v>-8.4788198000000001</v>
      </c>
      <c r="C1020" s="224">
        <v>7.8392901000000004</v>
      </c>
      <c r="D1020" s="94" t="s">
        <v>9795</v>
      </c>
      <c r="E1020" s="94" t="s">
        <v>7664</v>
      </c>
      <c r="F1020" s="94" t="s">
        <v>7071</v>
      </c>
      <c r="G1020" s="94" t="s">
        <v>1430</v>
      </c>
      <c r="H1020" s="94" t="str">
        <f t="shared" si="32"/>
        <v>OK</v>
      </c>
      <c r="I1020" s="94" t="s">
        <v>1742</v>
      </c>
      <c r="J1020" s="94" t="s">
        <v>1742</v>
      </c>
      <c r="K1020" s="94" t="s">
        <v>7378</v>
      </c>
      <c r="L1020" s="94" t="s">
        <v>483</v>
      </c>
      <c r="M1020" s="94" t="s">
        <v>1369</v>
      </c>
      <c r="N1020" s="94" t="s">
        <v>7366</v>
      </c>
      <c r="O1020" s="94" t="s">
        <v>7952</v>
      </c>
      <c r="P1020" s="94" t="s">
        <v>7953</v>
      </c>
      <c r="Q1020" s="94" t="s">
        <v>5677</v>
      </c>
      <c r="R1020" s="94"/>
      <c r="S1020" s="94"/>
      <c r="T1020" s="94"/>
      <c r="U1020" s="94"/>
      <c r="V1020" s="94"/>
      <c r="W1020" s="94"/>
      <c r="X1020" s="94"/>
      <c r="Y1020" s="94"/>
      <c r="Z1020" s="94"/>
      <c r="AA1020" s="94"/>
    </row>
    <row r="1021" spans="1:27" x14ac:dyDescent="0.3">
      <c r="A1021" s="94" t="s">
        <v>9058</v>
      </c>
      <c r="B1021" s="224">
        <v>-8.5042104999999992</v>
      </c>
      <c r="C1021" s="224">
        <v>7.7697101000000002</v>
      </c>
      <c r="D1021" s="94" t="s">
        <v>9795</v>
      </c>
      <c r="E1021" s="94" t="s">
        <v>1431</v>
      </c>
      <c r="F1021" s="94" t="s">
        <v>1431</v>
      </c>
      <c r="G1021" s="94" t="s">
        <v>1431</v>
      </c>
      <c r="H1021" s="94" t="str">
        <f t="shared" si="32"/>
        <v>OK</v>
      </c>
      <c r="I1021" s="94" t="s">
        <v>1742</v>
      </c>
      <c r="J1021" s="94" t="s">
        <v>1742</v>
      </c>
      <c r="K1021" s="94" t="s">
        <v>7378</v>
      </c>
      <c r="L1021" s="94" t="s">
        <v>483</v>
      </c>
      <c r="M1021" s="94" t="s">
        <v>1369</v>
      </c>
      <c r="N1021" s="94" t="s">
        <v>7366</v>
      </c>
      <c r="O1021" s="94" t="s">
        <v>7952</v>
      </c>
      <c r="P1021" s="94" t="s">
        <v>7953</v>
      </c>
      <c r="Q1021" s="94" t="s">
        <v>5677</v>
      </c>
      <c r="R1021" s="94"/>
      <c r="S1021" s="94"/>
      <c r="T1021" s="94"/>
      <c r="U1021" s="94"/>
      <c r="V1021" s="94"/>
      <c r="W1021" s="94"/>
      <c r="X1021" s="94"/>
      <c r="Y1021" s="94" t="e">
        <v>#N/A</v>
      </c>
      <c r="Z1021" s="94"/>
      <c r="AA1021" s="94"/>
    </row>
    <row r="1022" spans="1:27" x14ac:dyDescent="0.3">
      <c r="A1022" s="174" t="s">
        <v>9059</v>
      </c>
      <c r="B1022" s="232">
        <v>-8.5346098000000001</v>
      </c>
      <c r="C1022" s="232">
        <v>7.8017000999999997</v>
      </c>
      <c r="D1022" s="174" t="s">
        <v>9795</v>
      </c>
      <c r="E1022" s="174" t="s">
        <v>1369</v>
      </c>
      <c r="F1022" s="174" t="s">
        <v>1369</v>
      </c>
      <c r="G1022" s="174" t="s">
        <v>1432</v>
      </c>
      <c r="H1022" s="174" t="str">
        <f t="shared" si="32"/>
        <v>OK</v>
      </c>
      <c r="I1022" s="174" t="s">
        <v>7405</v>
      </c>
      <c r="J1022" s="174" t="s">
        <v>7405</v>
      </c>
      <c r="K1022" s="174" t="s">
        <v>5443</v>
      </c>
      <c r="L1022" s="174" t="s">
        <v>483</v>
      </c>
      <c r="M1022" s="174" t="s">
        <v>1369</v>
      </c>
      <c r="N1022" s="174" t="s">
        <v>7366</v>
      </c>
      <c r="O1022" s="174" t="s">
        <v>7952</v>
      </c>
      <c r="P1022" s="174" t="s">
        <v>7953</v>
      </c>
      <c r="Q1022" s="174" t="s">
        <v>5677</v>
      </c>
      <c r="R1022" s="174"/>
      <c r="S1022" s="174"/>
      <c r="T1022" s="174"/>
      <c r="U1022" s="174"/>
      <c r="V1022" s="174"/>
      <c r="W1022" s="174"/>
      <c r="X1022" s="174"/>
      <c r="Y1022" s="174" t="e">
        <v>#N/A</v>
      </c>
      <c r="Z1022" s="174"/>
      <c r="AA1022" s="174"/>
    </row>
    <row r="1023" spans="1:27" x14ac:dyDescent="0.3">
      <c r="A1023" s="163" t="s">
        <v>9060</v>
      </c>
      <c r="B1023" s="228">
        <v>-8.5300902999999995</v>
      </c>
      <c r="C1023" s="228">
        <v>7.8001098999999998</v>
      </c>
      <c r="D1023" s="163" t="s">
        <v>9795</v>
      </c>
      <c r="E1023" s="163" t="s">
        <v>1369</v>
      </c>
      <c r="F1023" s="163" t="s">
        <v>7176</v>
      </c>
      <c r="G1023" s="163" t="s">
        <v>1433</v>
      </c>
      <c r="H1023" s="163" t="str">
        <f t="shared" si="32"/>
        <v>OK</v>
      </c>
      <c r="I1023" s="163" t="s">
        <v>1734</v>
      </c>
      <c r="J1023" s="163" t="s">
        <v>11</v>
      </c>
      <c r="K1023" s="163" t="s">
        <v>7378</v>
      </c>
      <c r="L1023" s="163" t="s">
        <v>483</v>
      </c>
      <c r="M1023" s="163" t="s">
        <v>1369</v>
      </c>
      <c r="N1023" s="163" t="s">
        <v>7366</v>
      </c>
      <c r="O1023" s="163" t="s">
        <v>7952</v>
      </c>
      <c r="P1023" s="163" t="s">
        <v>7953</v>
      </c>
      <c r="Q1023" s="163" t="s">
        <v>5677</v>
      </c>
      <c r="R1023" s="163"/>
      <c r="S1023" s="163" t="s">
        <v>1749</v>
      </c>
      <c r="T1023" s="163"/>
      <c r="U1023" s="163"/>
      <c r="V1023" s="163"/>
      <c r="W1023" s="163" t="s">
        <v>6664</v>
      </c>
      <c r="X1023" s="163"/>
      <c r="Y1023" s="163" t="e">
        <v>#N/A</v>
      </c>
      <c r="Z1023" s="163"/>
      <c r="AA1023" s="163"/>
    </row>
    <row r="1024" spans="1:27" hidden="1" x14ac:dyDescent="0.3">
      <c r="A1024" s="96" t="s">
        <v>9061</v>
      </c>
      <c r="B1024" s="227">
        <v>-8.5308799999999998</v>
      </c>
      <c r="C1024" s="227">
        <v>7.8002900999999998</v>
      </c>
      <c r="D1024" s="96" t="s">
        <v>9795</v>
      </c>
      <c r="E1024" s="96" t="s">
        <v>1369</v>
      </c>
      <c r="F1024" s="96" t="s">
        <v>1369</v>
      </c>
      <c r="G1024" s="96" t="s">
        <v>1434</v>
      </c>
      <c r="H1024" s="96" t="str">
        <f t="shared" si="32"/>
        <v>OK</v>
      </c>
      <c r="I1024" s="96" t="s">
        <v>5264</v>
      </c>
      <c r="J1024" s="96" t="s">
        <v>5264</v>
      </c>
      <c r="K1024" s="96" t="s">
        <v>7378</v>
      </c>
      <c r="L1024" s="96" t="s">
        <v>483</v>
      </c>
      <c r="M1024" s="96" t="s">
        <v>1369</v>
      </c>
      <c r="N1024" s="96" t="s">
        <v>7366</v>
      </c>
      <c r="O1024" s="96" t="s">
        <v>7952</v>
      </c>
      <c r="P1024" s="96" t="s">
        <v>7953</v>
      </c>
      <c r="Q1024" s="96" t="s">
        <v>5677</v>
      </c>
      <c r="R1024" s="96" t="s">
        <v>1760</v>
      </c>
      <c r="S1024" s="96"/>
      <c r="T1024" s="96"/>
      <c r="U1024" s="96"/>
      <c r="V1024" s="96" t="s">
        <v>1766</v>
      </c>
      <c r="W1024" s="96" t="s">
        <v>6702</v>
      </c>
      <c r="X1024" s="96"/>
      <c r="Y1024" s="96" t="s">
        <v>1069</v>
      </c>
      <c r="Z1024" s="96"/>
      <c r="AA1024" s="96"/>
    </row>
    <row r="1025" spans="1:27" x14ac:dyDescent="0.3">
      <c r="A1025" s="94" t="s">
        <v>9062</v>
      </c>
      <c r="B1025" s="224">
        <v>-8.5570097000000001</v>
      </c>
      <c r="C1025" s="224">
        <v>7.7481097999999999</v>
      </c>
      <c r="D1025" s="94" t="s">
        <v>9795</v>
      </c>
      <c r="E1025" s="94" t="s">
        <v>1435</v>
      </c>
      <c r="F1025" s="94" t="s">
        <v>1435</v>
      </c>
      <c r="G1025" s="94" t="s">
        <v>1435</v>
      </c>
      <c r="H1025" s="94" t="str">
        <f t="shared" si="32"/>
        <v>OK</v>
      </c>
      <c r="I1025" s="94" t="s">
        <v>1742</v>
      </c>
      <c r="J1025" s="94" t="s">
        <v>1742</v>
      </c>
      <c r="K1025" s="94" t="s">
        <v>7378</v>
      </c>
      <c r="L1025" s="94" t="s">
        <v>483</v>
      </c>
      <c r="M1025" s="94" t="s">
        <v>1369</v>
      </c>
      <c r="N1025" s="94" t="s">
        <v>7366</v>
      </c>
      <c r="O1025" s="94" t="s">
        <v>7952</v>
      </c>
      <c r="P1025" s="94" t="s">
        <v>7953</v>
      </c>
      <c r="Q1025" s="94" t="s">
        <v>5677</v>
      </c>
      <c r="R1025" s="94"/>
      <c r="S1025" s="94"/>
      <c r="T1025" s="94"/>
      <c r="U1025" s="94"/>
      <c r="V1025" s="94"/>
      <c r="W1025" s="94"/>
      <c r="X1025" s="94"/>
      <c r="Y1025" s="94" t="e">
        <v>#N/A</v>
      </c>
      <c r="Z1025" s="94"/>
      <c r="AA1025" s="94"/>
    </row>
    <row r="1026" spans="1:27" x14ac:dyDescent="0.3">
      <c r="A1026" s="94" t="s">
        <v>9063</v>
      </c>
      <c r="B1026" s="224">
        <v>-8.4716196000000004</v>
      </c>
      <c r="C1026" s="224">
        <v>7.7562899999999999</v>
      </c>
      <c r="D1026" s="94" t="s">
        <v>9795</v>
      </c>
      <c r="E1026" s="94" t="s">
        <v>1436</v>
      </c>
      <c r="F1026" s="94" t="s">
        <v>1436</v>
      </c>
      <c r="G1026" s="94" t="s">
        <v>1437</v>
      </c>
      <c r="H1026" s="94" t="str">
        <f t="shared" si="32"/>
        <v>OK</v>
      </c>
      <c r="I1026" s="94" t="s">
        <v>1742</v>
      </c>
      <c r="J1026" s="94" t="s">
        <v>1742</v>
      </c>
      <c r="K1026" s="94" t="s">
        <v>7378</v>
      </c>
      <c r="L1026" s="94" t="s">
        <v>483</v>
      </c>
      <c r="M1026" s="94" t="s">
        <v>1369</v>
      </c>
      <c r="N1026" s="94" t="s">
        <v>7366</v>
      </c>
      <c r="O1026" s="94" t="s">
        <v>7952</v>
      </c>
      <c r="P1026" s="94" t="s">
        <v>7953</v>
      </c>
      <c r="Q1026" s="94" t="s">
        <v>5677</v>
      </c>
      <c r="R1026" s="94"/>
      <c r="S1026" s="94"/>
      <c r="T1026" s="94"/>
      <c r="U1026" s="94"/>
      <c r="V1026" s="94"/>
      <c r="W1026" s="94"/>
      <c r="X1026" s="94"/>
      <c r="Y1026" s="94" t="e">
        <v>#N/A</v>
      </c>
      <c r="Z1026" s="94"/>
      <c r="AA1026" s="94"/>
    </row>
    <row r="1027" spans="1:27" x14ac:dyDescent="0.3">
      <c r="A1027" s="233" t="s">
        <v>9064</v>
      </c>
      <c r="B1027" s="94"/>
      <c r="C1027" s="94"/>
      <c r="D1027" s="94"/>
      <c r="E1027" s="94"/>
      <c r="F1027" s="94" t="s">
        <v>1609</v>
      </c>
      <c r="G1027" s="94"/>
      <c r="H1027" s="94" t="str">
        <f t="shared" si="32"/>
        <v>Coord absent</v>
      </c>
      <c r="I1027" s="94" t="s">
        <v>1742</v>
      </c>
      <c r="J1027" s="94" t="s">
        <v>1742</v>
      </c>
      <c r="K1027" s="94" t="s">
        <v>7378</v>
      </c>
      <c r="L1027" s="94" t="s">
        <v>483</v>
      </c>
      <c r="M1027" s="94" t="s">
        <v>1369</v>
      </c>
      <c r="N1027" s="94" t="s">
        <v>7366</v>
      </c>
      <c r="O1027" s="94" t="s">
        <v>7952</v>
      </c>
      <c r="P1027" s="94" t="s">
        <v>7953</v>
      </c>
      <c r="Q1027" s="94" t="s">
        <v>5677</v>
      </c>
      <c r="R1027" s="94"/>
      <c r="S1027" s="94"/>
      <c r="T1027" s="94"/>
      <c r="U1027" s="94"/>
      <c r="V1027" s="94"/>
      <c r="W1027" s="94"/>
      <c r="X1027" s="94"/>
      <c r="Y1027" s="94" t="e">
        <v>#N/A</v>
      </c>
      <c r="Z1027" s="94"/>
      <c r="AA1027" s="94"/>
    </row>
    <row r="1028" spans="1:27" x14ac:dyDescent="0.3">
      <c r="A1028" s="94" t="s">
        <v>9065</v>
      </c>
      <c r="B1028" s="224">
        <v>-8.4285897999999992</v>
      </c>
      <c r="C1028" s="224">
        <v>7.8586998000000001</v>
      </c>
      <c r="D1028" s="94" t="s">
        <v>9795</v>
      </c>
      <c r="E1028" s="94" t="s">
        <v>1438</v>
      </c>
      <c r="F1028" s="94" t="s">
        <v>1438</v>
      </c>
      <c r="G1028" s="94" t="s">
        <v>1439</v>
      </c>
      <c r="H1028" s="94" t="str">
        <f t="shared" si="32"/>
        <v>OK</v>
      </c>
      <c r="I1028" s="94" t="s">
        <v>1742</v>
      </c>
      <c r="J1028" s="94" t="s">
        <v>1742</v>
      </c>
      <c r="K1028" s="94" t="s">
        <v>7378</v>
      </c>
      <c r="L1028" s="94" t="s">
        <v>483</v>
      </c>
      <c r="M1028" s="94" t="s">
        <v>1369</v>
      </c>
      <c r="N1028" s="94" t="s">
        <v>7366</v>
      </c>
      <c r="O1028" s="94" t="s">
        <v>7952</v>
      </c>
      <c r="P1028" s="94" t="s">
        <v>7953</v>
      </c>
      <c r="Q1028" s="94" t="s">
        <v>5677</v>
      </c>
      <c r="R1028" s="94"/>
      <c r="S1028" s="94"/>
      <c r="T1028" s="94"/>
      <c r="U1028" s="94"/>
      <c r="V1028" s="94"/>
      <c r="W1028" s="94"/>
      <c r="X1028" s="94"/>
      <c r="Y1028" s="94" t="e">
        <v>#N/A</v>
      </c>
      <c r="Z1028" s="94"/>
      <c r="AA1028" s="94"/>
    </row>
    <row r="1029" spans="1:27" hidden="1" x14ac:dyDescent="0.3">
      <c r="A1029" s="163" t="s">
        <v>9066</v>
      </c>
      <c r="B1029" s="228">
        <v>-9.4662666000000009</v>
      </c>
      <c r="C1029" s="228">
        <v>8.5398563999999997</v>
      </c>
      <c r="D1029" s="163" t="s">
        <v>9795</v>
      </c>
      <c r="E1029" s="163" t="s">
        <v>1482</v>
      </c>
      <c r="F1029" s="163" t="s">
        <v>1482</v>
      </c>
      <c r="G1029" s="163" t="s">
        <v>1483</v>
      </c>
      <c r="H1029" s="163" t="str">
        <f t="shared" si="32"/>
        <v>OK</v>
      </c>
      <c r="I1029" s="163" t="s">
        <v>1734</v>
      </c>
      <c r="J1029" s="163" t="s">
        <v>11</v>
      </c>
      <c r="K1029" s="163" t="s">
        <v>5443</v>
      </c>
      <c r="L1029" s="163" t="s">
        <v>483</v>
      </c>
      <c r="M1029" s="163" t="s">
        <v>484</v>
      </c>
      <c r="N1029" s="163" t="s">
        <v>7367</v>
      </c>
      <c r="O1029" s="163" t="s">
        <v>7954</v>
      </c>
      <c r="P1029" s="163" t="s">
        <v>7955</v>
      </c>
      <c r="Q1029" s="163" t="s">
        <v>5677</v>
      </c>
      <c r="R1029" s="163" t="s">
        <v>6640</v>
      </c>
      <c r="S1029" s="163" t="s">
        <v>1749</v>
      </c>
      <c r="T1029" s="163"/>
      <c r="U1029" s="163"/>
      <c r="V1029" s="163" t="s">
        <v>6569</v>
      </c>
      <c r="W1029" s="163" t="s">
        <v>6625</v>
      </c>
      <c r="X1029" s="163"/>
      <c r="Y1029" s="163" t="e">
        <v>#N/A</v>
      </c>
      <c r="Z1029" s="163"/>
      <c r="AA1029" s="163"/>
    </row>
    <row r="1030" spans="1:27" hidden="1" x14ac:dyDescent="0.3">
      <c r="A1030" s="233" t="s">
        <v>9067</v>
      </c>
      <c r="B1030" s="94"/>
      <c r="C1030" s="94"/>
      <c r="D1030" s="94"/>
      <c r="E1030" s="94"/>
      <c r="F1030" s="94" t="s">
        <v>1482</v>
      </c>
      <c r="G1030" s="94" t="s">
        <v>6729</v>
      </c>
      <c r="H1030" s="94" t="str">
        <f t="shared" si="32"/>
        <v>Coord absent</v>
      </c>
      <c r="I1030" s="94" t="s">
        <v>1742</v>
      </c>
      <c r="J1030" s="94" t="s">
        <v>1742</v>
      </c>
      <c r="K1030" s="94" t="s">
        <v>7378</v>
      </c>
      <c r="L1030" s="94" t="s">
        <v>483</v>
      </c>
      <c r="M1030" s="94" t="s">
        <v>484</v>
      </c>
      <c r="N1030" s="94" t="s">
        <v>7367</v>
      </c>
      <c r="O1030" s="94" t="s">
        <v>7954</v>
      </c>
      <c r="P1030" s="94" t="s">
        <v>7955</v>
      </c>
      <c r="Q1030" s="94" t="s">
        <v>5677</v>
      </c>
      <c r="R1030" s="94" t="s">
        <v>1759</v>
      </c>
      <c r="S1030" s="94"/>
      <c r="T1030" s="94" t="s">
        <v>1768</v>
      </c>
      <c r="U1030" s="94"/>
      <c r="V1030" s="94"/>
      <c r="W1030" s="94"/>
      <c r="X1030" s="94"/>
      <c r="Y1030" s="94"/>
      <c r="Z1030" s="94"/>
      <c r="AA1030" s="94"/>
    </row>
    <row r="1031" spans="1:27" hidden="1" x14ac:dyDescent="0.3">
      <c r="A1031" s="96" t="s">
        <v>9068</v>
      </c>
      <c r="B1031" s="227">
        <v>-9.4682999999999993</v>
      </c>
      <c r="C1031" s="227">
        <v>8.5456000000000003</v>
      </c>
      <c r="D1031" s="96" t="s">
        <v>9795</v>
      </c>
      <c r="E1031" s="96" t="s">
        <v>484</v>
      </c>
      <c r="F1031" s="96" t="s">
        <v>484</v>
      </c>
      <c r="G1031" s="96" t="s">
        <v>1485</v>
      </c>
      <c r="H1031" s="96" t="str">
        <f t="shared" si="32"/>
        <v>OK</v>
      </c>
      <c r="I1031" s="96" t="s">
        <v>5264</v>
      </c>
      <c r="J1031" s="96" t="s">
        <v>5264</v>
      </c>
      <c r="K1031" s="96" t="s">
        <v>7378</v>
      </c>
      <c r="L1031" s="96" t="s">
        <v>483</v>
      </c>
      <c r="M1031" s="96" t="s">
        <v>484</v>
      </c>
      <c r="N1031" s="96" t="s">
        <v>7367</v>
      </c>
      <c r="O1031" s="96" t="s">
        <v>7954</v>
      </c>
      <c r="P1031" s="96" t="s">
        <v>7955</v>
      </c>
      <c r="Q1031" s="96" t="s">
        <v>5677</v>
      </c>
      <c r="R1031" s="96" t="s">
        <v>9823</v>
      </c>
      <c r="S1031" s="96" t="s">
        <v>1753</v>
      </c>
      <c r="T1031" s="96" t="s">
        <v>1768</v>
      </c>
      <c r="U1031" s="96"/>
      <c r="V1031" s="96" t="s">
        <v>1766</v>
      </c>
      <c r="W1031" s="96" t="s">
        <v>6702</v>
      </c>
      <c r="X1031" s="96"/>
      <c r="Y1031" s="96"/>
      <c r="Z1031" s="96"/>
      <c r="AA1031" s="96"/>
    </row>
    <row r="1032" spans="1:27" x14ac:dyDescent="0.3">
      <c r="A1032" s="94" t="s">
        <v>9770</v>
      </c>
      <c r="B1032" s="224">
        <v>-12.648899999999999</v>
      </c>
      <c r="C1032" s="224">
        <v>9.8168898000000002</v>
      </c>
      <c r="D1032" s="94" t="s">
        <v>9795</v>
      </c>
      <c r="E1032" s="94" t="s">
        <v>475</v>
      </c>
      <c r="F1032" s="94" t="s">
        <v>908</v>
      </c>
      <c r="G1032" s="94" t="s">
        <v>908</v>
      </c>
      <c r="H1032" s="94" t="str">
        <f t="shared" si="32"/>
        <v>OK</v>
      </c>
      <c r="I1032" s="94" t="s">
        <v>1742</v>
      </c>
      <c r="J1032" s="94" t="s">
        <v>1742</v>
      </c>
      <c r="K1032" s="94" t="s">
        <v>5443</v>
      </c>
      <c r="L1032" s="94" t="s">
        <v>359</v>
      </c>
      <c r="M1032" s="94" t="s">
        <v>359</v>
      </c>
      <c r="N1032" s="94" t="s">
        <v>7359</v>
      </c>
      <c r="O1032" s="94" t="s">
        <v>7893</v>
      </c>
      <c r="P1032" s="94" t="s">
        <v>7894</v>
      </c>
      <c r="Q1032" s="94" t="s">
        <v>5677</v>
      </c>
      <c r="R1032" s="94"/>
      <c r="S1032" s="94" t="s">
        <v>1753</v>
      </c>
      <c r="T1032" s="94"/>
      <c r="U1032" s="94"/>
      <c r="V1032" s="94"/>
      <c r="W1032" s="94" t="s">
        <v>7388</v>
      </c>
      <c r="X1032" s="94"/>
      <c r="Y1032" s="94"/>
      <c r="Z1032" s="94"/>
      <c r="AA1032" s="94"/>
    </row>
    <row r="1033" spans="1:27" x14ac:dyDescent="0.3">
      <c r="A1033" s="94" t="s">
        <v>9070</v>
      </c>
      <c r="B1033" s="197">
        <v>-8.4429599999999994</v>
      </c>
      <c r="C1033" s="197">
        <v>9.49526</v>
      </c>
      <c r="D1033" s="94" t="s">
        <v>9797</v>
      </c>
      <c r="E1033" s="94"/>
      <c r="F1033" s="94" t="s">
        <v>1503</v>
      </c>
      <c r="G1033" s="94"/>
      <c r="H1033" s="94" t="str">
        <f t="shared" si="32"/>
        <v>OK</v>
      </c>
      <c r="I1033" s="94" t="s">
        <v>1742</v>
      </c>
      <c r="J1033" s="94" t="s">
        <v>1742</v>
      </c>
      <c r="K1033" s="94" t="s">
        <v>7378</v>
      </c>
      <c r="L1033" s="94" t="s">
        <v>483</v>
      </c>
      <c r="M1033" s="94" t="s">
        <v>484</v>
      </c>
      <c r="N1033" s="94" t="s">
        <v>7367</v>
      </c>
      <c r="O1033" s="94" t="s">
        <v>7954</v>
      </c>
      <c r="P1033" s="94" t="s">
        <v>7955</v>
      </c>
      <c r="Q1033" s="94" t="s">
        <v>5677</v>
      </c>
      <c r="R1033" s="94"/>
      <c r="S1033" s="94"/>
      <c r="T1033" s="94"/>
      <c r="U1033" s="94"/>
      <c r="V1033" s="94"/>
      <c r="W1033" s="94"/>
      <c r="X1033" s="94"/>
      <c r="Y1033" s="94"/>
      <c r="Z1033" s="94"/>
      <c r="AA1033" s="94"/>
    </row>
    <row r="1034" spans="1:27" hidden="1" x14ac:dyDescent="0.3">
      <c r="A1034" s="94" t="s">
        <v>9071</v>
      </c>
      <c r="B1034" s="198">
        <v>-8.4886099999999995</v>
      </c>
      <c r="C1034" s="198">
        <v>9.4543900000000001</v>
      </c>
      <c r="D1034" s="94" t="s">
        <v>9797</v>
      </c>
      <c r="E1034" s="94"/>
      <c r="F1034" s="94" t="s">
        <v>6730</v>
      </c>
      <c r="G1034" s="94"/>
      <c r="H1034" s="94" t="str">
        <f t="shared" si="32"/>
        <v>OK</v>
      </c>
      <c r="I1034" s="94" t="s">
        <v>1742</v>
      </c>
      <c r="J1034" s="94" t="s">
        <v>1742</v>
      </c>
      <c r="K1034" s="94" t="s">
        <v>7378</v>
      </c>
      <c r="L1034" s="94" t="s">
        <v>483</v>
      </c>
      <c r="M1034" s="94" t="s">
        <v>484</v>
      </c>
      <c r="N1034" s="94" t="s">
        <v>7367</v>
      </c>
      <c r="O1034" s="94" t="s">
        <v>7954</v>
      </c>
      <c r="P1034" s="94" t="s">
        <v>7955</v>
      </c>
      <c r="Q1034" s="94" t="s">
        <v>5677</v>
      </c>
      <c r="R1034" s="94" t="s">
        <v>1759</v>
      </c>
      <c r="S1034" s="94"/>
      <c r="T1034" s="94" t="s">
        <v>1768</v>
      </c>
      <c r="U1034" s="94"/>
      <c r="V1034" s="94"/>
      <c r="W1034" s="94"/>
      <c r="X1034" s="94"/>
      <c r="Y1034" s="94"/>
      <c r="Z1034" s="94"/>
      <c r="AA1034" s="94"/>
    </row>
    <row r="1035" spans="1:27" hidden="1" x14ac:dyDescent="0.3">
      <c r="A1035" s="233" t="s">
        <v>9072</v>
      </c>
      <c r="B1035" s="94"/>
      <c r="C1035" s="94"/>
      <c r="D1035" s="94"/>
      <c r="E1035" s="94"/>
      <c r="F1035" s="94" t="s">
        <v>6731</v>
      </c>
      <c r="G1035" s="94"/>
      <c r="H1035" s="94" t="str">
        <f t="shared" si="32"/>
        <v>Coord absent</v>
      </c>
      <c r="I1035" s="94" t="s">
        <v>1742</v>
      </c>
      <c r="J1035" s="94" t="s">
        <v>1742</v>
      </c>
      <c r="K1035" s="94" t="s">
        <v>7378</v>
      </c>
      <c r="L1035" s="94" t="s">
        <v>483</v>
      </c>
      <c r="M1035" s="94" t="s">
        <v>484</v>
      </c>
      <c r="N1035" s="94" t="s">
        <v>7367</v>
      </c>
      <c r="O1035" s="94" t="s">
        <v>7954</v>
      </c>
      <c r="P1035" s="94" t="s">
        <v>7955</v>
      </c>
      <c r="Q1035" s="94" t="s">
        <v>5677</v>
      </c>
      <c r="R1035" s="94" t="s">
        <v>1759</v>
      </c>
      <c r="S1035" s="94"/>
      <c r="T1035" s="94" t="s">
        <v>1768</v>
      </c>
      <c r="U1035" s="94"/>
      <c r="V1035" s="94"/>
      <c r="W1035" s="94"/>
      <c r="X1035" s="94"/>
      <c r="Y1035" s="94"/>
      <c r="Z1035" s="94"/>
      <c r="AA1035" s="94"/>
    </row>
    <row r="1036" spans="1:27" hidden="1" x14ac:dyDescent="0.3">
      <c r="A1036" s="236" t="s">
        <v>9073</v>
      </c>
      <c r="B1036" s="163"/>
      <c r="C1036" s="163"/>
      <c r="D1036" s="163"/>
      <c r="E1036" s="163"/>
      <c r="F1036" s="163" t="s">
        <v>6728</v>
      </c>
      <c r="G1036" s="163"/>
      <c r="H1036" s="163" t="str">
        <f t="shared" si="32"/>
        <v>Coord absent</v>
      </c>
      <c r="I1036" s="163" t="s">
        <v>1734</v>
      </c>
      <c r="J1036" s="163" t="s">
        <v>11</v>
      </c>
      <c r="K1036" s="163" t="s">
        <v>7378</v>
      </c>
      <c r="L1036" s="163" t="s">
        <v>483</v>
      </c>
      <c r="M1036" s="163" t="s">
        <v>484</v>
      </c>
      <c r="N1036" s="163" t="s">
        <v>7367</v>
      </c>
      <c r="O1036" s="163" t="s">
        <v>7954</v>
      </c>
      <c r="P1036" s="163" t="s">
        <v>7955</v>
      </c>
      <c r="Q1036" s="163" t="s">
        <v>5677</v>
      </c>
      <c r="R1036" s="163" t="s">
        <v>7216</v>
      </c>
      <c r="S1036" s="163" t="s">
        <v>1749</v>
      </c>
      <c r="T1036" s="163" t="s">
        <v>1768</v>
      </c>
      <c r="U1036" s="163"/>
      <c r="V1036" s="163" t="s">
        <v>6626</v>
      </c>
      <c r="W1036" s="163" t="s">
        <v>7217</v>
      </c>
      <c r="X1036" s="163"/>
      <c r="Y1036" s="163"/>
      <c r="Z1036" s="163"/>
      <c r="AA1036" s="163"/>
    </row>
    <row r="1037" spans="1:27" x14ac:dyDescent="0.3">
      <c r="A1037" s="236" t="s">
        <v>9074</v>
      </c>
      <c r="B1037" s="261">
        <v>8.5410000000000004</v>
      </c>
      <c r="C1037" s="261">
        <v>9.3752999999999993</v>
      </c>
      <c r="D1037" s="163" t="s">
        <v>9797</v>
      </c>
      <c r="E1037" s="163"/>
      <c r="F1037" s="163" t="s">
        <v>1510</v>
      </c>
      <c r="G1037" s="163"/>
      <c r="H1037" s="163" t="str">
        <f t="shared" si="32"/>
        <v>OK</v>
      </c>
      <c r="I1037" s="163" t="s">
        <v>1734</v>
      </c>
      <c r="J1037" s="163" t="s">
        <v>11</v>
      </c>
      <c r="K1037" s="163" t="s">
        <v>5443</v>
      </c>
      <c r="L1037" s="163" t="s">
        <v>483</v>
      </c>
      <c r="M1037" s="163" t="s">
        <v>484</v>
      </c>
      <c r="N1037" s="163" t="s">
        <v>7367</v>
      </c>
      <c r="O1037" s="163" t="s">
        <v>7954</v>
      </c>
      <c r="P1037" s="163" t="s">
        <v>7955</v>
      </c>
      <c r="Q1037" s="163" t="s">
        <v>5677</v>
      </c>
      <c r="R1037" s="163"/>
      <c r="S1037" s="163"/>
      <c r="T1037" s="163"/>
      <c r="U1037" s="163"/>
      <c r="V1037" s="163"/>
      <c r="W1037" s="163" t="s">
        <v>5263</v>
      </c>
      <c r="X1037" s="163"/>
      <c r="Y1037" s="163"/>
      <c r="Z1037" s="163"/>
      <c r="AA1037" s="163"/>
    </row>
    <row r="1038" spans="1:27" hidden="1" x14ac:dyDescent="0.3">
      <c r="A1038" s="163" t="s">
        <v>9075</v>
      </c>
      <c r="B1038" s="228">
        <v>-9.4662666000000009</v>
      </c>
      <c r="C1038" s="228">
        <v>8.5398563999999997</v>
      </c>
      <c r="D1038" s="163" t="s">
        <v>9795</v>
      </c>
      <c r="E1038" s="163" t="s">
        <v>1484</v>
      </c>
      <c r="F1038" s="163" t="s">
        <v>1491</v>
      </c>
      <c r="G1038" s="163" t="s">
        <v>1490</v>
      </c>
      <c r="H1038" s="163" t="str">
        <f t="shared" si="32"/>
        <v>OK</v>
      </c>
      <c r="I1038" s="163" t="s">
        <v>1734</v>
      </c>
      <c r="J1038" s="163" t="s">
        <v>11</v>
      </c>
      <c r="K1038" s="163" t="s">
        <v>7378</v>
      </c>
      <c r="L1038" s="163" t="s">
        <v>483</v>
      </c>
      <c r="M1038" s="163" t="s">
        <v>484</v>
      </c>
      <c r="N1038" s="163" t="s">
        <v>7367</v>
      </c>
      <c r="O1038" s="163" t="s">
        <v>7954</v>
      </c>
      <c r="P1038" s="163" t="s">
        <v>7955</v>
      </c>
      <c r="Q1038" s="163" t="s">
        <v>5677</v>
      </c>
      <c r="R1038" s="163" t="s">
        <v>1755</v>
      </c>
      <c r="S1038" s="163" t="s">
        <v>1749</v>
      </c>
      <c r="T1038" s="163"/>
      <c r="U1038" s="163"/>
      <c r="V1038" s="163"/>
      <c r="W1038" s="163" t="s">
        <v>6604</v>
      </c>
      <c r="X1038" s="163"/>
      <c r="Y1038" s="163"/>
      <c r="Z1038" s="163"/>
      <c r="AA1038" s="163"/>
    </row>
    <row r="1039" spans="1:27" x14ac:dyDescent="0.3">
      <c r="A1039" s="233" t="s">
        <v>8802</v>
      </c>
      <c r="B1039" s="94"/>
      <c r="C1039" s="94"/>
      <c r="D1039" s="94"/>
      <c r="E1039" s="94"/>
      <c r="F1039" s="94" t="s">
        <v>7710</v>
      </c>
      <c r="G1039" s="94"/>
      <c r="H1039" s="94" t="str">
        <f t="shared" si="32"/>
        <v>Coord absent</v>
      </c>
      <c r="I1039" s="94" t="s">
        <v>1742</v>
      </c>
      <c r="J1039" s="94" t="s">
        <v>1742</v>
      </c>
      <c r="K1039" s="94" t="s">
        <v>7378</v>
      </c>
      <c r="L1039" s="94" t="s">
        <v>359</v>
      </c>
      <c r="M1039" s="94" t="s">
        <v>359</v>
      </c>
      <c r="N1039" s="94" t="s">
        <v>7359</v>
      </c>
      <c r="O1039" s="94" t="s">
        <v>7893</v>
      </c>
      <c r="P1039" s="94" t="s">
        <v>7894</v>
      </c>
      <c r="Q1039" s="94"/>
      <c r="R1039" s="94"/>
      <c r="S1039" s="94"/>
      <c r="T1039" s="94"/>
      <c r="U1039" s="94"/>
      <c r="V1039" s="94"/>
      <c r="W1039" s="94"/>
      <c r="X1039" s="94"/>
      <c r="Y1039" s="94"/>
      <c r="Z1039" s="94"/>
      <c r="AA1039" s="94"/>
    </row>
    <row r="1040" spans="1:27" hidden="1" x14ac:dyDescent="0.3">
      <c r="A1040" s="163" t="s">
        <v>9076</v>
      </c>
      <c r="B1040" s="228">
        <v>-9.4662666000000009</v>
      </c>
      <c r="C1040" s="228">
        <v>8.5398563999999997</v>
      </c>
      <c r="D1040" s="163" t="s">
        <v>9795</v>
      </c>
      <c r="E1040" s="163" t="s">
        <v>1492</v>
      </c>
      <c r="F1040" s="163" t="s">
        <v>1492</v>
      </c>
      <c r="G1040" s="163" t="s">
        <v>1493</v>
      </c>
      <c r="H1040" s="163" t="str">
        <f t="shared" si="32"/>
        <v>OK</v>
      </c>
      <c r="I1040" s="163" t="s">
        <v>1734</v>
      </c>
      <c r="J1040" s="163" t="s">
        <v>11</v>
      </c>
      <c r="K1040" s="163" t="s">
        <v>5443</v>
      </c>
      <c r="L1040" s="163" t="s">
        <v>483</v>
      </c>
      <c r="M1040" s="163" t="s">
        <v>484</v>
      </c>
      <c r="N1040" s="163" t="s">
        <v>7367</v>
      </c>
      <c r="O1040" s="163" t="s">
        <v>7954</v>
      </c>
      <c r="P1040" s="163" t="s">
        <v>7955</v>
      </c>
      <c r="Q1040" s="163" t="s">
        <v>5677</v>
      </c>
      <c r="R1040" s="163" t="s">
        <v>5262</v>
      </c>
      <c r="S1040" s="163" t="s">
        <v>1749</v>
      </c>
      <c r="T1040" s="163" t="s">
        <v>1768</v>
      </c>
      <c r="U1040" s="163"/>
      <c r="V1040" s="163" t="s">
        <v>1766</v>
      </c>
      <c r="W1040" s="163" t="s">
        <v>5271</v>
      </c>
      <c r="X1040" s="163"/>
      <c r="Y1040" s="163"/>
      <c r="Z1040" s="163"/>
      <c r="AA1040" s="163"/>
    </row>
    <row r="1041" spans="1:27" x14ac:dyDescent="0.3">
      <c r="A1041" s="94" t="s">
        <v>9077</v>
      </c>
      <c r="B1041" s="224">
        <v>-9.8577299000000007</v>
      </c>
      <c r="C1041" s="224">
        <v>8.5153198000000003</v>
      </c>
      <c r="D1041" s="94" t="s">
        <v>9795</v>
      </c>
      <c r="E1041" s="94" t="s">
        <v>1494</v>
      </c>
      <c r="F1041" s="94" t="s">
        <v>1494</v>
      </c>
      <c r="G1041" s="94" t="s">
        <v>1494</v>
      </c>
      <c r="H1041" s="94" t="str">
        <f t="shared" si="32"/>
        <v>OK</v>
      </c>
      <c r="I1041" s="94" t="s">
        <v>1742</v>
      </c>
      <c r="J1041" s="94" t="s">
        <v>1742</v>
      </c>
      <c r="K1041" s="94" t="s">
        <v>5443</v>
      </c>
      <c r="L1041" s="94" t="s">
        <v>483</v>
      </c>
      <c r="M1041" s="94" t="s">
        <v>484</v>
      </c>
      <c r="N1041" s="94" t="s">
        <v>7367</v>
      </c>
      <c r="O1041" s="94" t="s">
        <v>7954</v>
      </c>
      <c r="P1041" s="94" t="s">
        <v>7955</v>
      </c>
      <c r="Q1041" s="94" t="s">
        <v>5677</v>
      </c>
      <c r="R1041" s="94"/>
      <c r="S1041" s="94"/>
      <c r="T1041" s="94"/>
      <c r="U1041" s="94"/>
      <c r="V1041" s="94"/>
      <c r="W1041" s="94"/>
      <c r="X1041" s="94"/>
      <c r="Y1041" s="94"/>
      <c r="Z1041" s="94"/>
      <c r="AA1041" s="94"/>
    </row>
    <row r="1042" spans="1:27" x14ac:dyDescent="0.3">
      <c r="A1042" s="94" t="s">
        <v>9078</v>
      </c>
      <c r="B1042" s="224">
        <v>-12.4863997</v>
      </c>
      <c r="C1042" s="224">
        <v>10.887299499999999</v>
      </c>
      <c r="D1042" s="94" t="s">
        <v>9795</v>
      </c>
      <c r="E1042" s="94" t="s">
        <v>1312</v>
      </c>
      <c r="F1042" s="94" t="s">
        <v>1312</v>
      </c>
      <c r="G1042" s="94" t="s">
        <v>1313</v>
      </c>
      <c r="H1042" s="94" t="str">
        <f t="shared" si="32"/>
        <v>OK</v>
      </c>
      <c r="I1042" s="94" t="s">
        <v>1742</v>
      </c>
      <c r="J1042" s="94" t="s">
        <v>1742</v>
      </c>
      <c r="K1042" s="94" t="s">
        <v>7378</v>
      </c>
      <c r="L1042" s="94" t="s">
        <v>319</v>
      </c>
      <c r="M1042" s="94" t="s">
        <v>1294</v>
      </c>
      <c r="N1042" s="94" t="s">
        <v>7372</v>
      </c>
      <c r="O1042" s="94" t="s">
        <v>1307</v>
      </c>
      <c r="P1042" s="94" t="s">
        <v>7956</v>
      </c>
      <c r="Q1042" s="94"/>
      <c r="R1042" s="94"/>
      <c r="S1042" s="94"/>
      <c r="T1042" s="94"/>
      <c r="U1042" s="94"/>
      <c r="V1042" s="94"/>
      <c r="W1042" s="94"/>
      <c r="X1042" s="94"/>
      <c r="Y1042" s="94"/>
      <c r="Z1042" s="94"/>
      <c r="AA1042" s="94"/>
    </row>
    <row r="1043" spans="1:27" x14ac:dyDescent="0.3">
      <c r="A1043" s="173" t="s">
        <v>9079</v>
      </c>
      <c r="B1043" s="220">
        <v>-12.4310999</v>
      </c>
      <c r="C1043" s="220">
        <v>10.903699899999999</v>
      </c>
      <c r="D1043" s="173" t="s">
        <v>9795</v>
      </c>
      <c r="E1043" s="173" t="s">
        <v>1314</v>
      </c>
      <c r="F1043" s="173" t="s">
        <v>7110</v>
      </c>
      <c r="G1043" s="173" t="s">
        <v>1315</v>
      </c>
      <c r="H1043" s="173" t="str">
        <f t="shared" si="32"/>
        <v>OK</v>
      </c>
      <c r="I1043" s="173" t="s">
        <v>1734</v>
      </c>
      <c r="J1043" s="173" t="s">
        <v>5265</v>
      </c>
      <c r="K1043" s="173" t="s">
        <v>7378</v>
      </c>
      <c r="L1043" s="173" t="s">
        <v>319</v>
      </c>
      <c r="M1043" s="173" t="s">
        <v>1294</v>
      </c>
      <c r="N1043" s="173" t="s">
        <v>7372</v>
      </c>
      <c r="O1043" s="173" t="s">
        <v>1307</v>
      </c>
      <c r="P1043" s="173" t="s">
        <v>7956</v>
      </c>
      <c r="Q1043" s="173"/>
      <c r="R1043" s="173"/>
      <c r="S1043" s="173"/>
      <c r="T1043" s="173"/>
      <c r="U1043" s="173"/>
      <c r="V1043" s="173"/>
      <c r="W1043" s="173" t="s">
        <v>1314</v>
      </c>
      <c r="X1043" s="173"/>
      <c r="Y1043" s="173"/>
      <c r="Z1043" s="173"/>
      <c r="AA1043" s="173"/>
    </row>
    <row r="1044" spans="1:27" x14ac:dyDescent="0.3">
      <c r="A1044" s="94" t="s">
        <v>9080</v>
      </c>
      <c r="B1044" s="224">
        <v>-12.592700000000001</v>
      </c>
      <c r="C1044" s="224">
        <v>10.895500200000001</v>
      </c>
      <c r="D1044" s="94" t="s">
        <v>9795</v>
      </c>
      <c r="E1044" s="94" t="s">
        <v>1316</v>
      </c>
      <c r="F1044" s="94" t="s">
        <v>1316</v>
      </c>
      <c r="G1044" s="94" t="s">
        <v>1317</v>
      </c>
      <c r="H1044" s="94" t="str">
        <f t="shared" si="32"/>
        <v>OK</v>
      </c>
      <c r="I1044" s="94" t="s">
        <v>1742</v>
      </c>
      <c r="J1044" s="94" t="s">
        <v>1742</v>
      </c>
      <c r="K1044" s="94" t="s">
        <v>7378</v>
      </c>
      <c r="L1044" s="94" t="s">
        <v>319</v>
      </c>
      <c r="M1044" s="94" t="s">
        <v>1294</v>
      </c>
      <c r="N1044" s="94" t="s">
        <v>7372</v>
      </c>
      <c r="O1044" s="94" t="s">
        <v>1307</v>
      </c>
      <c r="P1044" s="94" t="s">
        <v>7956</v>
      </c>
      <c r="Q1044" s="94"/>
      <c r="R1044" s="94"/>
      <c r="S1044" s="94"/>
      <c r="T1044" s="94"/>
      <c r="U1044" s="94"/>
      <c r="V1044" s="94"/>
      <c r="W1044" s="94"/>
      <c r="X1044" s="94"/>
      <c r="Y1044" s="94"/>
      <c r="Z1044" s="94"/>
      <c r="AA1044" s="94"/>
    </row>
    <row r="1045" spans="1:27" x14ac:dyDescent="0.3">
      <c r="A1045" s="233" t="s">
        <v>9081</v>
      </c>
      <c r="B1045" s="94"/>
      <c r="C1045" s="94"/>
      <c r="D1045" s="94"/>
      <c r="E1045" s="94"/>
      <c r="F1045" s="94" t="s">
        <v>6842</v>
      </c>
      <c r="G1045" s="94"/>
      <c r="H1045" s="94" t="str">
        <f t="shared" si="32"/>
        <v>Coord absent</v>
      </c>
      <c r="I1045" s="94" t="s">
        <v>1742</v>
      </c>
      <c r="J1045" s="94" t="s">
        <v>1742</v>
      </c>
      <c r="K1045" s="94" t="s">
        <v>7378</v>
      </c>
      <c r="L1045" s="94" t="s">
        <v>319</v>
      </c>
      <c r="M1045" s="94" t="s">
        <v>1294</v>
      </c>
      <c r="N1045" s="94" t="s">
        <v>7372</v>
      </c>
      <c r="O1045" s="94" t="s">
        <v>1307</v>
      </c>
      <c r="P1045" s="94" t="s">
        <v>7956</v>
      </c>
      <c r="Q1045" s="94"/>
      <c r="R1045" s="94"/>
      <c r="S1045" s="94"/>
      <c r="T1045" s="94"/>
      <c r="U1045" s="94"/>
      <c r="V1045" s="94"/>
      <c r="W1045" s="94"/>
      <c r="X1045" s="94"/>
      <c r="Y1045" s="94"/>
      <c r="Z1045" s="94"/>
      <c r="AA1045" s="94"/>
    </row>
    <row r="1046" spans="1:27" x14ac:dyDescent="0.3">
      <c r="A1046" s="233" t="s">
        <v>9082</v>
      </c>
      <c r="B1046" s="94"/>
      <c r="C1046" s="94"/>
      <c r="D1046" s="94"/>
      <c r="E1046" s="94"/>
      <c r="F1046" s="94" t="s">
        <v>6843</v>
      </c>
      <c r="G1046" s="94"/>
      <c r="H1046" s="94" t="str">
        <f t="shared" si="32"/>
        <v>Coord absent</v>
      </c>
      <c r="I1046" s="94" t="s">
        <v>1742</v>
      </c>
      <c r="J1046" s="94" t="s">
        <v>1742</v>
      </c>
      <c r="K1046" s="94" t="s">
        <v>7378</v>
      </c>
      <c r="L1046" s="94" t="s">
        <v>319</v>
      </c>
      <c r="M1046" s="94" t="s">
        <v>1294</v>
      </c>
      <c r="N1046" s="94" t="s">
        <v>7372</v>
      </c>
      <c r="O1046" s="94" t="s">
        <v>1307</v>
      </c>
      <c r="P1046" s="94" t="s">
        <v>7956</v>
      </c>
      <c r="Q1046" s="94"/>
      <c r="R1046" s="94"/>
      <c r="S1046" s="94"/>
      <c r="T1046" s="94"/>
      <c r="U1046" s="94"/>
      <c r="V1046" s="94"/>
      <c r="W1046" s="94"/>
      <c r="X1046" s="94"/>
      <c r="Y1046" s="94"/>
      <c r="Z1046" s="94"/>
      <c r="AA1046" s="94"/>
    </row>
    <row r="1047" spans="1:27" x14ac:dyDescent="0.3">
      <c r="A1047" s="94" t="s">
        <v>9083</v>
      </c>
      <c r="B1047" s="224">
        <v>-12.4357004</v>
      </c>
      <c r="C1047" s="224">
        <v>10.8684998</v>
      </c>
      <c r="D1047" s="94" t="s">
        <v>9795</v>
      </c>
      <c r="E1047" s="94" t="s">
        <v>1332</v>
      </c>
      <c r="F1047" s="94" t="s">
        <v>1332</v>
      </c>
      <c r="G1047" s="94" t="s">
        <v>1332</v>
      </c>
      <c r="H1047" s="94" t="str">
        <f t="shared" si="32"/>
        <v>OK</v>
      </c>
      <c r="I1047" s="94" t="s">
        <v>1742</v>
      </c>
      <c r="J1047" s="94" t="s">
        <v>1742</v>
      </c>
      <c r="K1047" s="94" t="s">
        <v>5443</v>
      </c>
      <c r="L1047" s="94" t="s">
        <v>319</v>
      </c>
      <c r="M1047" s="94" t="s">
        <v>1294</v>
      </c>
      <c r="N1047" s="94" t="s">
        <v>7372</v>
      </c>
      <c r="O1047" s="94" t="s">
        <v>1307</v>
      </c>
      <c r="P1047" s="94" t="s">
        <v>7956</v>
      </c>
      <c r="Q1047" s="94"/>
      <c r="R1047" s="94"/>
      <c r="S1047" s="94"/>
      <c r="T1047" s="94"/>
      <c r="U1047" s="94"/>
      <c r="V1047" s="94"/>
      <c r="W1047" s="94"/>
      <c r="X1047" s="94"/>
      <c r="Y1047" s="94"/>
      <c r="Z1047" s="94"/>
      <c r="AA1047" s="94"/>
    </row>
    <row r="1048" spans="1:27" x14ac:dyDescent="0.3">
      <c r="A1048" s="94" t="s">
        <v>9084</v>
      </c>
      <c r="B1048" s="224">
        <v>-12.5074997</v>
      </c>
      <c r="C1048" s="224">
        <v>10.8788996</v>
      </c>
      <c r="D1048" s="94" t="s">
        <v>9795</v>
      </c>
      <c r="E1048" s="94" t="s">
        <v>7632</v>
      </c>
      <c r="F1048" s="94" t="s">
        <v>7231</v>
      </c>
      <c r="G1048" s="94" t="s">
        <v>1306</v>
      </c>
      <c r="H1048" s="94" t="str">
        <f t="shared" si="32"/>
        <v>OK</v>
      </c>
      <c r="I1048" s="94" t="s">
        <v>1742</v>
      </c>
      <c r="J1048" s="94" t="s">
        <v>1742</v>
      </c>
      <c r="K1048" s="94" t="s">
        <v>7378</v>
      </c>
      <c r="L1048" s="94" t="s">
        <v>319</v>
      </c>
      <c r="M1048" s="94" t="s">
        <v>1294</v>
      </c>
      <c r="N1048" s="94" t="s">
        <v>7372</v>
      </c>
      <c r="O1048" s="94" t="s">
        <v>1307</v>
      </c>
      <c r="P1048" s="94" t="s">
        <v>7956</v>
      </c>
      <c r="Q1048" s="94"/>
      <c r="R1048" s="94"/>
      <c r="S1048" s="94"/>
      <c r="T1048" s="94"/>
      <c r="U1048" s="94"/>
      <c r="V1048" s="94"/>
      <c r="W1048" s="94"/>
      <c r="X1048" s="94"/>
      <c r="Y1048" s="94"/>
      <c r="Z1048" s="94"/>
      <c r="AA1048" s="94"/>
    </row>
    <row r="1049" spans="1:27" x14ac:dyDescent="0.3">
      <c r="A1049" s="94" t="s">
        <v>9085</v>
      </c>
      <c r="B1049" s="224">
        <v>-12.446399700000001</v>
      </c>
      <c r="C1049" s="224">
        <v>9.87988</v>
      </c>
      <c r="D1049" s="94" t="s">
        <v>9795</v>
      </c>
      <c r="E1049" s="94" t="s">
        <v>587</v>
      </c>
      <c r="F1049" s="94" t="s">
        <v>588</v>
      </c>
      <c r="G1049" s="94" t="s">
        <v>588</v>
      </c>
      <c r="H1049" s="94" t="str">
        <f t="shared" si="32"/>
        <v>OK</v>
      </c>
      <c r="I1049" s="94" t="s">
        <v>1742</v>
      </c>
      <c r="J1049" s="94" t="s">
        <v>1742</v>
      </c>
      <c r="K1049" s="94" t="s">
        <v>5443</v>
      </c>
      <c r="L1049" s="94" t="s">
        <v>359</v>
      </c>
      <c r="M1049" s="94" t="s">
        <v>359</v>
      </c>
      <c r="N1049" s="94" t="s">
        <v>7359</v>
      </c>
      <c r="O1049" s="94" t="s">
        <v>934</v>
      </c>
      <c r="P1049" s="94" t="s">
        <v>7958</v>
      </c>
      <c r="Q1049" s="94" t="s">
        <v>5677</v>
      </c>
      <c r="R1049" s="94"/>
      <c r="S1049" s="94" t="s">
        <v>1753</v>
      </c>
      <c r="T1049" s="94"/>
      <c r="U1049" s="94"/>
      <c r="V1049" s="94"/>
      <c r="W1049" s="94" t="s">
        <v>7388</v>
      </c>
      <c r="X1049" s="94"/>
      <c r="Y1049" s="94"/>
      <c r="Z1049" s="94"/>
      <c r="AA1049" s="94"/>
    </row>
    <row r="1050" spans="1:27" x14ac:dyDescent="0.3">
      <c r="A1050" s="94" t="s">
        <v>9086</v>
      </c>
      <c r="B1050" s="224">
        <v>-12.3395004</v>
      </c>
      <c r="C1050" s="224">
        <v>9.9758902000000003</v>
      </c>
      <c r="D1050" s="94" t="s">
        <v>9795</v>
      </c>
      <c r="E1050" s="94" t="s">
        <v>224</v>
      </c>
      <c r="F1050" s="94" t="s">
        <v>5326</v>
      </c>
      <c r="G1050" s="94" t="s">
        <v>935</v>
      </c>
      <c r="H1050" s="94" t="str">
        <f t="shared" si="32"/>
        <v>OK</v>
      </c>
      <c r="I1050" s="94" t="s">
        <v>1742</v>
      </c>
      <c r="J1050" s="94" t="s">
        <v>1742</v>
      </c>
      <c r="K1050" s="94" t="s">
        <v>7378</v>
      </c>
      <c r="L1050" s="94" t="s">
        <v>359</v>
      </c>
      <c r="M1050" s="94" t="s">
        <v>359</v>
      </c>
      <c r="N1050" s="94" t="s">
        <v>7359</v>
      </c>
      <c r="O1050" s="94" t="s">
        <v>934</v>
      </c>
      <c r="P1050" s="94" t="s">
        <v>7958</v>
      </c>
      <c r="Q1050" s="94" t="s">
        <v>5677</v>
      </c>
      <c r="R1050" s="94"/>
      <c r="S1050" s="94" t="s">
        <v>1753</v>
      </c>
      <c r="T1050" s="94"/>
      <c r="U1050" s="94"/>
      <c r="V1050" s="94"/>
      <c r="W1050" s="94" t="s">
        <v>7388</v>
      </c>
      <c r="X1050" s="94"/>
      <c r="Y1050" s="94"/>
      <c r="Z1050" s="94"/>
      <c r="AA1050" s="94"/>
    </row>
    <row r="1051" spans="1:27" hidden="1" x14ac:dyDescent="0.3">
      <c r="A1051" s="173" t="s">
        <v>9087</v>
      </c>
      <c r="B1051" s="220">
        <v>-12.445880000000001</v>
      </c>
      <c r="C1051" s="220">
        <v>9.8728040000000004</v>
      </c>
      <c r="D1051" s="173" t="s">
        <v>9797</v>
      </c>
      <c r="E1051" s="173" t="s">
        <v>934</v>
      </c>
      <c r="F1051" s="173" t="s">
        <v>6594</v>
      </c>
      <c r="G1051" s="173" t="s">
        <v>936</v>
      </c>
      <c r="H1051" s="173" t="str">
        <f t="shared" si="32"/>
        <v>OK</v>
      </c>
      <c r="I1051" s="173" t="s">
        <v>1734</v>
      </c>
      <c r="J1051" s="173" t="s">
        <v>5265</v>
      </c>
      <c r="K1051" s="173" t="s">
        <v>7378</v>
      </c>
      <c r="L1051" s="173" t="s">
        <v>359</v>
      </c>
      <c r="M1051" s="173" t="s">
        <v>359</v>
      </c>
      <c r="N1051" s="173" t="s">
        <v>7359</v>
      </c>
      <c r="O1051" s="173" t="s">
        <v>934</v>
      </c>
      <c r="P1051" s="173" t="s">
        <v>7958</v>
      </c>
      <c r="Q1051" s="173" t="s">
        <v>5677</v>
      </c>
      <c r="R1051" s="173" t="s">
        <v>6645</v>
      </c>
      <c r="S1051" s="173" t="s">
        <v>9798</v>
      </c>
      <c r="T1051" s="173" t="s">
        <v>1767</v>
      </c>
      <c r="U1051" s="173"/>
      <c r="V1051" s="173" t="s">
        <v>1766</v>
      </c>
      <c r="W1051" s="173" t="s">
        <v>6661</v>
      </c>
      <c r="X1051" s="173"/>
      <c r="Y1051" s="173"/>
      <c r="Z1051" s="173"/>
      <c r="AA1051" s="173"/>
    </row>
    <row r="1052" spans="1:27" x14ac:dyDescent="0.3">
      <c r="A1052" s="233" t="s">
        <v>9088</v>
      </c>
      <c r="B1052" s="94"/>
      <c r="C1052" s="94"/>
      <c r="D1052" s="94"/>
      <c r="E1052" s="94"/>
      <c r="F1052" s="94" t="s">
        <v>6595</v>
      </c>
      <c r="G1052" s="94"/>
      <c r="H1052" s="94" t="str">
        <f t="shared" si="32"/>
        <v>Coord absent</v>
      </c>
      <c r="I1052" s="94" t="s">
        <v>1742</v>
      </c>
      <c r="J1052" s="94" t="s">
        <v>1742</v>
      </c>
      <c r="K1052" s="94" t="s">
        <v>7378</v>
      </c>
      <c r="L1052" s="94" t="s">
        <v>359</v>
      </c>
      <c r="M1052" s="94" t="s">
        <v>359</v>
      </c>
      <c r="N1052" s="94" t="s">
        <v>7359</v>
      </c>
      <c r="O1052" s="94" t="s">
        <v>934</v>
      </c>
      <c r="P1052" s="94" t="s">
        <v>7958</v>
      </c>
      <c r="Q1052" s="94" t="s">
        <v>5677</v>
      </c>
      <c r="R1052" s="94"/>
      <c r="S1052" s="94" t="s">
        <v>1753</v>
      </c>
      <c r="T1052" s="94"/>
      <c r="U1052" s="94"/>
      <c r="V1052" s="94"/>
      <c r="W1052" s="94" t="s">
        <v>7388</v>
      </c>
      <c r="X1052" s="94"/>
      <c r="Y1052" s="94"/>
      <c r="Z1052" s="94"/>
      <c r="AA1052" s="94"/>
    </row>
    <row r="1053" spans="1:27" x14ac:dyDescent="0.3">
      <c r="A1053" s="233" t="s">
        <v>9089</v>
      </c>
      <c r="B1053" s="94"/>
      <c r="C1053" s="94"/>
      <c r="D1053" s="94"/>
      <c r="E1053" s="94"/>
      <c r="F1053" s="94" t="s">
        <v>835</v>
      </c>
      <c r="G1053" s="94"/>
      <c r="H1053" s="94" t="str">
        <f t="shared" si="32"/>
        <v>Coord absent</v>
      </c>
      <c r="I1053" s="94" t="s">
        <v>1742</v>
      </c>
      <c r="J1053" s="94" t="s">
        <v>1742</v>
      </c>
      <c r="K1053" s="94" t="s">
        <v>7378</v>
      </c>
      <c r="L1053" s="94" t="s">
        <v>359</v>
      </c>
      <c r="M1053" s="94" t="s">
        <v>359</v>
      </c>
      <c r="N1053" s="94" t="s">
        <v>7359</v>
      </c>
      <c r="O1053" s="94" t="s">
        <v>934</v>
      </c>
      <c r="P1053" s="94" t="s">
        <v>7958</v>
      </c>
      <c r="Q1053" s="94" t="s">
        <v>5677</v>
      </c>
      <c r="R1053" s="94"/>
      <c r="S1053" s="94"/>
      <c r="T1053" s="94"/>
      <c r="U1053" s="94"/>
      <c r="V1053" s="94"/>
      <c r="W1053" s="94" t="s">
        <v>7388</v>
      </c>
      <c r="X1053" s="94"/>
      <c r="Y1053" s="94"/>
      <c r="Z1053" s="94"/>
      <c r="AA1053" s="94"/>
    </row>
    <row r="1054" spans="1:27" x14ac:dyDescent="0.3">
      <c r="A1054" s="233" t="s">
        <v>9090</v>
      </c>
      <c r="B1054" s="94"/>
      <c r="C1054" s="94"/>
      <c r="D1054" s="94"/>
      <c r="E1054" s="94"/>
      <c r="F1054" s="94" t="s">
        <v>849</v>
      </c>
      <c r="G1054" s="94"/>
      <c r="H1054" s="94" t="str">
        <f t="shared" si="32"/>
        <v>Coord absent</v>
      </c>
      <c r="I1054" s="94" t="s">
        <v>1742</v>
      </c>
      <c r="J1054" s="94" t="s">
        <v>1742</v>
      </c>
      <c r="K1054" s="94" t="s">
        <v>7378</v>
      </c>
      <c r="L1054" s="94" t="s">
        <v>359</v>
      </c>
      <c r="M1054" s="94" t="s">
        <v>359</v>
      </c>
      <c r="N1054" s="94" t="s">
        <v>7359</v>
      </c>
      <c r="O1054" s="94" t="s">
        <v>934</v>
      </c>
      <c r="P1054" s="94" t="s">
        <v>7958</v>
      </c>
      <c r="Q1054" s="94" t="s">
        <v>5677</v>
      </c>
      <c r="R1054" s="94"/>
      <c r="S1054" s="94" t="s">
        <v>1753</v>
      </c>
      <c r="T1054" s="94"/>
      <c r="U1054" s="94"/>
      <c r="V1054" s="94"/>
      <c r="W1054" s="94" t="s">
        <v>7388</v>
      </c>
      <c r="X1054" s="94"/>
      <c r="Y1054" s="94"/>
      <c r="Z1054" s="94"/>
      <c r="AA1054" s="94"/>
    </row>
    <row r="1055" spans="1:27" x14ac:dyDescent="0.3">
      <c r="A1055" s="233" t="s">
        <v>9091</v>
      </c>
      <c r="B1055" s="94"/>
      <c r="C1055" s="94"/>
      <c r="D1055" s="94"/>
      <c r="E1055" s="94"/>
      <c r="F1055" s="94" t="s">
        <v>6596</v>
      </c>
      <c r="G1055" s="94"/>
      <c r="H1055" s="94" t="str">
        <f t="shared" si="32"/>
        <v>Coord absent</v>
      </c>
      <c r="I1055" s="94" t="s">
        <v>1742</v>
      </c>
      <c r="J1055" s="94" t="s">
        <v>1742</v>
      </c>
      <c r="K1055" s="94" t="s">
        <v>7378</v>
      </c>
      <c r="L1055" s="94" t="s">
        <v>359</v>
      </c>
      <c r="M1055" s="94" t="s">
        <v>359</v>
      </c>
      <c r="N1055" s="94" t="s">
        <v>7359</v>
      </c>
      <c r="O1055" s="94" t="s">
        <v>934</v>
      </c>
      <c r="P1055" s="94" t="s">
        <v>7958</v>
      </c>
      <c r="Q1055" s="94" t="s">
        <v>5677</v>
      </c>
      <c r="R1055" s="94"/>
      <c r="S1055" s="94" t="s">
        <v>1753</v>
      </c>
      <c r="T1055" s="94"/>
      <c r="U1055" s="94"/>
      <c r="V1055" s="94"/>
      <c r="W1055" s="94" t="s">
        <v>7388</v>
      </c>
      <c r="X1055" s="94"/>
      <c r="Y1055" s="94"/>
      <c r="Z1055" s="94"/>
      <c r="AA1055" s="94"/>
    </row>
    <row r="1056" spans="1:27" x14ac:dyDescent="0.3">
      <c r="A1056" s="233" t="s">
        <v>9092</v>
      </c>
      <c r="B1056" s="94"/>
      <c r="C1056" s="94"/>
      <c r="D1056" s="94"/>
      <c r="E1056" s="94"/>
      <c r="F1056" s="94" t="s">
        <v>6915</v>
      </c>
      <c r="G1056" s="94"/>
      <c r="H1056" s="94" t="str">
        <f t="shared" si="32"/>
        <v>Coord absent</v>
      </c>
      <c r="I1056" s="94" t="s">
        <v>1742</v>
      </c>
      <c r="J1056" s="94" t="s">
        <v>1742</v>
      </c>
      <c r="K1056" s="94" t="s">
        <v>7378</v>
      </c>
      <c r="L1056" s="94" t="s">
        <v>1029</v>
      </c>
      <c r="M1056" s="94" t="s">
        <v>1098</v>
      </c>
      <c r="N1056" s="94" t="s">
        <v>7368</v>
      </c>
      <c r="O1056" s="94" t="s">
        <v>1194</v>
      </c>
      <c r="P1056" s="94" t="s">
        <v>7959</v>
      </c>
      <c r="Q1056" s="94"/>
      <c r="R1056" s="94"/>
      <c r="S1056" s="94"/>
      <c r="T1056" s="94"/>
      <c r="U1056" s="94"/>
      <c r="V1056" s="94"/>
      <c r="W1056" s="94"/>
      <c r="X1056" s="94"/>
      <c r="Y1056" s="94"/>
      <c r="Z1056" s="94"/>
      <c r="AA1056" s="94"/>
    </row>
    <row r="1057" spans="1:27" x14ac:dyDescent="0.3">
      <c r="A1057" s="233" t="s">
        <v>9093</v>
      </c>
      <c r="B1057" s="94"/>
      <c r="C1057" s="94"/>
      <c r="D1057" s="94"/>
      <c r="E1057" s="94"/>
      <c r="F1057" s="94" t="s">
        <v>6916</v>
      </c>
      <c r="G1057" s="94"/>
      <c r="H1057" s="94" t="str">
        <f t="shared" si="32"/>
        <v>Coord absent</v>
      </c>
      <c r="I1057" s="94" t="s">
        <v>1742</v>
      </c>
      <c r="J1057" s="94" t="s">
        <v>1742</v>
      </c>
      <c r="K1057" s="94" t="s">
        <v>7378</v>
      </c>
      <c r="L1057" s="94" t="s">
        <v>1029</v>
      </c>
      <c r="M1057" s="94" t="s">
        <v>1098</v>
      </c>
      <c r="N1057" s="94" t="s">
        <v>7368</v>
      </c>
      <c r="O1057" s="94" t="s">
        <v>1194</v>
      </c>
      <c r="P1057" s="94" t="s">
        <v>7959</v>
      </c>
      <c r="Q1057" s="94"/>
      <c r="R1057" s="94"/>
      <c r="S1057" s="94"/>
      <c r="T1057" s="94"/>
      <c r="U1057" s="94"/>
      <c r="V1057" s="94"/>
      <c r="W1057" s="94"/>
      <c r="X1057" s="94"/>
      <c r="Y1057" s="94"/>
      <c r="Z1057" s="94"/>
      <c r="AA1057" s="94"/>
    </row>
    <row r="1058" spans="1:27" hidden="1" x14ac:dyDescent="0.3">
      <c r="A1058" s="94" t="s">
        <v>9094</v>
      </c>
      <c r="B1058" s="224">
        <v>-12.535300299999999</v>
      </c>
      <c r="C1058" s="224">
        <v>12.0832996</v>
      </c>
      <c r="D1058" s="94" t="s">
        <v>9795</v>
      </c>
      <c r="E1058" s="94" t="s">
        <v>7600</v>
      </c>
      <c r="F1058" s="94" t="s">
        <v>1193</v>
      </c>
      <c r="G1058" s="94" t="s">
        <v>1193</v>
      </c>
      <c r="H1058" s="94" t="str">
        <f t="shared" si="32"/>
        <v>OK</v>
      </c>
      <c r="I1058" s="94" t="s">
        <v>1742</v>
      </c>
      <c r="J1058" s="94" t="s">
        <v>1742</v>
      </c>
      <c r="K1058" s="94" t="s">
        <v>7378</v>
      </c>
      <c r="L1058" s="94" t="s">
        <v>1029</v>
      </c>
      <c r="M1058" s="94" t="s">
        <v>1098</v>
      </c>
      <c r="N1058" s="94" t="s">
        <v>7368</v>
      </c>
      <c r="O1058" s="94" t="s">
        <v>1194</v>
      </c>
      <c r="P1058" s="94" t="s">
        <v>7959</v>
      </c>
      <c r="Q1058" s="94"/>
      <c r="R1058" s="94" t="s">
        <v>1733</v>
      </c>
      <c r="S1058" s="94"/>
      <c r="T1058" s="94" t="s">
        <v>1767</v>
      </c>
      <c r="U1058" s="94"/>
      <c r="V1058" s="94"/>
      <c r="W1058" s="94"/>
      <c r="X1058" s="94"/>
      <c r="Y1058" s="94"/>
      <c r="Z1058" s="94"/>
      <c r="AA1058" s="94"/>
    </row>
    <row r="1059" spans="1:27" hidden="1" x14ac:dyDescent="0.3">
      <c r="A1059" s="173" t="s">
        <v>9095</v>
      </c>
      <c r="B1059" s="220">
        <v>-12.497400300000001</v>
      </c>
      <c r="C1059" s="220">
        <v>12.027899700000001</v>
      </c>
      <c r="D1059" s="173" t="s">
        <v>9795</v>
      </c>
      <c r="E1059" s="173" t="s">
        <v>7601</v>
      </c>
      <c r="F1059" s="173" t="s">
        <v>7127</v>
      </c>
      <c r="G1059" s="173" t="s">
        <v>1194</v>
      </c>
      <c r="H1059" s="173" t="str">
        <f t="shared" si="32"/>
        <v>OK</v>
      </c>
      <c r="I1059" s="173" t="s">
        <v>1734</v>
      </c>
      <c r="J1059" s="173" t="s">
        <v>5265</v>
      </c>
      <c r="K1059" s="173" t="s">
        <v>7378</v>
      </c>
      <c r="L1059" s="173" t="s">
        <v>1029</v>
      </c>
      <c r="M1059" s="173" t="s">
        <v>1098</v>
      </c>
      <c r="N1059" s="173" t="s">
        <v>7368</v>
      </c>
      <c r="O1059" s="173" t="s">
        <v>1194</v>
      </c>
      <c r="P1059" s="173" t="s">
        <v>7959</v>
      </c>
      <c r="Q1059" s="173"/>
      <c r="R1059" s="173" t="s">
        <v>1733</v>
      </c>
      <c r="S1059" s="173"/>
      <c r="T1059" s="173" t="s">
        <v>1767</v>
      </c>
      <c r="U1059" s="173"/>
      <c r="V1059" s="173"/>
      <c r="W1059" s="173"/>
      <c r="X1059" s="173"/>
      <c r="Y1059" s="173"/>
      <c r="Z1059" s="173"/>
      <c r="AA1059" s="173"/>
    </row>
    <row r="1060" spans="1:27" x14ac:dyDescent="0.3">
      <c r="A1060" s="94" t="s">
        <v>9096</v>
      </c>
      <c r="B1060" s="224">
        <v>-11.939200400000001</v>
      </c>
      <c r="C1060" s="224">
        <v>10.8891001</v>
      </c>
      <c r="D1060" s="94" t="s">
        <v>9795</v>
      </c>
      <c r="E1060" s="94" t="s">
        <v>1252</v>
      </c>
      <c r="F1060" s="94" t="s">
        <v>1252</v>
      </c>
      <c r="G1060" s="94" t="s">
        <v>1253</v>
      </c>
      <c r="H1060" s="94" t="str">
        <f t="shared" si="32"/>
        <v>OK</v>
      </c>
      <c r="I1060" s="94" t="s">
        <v>1742</v>
      </c>
      <c r="J1060" s="94" t="s">
        <v>1742</v>
      </c>
      <c r="K1060" s="94" t="s">
        <v>7378</v>
      </c>
      <c r="L1060" s="94" t="s">
        <v>319</v>
      </c>
      <c r="M1060" s="94" t="s">
        <v>320</v>
      </c>
      <c r="N1060" s="94" t="s">
        <v>7349</v>
      </c>
      <c r="O1060" s="94" t="s">
        <v>1254</v>
      </c>
      <c r="P1060" s="94" t="s">
        <v>7960</v>
      </c>
      <c r="Q1060" s="94"/>
      <c r="R1060" s="94"/>
      <c r="S1060" s="94"/>
      <c r="T1060" s="94"/>
      <c r="U1060" s="94"/>
      <c r="V1060" s="94"/>
      <c r="W1060" s="94"/>
      <c r="X1060" s="94"/>
      <c r="Y1060" s="94"/>
      <c r="Z1060" s="94"/>
      <c r="AA1060" s="94"/>
    </row>
    <row r="1061" spans="1:27" x14ac:dyDescent="0.3">
      <c r="A1061" s="233" t="s">
        <v>9097</v>
      </c>
      <c r="B1061" s="94"/>
      <c r="C1061" s="94"/>
      <c r="D1061" s="94"/>
      <c r="E1061" s="94"/>
      <c r="F1061" s="94" t="s">
        <v>6835</v>
      </c>
      <c r="G1061" s="94"/>
      <c r="H1061" s="94" t="str">
        <f t="shared" si="32"/>
        <v>Coord absent</v>
      </c>
      <c r="I1061" s="94" t="s">
        <v>1742</v>
      </c>
      <c r="J1061" s="94" t="s">
        <v>1742</v>
      </c>
      <c r="K1061" s="94" t="s">
        <v>7378</v>
      </c>
      <c r="L1061" s="94" t="s">
        <v>319</v>
      </c>
      <c r="M1061" s="94" t="s">
        <v>320</v>
      </c>
      <c r="N1061" s="94" t="s">
        <v>7349</v>
      </c>
      <c r="O1061" s="94" t="s">
        <v>1254</v>
      </c>
      <c r="P1061" s="94" t="s">
        <v>7960</v>
      </c>
      <c r="Q1061" s="94"/>
      <c r="R1061" s="94"/>
      <c r="S1061" s="94"/>
      <c r="T1061" s="94"/>
      <c r="U1061" s="94"/>
      <c r="V1061" s="94"/>
      <c r="W1061" s="94"/>
      <c r="X1061" s="94"/>
      <c r="Y1061" s="94"/>
      <c r="Z1061" s="94"/>
      <c r="AA1061" s="94"/>
    </row>
    <row r="1062" spans="1:27" x14ac:dyDescent="0.3">
      <c r="A1062" s="94" t="s">
        <v>9098</v>
      </c>
      <c r="B1062" s="224">
        <v>-12.0193005</v>
      </c>
      <c r="C1062" s="224">
        <v>10.862500199999999</v>
      </c>
      <c r="D1062" s="94" t="s">
        <v>9795</v>
      </c>
      <c r="E1062" s="94" t="s">
        <v>7615</v>
      </c>
      <c r="F1062" s="94" t="s">
        <v>6834</v>
      </c>
      <c r="G1062" s="94" t="s">
        <v>1255</v>
      </c>
      <c r="H1062" s="94" t="str">
        <f t="shared" si="32"/>
        <v>OK</v>
      </c>
      <c r="I1062" s="94" t="s">
        <v>1742</v>
      </c>
      <c r="J1062" s="94" t="s">
        <v>1742</v>
      </c>
      <c r="K1062" s="94" t="s">
        <v>7378</v>
      </c>
      <c r="L1062" s="94" t="s">
        <v>319</v>
      </c>
      <c r="M1062" s="94" t="s">
        <v>320</v>
      </c>
      <c r="N1062" s="94" t="s">
        <v>7349</v>
      </c>
      <c r="O1062" s="94" t="s">
        <v>1254</v>
      </c>
      <c r="P1062" s="94" t="s">
        <v>7960</v>
      </c>
      <c r="Q1062" s="94"/>
      <c r="R1062" s="94"/>
      <c r="S1062" s="94"/>
      <c r="T1062" s="94"/>
      <c r="U1062" s="94"/>
      <c r="V1062" s="94"/>
      <c r="W1062" s="94"/>
      <c r="X1062" s="94"/>
      <c r="Y1062" s="94"/>
      <c r="Z1062" s="94"/>
      <c r="AA1062" s="94"/>
    </row>
    <row r="1063" spans="1:27" x14ac:dyDescent="0.3">
      <c r="A1063" s="173" t="s">
        <v>9099</v>
      </c>
      <c r="B1063" s="220">
        <v>-11.9815998</v>
      </c>
      <c r="C1063" s="220">
        <v>10.8966999</v>
      </c>
      <c r="D1063" s="173" t="s">
        <v>9795</v>
      </c>
      <c r="E1063" s="173" t="s">
        <v>7615</v>
      </c>
      <c r="F1063" s="173" t="s">
        <v>1254</v>
      </c>
      <c r="G1063" s="173" t="s">
        <v>1254</v>
      </c>
      <c r="H1063" s="173" t="str">
        <f t="shared" si="32"/>
        <v>OK</v>
      </c>
      <c r="I1063" s="173" t="s">
        <v>1734</v>
      </c>
      <c r="J1063" s="173" t="s">
        <v>5265</v>
      </c>
      <c r="K1063" s="173" t="s">
        <v>7378</v>
      </c>
      <c r="L1063" s="173" t="s">
        <v>319</v>
      </c>
      <c r="M1063" s="173" t="s">
        <v>320</v>
      </c>
      <c r="N1063" s="173" t="s">
        <v>7349</v>
      </c>
      <c r="O1063" s="173" t="s">
        <v>1254</v>
      </c>
      <c r="P1063" s="173" t="s">
        <v>7960</v>
      </c>
      <c r="Q1063" s="173"/>
      <c r="R1063" s="173"/>
      <c r="S1063" s="173"/>
      <c r="T1063" s="173"/>
      <c r="U1063" s="173"/>
      <c r="V1063" s="173"/>
      <c r="W1063" s="173"/>
      <c r="X1063" s="173"/>
      <c r="Y1063" s="173"/>
      <c r="Z1063" s="173"/>
      <c r="AA1063" s="173"/>
    </row>
    <row r="1064" spans="1:27" hidden="1" x14ac:dyDescent="0.3">
      <c r="A1064" s="173" t="s">
        <v>9100</v>
      </c>
      <c r="B1064" s="220">
        <v>-13.285900099999999</v>
      </c>
      <c r="C1064" s="220">
        <v>9.5474900999999992</v>
      </c>
      <c r="D1064" s="173" t="s">
        <v>9795</v>
      </c>
      <c r="E1064" s="173" t="s">
        <v>884</v>
      </c>
      <c r="F1064" s="173" t="s">
        <v>884</v>
      </c>
      <c r="G1064" s="173" t="s">
        <v>885</v>
      </c>
      <c r="H1064" s="173" t="str">
        <f t="shared" si="32"/>
        <v>OK</v>
      </c>
      <c r="I1064" s="173" t="s">
        <v>1734</v>
      </c>
      <c r="J1064" s="173" t="s">
        <v>5265</v>
      </c>
      <c r="K1064" s="173" t="s">
        <v>7378</v>
      </c>
      <c r="L1064" s="173" t="s">
        <v>359</v>
      </c>
      <c r="M1064" s="173" t="s">
        <v>780</v>
      </c>
      <c r="N1064" s="173" t="s">
        <v>7353</v>
      </c>
      <c r="O1064" s="173" t="s">
        <v>884</v>
      </c>
      <c r="P1064" s="173" t="s">
        <v>7961</v>
      </c>
      <c r="Q1064" s="173" t="s">
        <v>5677</v>
      </c>
      <c r="R1064" s="173" t="s">
        <v>1733</v>
      </c>
      <c r="S1064" s="173" t="s">
        <v>1749</v>
      </c>
      <c r="T1064" s="173"/>
      <c r="U1064" s="173"/>
      <c r="V1064" s="173" t="s">
        <v>1766</v>
      </c>
      <c r="W1064" s="173" t="s">
        <v>6687</v>
      </c>
      <c r="X1064" s="173"/>
      <c r="Y1064" s="173"/>
      <c r="Z1064" s="173"/>
      <c r="AA1064" s="173"/>
    </row>
    <row r="1065" spans="1:27" hidden="1" x14ac:dyDescent="0.3">
      <c r="A1065" s="94" t="s">
        <v>9101</v>
      </c>
      <c r="B1065" s="224">
        <v>-13.228099800000001</v>
      </c>
      <c r="C1065" s="224">
        <v>9.4713097000000008</v>
      </c>
      <c r="D1065" s="94" t="s">
        <v>9795</v>
      </c>
      <c r="E1065" s="94" t="s">
        <v>7532</v>
      </c>
      <c r="F1065" s="94" t="s">
        <v>5290</v>
      </c>
      <c r="G1065" s="94" t="s">
        <v>814</v>
      </c>
      <c r="H1065" s="94" t="str">
        <f t="shared" si="32"/>
        <v>OK</v>
      </c>
      <c r="I1065" s="94" t="s">
        <v>1742</v>
      </c>
      <c r="J1065" s="94" t="s">
        <v>1742</v>
      </c>
      <c r="K1065" s="94" t="s">
        <v>7378</v>
      </c>
      <c r="L1065" s="94" t="s">
        <v>359</v>
      </c>
      <c r="M1065" s="94" t="s">
        <v>780</v>
      </c>
      <c r="N1065" s="94" t="s">
        <v>7353</v>
      </c>
      <c r="O1065" s="94" t="s">
        <v>884</v>
      </c>
      <c r="P1065" s="94" t="s">
        <v>7961</v>
      </c>
      <c r="Q1065" s="94" t="s">
        <v>5677</v>
      </c>
      <c r="R1065" s="94" t="s">
        <v>1733</v>
      </c>
      <c r="S1065" s="94" t="s">
        <v>1749</v>
      </c>
      <c r="T1065" s="94"/>
      <c r="U1065" s="94"/>
      <c r="V1065" s="94" t="s">
        <v>1766</v>
      </c>
      <c r="W1065" s="94"/>
      <c r="X1065" s="94"/>
      <c r="Y1065" s="94"/>
      <c r="Z1065" s="94"/>
      <c r="AA1065" s="94"/>
    </row>
    <row r="1066" spans="1:27" hidden="1" x14ac:dyDescent="0.3">
      <c r="A1066" s="94" t="s">
        <v>9102</v>
      </c>
      <c r="B1066" s="224">
        <v>-13.2405005</v>
      </c>
      <c r="C1066" s="224">
        <v>9.5164804000000007</v>
      </c>
      <c r="D1066" s="94" t="s">
        <v>9795</v>
      </c>
      <c r="E1066" s="94" t="s">
        <v>882</v>
      </c>
      <c r="F1066" s="94" t="s">
        <v>882</v>
      </c>
      <c r="G1066" s="94" t="s">
        <v>882</v>
      </c>
      <c r="H1066" s="94" t="str">
        <f t="shared" si="32"/>
        <v>OK</v>
      </c>
      <c r="I1066" s="94" t="s">
        <v>1742</v>
      </c>
      <c r="J1066" s="94" t="s">
        <v>1742</v>
      </c>
      <c r="K1066" s="94" t="s">
        <v>7378</v>
      </c>
      <c r="L1066" s="94" t="s">
        <v>359</v>
      </c>
      <c r="M1066" s="94" t="s">
        <v>780</v>
      </c>
      <c r="N1066" s="94" t="s">
        <v>7353</v>
      </c>
      <c r="O1066" s="94" t="s">
        <v>884</v>
      </c>
      <c r="P1066" s="94" t="s">
        <v>7961</v>
      </c>
      <c r="Q1066" s="94" t="s">
        <v>5677</v>
      </c>
      <c r="R1066" s="94" t="s">
        <v>1733</v>
      </c>
      <c r="S1066" s="94" t="s">
        <v>1749</v>
      </c>
      <c r="T1066" s="94"/>
      <c r="U1066" s="94"/>
      <c r="V1066" s="94" t="s">
        <v>1766</v>
      </c>
      <c r="W1066" s="94"/>
      <c r="X1066" s="94"/>
      <c r="Y1066" s="94"/>
      <c r="Z1066" s="94"/>
      <c r="AA1066" s="94"/>
    </row>
    <row r="1067" spans="1:27" hidden="1" x14ac:dyDescent="0.3">
      <c r="A1067" s="94" t="s">
        <v>9103</v>
      </c>
      <c r="B1067" s="224">
        <v>-13.325300199999999</v>
      </c>
      <c r="C1067" s="224">
        <v>9.4702797000000007</v>
      </c>
      <c r="D1067" s="94" t="s">
        <v>9795</v>
      </c>
      <c r="E1067" s="94" t="s">
        <v>883</v>
      </c>
      <c r="F1067" s="94" t="s">
        <v>883</v>
      </c>
      <c r="G1067" s="94" t="s">
        <v>883</v>
      </c>
      <c r="H1067" s="94" t="str">
        <f t="shared" si="32"/>
        <v>OK</v>
      </c>
      <c r="I1067" s="94" t="s">
        <v>1742</v>
      </c>
      <c r="J1067" s="94" t="s">
        <v>1742</v>
      </c>
      <c r="K1067" s="94" t="s">
        <v>5443</v>
      </c>
      <c r="L1067" s="94" t="s">
        <v>359</v>
      </c>
      <c r="M1067" s="94" t="s">
        <v>780</v>
      </c>
      <c r="N1067" s="94" t="s">
        <v>7353</v>
      </c>
      <c r="O1067" s="94" t="s">
        <v>884</v>
      </c>
      <c r="P1067" s="94" t="s">
        <v>7961</v>
      </c>
      <c r="Q1067" s="94" t="s">
        <v>5677</v>
      </c>
      <c r="R1067" s="94" t="s">
        <v>1733</v>
      </c>
      <c r="S1067" s="94" t="s">
        <v>1749</v>
      </c>
      <c r="T1067" s="94"/>
      <c r="U1067" s="94"/>
      <c r="V1067" s="94" t="s">
        <v>1766</v>
      </c>
      <c r="W1067" s="94"/>
      <c r="X1067" s="94"/>
      <c r="Y1067" s="94"/>
      <c r="Z1067" s="94"/>
      <c r="AA1067" s="94"/>
    </row>
    <row r="1068" spans="1:27" hidden="1" x14ac:dyDescent="0.3">
      <c r="A1068" s="233" t="s">
        <v>9104</v>
      </c>
      <c r="B1068" s="94"/>
      <c r="C1068" s="94"/>
      <c r="D1068" s="94"/>
      <c r="E1068" s="94"/>
      <c r="F1068" s="94" t="s">
        <v>1788</v>
      </c>
      <c r="G1068" s="94" t="s">
        <v>1788</v>
      </c>
      <c r="H1068" s="94" t="str">
        <f t="shared" si="32"/>
        <v>Coord absent</v>
      </c>
      <c r="I1068" s="94" t="s">
        <v>1742</v>
      </c>
      <c r="J1068" s="94" t="s">
        <v>1742</v>
      </c>
      <c r="K1068" s="94" t="s">
        <v>7378</v>
      </c>
      <c r="L1068" s="94" t="s">
        <v>359</v>
      </c>
      <c r="M1068" s="94" t="s">
        <v>780</v>
      </c>
      <c r="N1068" s="94" t="s">
        <v>7353</v>
      </c>
      <c r="O1068" s="94" t="s">
        <v>884</v>
      </c>
      <c r="P1068" s="94" t="s">
        <v>7961</v>
      </c>
      <c r="Q1068" s="94" t="s">
        <v>5677</v>
      </c>
      <c r="R1068" s="94" t="s">
        <v>1733</v>
      </c>
      <c r="S1068" s="94" t="s">
        <v>1749</v>
      </c>
      <c r="T1068" s="94"/>
      <c r="U1068" s="94"/>
      <c r="V1068" s="94" t="s">
        <v>1766</v>
      </c>
      <c r="W1068" s="94"/>
      <c r="X1068" s="94"/>
      <c r="Y1068" s="94"/>
      <c r="Z1068" s="94"/>
      <c r="AA1068" s="94"/>
    </row>
    <row r="1069" spans="1:27" hidden="1" x14ac:dyDescent="0.3">
      <c r="A1069" s="233" t="s">
        <v>9105</v>
      </c>
      <c r="B1069" s="94"/>
      <c r="C1069" s="94"/>
      <c r="D1069" s="94"/>
      <c r="E1069" s="94"/>
      <c r="F1069" s="94" t="s">
        <v>1741</v>
      </c>
      <c r="G1069" s="94" t="s">
        <v>1741</v>
      </c>
      <c r="H1069" s="94" t="str">
        <f t="shared" si="32"/>
        <v>Coord absent</v>
      </c>
      <c r="I1069" s="94" t="s">
        <v>1742</v>
      </c>
      <c r="J1069" s="94" t="s">
        <v>1742</v>
      </c>
      <c r="K1069" s="94" t="s">
        <v>7378</v>
      </c>
      <c r="L1069" s="94" t="s">
        <v>359</v>
      </c>
      <c r="M1069" s="94" t="s">
        <v>780</v>
      </c>
      <c r="N1069" s="94" t="s">
        <v>7353</v>
      </c>
      <c r="O1069" s="94" t="s">
        <v>884</v>
      </c>
      <c r="P1069" s="94" t="s">
        <v>7961</v>
      </c>
      <c r="Q1069" s="94" t="s">
        <v>5677</v>
      </c>
      <c r="R1069" s="94" t="s">
        <v>1733</v>
      </c>
      <c r="S1069" s="94" t="s">
        <v>1749</v>
      </c>
      <c r="T1069" s="94"/>
      <c r="U1069" s="94"/>
      <c r="V1069" s="94" t="s">
        <v>1766</v>
      </c>
      <c r="W1069" s="94"/>
      <c r="X1069" s="94"/>
      <c r="Y1069" s="94"/>
      <c r="Z1069" s="94"/>
      <c r="AA1069" s="94"/>
    </row>
    <row r="1070" spans="1:27" x14ac:dyDescent="0.3">
      <c r="A1070" s="94" t="s">
        <v>9106</v>
      </c>
      <c r="B1070" s="224">
        <v>-13.3078003</v>
      </c>
      <c r="C1070" s="224">
        <v>9.6129198000000002</v>
      </c>
      <c r="D1070" s="94" t="s">
        <v>9795</v>
      </c>
      <c r="E1070" s="94" t="s">
        <v>733</v>
      </c>
      <c r="F1070" s="94" t="s">
        <v>811</v>
      </c>
      <c r="G1070" s="94" t="s">
        <v>733</v>
      </c>
      <c r="H1070" s="94" t="str">
        <f t="shared" si="32"/>
        <v>OK</v>
      </c>
      <c r="I1070" s="94" t="s">
        <v>1742</v>
      </c>
      <c r="J1070" s="94" t="s">
        <v>1742</v>
      </c>
      <c r="K1070" s="94" t="s">
        <v>7378</v>
      </c>
      <c r="L1070" s="94" t="s">
        <v>359</v>
      </c>
      <c r="M1070" s="94" t="s">
        <v>780</v>
      </c>
      <c r="N1070" s="94" t="s">
        <v>7353</v>
      </c>
      <c r="O1070" s="94" t="s">
        <v>884</v>
      </c>
      <c r="P1070" s="94" t="s">
        <v>7961</v>
      </c>
      <c r="Q1070" s="94" t="s">
        <v>5677</v>
      </c>
      <c r="R1070" s="94"/>
      <c r="S1070" s="94"/>
      <c r="T1070" s="94"/>
      <c r="U1070" s="94"/>
      <c r="V1070" s="94"/>
      <c r="W1070" s="94" t="s">
        <v>6578</v>
      </c>
      <c r="X1070" s="94"/>
      <c r="Y1070" s="94"/>
      <c r="Z1070" s="94"/>
      <c r="AA1070" s="94"/>
    </row>
    <row r="1071" spans="1:27" hidden="1" x14ac:dyDescent="0.3">
      <c r="A1071" s="94" t="s">
        <v>9107</v>
      </c>
      <c r="B1071" s="224">
        <v>-13.3500996</v>
      </c>
      <c r="C1071" s="224">
        <v>9.5250901999999993</v>
      </c>
      <c r="D1071" s="94" t="s">
        <v>9795</v>
      </c>
      <c r="E1071" s="94" t="s">
        <v>7547</v>
      </c>
      <c r="F1071" s="94" t="s">
        <v>886</v>
      </c>
      <c r="G1071" s="94" t="s">
        <v>886</v>
      </c>
      <c r="H1071" s="94" t="str">
        <f t="shared" si="32"/>
        <v>OK</v>
      </c>
      <c r="I1071" s="94" t="s">
        <v>1742</v>
      </c>
      <c r="J1071" s="94" t="s">
        <v>1742</v>
      </c>
      <c r="K1071" s="94" t="s">
        <v>7378</v>
      </c>
      <c r="L1071" s="94" t="s">
        <v>359</v>
      </c>
      <c r="M1071" s="94" t="s">
        <v>780</v>
      </c>
      <c r="N1071" s="94" t="s">
        <v>7353</v>
      </c>
      <c r="O1071" s="94" t="s">
        <v>884</v>
      </c>
      <c r="P1071" s="94" t="s">
        <v>7961</v>
      </c>
      <c r="Q1071" s="94" t="s">
        <v>5677</v>
      </c>
      <c r="R1071" s="94" t="s">
        <v>1733</v>
      </c>
      <c r="S1071" s="94" t="s">
        <v>1749</v>
      </c>
      <c r="T1071" s="94"/>
      <c r="U1071" s="94"/>
      <c r="V1071" s="94" t="s">
        <v>1766</v>
      </c>
      <c r="W1071" s="94" t="s">
        <v>6577</v>
      </c>
      <c r="X1071" s="94"/>
      <c r="Y1071" s="94"/>
      <c r="Z1071" s="94"/>
      <c r="AA1071" s="94"/>
    </row>
    <row r="1072" spans="1:27" x14ac:dyDescent="0.3">
      <c r="A1072" s="94" t="s">
        <v>9108</v>
      </c>
      <c r="B1072" s="224">
        <v>-12.7978001</v>
      </c>
      <c r="C1072" s="224">
        <v>11.6667004</v>
      </c>
      <c r="D1072" s="94" t="s">
        <v>9795</v>
      </c>
      <c r="E1072" s="94" t="s">
        <v>135</v>
      </c>
      <c r="F1072" s="94" t="s">
        <v>135</v>
      </c>
      <c r="G1072" s="94" t="s">
        <v>136</v>
      </c>
      <c r="H1072" s="94" t="str">
        <f t="shared" si="32"/>
        <v>OK</v>
      </c>
      <c r="I1072" s="94" t="s">
        <v>1742</v>
      </c>
      <c r="J1072" s="94" t="s">
        <v>1742</v>
      </c>
      <c r="K1072" s="94" t="s">
        <v>5443</v>
      </c>
      <c r="L1072" s="94" t="s">
        <v>7707</v>
      </c>
      <c r="M1072" s="94" t="s">
        <v>115</v>
      </c>
      <c r="N1072" s="94" t="s">
        <v>7355</v>
      </c>
      <c r="O1072" s="94" t="s">
        <v>137</v>
      </c>
      <c r="P1072" s="94" t="s">
        <v>7962</v>
      </c>
      <c r="Q1072" s="94"/>
      <c r="R1072" s="94"/>
      <c r="S1072" s="94"/>
      <c r="T1072" s="94"/>
      <c r="U1072" s="94"/>
      <c r="V1072" s="94"/>
      <c r="W1072" s="94"/>
      <c r="X1072" s="94"/>
      <c r="Y1072" s="94"/>
      <c r="Z1072" s="94"/>
      <c r="AA1072" s="94"/>
    </row>
    <row r="1073" spans="1:27" x14ac:dyDescent="0.3">
      <c r="A1073" s="173" t="s">
        <v>9109</v>
      </c>
      <c r="B1073" s="220">
        <v>-12.8262997</v>
      </c>
      <c r="C1073" s="220">
        <v>11.4849005</v>
      </c>
      <c r="D1073" s="173" t="s">
        <v>9795</v>
      </c>
      <c r="E1073" s="173" t="s">
        <v>137</v>
      </c>
      <c r="F1073" s="173" t="s">
        <v>7101</v>
      </c>
      <c r="G1073" s="173" t="s">
        <v>138</v>
      </c>
      <c r="H1073" s="173" t="str">
        <f t="shared" si="32"/>
        <v>OK</v>
      </c>
      <c r="I1073" s="173" t="s">
        <v>1734</v>
      </c>
      <c r="J1073" s="173" t="s">
        <v>5265</v>
      </c>
      <c r="K1073" s="173" t="s">
        <v>7378</v>
      </c>
      <c r="L1073" s="173" t="s">
        <v>7707</v>
      </c>
      <c r="M1073" s="173" t="s">
        <v>115</v>
      </c>
      <c r="N1073" s="173" t="s">
        <v>7355</v>
      </c>
      <c r="O1073" s="173" t="s">
        <v>137</v>
      </c>
      <c r="P1073" s="173" t="s">
        <v>7962</v>
      </c>
      <c r="Q1073" s="173"/>
      <c r="R1073" s="173"/>
      <c r="S1073" s="173"/>
      <c r="T1073" s="173"/>
      <c r="U1073" s="173"/>
      <c r="V1073" s="173"/>
      <c r="W1073" s="173" t="s">
        <v>7191</v>
      </c>
      <c r="X1073" s="173"/>
      <c r="Y1073" s="173"/>
      <c r="Z1073" s="173"/>
      <c r="AA1073" s="173"/>
    </row>
    <row r="1074" spans="1:27" x14ac:dyDescent="0.3">
      <c r="A1074" s="173" t="s">
        <v>9110</v>
      </c>
      <c r="B1074" s="220">
        <v>-14.17468</v>
      </c>
      <c r="C1074" s="220">
        <v>10.7134</v>
      </c>
      <c r="D1074" s="173" t="s">
        <v>9795</v>
      </c>
      <c r="E1074" s="173" t="s">
        <v>7437</v>
      </c>
      <c r="F1074" s="173" t="s">
        <v>7092</v>
      </c>
      <c r="G1074" s="173" t="s">
        <v>94</v>
      </c>
      <c r="H1074" s="173" t="str">
        <f t="shared" si="32"/>
        <v>OK</v>
      </c>
      <c r="I1074" s="173" t="s">
        <v>1734</v>
      </c>
      <c r="J1074" s="173" t="s">
        <v>5265</v>
      </c>
      <c r="K1074" s="173" t="s">
        <v>7378</v>
      </c>
      <c r="L1074" s="173" t="s">
        <v>7707</v>
      </c>
      <c r="M1074" s="173" t="s">
        <v>7707</v>
      </c>
      <c r="N1074" s="173" t="s">
        <v>7345</v>
      </c>
      <c r="O1074" s="173" t="s">
        <v>94</v>
      </c>
      <c r="P1074" s="173" t="s">
        <v>7963</v>
      </c>
      <c r="Q1074" s="173" t="s">
        <v>5677</v>
      </c>
      <c r="R1074" s="173"/>
      <c r="S1074" s="173"/>
      <c r="T1074" s="173"/>
      <c r="U1074" s="173"/>
      <c r="V1074" s="173"/>
      <c r="W1074" s="173"/>
      <c r="X1074" s="173"/>
      <c r="Y1074" s="173"/>
      <c r="Z1074" s="173"/>
      <c r="AA1074" s="173"/>
    </row>
    <row r="1075" spans="1:27" x14ac:dyDescent="0.3">
      <c r="A1075" s="94" t="s">
        <v>9111</v>
      </c>
      <c r="B1075" s="224">
        <v>-9.8830004000000002</v>
      </c>
      <c r="C1075" s="224">
        <v>11.705100099999999</v>
      </c>
      <c r="D1075" s="94" t="s">
        <v>9795</v>
      </c>
      <c r="E1075" s="94" t="s">
        <v>765</v>
      </c>
      <c r="F1075" s="94" t="s">
        <v>765</v>
      </c>
      <c r="G1075" s="94" t="s">
        <v>765</v>
      </c>
      <c r="H1075" s="94" t="str">
        <f t="shared" si="32"/>
        <v>OK</v>
      </c>
      <c r="I1075" s="94" t="s">
        <v>1742</v>
      </c>
      <c r="J1075" s="94" t="s">
        <v>1742</v>
      </c>
      <c r="K1075" s="94" t="s">
        <v>7378</v>
      </c>
      <c r="L1075" s="94" t="s">
        <v>503</v>
      </c>
      <c r="M1075" s="94" t="s">
        <v>696</v>
      </c>
      <c r="N1075" s="94" t="s">
        <v>7373</v>
      </c>
      <c r="O1075" s="94" t="s">
        <v>7965</v>
      </c>
      <c r="P1075" s="94" t="s">
        <v>7966</v>
      </c>
      <c r="Q1075" s="94"/>
      <c r="R1075" s="94"/>
      <c r="S1075" s="94"/>
      <c r="T1075" s="94"/>
      <c r="U1075" s="94"/>
      <c r="V1075" s="94"/>
      <c r="W1075" s="94"/>
      <c r="X1075" s="94"/>
      <c r="Y1075" s="94"/>
      <c r="Z1075" s="94"/>
      <c r="AA1075" s="94"/>
    </row>
    <row r="1076" spans="1:27" x14ac:dyDescent="0.3">
      <c r="A1076" s="94" t="s">
        <v>9112</v>
      </c>
      <c r="B1076" s="224">
        <v>-9.7893104999999991</v>
      </c>
      <c r="C1076" s="224">
        <v>11.8837004</v>
      </c>
      <c r="D1076" s="94" t="s">
        <v>9795</v>
      </c>
      <c r="E1076" s="94" t="s">
        <v>766</v>
      </c>
      <c r="F1076" s="94" t="s">
        <v>766</v>
      </c>
      <c r="G1076" s="94" t="s">
        <v>766</v>
      </c>
      <c r="H1076" s="94" t="str">
        <f t="shared" si="32"/>
        <v>OK</v>
      </c>
      <c r="I1076" s="94" t="s">
        <v>1742</v>
      </c>
      <c r="J1076" s="94" t="s">
        <v>1742</v>
      </c>
      <c r="K1076" s="94" t="s">
        <v>7378</v>
      </c>
      <c r="L1076" s="94" t="s">
        <v>503</v>
      </c>
      <c r="M1076" s="94" t="s">
        <v>696</v>
      </c>
      <c r="N1076" s="94" t="s">
        <v>7373</v>
      </c>
      <c r="O1076" s="94" t="s">
        <v>7965</v>
      </c>
      <c r="P1076" s="94" t="s">
        <v>7966</v>
      </c>
      <c r="Q1076" s="94"/>
      <c r="R1076" s="94"/>
      <c r="S1076" s="94"/>
      <c r="T1076" s="94"/>
      <c r="U1076" s="94"/>
      <c r="V1076" s="94"/>
      <c r="W1076" s="94"/>
      <c r="X1076" s="94"/>
      <c r="Y1076" s="94"/>
      <c r="Z1076" s="94"/>
      <c r="AA1076" s="94"/>
    </row>
    <row r="1077" spans="1:27" x14ac:dyDescent="0.3">
      <c r="A1077" s="94" t="s">
        <v>9769</v>
      </c>
      <c r="B1077" s="224">
        <v>-12.8857002</v>
      </c>
      <c r="C1077" s="224">
        <v>10.198700000000001</v>
      </c>
      <c r="D1077" s="94" t="s">
        <v>9795</v>
      </c>
      <c r="E1077" s="94" t="s">
        <v>918</v>
      </c>
      <c r="F1077" s="94" t="s">
        <v>919</v>
      </c>
      <c r="G1077" s="94" t="s">
        <v>919</v>
      </c>
      <c r="H1077" s="94" t="str">
        <f t="shared" si="32"/>
        <v>OK</v>
      </c>
      <c r="I1077" s="94" t="s">
        <v>1742</v>
      </c>
      <c r="J1077" s="94" t="s">
        <v>1742</v>
      </c>
      <c r="K1077" s="94" t="s">
        <v>7378</v>
      </c>
      <c r="L1077" s="94" t="s">
        <v>359</v>
      </c>
      <c r="M1077" s="94" t="s">
        <v>359</v>
      </c>
      <c r="N1077" s="94" t="s">
        <v>7359</v>
      </c>
      <c r="O1077" s="94" t="s">
        <v>7893</v>
      </c>
      <c r="P1077" s="94" t="s">
        <v>7894</v>
      </c>
      <c r="Q1077" s="94" t="s">
        <v>5677</v>
      </c>
      <c r="R1077" s="94"/>
      <c r="S1077" s="94" t="s">
        <v>1753</v>
      </c>
      <c r="T1077" s="94"/>
      <c r="U1077" s="94"/>
      <c r="V1077" s="94"/>
      <c r="W1077" s="94" t="s">
        <v>7388</v>
      </c>
      <c r="X1077" s="94"/>
      <c r="Y1077" s="94"/>
      <c r="Z1077" s="94"/>
      <c r="AA1077" s="94"/>
    </row>
    <row r="1078" spans="1:27" x14ac:dyDescent="0.3">
      <c r="A1078" s="94" t="s">
        <v>9114</v>
      </c>
      <c r="B1078" s="224">
        <v>-9.9421996999999998</v>
      </c>
      <c r="C1078" s="224">
        <v>11.642100299999999</v>
      </c>
      <c r="D1078" s="94" t="s">
        <v>9795</v>
      </c>
      <c r="E1078" s="94" t="s">
        <v>732</v>
      </c>
      <c r="F1078" s="94" t="s">
        <v>732</v>
      </c>
      <c r="G1078" s="94" t="s">
        <v>732</v>
      </c>
      <c r="H1078" s="94" t="str">
        <f t="shared" ref="H1078:H1141" si="33">IF((OR((ISBLANK(B1078)),(ISBLANK(C1078)))),"Coord absent","OK")</f>
        <v>OK</v>
      </c>
      <c r="I1078" s="94" t="s">
        <v>1742</v>
      </c>
      <c r="J1078" s="94" t="s">
        <v>1742</v>
      </c>
      <c r="K1078" s="94" t="s">
        <v>7378</v>
      </c>
      <c r="L1078" s="94" t="s">
        <v>503</v>
      </c>
      <c r="M1078" s="94" t="s">
        <v>696</v>
      </c>
      <c r="N1078" s="94" t="s">
        <v>7373</v>
      </c>
      <c r="O1078" s="94" t="s">
        <v>7965</v>
      </c>
      <c r="P1078" s="94" t="s">
        <v>7966</v>
      </c>
      <c r="Q1078" s="94"/>
      <c r="R1078" s="94"/>
      <c r="S1078" s="94"/>
      <c r="T1078" s="94"/>
      <c r="U1078" s="94"/>
      <c r="V1078" s="94"/>
      <c r="W1078" s="94"/>
      <c r="X1078" s="94"/>
      <c r="Y1078" s="94"/>
      <c r="Z1078" s="94"/>
      <c r="AA1078" s="94"/>
    </row>
    <row r="1079" spans="1:27" x14ac:dyDescent="0.3">
      <c r="A1079" s="173" t="s">
        <v>9115</v>
      </c>
      <c r="B1079" s="220">
        <v>-9.7067899999999998</v>
      </c>
      <c r="C1079" s="220">
        <v>11.795700099999999</v>
      </c>
      <c r="D1079" s="173" t="s">
        <v>9795</v>
      </c>
      <c r="E1079" s="173" t="s">
        <v>733</v>
      </c>
      <c r="F1079" s="173" t="s">
        <v>7167</v>
      </c>
      <c r="G1079" s="173" t="s">
        <v>734</v>
      </c>
      <c r="H1079" s="173" t="str">
        <f t="shared" si="33"/>
        <v>OK</v>
      </c>
      <c r="I1079" s="173" t="s">
        <v>1734</v>
      </c>
      <c r="J1079" s="173" t="s">
        <v>5265</v>
      </c>
      <c r="K1079" s="173" t="s">
        <v>7378</v>
      </c>
      <c r="L1079" s="173" t="s">
        <v>503</v>
      </c>
      <c r="M1079" s="173" t="s">
        <v>696</v>
      </c>
      <c r="N1079" s="173" t="s">
        <v>7373</v>
      </c>
      <c r="O1079" s="173" t="s">
        <v>7965</v>
      </c>
      <c r="P1079" s="173" t="s">
        <v>7966</v>
      </c>
      <c r="Q1079" s="173"/>
      <c r="R1079" s="173"/>
      <c r="S1079" s="173"/>
      <c r="T1079" s="173"/>
      <c r="U1079" s="173"/>
      <c r="V1079" s="173"/>
      <c r="W1079" s="173"/>
      <c r="X1079" s="173"/>
      <c r="Y1079" s="173"/>
      <c r="Z1079" s="173"/>
      <c r="AA1079" s="173"/>
    </row>
    <row r="1080" spans="1:27" hidden="1" x14ac:dyDescent="0.3">
      <c r="A1080" s="173" t="s">
        <v>8847</v>
      </c>
      <c r="B1080" s="220">
        <v>-13.905200000000001</v>
      </c>
      <c r="C1080" s="220">
        <v>9.9536695000000002</v>
      </c>
      <c r="D1080" s="173" t="s">
        <v>9795</v>
      </c>
      <c r="E1080" s="173" t="s">
        <v>22</v>
      </c>
      <c r="F1080" s="173" t="s">
        <v>22</v>
      </c>
      <c r="G1080" s="173" t="s">
        <v>23</v>
      </c>
      <c r="H1080" s="173" t="str">
        <f t="shared" si="33"/>
        <v>OK</v>
      </c>
      <c r="I1080" s="173" t="s">
        <v>1734</v>
      </c>
      <c r="J1080" s="173" t="s">
        <v>5265</v>
      </c>
      <c r="K1080" s="173" t="s">
        <v>7378</v>
      </c>
      <c r="L1080" s="173" t="s">
        <v>7707</v>
      </c>
      <c r="M1080" s="173" t="s">
        <v>6</v>
      </c>
      <c r="N1080" s="173" t="s">
        <v>7344</v>
      </c>
      <c r="O1080" s="173" t="s">
        <v>21</v>
      </c>
      <c r="P1080" s="173" t="s">
        <v>7729</v>
      </c>
      <c r="Q1080" s="173" t="s">
        <v>5677</v>
      </c>
      <c r="R1080" s="173" t="s">
        <v>6642</v>
      </c>
      <c r="S1080" s="173" t="s">
        <v>9798</v>
      </c>
      <c r="T1080" s="173" t="s">
        <v>7195</v>
      </c>
      <c r="U1080" s="173" t="s">
        <v>7200</v>
      </c>
      <c r="V1080" s="173" t="s">
        <v>7199</v>
      </c>
      <c r="W1080" s="173" t="s">
        <v>7198</v>
      </c>
      <c r="X1080" s="173"/>
      <c r="Y1080" s="173"/>
      <c r="Z1080" s="173"/>
      <c r="AA1080" s="173"/>
    </row>
    <row r="1081" spans="1:27" x14ac:dyDescent="0.3">
      <c r="A1081" s="94" t="s">
        <v>9116</v>
      </c>
      <c r="B1081" s="224">
        <v>-9.6303101000000009</v>
      </c>
      <c r="C1081" s="224">
        <v>11.633899700000001</v>
      </c>
      <c r="D1081" s="94" t="s">
        <v>9795</v>
      </c>
      <c r="E1081" s="94" t="s">
        <v>769</v>
      </c>
      <c r="F1081" s="94" t="s">
        <v>769</v>
      </c>
      <c r="G1081" s="94" t="s">
        <v>769</v>
      </c>
      <c r="H1081" s="94" t="str">
        <f t="shared" si="33"/>
        <v>OK</v>
      </c>
      <c r="I1081" s="94" t="s">
        <v>1742</v>
      </c>
      <c r="J1081" s="94" t="s">
        <v>1742</v>
      </c>
      <c r="K1081" s="94" t="s">
        <v>7378</v>
      </c>
      <c r="L1081" s="94" t="s">
        <v>503</v>
      </c>
      <c r="M1081" s="94" t="s">
        <v>696</v>
      </c>
      <c r="N1081" s="94" t="s">
        <v>7373</v>
      </c>
      <c r="O1081" s="94" t="s">
        <v>7965</v>
      </c>
      <c r="P1081" s="94" t="s">
        <v>7966</v>
      </c>
      <c r="Q1081" s="94"/>
      <c r="R1081" s="94"/>
      <c r="S1081" s="94"/>
      <c r="T1081" s="94"/>
      <c r="U1081" s="94"/>
      <c r="V1081" s="94"/>
      <c r="W1081" s="94"/>
      <c r="X1081" s="94"/>
      <c r="Y1081" s="94"/>
      <c r="Z1081" s="94"/>
      <c r="AA1081" s="94"/>
    </row>
    <row r="1082" spans="1:27" x14ac:dyDescent="0.3">
      <c r="A1082" s="94" t="s">
        <v>9117</v>
      </c>
      <c r="B1082" s="224">
        <v>-9.7954101999999992</v>
      </c>
      <c r="C1082" s="224">
        <v>11.8191004</v>
      </c>
      <c r="D1082" s="94" t="s">
        <v>9795</v>
      </c>
      <c r="E1082" s="94" t="s">
        <v>770</v>
      </c>
      <c r="F1082" s="94" t="s">
        <v>771</v>
      </c>
      <c r="G1082" s="94" t="s">
        <v>771</v>
      </c>
      <c r="H1082" s="94" t="str">
        <f t="shared" si="33"/>
        <v>OK</v>
      </c>
      <c r="I1082" s="94" t="s">
        <v>1742</v>
      </c>
      <c r="J1082" s="94" t="s">
        <v>1742</v>
      </c>
      <c r="K1082" s="94" t="s">
        <v>7378</v>
      </c>
      <c r="L1082" s="94" t="s">
        <v>503</v>
      </c>
      <c r="M1082" s="94" t="s">
        <v>696</v>
      </c>
      <c r="N1082" s="94" t="s">
        <v>7373</v>
      </c>
      <c r="O1082" s="94" t="s">
        <v>7965</v>
      </c>
      <c r="P1082" s="94" t="s">
        <v>7966</v>
      </c>
      <c r="Q1082" s="94"/>
      <c r="R1082" s="94"/>
      <c r="S1082" s="94"/>
      <c r="T1082" s="94"/>
      <c r="U1082" s="94"/>
      <c r="V1082" s="94"/>
      <c r="W1082" s="94"/>
      <c r="X1082" s="94"/>
      <c r="Y1082" s="94"/>
      <c r="Z1082" s="94"/>
      <c r="AA1082" s="94"/>
    </row>
    <row r="1083" spans="1:27" x14ac:dyDescent="0.3">
      <c r="A1083" s="238" t="s">
        <v>9118</v>
      </c>
      <c r="B1083" s="260">
        <v>12.071429999999999</v>
      </c>
      <c r="C1083" s="260">
        <v>12.2965</v>
      </c>
      <c r="D1083" s="96" t="s">
        <v>9797</v>
      </c>
      <c r="E1083" s="96" t="s">
        <v>780</v>
      </c>
      <c r="F1083" s="96" t="s">
        <v>1098</v>
      </c>
      <c r="G1083" s="96" t="s">
        <v>5993</v>
      </c>
      <c r="H1083" s="96" t="str">
        <f t="shared" si="33"/>
        <v>OK</v>
      </c>
      <c r="I1083" s="96" t="s">
        <v>5264</v>
      </c>
      <c r="J1083" s="96" t="s">
        <v>5264</v>
      </c>
      <c r="K1083" s="96" t="s">
        <v>7378</v>
      </c>
      <c r="L1083" s="96" t="s">
        <v>1029</v>
      </c>
      <c r="M1083" s="96" t="s">
        <v>1098</v>
      </c>
      <c r="N1083" s="96" t="s">
        <v>7368</v>
      </c>
      <c r="O1083" s="96" t="s">
        <v>7967</v>
      </c>
      <c r="P1083" s="96" t="s">
        <v>7968</v>
      </c>
      <c r="Q1083" s="96"/>
      <c r="R1083" s="96"/>
      <c r="S1083" s="96"/>
      <c r="T1083" s="96"/>
      <c r="U1083" s="96"/>
      <c r="V1083" s="96"/>
      <c r="W1083" s="96"/>
      <c r="X1083" s="96"/>
      <c r="Y1083" s="96"/>
      <c r="Z1083" s="96"/>
      <c r="AA1083" s="96"/>
    </row>
    <row r="1084" spans="1:27" hidden="1" x14ac:dyDescent="0.3">
      <c r="A1084" s="94" t="s">
        <v>9119</v>
      </c>
      <c r="B1084" s="224">
        <v>-12.2617998</v>
      </c>
      <c r="C1084" s="224">
        <v>12.036299700000001</v>
      </c>
      <c r="D1084" s="94" t="s">
        <v>9795</v>
      </c>
      <c r="E1084" s="94" t="s">
        <v>1195</v>
      </c>
      <c r="F1084" s="94" t="s">
        <v>1195</v>
      </c>
      <c r="G1084" s="94" t="s">
        <v>1196</v>
      </c>
      <c r="H1084" s="94" t="str">
        <f t="shared" si="33"/>
        <v>OK</v>
      </c>
      <c r="I1084" s="94" t="s">
        <v>1742</v>
      </c>
      <c r="J1084" s="94" t="s">
        <v>1742</v>
      </c>
      <c r="K1084" s="94" t="s">
        <v>7378</v>
      </c>
      <c r="L1084" s="94" t="s">
        <v>1029</v>
      </c>
      <c r="M1084" s="94" t="s">
        <v>1098</v>
      </c>
      <c r="N1084" s="94" t="s">
        <v>7368</v>
      </c>
      <c r="O1084" s="94" t="s">
        <v>7967</v>
      </c>
      <c r="P1084" s="94" t="s">
        <v>7968</v>
      </c>
      <c r="Q1084" s="94"/>
      <c r="R1084" s="94" t="s">
        <v>1733</v>
      </c>
      <c r="S1084" s="94"/>
      <c r="T1084" s="94" t="s">
        <v>1767</v>
      </c>
      <c r="U1084" s="94"/>
      <c r="V1084" s="94"/>
      <c r="W1084" s="94"/>
      <c r="X1084" s="94"/>
      <c r="Y1084" s="94"/>
      <c r="Z1084" s="94"/>
      <c r="AA1084" s="94"/>
    </row>
    <row r="1085" spans="1:27" hidden="1" x14ac:dyDescent="0.3">
      <c r="A1085" s="94" t="s">
        <v>9120</v>
      </c>
      <c r="B1085" s="224">
        <v>-12.325699800000001</v>
      </c>
      <c r="C1085" s="224">
        <v>11.987899799999999</v>
      </c>
      <c r="D1085" s="94" t="s">
        <v>9795</v>
      </c>
      <c r="E1085" s="94" t="s">
        <v>1197</v>
      </c>
      <c r="F1085" s="94" t="s">
        <v>7397</v>
      </c>
      <c r="G1085" s="94" t="s">
        <v>1197</v>
      </c>
      <c r="H1085" s="94" t="str">
        <f t="shared" si="33"/>
        <v>OK</v>
      </c>
      <c r="I1085" s="94" t="s">
        <v>1742</v>
      </c>
      <c r="J1085" s="94" t="s">
        <v>1742</v>
      </c>
      <c r="K1085" s="94" t="s">
        <v>7378</v>
      </c>
      <c r="L1085" s="94" t="s">
        <v>1029</v>
      </c>
      <c r="M1085" s="94" t="s">
        <v>1098</v>
      </c>
      <c r="N1085" s="94" t="s">
        <v>7368</v>
      </c>
      <c r="O1085" s="94" t="s">
        <v>7967</v>
      </c>
      <c r="P1085" s="94" t="s">
        <v>7968</v>
      </c>
      <c r="Q1085" s="94"/>
      <c r="R1085" s="94" t="s">
        <v>1733</v>
      </c>
      <c r="S1085" s="94"/>
      <c r="T1085" s="94" t="s">
        <v>1767</v>
      </c>
      <c r="U1085" s="94"/>
      <c r="V1085" s="94"/>
      <c r="W1085" s="94"/>
      <c r="X1085" s="94"/>
      <c r="Y1085" s="94"/>
      <c r="Z1085" s="94"/>
      <c r="AA1085" s="94"/>
    </row>
    <row r="1086" spans="1:27" hidden="1" x14ac:dyDescent="0.3">
      <c r="A1086" s="170" t="s">
        <v>8429</v>
      </c>
      <c r="B1086" s="230">
        <v>-12.298600199999999</v>
      </c>
      <c r="C1086" s="230">
        <v>12.0778999</v>
      </c>
      <c r="D1086" s="170" t="s">
        <v>9795</v>
      </c>
      <c r="E1086" s="170" t="s">
        <v>1098</v>
      </c>
      <c r="F1086" s="170" t="s">
        <v>1098</v>
      </c>
      <c r="G1086" s="170" t="s">
        <v>1198</v>
      </c>
      <c r="H1086" s="170" t="str">
        <f t="shared" si="33"/>
        <v>OK</v>
      </c>
      <c r="I1086" s="170" t="s">
        <v>1763</v>
      </c>
      <c r="J1086" s="170" t="s">
        <v>1763</v>
      </c>
      <c r="K1086" s="170" t="s">
        <v>5443</v>
      </c>
      <c r="L1086" s="170" t="s">
        <v>1029</v>
      </c>
      <c r="M1086" s="170" t="s">
        <v>1098</v>
      </c>
      <c r="N1086" s="170" t="s">
        <v>7368</v>
      </c>
      <c r="O1086" s="170" t="s">
        <v>7967</v>
      </c>
      <c r="P1086" s="170" t="s">
        <v>7968</v>
      </c>
      <c r="Q1086" s="170"/>
      <c r="R1086" s="170" t="s">
        <v>1733</v>
      </c>
      <c r="S1086" s="170"/>
      <c r="T1086" s="170" t="s">
        <v>1767</v>
      </c>
      <c r="U1086" s="170"/>
      <c r="V1086" s="170"/>
      <c r="W1086" s="170"/>
      <c r="X1086" s="170"/>
      <c r="Y1086" s="170"/>
      <c r="Z1086" s="170"/>
      <c r="AA1086" s="170"/>
    </row>
    <row r="1087" spans="1:27" hidden="1" x14ac:dyDescent="0.3">
      <c r="A1087" s="163" t="s">
        <v>9121</v>
      </c>
      <c r="B1087" s="228">
        <v>-12.298999800000001</v>
      </c>
      <c r="C1087" s="228">
        <v>12.0773001</v>
      </c>
      <c r="D1087" s="163" t="s">
        <v>9795</v>
      </c>
      <c r="E1087" s="163" t="s">
        <v>1098</v>
      </c>
      <c r="F1087" s="163" t="s">
        <v>1098</v>
      </c>
      <c r="G1087" s="163" t="s">
        <v>1199</v>
      </c>
      <c r="H1087" s="163" t="str">
        <f t="shared" si="33"/>
        <v>OK</v>
      </c>
      <c r="I1087" s="163" t="s">
        <v>1742</v>
      </c>
      <c r="J1087" s="163" t="s">
        <v>11</v>
      </c>
      <c r="K1087" s="163" t="s">
        <v>5443</v>
      </c>
      <c r="L1087" s="163" t="s">
        <v>1029</v>
      </c>
      <c r="M1087" s="163" t="s">
        <v>1098</v>
      </c>
      <c r="N1087" s="163" t="s">
        <v>7368</v>
      </c>
      <c r="O1087" s="163" t="s">
        <v>7967</v>
      </c>
      <c r="P1087" s="163" t="s">
        <v>7968</v>
      </c>
      <c r="Q1087" s="163"/>
      <c r="R1087" s="163" t="s">
        <v>1733</v>
      </c>
      <c r="S1087" s="163"/>
      <c r="T1087" s="163" t="s">
        <v>1767</v>
      </c>
      <c r="U1087" s="163"/>
      <c r="V1087" s="163"/>
      <c r="W1087" s="163"/>
      <c r="X1087" s="163"/>
      <c r="Y1087" s="163"/>
      <c r="Z1087" s="163"/>
      <c r="AA1087" s="163"/>
    </row>
    <row r="1088" spans="1:27" hidden="1" x14ac:dyDescent="0.3">
      <c r="A1088" s="94" t="s">
        <v>9122</v>
      </c>
      <c r="B1088" s="224">
        <v>-12.2889996</v>
      </c>
      <c r="C1088" s="224">
        <v>12.083700199999999</v>
      </c>
      <c r="D1088" s="94" t="s">
        <v>9795</v>
      </c>
      <c r="E1088" s="94" t="s">
        <v>1136</v>
      </c>
      <c r="F1088" s="94" t="s">
        <v>1098</v>
      </c>
      <c r="G1088" s="94" t="s">
        <v>1138</v>
      </c>
      <c r="H1088" s="94" t="str">
        <f t="shared" si="33"/>
        <v>OK</v>
      </c>
      <c r="I1088" s="94" t="s">
        <v>1742</v>
      </c>
      <c r="J1088" s="94" t="s">
        <v>1742</v>
      </c>
      <c r="K1088" s="94" t="s">
        <v>5443</v>
      </c>
      <c r="L1088" s="94" t="s">
        <v>1029</v>
      </c>
      <c r="M1088" s="94" t="s">
        <v>1098</v>
      </c>
      <c r="N1088" s="94" t="s">
        <v>7368</v>
      </c>
      <c r="O1088" s="94" t="s">
        <v>7967</v>
      </c>
      <c r="P1088" s="94" t="s">
        <v>7968</v>
      </c>
      <c r="Q1088" s="94"/>
      <c r="R1088" s="94" t="s">
        <v>1733</v>
      </c>
      <c r="S1088" s="94"/>
      <c r="T1088" s="94" t="s">
        <v>1767</v>
      </c>
      <c r="U1088" s="94"/>
      <c r="V1088" s="94"/>
      <c r="W1088" s="94"/>
      <c r="X1088" s="94"/>
      <c r="Y1088" s="94"/>
      <c r="Z1088" s="94"/>
      <c r="AA1088" s="94"/>
    </row>
    <row r="1089" spans="1:27" ht="12.75" customHeight="1" x14ac:dyDescent="0.3">
      <c r="A1089" s="233" t="s">
        <v>9123</v>
      </c>
      <c r="B1089" s="94"/>
      <c r="C1089" s="94"/>
      <c r="D1089" s="94"/>
      <c r="E1089" s="94"/>
      <c r="F1089" s="94" t="s">
        <v>6910</v>
      </c>
      <c r="G1089" s="94"/>
      <c r="H1089" s="94" t="str">
        <f t="shared" si="33"/>
        <v>Coord absent</v>
      </c>
      <c r="I1089" s="94" t="s">
        <v>1742</v>
      </c>
      <c r="J1089" s="94" t="s">
        <v>1742</v>
      </c>
      <c r="K1089" s="94" t="s">
        <v>7378</v>
      </c>
      <c r="L1089" s="94" t="s">
        <v>1029</v>
      </c>
      <c r="M1089" s="94" t="s">
        <v>1098</v>
      </c>
      <c r="N1089" s="94" t="s">
        <v>7368</v>
      </c>
      <c r="O1089" s="94" t="s">
        <v>7967</v>
      </c>
      <c r="P1089" s="94" t="s">
        <v>7968</v>
      </c>
      <c r="Q1089" s="94"/>
      <c r="R1089" s="94"/>
      <c r="S1089" s="94"/>
      <c r="T1089" s="94"/>
      <c r="U1089" s="94"/>
      <c r="V1089" s="94"/>
      <c r="W1089" s="94"/>
      <c r="X1089" s="94"/>
      <c r="Y1089" s="94"/>
      <c r="Z1089" s="94"/>
      <c r="AA1089" s="94"/>
    </row>
    <row r="1090" spans="1:27" ht="12.75" customHeight="1" x14ac:dyDescent="0.3">
      <c r="A1090" s="94" t="s">
        <v>9124</v>
      </c>
      <c r="B1090" s="224">
        <v>-13.151599900000001</v>
      </c>
      <c r="C1090" s="224">
        <v>9.7216796999999993</v>
      </c>
      <c r="D1090" s="94" t="s">
        <v>9795</v>
      </c>
      <c r="E1090" s="94" t="s">
        <v>939</v>
      </c>
      <c r="F1090" s="94" t="s">
        <v>939</v>
      </c>
      <c r="G1090" s="94" t="s">
        <v>939</v>
      </c>
      <c r="H1090" s="94" t="str">
        <f t="shared" si="33"/>
        <v>OK</v>
      </c>
      <c r="I1090" s="94" t="s">
        <v>1742</v>
      </c>
      <c r="J1090" s="94" t="s">
        <v>1742</v>
      </c>
      <c r="K1090" s="94" t="s">
        <v>7378</v>
      </c>
      <c r="L1090" s="94" t="s">
        <v>359</v>
      </c>
      <c r="M1090" s="94" t="s">
        <v>359</v>
      </c>
      <c r="N1090" s="94" t="s">
        <v>7359</v>
      </c>
      <c r="O1090" s="94" t="s">
        <v>940</v>
      </c>
      <c r="P1090" s="94" t="s">
        <v>7969</v>
      </c>
      <c r="Q1090" s="94" t="s">
        <v>5677</v>
      </c>
      <c r="R1090" s="94"/>
      <c r="S1090" s="94" t="s">
        <v>1753</v>
      </c>
      <c r="T1090" s="94"/>
      <c r="U1090" s="94"/>
      <c r="V1090" s="94"/>
      <c r="W1090" s="94" t="s">
        <v>7388</v>
      </c>
      <c r="X1090" s="94"/>
      <c r="Y1090" s="94"/>
      <c r="Z1090" s="94"/>
      <c r="AA1090" s="94"/>
    </row>
    <row r="1091" spans="1:27" x14ac:dyDescent="0.3">
      <c r="A1091" s="94" t="s">
        <v>9125</v>
      </c>
      <c r="B1091" s="224">
        <v>-13.0602999</v>
      </c>
      <c r="C1091" s="224">
        <v>9.8653002000000001</v>
      </c>
      <c r="D1091" s="94" t="s">
        <v>9795</v>
      </c>
      <c r="E1091" s="94" t="s">
        <v>7553</v>
      </c>
      <c r="F1091" s="94" t="s">
        <v>941</v>
      </c>
      <c r="G1091" s="94" t="s">
        <v>941</v>
      </c>
      <c r="H1091" s="94" t="str">
        <f t="shared" si="33"/>
        <v>OK</v>
      </c>
      <c r="I1091" s="94" t="s">
        <v>1742</v>
      </c>
      <c r="J1091" s="94" t="s">
        <v>1742</v>
      </c>
      <c r="K1091" s="94" t="s">
        <v>7378</v>
      </c>
      <c r="L1091" s="94" t="s">
        <v>359</v>
      </c>
      <c r="M1091" s="94" t="s">
        <v>359</v>
      </c>
      <c r="N1091" s="94" t="s">
        <v>7359</v>
      </c>
      <c r="O1091" s="94" t="s">
        <v>940</v>
      </c>
      <c r="P1091" s="94" t="s">
        <v>7969</v>
      </c>
      <c r="Q1091" s="94" t="s">
        <v>5677</v>
      </c>
      <c r="R1091" s="94"/>
      <c r="S1091" s="94" t="s">
        <v>1753</v>
      </c>
      <c r="T1091" s="94"/>
      <c r="U1091" s="94"/>
      <c r="V1091" s="94"/>
      <c r="W1091" s="94" t="s">
        <v>7388</v>
      </c>
      <c r="X1091" s="94"/>
      <c r="Y1091" s="94"/>
      <c r="Z1091" s="94"/>
      <c r="AA1091" s="94"/>
    </row>
    <row r="1092" spans="1:27" hidden="1" x14ac:dyDescent="0.3">
      <c r="A1092" s="173" t="s">
        <v>9126</v>
      </c>
      <c r="B1092" s="220">
        <v>-13.1036997</v>
      </c>
      <c r="C1092" s="220">
        <v>9.8378896999999998</v>
      </c>
      <c r="D1092" s="173" t="s">
        <v>9795</v>
      </c>
      <c r="E1092" s="173" t="s">
        <v>940</v>
      </c>
      <c r="F1092" s="173" t="s">
        <v>940</v>
      </c>
      <c r="G1092" s="173" t="s">
        <v>942</v>
      </c>
      <c r="H1092" s="173" t="str">
        <f t="shared" si="33"/>
        <v>OK</v>
      </c>
      <c r="I1092" s="173" t="s">
        <v>1734</v>
      </c>
      <c r="J1092" s="173" t="s">
        <v>5265</v>
      </c>
      <c r="K1092" s="173" t="s">
        <v>5443</v>
      </c>
      <c r="L1092" s="173" t="s">
        <v>359</v>
      </c>
      <c r="M1092" s="173" t="s">
        <v>359</v>
      </c>
      <c r="N1092" s="173" t="s">
        <v>7359</v>
      </c>
      <c r="O1092" s="173" t="s">
        <v>940</v>
      </c>
      <c r="P1092" s="173" t="s">
        <v>7969</v>
      </c>
      <c r="Q1092" s="173" t="s">
        <v>5677</v>
      </c>
      <c r="R1092" s="173" t="s">
        <v>1748</v>
      </c>
      <c r="S1092" s="173" t="s">
        <v>1749</v>
      </c>
      <c r="T1092" s="173" t="s">
        <v>1767</v>
      </c>
      <c r="U1092" s="173"/>
      <c r="V1092" s="173" t="s">
        <v>1766</v>
      </c>
      <c r="W1092" s="173" t="s">
        <v>6648</v>
      </c>
      <c r="X1092" s="173"/>
      <c r="Y1092" s="173"/>
      <c r="Z1092" s="173"/>
      <c r="AA1092" s="173"/>
    </row>
    <row r="1093" spans="1:27" x14ac:dyDescent="0.3">
      <c r="A1093" s="94" t="s">
        <v>9127</v>
      </c>
      <c r="B1093" s="224">
        <v>-13.165699999999999</v>
      </c>
      <c r="C1093" s="224">
        <v>9.8416700000000006</v>
      </c>
      <c r="D1093" s="94" t="s">
        <v>9795</v>
      </c>
      <c r="E1093" s="94" t="s">
        <v>943</v>
      </c>
      <c r="F1093" s="94" t="s">
        <v>943</v>
      </c>
      <c r="G1093" s="94" t="s">
        <v>944</v>
      </c>
      <c r="H1093" s="94" t="str">
        <f t="shared" si="33"/>
        <v>OK</v>
      </c>
      <c r="I1093" s="94" t="s">
        <v>1742</v>
      </c>
      <c r="J1093" s="94" t="s">
        <v>1742</v>
      </c>
      <c r="K1093" s="94" t="s">
        <v>5443</v>
      </c>
      <c r="L1093" s="94" t="s">
        <v>359</v>
      </c>
      <c r="M1093" s="94" t="s">
        <v>359</v>
      </c>
      <c r="N1093" s="94" t="s">
        <v>7359</v>
      </c>
      <c r="O1093" s="94" t="s">
        <v>940</v>
      </c>
      <c r="P1093" s="94" t="s">
        <v>7969</v>
      </c>
      <c r="Q1093" s="94" t="s">
        <v>5677</v>
      </c>
      <c r="R1093" s="94"/>
      <c r="S1093" s="94" t="s">
        <v>1753</v>
      </c>
      <c r="T1093" s="94"/>
      <c r="U1093" s="94"/>
      <c r="V1093" s="94"/>
      <c r="W1093" s="94" t="s">
        <v>7388</v>
      </c>
      <c r="X1093" s="94"/>
      <c r="Y1093" s="94"/>
      <c r="Z1093" s="94"/>
      <c r="AA1093" s="94"/>
    </row>
    <row r="1094" spans="1:27" x14ac:dyDescent="0.3">
      <c r="A1094" s="233" t="s">
        <v>9128</v>
      </c>
      <c r="B1094" s="94"/>
      <c r="C1094" s="94"/>
      <c r="D1094" s="94"/>
      <c r="E1094" s="94"/>
      <c r="F1094" s="94" t="s">
        <v>6589</v>
      </c>
      <c r="G1094" s="94"/>
      <c r="H1094" s="94" t="str">
        <f t="shared" si="33"/>
        <v>Coord absent</v>
      </c>
      <c r="I1094" s="94" t="s">
        <v>1742</v>
      </c>
      <c r="J1094" s="94" t="s">
        <v>1742</v>
      </c>
      <c r="K1094" s="94" t="s">
        <v>7378</v>
      </c>
      <c r="L1094" s="94" t="s">
        <v>359</v>
      </c>
      <c r="M1094" s="94" t="s">
        <v>359</v>
      </c>
      <c r="N1094" s="94" t="s">
        <v>7359</v>
      </c>
      <c r="O1094" s="94" t="s">
        <v>940</v>
      </c>
      <c r="P1094" s="94" t="s">
        <v>7969</v>
      </c>
      <c r="Q1094" s="94" t="s">
        <v>5677</v>
      </c>
      <c r="R1094" s="94"/>
      <c r="S1094" s="94" t="s">
        <v>1753</v>
      </c>
      <c r="T1094" s="94"/>
      <c r="U1094" s="94"/>
      <c r="V1094" s="94"/>
      <c r="W1094" s="94" t="s">
        <v>7388</v>
      </c>
      <c r="X1094" s="94"/>
      <c r="Y1094" s="94"/>
      <c r="Z1094" s="94"/>
      <c r="AA1094" s="94"/>
    </row>
    <row r="1095" spans="1:27" x14ac:dyDescent="0.3">
      <c r="A1095" s="94" t="s">
        <v>9129</v>
      </c>
      <c r="B1095" s="224">
        <v>-13.004200000000001</v>
      </c>
      <c r="C1095" s="224">
        <v>9.7476797000000008</v>
      </c>
      <c r="D1095" s="94" t="s">
        <v>9795</v>
      </c>
      <c r="E1095" s="94" t="s">
        <v>918</v>
      </c>
      <c r="F1095" s="94" t="s">
        <v>7407</v>
      </c>
      <c r="G1095" s="94" t="s">
        <v>919</v>
      </c>
      <c r="H1095" s="94" t="str">
        <f t="shared" si="33"/>
        <v>OK</v>
      </c>
      <c r="I1095" s="94" t="s">
        <v>1742</v>
      </c>
      <c r="J1095" s="94" t="s">
        <v>1742</v>
      </c>
      <c r="K1095" s="94" t="s">
        <v>7378</v>
      </c>
      <c r="L1095" s="94" t="s">
        <v>359</v>
      </c>
      <c r="M1095" s="94" t="s">
        <v>359</v>
      </c>
      <c r="N1095" s="94" t="s">
        <v>7359</v>
      </c>
      <c r="O1095" s="94" t="s">
        <v>940</v>
      </c>
      <c r="P1095" s="94" t="s">
        <v>7969</v>
      </c>
      <c r="Q1095" s="94" t="s">
        <v>5677</v>
      </c>
      <c r="R1095" s="94"/>
      <c r="S1095" s="94" t="s">
        <v>1753</v>
      </c>
      <c r="T1095" s="94"/>
      <c r="U1095" s="94"/>
      <c r="V1095" s="94"/>
      <c r="W1095" s="94" t="s">
        <v>7388</v>
      </c>
      <c r="X1095" s="94"/>
      <c r="Y1095" s="94"/>
      <c r="Z1095" s="94"/>
      <c r="AA1095" s="94"/>
    </row>
    <row r="1096" spans="1:27" x14ac:dyDescent="0.3">
      <c r="A1096" s="163" t="s">
        <v>9130</v>
      </c>
      <c r="B1096" s="211">
        <v>-10.427989999999999</v>
      </c>
      <c r="C1096" s="211">
        <v>12.181940000000001</v>
      </c>
      <c r="D1096" s="163" t="s">
        <v>9797</v>
      </c>
      <c r="E1096" s="163"/>
      <c r="F1096" s="163" t="s">
        <v>1848</v>
      </c>
      <c r="G1096" s="163"/>
      <c r="H1096" s="163" t="str">
        <f t="shared" si="33"/>
        <v>OK</v>
      </c>
      <c r="I1096" s="163" t="s">
        <v>1734</v>
      </c>
      <c r="J1096" s="163" t="s">
        <v>11</v>
      </c>
      <c r="K1096" s="163" t="s">
        <v>7378</v>
      </c>
      <c r="L1096" s="163" t="s">
        <v>319</v>
      </c>
      <c r="M1096" s="163" t="s">
        <v>319</v>
      </c>
      <c r="N1096" s="163" t="s">
        <v>7369</v>
      </c>
      <c r="O1096" s="163" t="s">
        <v>7970</v>
      </c>
      <c r="P1096" s="163" t="s">
        <v>7971</v>
      </c>
      <c r="Q1096" s="163" t="s">
        <v>5677</v>
      </c>
      <c r="R1096" s="163"/>
      <c r="S1096" s="163"/>
      <c r="T1096" s="163"/>
      <c r="U1096" s="163"/>
      <c r="V1096" s="163"/>
      <c r="W1096" s="163"/>
      <c r="X1096" s="163"/>
      <c r="Y1096" s="163"/>
      <c r="Z1096" s="163"/>
      <c r="AA1096" s="163"/>
    </row>
    <row r="1097" spans="1:27" x14ac:dyDescent="0.3">
      <c r="A1097" s="163" t="s">
        <v>9131</v>
      </c>
      <c r="B1097" s="228">
        <v>-12.0811996</v>
      </c>
      <c r="C1097" s="228">
        <v>10.368100200000001</v>
      </c>
      <c r="D1097" s="163" t="s">
        <v>9795</v>
      </c>
      <c r="E1097" s="163" t="s">
        <v>7622</v>
      </c>
      <c r="F1097" s="163" t="s">
        <v>1847</v>
      </c>
      <c r="G1097" s="163" t="s">
        <v>1274</v>
      </c>
      <c r="H1097" s="163" t="str">
        <f t="shared" si="33"/>
        <v>OK</v>
      </c>
      <c r="I1097" s="163" t="s">
        <v>1734</v>
      </c>
      <c r="J1097" s="163" t="s">
        <v>11</v>
      </c>
      <c r="K1097" s="163" t="s">
        <v>7378</v>
      </c>
      <c r="L1097" s="163" t="s">
        <v>319</v>
      </c>
      <c r="M1097" s="163" t="s">
        <v>319</v>
      </c>
      <c r="N1097" s="163" t="s">
        <v>7369</v>
      </c>
      <c r="O1097" s="163" t="s">
        <v>7970</v>
      </c>
      <c r="P1097" s="163" t="s">
        <v>7971</v>
      </c>
      <c r="Q1097" s="163" t="s">
        <v>5677</v>
      </c>
      <c r="R1097" s="163"/>
      <c r="S1097" s="163"/>
      <c r="T1097" s="163"/>
      <c r="U1097" s="163"/>
      <c r="V1097" s="163"/>
      <c r="W1097" s="163"/>
      <c r="X1097" s="163"/>
      <c r="Y1097" s="163"/>
      <c r="Z1097" s="163"/>
      <c r="AA1097" s="163"/>
    </row>
    <row r="1098" spans="1:27" x14ac:dyDescent="0.3">
      <c r="A1098" s="96" t="s">
        <v>9132</v>
      </c>
      <c r="B1098" s="227">
        <v>-12.086216</v>
      </c>
      <c r="C1098" s="227">
        <v>10.375184000000001</v>
      </c>
      <c r="D1098" s="96" t="s">
        <v>9795</v>
      </c>
      <c r="E1098" s="96" t="s">
        <v>319</v>
      </c>
      <c r="F1098" s="96" t="s">
        <v>319</v>
      </c>
      <c r="G1098" s="96" t="s">
        <v>1275</v>
      </c>
      <c r="H1098" s="96" t="str">
        <f t="shared" si="33"/>
        <v>OK</v>
      </c>
      <c r="I1098" s="96" t="s">
        <v>5264</v>
      </c>
      <c r="J1098" s="96" t="s">
        <v>5264</v>
      </c>
      <c r="K1098" s="96" t="s">
        <v>7378</v>
      </c>
      <c r="L1098" s="96" t="s">
        <v>319</v>
      </c>
      <c r="M1098" s="96" t="s">
        <v>319</v>
      </c>
      <c r="N1098" s="96" t="s">
        <v>7369</v>
      </c>
      <c r="O1098" s="96" t="s">
        <v>7970</v>
      </c>
      <c r="P1098" s="96" t="s">
        <v>7971</v>
      </c>
      <c r="Q1098" s="96" t="s">
        <v>5677</v>
      </c>
      <c r="R1098" s="96"/>
      <c r="S1098" s="96" t="s">
        <v>1749</v>
      </c>
      <c r="T1098" s="96"/>
      <c r="U1098" s="96"/>
      <c r="V1098" s="96"/>
      <c r="W1098" s="96" t="s">
        <v>6701</v>
      </c>
      <c r="X1098" s="96"/>
      <c r="Y1098" s="96"/>
      <c r="Z1098" s="96"/>
      <c r="AA1098" s="96"/>
    </row>
    <row r="1099" spans="1:27" x14ac:dyDescent="0.3">
      <c r="A1099" s="163" t="s">
        <v>9133</v>
      </c>
      <c r="B1099" s="228">
        <v>-12.086600300000001</v>
      </c>
      <c r="C1099" s="228">
        <v>10.375499700000001</v>
      </c>
      <c r="D1099" s="163" t="s">
        <v>9795</v>
      </c>
      <c r="E1099" s="163" t="s">
        <v>7623</v>
      </c>
      <c r="F1099" s="163" t="s">
        <v>1846</v>
      </c>
      <c r="G1099" s="163" t="s">
        <v>1276</v>
      </c>
      <c r="H1099" s="163" t="str">
        <f t="shared" si="33"/>
        <v>OK</v>
      </c>
      <c r="I1099" s="163" t="s">
        <v>1734</v>
      </c>
      <c r="J1099" s="163" t="s">
        <v>11</v>
      </c>
      <c r="K1099" s="163" t="s">
        <v>7378</v>
      </c>
      <c r="L1099" s="163" t="s">
        <v>319</v>
      </c>
      <c r="M1099" s="163" t="s">
        <v>319</v>
      </c>
      <c r="N1099" s="163" t="s">
        <v>7369</v>
      </c>
      <c r="O1099" s="163" t="s">
        <v>7970</v>
      </c>
      <c r="P1099" s="163" t="s">
        <v>7971</v>
      </c>
      <c r="Q1099" s="163" t="s">
        <v>5677</v>
      </c>
      <c r="R1099" s="163"/>
      <c r="S1099" s="163"/>
      <c r="T1099" s="163"/>
      <c r="U1099" s="163"/>
      <c r="V1099" s="163"/>
      <c r="W1099" s="163"/>
      <c r="X1099" s="163"/>
      <c r="Y1099" s="163"/>
      <c r="Z1099" s="163"/>
      <c r="AA1099" s="163"/>
    </row>
    <row r="1100" spans="1:27" x14ac:dyDescent="0.3">
      <c r="A1100" s="164" t="s">
        <v>9134</v>
      </c>
      <c r="B1100" s="229">
        <v>-12.082110999999999</v>
      </c>
      <c r="C1100" s="229">
        <v>10.374027999999999</v>
      </c>
      <c r="D1100" s="164" t="s">
        <v>9795</v>
      </c>
      <c r="E1100" s="164" t="s">
        <v>319</v>
      </c>
      <c r="F1100" s="164" t="s">
        <v>319</v>
      </c>
      <c r="G1100" s="164" t="s">
        <v>1277</v>
      </c>
      <c r="H1100" s="164" t="str">
        <f t="shared" si="33"/>
        <v>OK</v>
      </c>
      <c r="I1100" s="164" t="s">
        <v>5390</v>
      </c>
      <c r="J1100" s="164" t="s">
        <v>5390</v>
      </c>
      <c r="K1100" s="164" t="s">
        <v>7378</v>
      </c>
      <c r="L1100" s="164" t="s">
        <v>319</v>
      </c>
      <c r="M1100" s="164" t="s">
        <v>319</v>
      </c>
      <c r="N1100" s="164" t="s">
        <v>7369</v>
      </c>
      <c r="O1100" s="164" t="s">
        <v>7970</v>
      </c>
      <c r="P1100" s="164" t="s">
        <v>7971</v>
      </c>
      <c r="Q1100" s="164" t="s">
        <v>5677</v>
      </c>
      <c r="R1100" s="164"/>
      <c r="S1100" s="164" t="s">
        <v>1749</v>
      </c>
      <c r="T1100" s="164"/>
      <c r="U1100" s="164"/>
      <c r="V1100" s="164"/>
      <c r="W1100" s="164" t="s">
        <v>6701</v>
      </c>
      <c r="X1100" s="164"/>
      <c r="Y1100" s="164"/>
      <c r="Z1100" s="164"/>
      <c r="AA1100" s="164"/>
    </row>
    <row r="1101" spans="1:27" x14ac:dyDescent="0.3">
      <c r="A1101" s="236" t="s">
        <v>9135</v>
      </c>
      <c r="B1101" s="163"/>
      <c r="C1101" s="163"/>
      <c r="D1101" s="163"/>
      <c r="E1101" s="163"/>
      <c r="F1101" s="163" t="s">
        <v>7119</v>
      </c>
      <c r="G1101" s="163"/>
      <c r="H1101" s="163" t="str">
        <f t="shared" si="33"/>
        <v>Coord absent</v>
      </c>
      <c r="I1101" s="163" t="s">
        <v>1734</v>
      </c>
      <c r="J1101" s="163" t="s">
        <v>11</v>
      </c>
      <c r="K1101" s="163" t="s">
        <v>7378</v>
      </c>
      <c r="L1101" s="163" t="s">
        <v>319</v>
      </c>
      <c r="M1101" s="163" t="s">
        <v>319</v>
      </c>
      <c r="N1101" s="163" t="s">
        <v>7369</v>
      </c>
      <c r="O1101" s="163" t="s">
        <v>7970</v>
      </c>
      <c r="P1101" s="163" t="s">
        <v>7971</v>
      </c>
      <c r="Q1101" s="163" t="s">
        <v>5677</v>
      </c>
      <c r="R1101" s="163"/>
      <c r="S1101" s="163"/>
      <c r="T1101" s="163"/>
      <c r="U1101" s="163"/>
      <c r="V1101" s="163"/>
      <c r="W1101" s="163"/>
      <c r="X1101" s="163"/>
      <c r="Y1101" s="163"/>
      <c r="Z1101" s="163"/>
      <c r="AA1101" s="163"/>
    </row>
    <row r="1102" spans="1:27" x14ac:dyDescent="0.3">
      <c r="A1102" s="163" t="s">
        <v>9136</v>
      </c>
      <c r="B1102" s="228">
        <v>-12.079499999999999</v>
      </c>
      <c r="C1102" s="228">
        <v>10.427199999999999</v>
      </c>
      <c r="D1102" s="163" t="s">
        <v>9795</v>
      </c>
      <c r="E1102" s="163" t="s">
        <v>7624</v>
      </c>
      <c r="F1102" s="163" t="s">
        <v>7103</v>
      </c>
      <c r="G1102" s="163" t="s">
        <v>1278</v>
      </c>
      <c r="H1102" s="163" t="str">
        <f t="shared" si="33"/>
        <v>OK</v>
      </c>
      <c r="I1102" s="163" t="s">
        <v>1734</v>
      </c>
      <c r="J1102" s="163" t="s">
        <v>11</v>
      </c>
      <c r="K1102" s="163" t="s">
        <v>7378</v>
      </c>
      <c r="L1102" s="163" t="s">
        <v>319</v>
      </c>
      <c r="M1102" s="163" t="s">
        <v>319</v>
      </c>
      <c r="N1102" s="163" t="s">
        <v>7369</v>
      </c>
      <c r="O1102" s="163" t="s">
        <v>7970</v>
      </c>
      <c r="P1102" s="163" t="s">
        <v>7971</v>
      </c>
      <c r="Q1102" s="163" t="s">
        <v>5677</v>
      </c>
      <c r="R1102" s="163"/>
      <c r="S1102" s="163"/>
      <c r="T1102" s="163"/>
      <c r="U1102" s="163"/>
      <c r="V1102" s="163"/>
      <c r="W1102" s="163"/>
      <c r="X1102" s="163"/>
      <c r="Y1102" s="163"/>
      <c r="Z1102" s="163"/>
      <c r="AA1102" s="163"/>
    </row>
    <row r="1103" spans="1:27" x14ac:dyDescent="0.3">
      <c r="A1103" s="233" t="s">
        <v>9137</v>
      </c>
      <c r="B1103" s="94"/>
      <c r="C1103" s="94"/>
      <c r="D1103" s="94"/>
      <c r="E1103" s="94"/>
      <c r="F1103" s="94" t="s">
        <v>6784</v>
      </c>
      <c r="G1103" s="94"/>
      <c r="H1103" s="94" t="str">
        <f t="shared" si="33"/>
        <v>Coord absent</v>
      </c>
      <c r="I1103" s="94" t="s">
        <v>1742</v>
      </c>
      <c r="J1103" s="94" t="s">
        <v>1742</v>
      </c>
      <c r="K1103" s="94" t="s">
        <v>7378</v>
      </c>
      <c r="L1103" s="94" t="s">
        <v>319</v>
      </c>
      <c r="M1103" s="94" t="s">
        <v>319</v>
      </c>
      <c r="N1103" s="94" t="s">
        <v>7369</v>
      </c>
      <c r="O1103" s="94" t="s">
        <v>7970</v>
      </c>
      <c r="P1103" s="94" t="s">
        <v>7971</v>
      </c>
      <c r="Q1103" s="94" t="s">
        <v>5677</v>
      </c>
      <c r="R1103" s="94"/>
      <c r="S1103" s="94"/>
      <c r="T1103" s="94"/>
      <c r="U1103" s="94"/>
      <c r="V1103" s="94"/>
      <c r="W1103" s="94"/>
      <c r="X1103" s="94"/>
      <c r="Y1103" s="94"/>
      <c r="Z1103" s="94"/>
      <c r="AA1103" s="94"/>
    </row>
    <row r="1104" spans="1:27" x14ac:dyDescent="0.3">
      <c r="A1104" s="233" t="s">
        <v>9138</v>
      </c>
      <c r="B1104" s="94"/>
      <c r="C1104" s="94"/>
      <c r="D1104" s="94"/>
      <c r="E1104" s="94"/>
      <c r="F1104" s="94" t="s">
        <v>6783</v>
      </c>
      <c r="G1104" s="94"/>
      <c r="H1104" s="94" t="str">
        <f t="shared" si="33"/>
        <v>Coord absent</v>
      </c>
      <c r="I1104" s="94" t="s">
        <v>1742</v>
      </c>
      <c r="J1104" s="94" t="s">
        <v>1742</v>
      </c>
      <c r="K1104" s="94" t="s">
        <v>7378</v>
      </c>
      <c r="L1104" s="94" t="s">
        <v>319</v>
      </c>
      <c r="M1104" s="94" t="s">
        <v>319</v>
      </c>
      <c r="N1104" s="94" t="s">
        <v>7369</v>
      </c>
      <c r="O1104" s="94" t="s">
        <v>7970</v>
      </c>
      <c r="P1104" s="94" t="s">
        <v>7971</v>
      </c>
      <c r="Q1104" s="94" t="s">
        <v>5677</v>
      </c>
      <c r="R1104" s="94"/>
      <c r="S1104" s="94"/>
      <c r="T1104" s="94"/>
      <c r="U1104" s="94"/>
      <c r="V1104" s="94"/>
      <c r="W1104" s="94"/>
      <c r="X1104" s="94"/>
      <c r="Y1104" s="94"/>
      <c r="Z1104" s="94"/>
      <c r="AA1104" s="94"/>
    </row>
    <row r="1105" spans="1:27" x14ac:dyDescent="0.3">
      <c r="A1105" s="173" t="s">
        <v>9139</v>
      </c>
      <c r="B1105" s="220">
        <v>-9.3175001000000002</v>
      </c>
      <c r="C1105" s="220">
        <v>9.5430899</v>
      </c>
      <c r="D1105" s="173" t="s">
        <v>9795</v>
      </c>
      <c r="E1105" s="173" t="s">
        <v>7487</v>
      </c>
      <c r="F1105" s="173" t="s">
        <v>7149</v>
      </c>
      <c r="G1105" s="173" t="s">
        <v>538</v>
      </c>
      <c r="H1105" s="173" t="str">
        <f t="shared" si="33"/>
        <v>OK</v>
      </c>
      <c r="I1105" s="173" t="s">
        <v>1734</v>
      </c>
      <c r="J1105" s="173" t="s">
        <v>5265</v>
      </c>
      <c r="K1105" s="173" t="s">
        <v>7378</v>
      </c>
      <c r="L1105" s="173" t="s">
        <v>503</v>
      </c>
      <c r="M1105" s="173" t="s">
        <v>503</v>
      </c>
      <c r="N1105" s="173" t="s">
        <v>7357</v>
      </c>
      <c r="O1105" s="173" t="s">
        <v>539</v>
      </c>
      <c r="P1105" s="173" t="s">
        <v>7972</v>
      </c>
      <c r="Q1105" s="173"/>
      <c r="R1105" s="173"/>
      <c r="S1105" s="173"/>
      <c r="T1105" s="173"/>
      <c r="U1105" s="173"/>
      <c r="V1105" s="173"/>
      <c r="W1105" s="173"/>
      <c r="X1105" s="173"/>
      <c r="Y1105" s="173"/>
      <c r="Z1105" s="173"/>
      <c r="AA1105" s="173"/>
    </row>
    <row r="1106" spans="1:27" x14ac:dyDescent="0.3">
      <c r="A1106" s="94" t="s">
        <v>9140</v>
      </c>
      <c r="B1106" s="224">
        <v>-9.1651001000000001</v>
      </c>
      <c r="C1106" s="224">
        <v>9.5485200999999993</v>
      </c>
      <c r="D1106" s="94" t="s">
        <v>9795</v>
      </c>
      <c r="E1106" s="94" t="s">
        <v>540</v>
      </c>
      <c r="F1106" s="94" t="s">
        <v>541</v>
      </c>
      <c r="G1106" s="94" t="s">
        <v>541</v>
      </c>
      <c r="H1106" s="94" t="str">
        <f t="shared" si="33"/>
        <v>OK</v>
      </c>
      <c r="I1106" s="94" t="s">
        <v>1742</v>
      </c>
      <c r="J1106" s="94" t="s">
        <v>1742</v>
      </c>
      <c r="K1106" s="94" t="s">
        <v>7378</v>
      </c>
      <c r="L1106" s="94" t="s">
        <v>503</v>
      </c>
      <c r="M1106" s="94" t="s">
        <v>503</v>
      </c>
      <c r="N1106" s="94" t="s">
        <v>7357</v>
      </c>
      <c r="O1106" s="94" t="s">
        <v>539</v>
      </c>
      <c r="P1106" s="94" t="s">
        <v>7972</v>
      </c>
      <c r="Q1106" s="94"/>
      <c r="R1106" s="94"/>
      <c r="S1106" s="94"/>
      <c r="T1106" s="94"/>
      <c r="U1106" s="94"/>
      <c r="V1106" s="94"/>
      <c r="W1106" s="94"/>
      <c r="X1106" s="94"/>
      <c r="Y1106" s="94"/>
      <c r="Z1106" s="94"/>
      <c r="AA1106" s="94"/>
    </row>
    <row r="1107" spans="1:27" x14ac:dyDescent="0.3">
      <c r="A1107" s="94" t="s">
        <v>9141</v>
      </c>
      <c r="B1107" s="224">
        <v>-9.4636803</v>
      </c>
      <c r="C1107" s="224">
        <v>9.5574998999999998</v>
      </c>
      <c r="D1107" s="94" t="s">
        <v>9795</v>
      </c>
      <c r="E1107" s="94" t="s">
        <v>542</v>
      </c>
      <c r="F1107" s="94" t="s">
        <v>542</v>
      </c>
      <c r="G1107" s="94" t="s">
        <v>542</v>
      </c>
      <c r="H1107" s="94" t="str">
        <f t="shared" si="33"/>
        <v>OK</v>
      </c>
      <c r="I1107" s="94" t="s">
        <v>1742</v>
      </c>
      <c r="J1107" s="94" t="s">
        <v>1742</v>
      </c>
      <c r="K1107" s="94" t="s">
        <v>7378</v>
      </c>
      <c r="L1107" s="94" t="s">
        <v>503</v>
      </c>
      <c r="M1107" s="94" t="s">
        <v>503</v>
      </c>
      <c r="N1107" s="94" t="s">
        <v>7357</v>
      </c>
      <c r="O1107" s="94" t="s">
        <v>539</v>
      </c>
      <c r="P1107" s="94" t="s">
        <v>7972</v>
      </c>
      <c r="Q1107" s="94"/>
      <c r="R1107" s="94"/>
      <c r="S1107" s="94"/>
      <c r="T1107" s="94"/>
      <c r="U1107" s="94"/>
      <c r="V1107" s="94"/>
      <c r="W1107" s="94"/>
      <c r="X1107" s="94"/>
      <c r="Y1107" s="94"/>
      <c r="Z1107" s="94"/>
      <c r="AA1107" s="94"/>
    </row>
    <row r="1108" spans="1:27" hidden="1" x14ac:dyDescent="0.3">
      <c r="A1108" s="173" t="s">
        <v>9142</v>
      </c>
      <c r="B1108" s="220">
        <v>-12.6113005</v>
      </c>
      <c r="C1108" s="220">
        <v>11.665900199999999</v>
      </c>
      <c r="D1108" s="173" t="s">
        <v>9795</v>
      </c>
      <c r="E1108" s="173" t="s">
        <v>1155</v>
      </c>
      <c r="F1108" s="173" t="s">
        <v>7396</v>
      </c>
      <c r="G1108" s="173" t="s">
        <v>1156</v>
      </c>
      <c r="H1108" s="173" t="str">
        <f t="shared" si="33"/>
        <v>OK</v>
      </c>
      <c r="I1108" s="173" t="s">
        <v>1734</v>
      </c>
      <c r="J1108" s="173" t="s">
        <v>5265</v>
      </c>
      <c r="K1108" s="173" t="s">
        <v>7378</v>
      </c>
      <c r="L1108" s="173" t="s">
        <v>1029</v>
      </c>
      <c r="M1108" s="173" t="s">
        <v>1132</v>
      </c>
      <c r="N1108" s="173" t="s">
        <v>7365</v>
      </c>
      <c r="O1108" s="173" t="s">
        <v>1874</v>
      </c>
      <c r="P1108" s="173" t="s">
        <v>7973</v>
      </c>
      <c r="Q1108" s="173"/>
      <c r="R1108" s="173" t="s">
        <v>1733</v>
      </c>
      <c r="S1108" s="173"/>
      <c r="T1108" s="173" t="s">
        <v>1767</v>
      </c>
      <c r="U1108" s="173"/>
      <c r="V1108" s="173"/>
      <c r="W1108" s="173" t="s">
        <v>1155</v>
      </c>
      <c r="X1108" s="173"/>
      <c r="Y1108" s="173"/>
      <c r="Z1108" s="173"/>
      <c r="AA1108" s="173"/>
    </row>
    <row r="1109" spans="1:27" x14ac:dyDescent="0.3">
      <c r="A1109" s="163" t="s">
        <v>9143</v>
      </c>
      <c r="B1109" s="228">
        <v>-8.6959800999999999</v>
      </c>
      <c r="C1109" s="228">
        <v>10.6323004</v>
      </c>
      <c r="D1109" s="163" t="s">
        <v>9795</v>
      </c>
      <c r="E1109" s="163" t="s">
        <v>628</v>
      </c>
      <c r="F1109" s="163" t="s">
        <v>7327</v>
      </c>
      <c r="G1109" s="163" t="s">
        <v>676</v>
      </c>
      <c r="H1109" s="163" t="str">
        <f t="shared" si="33"/>
        <v>OK</v>
      </c>
      <c r="I1109" s="163" t="s">
        <v>1734</v>
      </c>
      <c r="J1109" s="163" t="s">
        <v>11</v>
      </c>
      <c r="K1109" s="163" t="s">
        <v>7378</v>
      </c>
      <c r="L1109" s="163" t="s">
        <v>503</v>
      </c>
      <c r="M1109" s="163" t="s">
        <v>628</v>
      </c>
      <c r="N1109" s="163" t="s">
        <v>7370</v>
      </c>
      <c r="O1109" s="163" t="s">
        <v>7326</v>
      </c>
      <c r="P1109" s="163" t="s">
        <v>7974</v>
      </c>
      <c r="Q1109" s="163"/>
      <c r="R1109" s="163"/>
      <c r="S1109" s="163"/>
      <c r="T1109" s="163"/>
      <c r="U1109" s="163"/>
      <c r="V1109" s="163"/>
      <c r="W1109" s="163"/>
      <c r="X1109" s="163"/>
      <c r="Y1109" s="163"/>
      <c r="Z1109" s="163"/>
      <c r="AA1109" s="163"/>
    </row>
    <row r="1110" spans="1:27" x14ac:dyDescent="0.3">
      <c r="A1110" s="94" t="s">
        <v>9144</v>
      </c>
      <c r="B1110" s="224">
        <v>-8.8969097000000001</v>
      </c>
      <c r="C1110" s="224">
        <v>10.5574999</v>
      </c>
      <c r="D1110" s="94" t="s">
        <v>9795</v>
      </c>
      <c r="E1110" s="94" t="s">
        <v>7512</v>
      </c>
      <c r="F1110" s="94" t="s">
        <v>7030</v>
      </c>
      <c r="G1110" s="94" t="s">
        <v>674</v>
      </c>
      <c r="H1110" s="94" t="str">
        <f t="shared" si="33"/>
        <v>OK</v>
      </c>
      <c r="I1110" s="94" t="s">
        <v>1742</v>
      </c>
      <c r="J1110" s="94" t="s">
        <v>1742</v>
      </c>
      <c r="K1110" s="94" t="s">
        <v>7378</v>
      </c>
      <c r="L1110" s="94" t="s">
        <v>503</v>
      </c>
      <c r="M1110" s="94" t="s">
        <v>628</v>
      </c>
      <c r="N1110" s="94" t="s">
        <v>7370</v>
      </c>
      <c r="O1110" s="94" t="s">
        <v>7326</v>
      </c>
      <c r="P1110" s="94" t="s">
        <v>7974</v>
      </c>
      <c r="Q1110" s="94"/>
      <c r="R1110" s="94"/>
      <c r="S1110" s="94"/>
      <c r="T1110" s="94"/>
      <c r="U1110" s="94"/>
      <c r="V1110" s="94"/>
      <c r="W1110" s="94"/>
      <c r="X1110" s="94"/>
      <c r="Y1110" s="94"/>
      <c r="Z1110" s="94"/>
      <c r="AA1110" s="94"/>
    </row>
    <row r="1111" spans="1:27" x14ac:dyDescent="0.3">
      <c r="A1111" s="94" t="s">
        <v>9145</v>
      </c>
      <c r="B1111" s="224">
        <v>-8.8950796000000008</v>
      </c>
      <c r="C1111" s="224">
        <v>10.556900000000001</v>
      </c>
      <c r="D1111" s="94" t="s">
        <v>9795</v>
      </c>
      <c r="E1111" s="94" t="s">
        <v>660</v>
      </c>
      <c r="F1111" s="94" t="s">
        <v>660</v>
      </c>
      <c r="G1111" s="94" t="s">
        <v>661</v>
      </c>
      <c r="H1111" s="94" t="str">
        <f t="shared" si="33"/>
        <v>OK</v>
      </c>
      <c r="I1111" s="94" t="s">
        <v>1742</v>
      </c>
      <c r="J1111" s="94" t="s">
        <v>1742</v>
      </c>
      <c r="K1111" s="94" t="s">
        <v>5443</v>
      </c>
      <c r="L1111" s="94" t="s">
        <v>503</v>
      </c>
      <c r="M1111" s="94" t="s">
        <v>628</v>
      </c>
      <c r="N1111" s="94" t="s">
        <v>7370</v>
      </c>
      <c r="O1111" s="94" t="s">
        <v>7326</v>
      </c>
      <c r="P1111" s="94" t="s">
        <v>7974</v>
      </c>
      <c r="Q1111" s="94"/>
      <c r="R1111" s="94"/>
      <c r="S1111" s="94"/>
      <c r="T1111" s="94"/>
      <c r="U1111" s="94"/>
      <c r="V1111" s="94"/>
      <c r="W1111" s="94"/>
      <c r="X1111" s="94"/>
      <c r="Y1111" s="94"/>
      <c r="Z1111" s="94"/>
      <c r="AA1111" s="94"/>
    </row>
    <row r="1112" spans="1:27" x14ac:dyDescent="0.3">
      <c r="A1112" s="96" t="s">
        <v>9146</v>
      </c>
      <c r="B1112" s="227">
        <v>-8.6987260000000006</v>
      </c>
      <c r="C1112" s="227">
        <v>10.61727</v>
      </c>
      <c r="D1112" s="96" t="s">
        <v>9795</v>
      </c>
      <c r="E1112" s="96" t="s">
        <v>628</v>
      </c>
      <c r="F1112" s="96" t="s">
        <v>628</v>
      </c>
      <c r="G1112" s="96" t="s">
        <v>675</v>
      </c>
      <c r="H1112" s="96" t="str">
        <f t="shared" si="33"/>
        <v>OK</v>
      </c>
      <c r="I1112" s="96" t="s">
        <v>5264</v>
      </c>
      <c r="J1112" s="96" t="s">
        <v>5264</v>
      </c>
      <c r="K1112" s="96" t="s">
        <v>7378</v>
      </c>
      <c r="L1112" s="96" t="s">
        <v>503</v>
      </c>
      <c r="M1112" s="96" t="s">
        <v>628</v>
      </c>
      <c r="N1112" s="96" t="s">
        <v>7370</v>
      </c>
      <c r="O1112" s="96" t="s">
        <v>7326</v>
      </c>
      <c r="P1112" s="96" t="s">
        <v>7974</v>
      </c>
      <c r="Q1112" s="96"/>
      <c r="R1112" s="96"/>
      <c r="S1112" s="96"/>
      <c r="T1112" s="96"/>
      <c r="U1112" s="96"/>
      <c r="V1112" s="96"/>
      <c r="W1112" s="96"/>
      <c r="X1112" s="96"/>
      <c r="Y1112" s="96"/>
      <c r="Z1112" s="96"/>
      <c r="AA1112" s="96"/>
    </row>
    <row r="1113" spans="1:27" x14ac:dyDescent="0.3">
      <c r="A1113" s="94" t="s">
        <v>9147</v>
      </c>
      <c r="B1113" s="224">
        <v>-8.6962899999999994</v>
      </c>
      <c r="C1113" s="224">
        <v>10.6204996</v>
      </c>
      <c r="D1113" s="94" t="s">
        <v>9795</v>
      </c>
      <c r="E1113" s="94" t="s">
        <v>628</v>
      </c>
      <c r="F1113" s="94" t="s">
        <v>628</v>
      </c>
      <c r="G1113" s="94" t="s">
        <v>628</v>
      </c>
      <c r="H1113" s="94" t="str">
        <f t="shared" si="33"/>
        <v>OK</v>
      </c>
      <c r="I1113" s="94" t="s">
        <v>1742</v>
      </c>
      <c r="J1113" s="94" t="s">
        <v>1742</v>
      </c>
      <c r="K1113" s="94" t="s">
        <v>5443</v>
      </c>
      <c r="L1113" s="94" t="s">
        <v>503</v>
      </c>
      <c r="M1113" s="94" t="s">
        <v>628</v>
      </c>
      <c r="N1113" s="94" t="s">
        <v>7370</v>
      </c>
      <c r="O1113" s="94" t="s">
        <v>7326</v>
      </c>
      <c r="P1113" s="94" t="s">
        <v>7974</v>
      </c>
      <c r="Q1113" s="94"/>
      <c r="R1113" s="94"/>
      <c r="S1113" s="94"/>
      <c r="T1113" s="94"/>
      <c r="U1113" s="94"/>
      <c r="V1113" s="94"/>
      <c r="W1113" s="94"/>
      <c r="X1113" s="94"/>
      <c r="Y1113" s="94"/>
      <c r="Z1113" s="94"/>
      <c r="AA1113" s="94"/>
    </row>
    <row r="1114" spans="1:27" x14ac:dyDescent="0.3">
      <c r="A1114" s="94" t="s">
        <v>9148</v>
      </c>
      <c r="B1114" s="224">
        <v>-13.4836998</v>
      </c>
      <c r="C1114" s="224">
        <v>9.7012900999999996</v>
      </c>
      <c r="D1114" s="94" t="s">
        <v>9795</v>
      </c>
      <c r="E1114" s="94" t="s">
        <v>788</v>
      </c>
      <c r="F1114" s="94" t="s">
        <v>788</v>
      </c>
      <c r="G1114" s="94" t="s">
        <v>789</v>
      </c>
      <c r="H1114" s="94" t="str">
        <f t="shared" si="33"/>
        <v>OK</v>
      </c>
      <c r="I1114" s="94" t="s">
        <v>1742</v>
      </c>
      <c r="J1114" s="94" t="s">
        <v>1742</v>
      </c>
      <c r="K1114" s="94" t="s">
        <v>5443</v>
      </c>
      <c r="L1114" s="94" t="s">
        <v>359</v>
      </c>
      <c r="M1114" s="94" t="s">
        <v>774</v>
      </c>
      <c r="N1114" s="94" t="s">
        <v>7347</v>
      </c>
      <c r="O1114" s="94" t="s">
        <v>7930</v>
      </c>
      <c r="P1114" s="94" t="s">
        <v>7931</v>
      </c>
      <c r="Q1114" s="94" t="s">
        <v>5677</v>
      </c>
      <c r="R1114" s="94"/>
      <c r="S1114" s="94"/>
      <c r="T1114" s="94"/>
      <c r="U1114" s="94"/>
      <c r="V1114" s="94"/>
      <c r="W1114" s="94"/>
      <c r="X1114" s="94"/>
      <c r="Y1114" s="94"/>
      <c r="Z1114" s="94"/>
      <c r="AA1114" s="94"/>
    </row>
    <row r="1115" spans="1:27" ht="16.5" customHeight="1" x14ac:dyDescent="0.3">
      <c r="A1115" s="173" t="s">
        <v>9149</v>
      </c>
      <c r="B1115" s="220">
        <v>-13.498299599999999</v>
      </c>
      <c r="C1115" s="220">
        <v>9.7039203999999994</v>
      </c>
      <c r="D1115" s="173" t="s">
        <v>9795</v>
      </c>
      <c r="E1115" s="173" t="s">
        <v>788</v>
      </c>
      <c r="F1115" s="173" t="s">
        <v>5280</v>
      </c>
      <c r="G1115" s="173" t="s">
        <v>789</v>
      </c>
      <c r="H1115" s="173" t="str">
        <f t="shared" si="33"/>
        <v>OK</v>
      </c>
      <c r="I1115" s="173" t="s">
        <v>1734</v>
      </c>
      <c r="J1115" s="173" t="s">
        <v>5265</v>
      </c>
      <c r="K1115" s="173" t="s">
        <v>5443</v>
      </c>
      <c r="L1115" s="173" t="s">
        <v>359</v>
      </c>
      <c r="M1115" s="173" t="s">
        <v>774</v>
      </c>
      <c r="N1115" s="173" t="s">
        <v>7347</v>
      </c>
      <c r="O1115" s="173" t="s">
        <v>7930</v>
      </c>
      <c r="P1115" s="173" t="s">
        <v>7931</v>
      </c>
      <c r="Q1115" s="173" t="s">
        <v>5677</v>
      </c>
      <c r="R1115" s="173"/>
      <c r="S1115" s="173"/>
      <c r="T1115" s="173"/>
      <c r="U1115" s="173"/>
      <c r="V1115" s="173"/>
      <c r="W1115" s="173"/>
      <c r="X1115" s="173"/>
      <c r="Y1115" s="173"/>
      <c r="Z1115" s="173"/>
      <c r="AA1115" s="173"/>
    </row>
    <row r="1116" spans="1:27" ht="16.5" customHeight="1" x14ac:dyDescent="0.3">
      <c r="A1116" s="94" t="s">
        <v>9150</v>
      </c>
      <c r="B1116" s="224">
        <v>-13.499899900000001</v>
      </c>
      <c r="C1116" s="224">
        <v>9.7055100999999997</v>
      </c>
      <c r="D1116" s="94" t="s">
        <v>9795</v>
      </c>
      <c r="E1116" s="94" t="s">
        <v>788</v>
      </c>
      <c r="F1116" s="94" t="s">
        <v>790</v>
      </c>
      <c r="G1116" s="94" t="s">
        <v>789</v>
      </c>
      <c r="H1116" s="94" t="str">
        <f t="shared" si="33"/>
        <v>OK</v>
      </c>
      <c r="I1116" s="94" t="s">
        <v>1742</v>
      </c>
      <c r="J1116" s="94" t="s">
        <v>1742</v>
      </c>
      <c r="K1116" s="94" t="s">
        <v>5443</v>
      </c>
      <c r="L1116" s="94" t="s">
        <v>359</v>
      </c>
      <c r="M1116" s="94" t="s">
        <v>774</v>
      </c>
      <c r="N1116" s="94" t="s">
        <v>7347</v>
      </c>
      <c r="O1116" s="94" t="s">
        <v>7930</v>
      </c>
      <c r="P1116" s="94" t="s">
        <v>7931</v>
      </c>
      <c r="Q1116" s="94" t="s">
        <v>5677</v>
      </c>
      <c r="R1116" s="94"/>
      <c r="S1116" s="94"/>
      <c r="T1116" s="94"/>
      <c r="U1116" s="94"/>
      <c r="V1116" s="94"/>
      <c r="W1116" s="94"/>
      <c r="X1116" s="94"/>
      <c r="Y1116" s="94"/>
      <c r="Z1116" s="94"/>
      <c r="AA1116" s="94"/>
    </row>
    <row r="1117" spans="1:27" ht="16.5" hidden="1" customHeight="1" x14ac:dyDescent="0.3">
      <c r="A1117" s="173" t="s">
        <v>9151</v>
      </c>
      <c r="B1117" s="220">
        <v>-13.4110003</v>
      </c>
      <c r="C1117" s="220">
        <v>9.7194795999999997</v>
      </c>
      <c r="D1117" s="173" t="s">
        <v>9795</v>
      </c>
      <c r="E1117" s="173" t="s">
        <v>787</v>
      </c>
      <c r="F1117" s="173" t="s">
        <v>787</v>
      </c>
      <c r="G1117" s="173" t="s">
        <v>791</v>
      </c>
      <c r="H1117" s="173" t="str">
        <f t="shared" si="33"/>
        <v>OK</v>
      </c>
      <c r="I1117" s="173" t="s">
        <v>1734</v>
      </c>
      <c r="J1117" s="173" t="s">
        <v>5265</v>
      </c>
      <c r="K1117" s="173" t="s">
        <v>7378</v>
      </c>
      <c r="L1117" s="173" t="s">
        <v>359</v>
      </c>
      <c r="M1117" s="173" t="s">
        <v>774</v>
      </c>
      <c r="N1117" s="173" t="s">
        <v>7347</v>
      </c>
      <c r="O1117" s="173" t="s">
        <v>7930</v>
      </c>
      <c r="P1117" s="173" t="s">
        <v>7931</v>
      </c>
      <c r="Q1117" s="173" t="s">
        <v>5677</v>
      </c>
      <c r="R1117" s="173" t="s">
        <v>1748</v>
      </c>
      <c r="S1117" s="173" t="s">
        <v>1749</v>
      </c>
      <c r="T1117" s="173" t="s">
        <v>1767</v>
      </c>
      <c r="U1117" s="173"/>
      <c r="V1117" s="173" t="s">
        <v>1766</v>
      </c>
      <c r="W1117" s="173" t="s">
        <v>6673</v>
      </c>
      <c r="X1117" s="173"/>
      <c r="Y1117" s="173"/>
      <c r="Z1117" s="173"/>
      <c r="AA1117" s="173"/>
    </row>
    <row r="1118" spans="1:27" x14ac:dyDescent="0.3">
      <c r="A1118" s="94" t="s">
        <v>9152</v>
      </c>
      <c r="B1118" s="224">
        <v>-13.4456997</v>
      </c>
      <c r="C1118" s="224">
        <v>9.7103300000000008</v>
      </c>
      <c r="D1118" s="94" t="s">
        <v>9795</v>
      </c>
      <c r="E1118" s="94" t="s">
        <v>7524</v>
      </c>
      <c r="F1118" s="94" t="s">
        <v>6677</v>
      </c>
      <c r="G1118" s="94" t="s">
        <v>786</v>
      </c>
      <c r="H1118" s="94" t="str">
        <f t="shared" si="33"/>
        <v>OK</v>
      </c>
      <c r="I1118" s="94" t="s">
        <v>1742</v>
      </c>
      <c r="J1118" s="94" t="s">
        <v>1742</v>
      </c>
      <c r="K1118" s="94" t="s">
        <v>7378</v>
      </c>
      <c r="L1118" s="94" t="s">
        <v>359</v>
      </c>
      <c r="M1118" s="94" t="s">
        <v>774</v>
      </c>
      <c r="N1118" s="94" t="s">
        <v>7347</v>
      </c>
      <c r="O1118" s="94" t="s">
        <v>7930</v>
      </c>
      <c r="P1118" s="94" t="s">
        <v>7931</v>
      </c>
      <c r="Q1118" s="94" t="s">
        <v>5677</v>
      </c>
      <c r="R1118" s="94"/>
      <c r="S1118" s="94"/>
      <c r="T1118" s="94"/>
      <c r="U1118" s="94"/>
      <c r="V1118" s="94"/>
      <c r="W1118" s="94"/>
      <c r="X1118" s="94"/>
      <c r="Y1118" s="94"/>
      <c r="Z1118" s="94"/>
      <c r="AA1118" s="94"/>
    </row>
    <row r="1119" spans="1:27" hidden="1" x14ac:dyDescent="0.3">
      <c r="A1119" s="233" t="s">
        <v>9153</v>
      </c>
      <c r="B1119" s="94"/>
      <c r="C1119" s="94"/>
      <c r="D1119" s="94" t="s">
        <v>9795</v>
      </c>
      <c r="E1119" s="94"/>
      <c r="F1119" s="94" t="s">
        <v>6676</v>
      </c>
      <c r="G1119" s="94" t="s">
        <v>6606</v>
      </c>
      <c r="H1119" s="94" t="str">
        <f t="shared" si="33"/>
        <v>Coord absent</v>
      </c>
      <c r="I1119" s="94" t="s">
        <v>1742</v>
      </c>
      <c r="J1119" s="94" t="s">
        <v>1742</v>
      </c>
      <c r="K1119" s="94" t="s">
        <v>5443</v>
      </c>
      <c r="L1119" s="94" t="s">
        <v>359</v>
      </c>
      <c r="M1119" s="94" t="s">
        <v>774</v>
      </c>
      <c r="N1119" s="94" t="s">
        <v>7347</v>
      </c>
      <c r="O1119" s="94" t="s">
        <v>7930</v>
      </c>
      <c r="P1119" s="94" t="s">
        <v>7931</v>
      </c>
      <c r="Q1119" s="94" t="s">
        <v>5677</v>
      </c>
      <c r="R1119" s="94" t="s">
        <v>1764</v>
      </c>
      <c r="S1119" s="94" t="s">
        <v>6608</v>
      </c>
      <c r="T1119" s="94"/>
      <c r="U1119" s="94"/>
      <c r="V1119" s="94" t="s">
        <v>1766</v>
      </c>
      <c r="W1119" s="94" t="s">
        <v>6607</v>
      </c>
      <c r="X1119" s="94"/>
      <c r="Y1119" s="94"/>
      <c r="Z1119" s="94"/>
      <c r="AA1119" s="94"/>
    </row>
    <row r="1120" spans="1:27" x14ac:dyDescent="0.3">
      <c r="A1120" s="233" t="s">
        <v>9154</v>
      </c>
      <c r="B1120" s="94"/>
      <c r="C1120" s="94"/>
      <c r="D1120" s="94"/>
      <c r="E1120" s="94"/>
      <c r="F1120" s="94" t="s">
        <v>789</v>
      </c>
      <c r="G1120" s="94"/>
      <c r="H1120" s="94" t="str">
        <f t="shared" si="33"/>
        <v>Coord absent</v>
      </c>
      <c r="I1120" s="94" t="s">
        <v>1742</v>
      </c>
      <c r="J1120" s="94" t="s">
        <v>1742</v>
      </c>
      <c r="K1120" s="94" t="s">
        <v>7378</v>
      </c>
      <c r="L1120" s="94" t="s">
        <v>359</v>
      </c>
      <c r="M1120" s="94" t="s">
        <v>774</v>
      </c>
      <c r="N1120" s="94" t="s">
        <v>7347</v>
      </c>
      <c r="O1120" s="94" t="s">
        <v>7930</v>
      </c>
      <c r="P1120" s="94" t="s">
        <v>7931</v>
      </c>
      <c r="Q1120" s="94" t="s">
        <v>5677</v>
      </c>
      <c r="R1120" s="94"/>
      <c r="S1120" s="94"/>
      <c r="T1120" s="94"/>
      <c r="U1120" s="94"/>
      <c r="V1120" s="94"/>
      <c r="W1120" s="94" t="s">
        <v>5283</v>
      </c>
      <c r="X1120" s="94"/>
      <c r="Y1120" s="94"/>
      <c r="Z1120" s="94"/>
      <c r="AA1120" s="94"/>
    </row>
    <row r="1121" spans="1:27" x14ac:dyDescent="0.3">
      <c r="A1121" s="173" t="s">
        <v>9768</v>
      </c>
      <c r="B1121" s="220">
        <v>-13.396800000000001</v>
      </c>
      <c r="C1121" s="220">
        <v>11.1337004</v>
      </c>
      <c r="D1121" s="173" t="s">
        <v>9795</v>
      </c>
      <c r="E1121" s="173" t="s">
        <v>969</v>
      </c>
      <c r="F1121" s="173" t="s">
        <v>21</v>
      </c>
      <c r="G1121" s="173" t="s">
        <v>970</v>
      </c>
      <c r="H1121" s="173" t="str">
        <f t="shared" si="33"/>
        <v>OK</v>
      </c>
      <c r="I1121" s="173" t="s">
        <v>1734</v>
      </c>
      <c r="J1121" s="173" t="s">
        <v>5265</v>
      </c>
      <c r="K1121" s="173" t="s">
        <v>7378</v>
      </c>
      <c r="L1121" s="173" t="s">
        <v>359</v>
      </c>
      <c r="M1121" s="173" t="s">
        <v>360</v>
      </c>
      <c r="N1121" s="173" t="s">
        <v>7374</v>
      </c>
      <c r="O1121" s="173" t="s">
        <v>21</v>
      </c>
      <c r="P1121" s="173" t="s">
        <v>7729</v>
      </c>
      <c r="Q1121" s="173"/>
      <c r="R1121" s="173"/>
      <c r="S1121" s="173"/>
      <c r="T1121" s="173"/>
      <c r="U1121" s="173"/>
      <c r="V1121" s="173"/>
      <c r="W1121" s="173" t="s">
        <v>969</v>
      </c>
      <c r="X1121" s="173"/>
      <c r="Y1121" s="173"/>
      <c r="Z1121" s="173"/>
      <c r="AA1121" s="173"/>
    </row>
    <row r="1122" spans="1:27" x14ac:dyDescent="0.3">
      <c r="A1122" s="94" t="s">
        <v>9156</v>
      </c>
      <c r="B1122" s="224">
        <v>-9.8540001000000004</v>
      </c>
      <c r="C1122" s="224">
        <v>9.3718900999999999</v>
      </c>
      <c r="D1122" s="94" t="s">
        <v>9795</v>
      </c>
      <c r="E1122" s="94" t="s">
        <v>471</v>
      </c>
      <c r="F1122" s="94" t="s">
        <v>471</v>
      </c>
      <c r="G1122" s="94" t="s">
        <v>471</v>
      </c>
      <c r="H1122" s="94" t="str">
        <f t="shared" si="33"/>
        <v>OK</v>
      </c>
      <c r="I1122" s="94" t="s">
        <v>1742</v>
      </c>
      <c r="J1122" s="94" t="s">
        <v>1742</v>
      </c>
      <c r="K1122" s="94" t="s">
        <v>7378</v>
      </c>
      <c r="L1122" s="94" t="s">
        <v>305</v>
      </c>
      <c r="M1122" s="94" t="s">
        <v>407</v>
      </c>
      <c r="N1122" s="94" t="s">
        <v>7360</v>
      </c>
      <c r="O1122" s="94" t="s">
        <v>470</v>
      </c>
      <c r="P1122" s="94" t="s">
        <v>7957</v>
      </c>
      <c r="Q1122" s="94" t="s">
        <v>5677</v>
      </c>
      <c r="R1122" s="94"/>
      <c r="S1122" s="94"/>
      <c r="T1122" s="94"/>
      <c r="U1122" s="94"/>
      <c r="V1122" s="94"/>
      <c r="W1122" s="94"/>
      <c r="X1122" s="94"/>
      <c r="Y1122" s="94"/>
      <c r="Z1122" s="94"/>
      <c r="AA1122" s="94"/>
    </row>
    <row r="1123" spans="1:27" hidden="1" x14ac:dyDescent="0.3">
      <c r="A1123" s="235" t="s">
        <v>9767</v>
      </c>
      <c r="B1123" s="259">
        <v>10.62711</v>
      </c>
      <c r="C1123" s="259">
        <v>12.32179</v>
      </c>
      <c r="D1123" s="173" t="s">
        <v>9797</v>
      </c>
      <c r="E1123" s="173"/>
      <c r="F1123" s="173" t="s">
        <v>21</v>
      </c>
      <c r="G1123" s="173"/>
      <c r="H1123" s="173" t="str">
        <f t="shared" si="33"/>
        <v>OK</v>
      </c>
      <c r="I1123" s="173" t="s">
        <v>1734</v>
      </c>
      <c r="J1123" s="173" t="s">
        <v>5265</v>
      </c>
      <c r="K1123" s="173" t="s">
        <v>7378</v>
      </c>
      <c r="L1123" s="173" t="s">
        <v>319</v>
      </c>
      <c r="M1123" s="173" t="s">
        <v>320</v>
      </c>
      <c r="N1123" s="173" t="s">
        <v>7349</v>
      </c>
      <c r="O1123" s="173" t="s">
        <v>21</v>
      </c>
      <c r="P1123" s="173" t="s">
        <v>7729</v>
      </c>
      <c r="Q1123" s="173"/>
      <c r="R1123" s="173" t="s">
        <v>6581</v>
      </c>
      <c r="S1123" s="173" t="s">
        <v>9798</v>
      </c>
      <c r="T1123" s="173"/>
      <c r="U1123" s="173"/>
      <c r="V1123" s="173"/>
      <c r="W1123" s="173"/>
      <c r="X1123" s="173"/>
      <c r="Y1123" s="173"/>
      <c r="Z1123" s="173"/>
      <c r="AA1123" s="173"/>
    </row>
    <row r="1124" spans="1:27" x14ac:dyDescent="0.3">
      <c r="A1124" s="173" t="s">
        <v>9157</v>
      </c>
      <c r="B1124" s="220">
        <v>-9.7694101</v>
      </c>
      <c r="C1124" s="220">
        <v>9.3449097000000005</v>
      </c>
      <c r="D1124" s="173" t="s">
        <v>9795</v>
      </c>
      <c r="E1124" s="173"/>
      <c r="F1124" s="173" t="s">
        <v>7140</v>
      </c>
      <c r="G1124" s="173" t="s">
        <v>1989</v>
      </c>
      <c r="H1124" s="173" t="str">
        <f t="shared" si="33"/>
        <v>OK</v>
      </c>
      <c r="I1124" s="173" t="s">
        <v>1734</v>
      </c>
      <c r="J1124" s="173" t="s">
        <v>5265</v>
      </c>
      <c r="K1124" s="173" t="s">
        <v>7378</v>
      </c>
      <c r="L1124" s="173" t="s">
        <v>305</v>
      </c>
      <c r="M1124" s="173" t="s">
        <v>407</v>
      </c>
      <c r="N1124" s="173" t="s">
        <v>7360</v>
      </c>
      <c r="O1124" s="173" t="s">
        <v>470</v>
      </c>
      <c r="P1124" s="173" t="s">
        <v>7957</v>
      </c>
      <c r="Q1124" s="173" t="s">
        <v>5677</v>
      </c>
      <c r="R1124" s="173"/>
      <c r="S1124" s="173"/>
      <c r="T1124" s="173"/>
      <c r="U1124" s="173"/>
      <c r="V1124" s="173"/>
      <c r="W1124" s="173"/>
      <c r="X1124" s="173"/>
      <c r="Y1124" s="173" t="e">
        <v>#N/A</v>
      </c>
      <c r="Z1124" s="173"/>
      <c r="AA1124" s="173"/>
    </row>
    <row r="1125" spans="1:27" x14ac:dyDescent="0.3">
      <c r="A1125" s="233" t="s">
        <v>9158</v>
      </c>
      <c r="B1125" s="94"/>
      <c r="C1125" s="94"/>
      <c r="D1125" s="94"/>
      <c r="E1125" s="94"/>
      <c r="F1125" s="94" t="s">
        <v>7308</v>
      </c>
      <c r="G1125" s="94"/>
      <c r="H1125" s="94" t="str">
        <f t="shared" si="33"/>
        <v>Coord absent</v>
      </c>
      <c r="I1125" s="94" t="s">
        <v>1742</v>
      </c>
      <c r="J1125" s="94" t="s">
        <v>1742</v>
      </c>
      <c r="K1125" s="94" t="s">
        <v>7378</v>
      </c>
      <c r="L1125" s="94" t="s">
        <v>305</v>
      </c>
      <c r="M1125" s="94" t="s">
        <v>407</v>
      </c>
      <c r="N1125" s="94" t="s">
        <v>7360</v>
      </c>
      <c r="O1125" s="94" t="s">
        <v>470</v>
      </c>
      <c r="P1125" s="94" t="s">
        <v>7957</v>
      </c>
      <c r="Q1125" s="94" t="s">
        <v>5677</v>
      </c>
      <c r="R1125" s="94"/>
      <c r="S1125" s="94"/>
      <c r="T1125" s="94"/>
      <c r="U1125" s="94"/>
      <c r="V1125" s="94"/>
      <c r="W1125" s="94"/>
      <c r="X1125" s="94"/>
      <c r="Y1125" s="94" t="e">
        <v>#N/A</v>
      </c>
      <c r="Z1125" s="94"/>
      <c r="AA1125" s="94"/>
    </row>
    <row r="1126" spans="1:27" x14ac:dyDescent="0.3">
      <c r="A1126" s="173" t="s">
        <v>9159</v>
      </c>
      <c r="B1126" s="220">
        <v>-14.4432001</v>
      </c>
      <c r="C1126" s="220">
        <v>10.5373001</v>
      </c>
      <c r="D1126" s="173" t="s">
        <v>9795</v>
      </c>
      <c r="E1126" s="173" t="s">
        <v>43</v>
      </c>
      <c r="F1126" s="173" t="s">
        <v>43</v>
      </c>
      <c r="G1126" s="173" t="s">
        <v>43</v>
      </c>
      <c r="H1126" s="173" t="str">
        <f t="shared" si="33"/>
        <v>OK</v>
      </c>
      <c r="I1126" s="173" t="s">
        <v>1734</v>
      </c>
      <c r="J1126" s="173" t="s">
        <v>5265</v>
      </c>
      <c r="K1126" s="173" t="s">
        <v>7378</v>
      </c>
      <c r="L1126" s="173" t="s">
        <v>7707</v>
      </c>
      <c r="M1126" s="173" t="s">
        <v>6</v>
      </c>
      <c r="N1126" s="173" t="s">
        <v>7344</v>
      </c>
      <c r="O1126" s="173" t="s">
        <v>43</v>
      </c>
      <c r="P1126" s="173" t="s">
        <v>7964</v>
      </c>
      <c r="Q1126" s="173" t="s">
        <v>5677</v>
      </c>
      <c r="R1126" s="173"/>
      <c r="S1126" s="173" t="s">
        <v>1753</v>
      </c>
      <c r="T1126" s="173" t="s">
        <v>1767</v>
      </c>
      <c r="U1126" s="173"/>
      <c r="V1126" s="173" t="s">
        <v>1766</v>
      </c>
      <c r="W1126" s="173" t="s">
        <v>7387</v>
      </c>
      <c r="X1126" s="173"/>
      <c r="Y1126" s="173" t="e">
        <v>#N/A</v>
      </c>
      <c r="Z1126" s="173"/>
      <c r="AA1126" s="173"/>
    </row>
    <row r="1127" spans="1:27" x14ac:dyDescent="0.3">
      <c r="A1127" s="94" t="s">
        <v>9160</v>
      </c>
      <c r="B1127" s="224">
        <v>-14.411800400000001</v>
      </c>
      <c r="C1127" s="224">
        <v>10.486100199999999</v>
      </c>
      <c r="D1127" s="94" t="s">
        <v>9795</v>
      </c>
      <c r="E1127" s="94" t="s">
        <v>42</v>
      </c>
      <c r="F1127" s="94" t="s">
        <v>42</v>
      </c>
      <c r="G1127" s="94" t="s">
        <v>42</v>
      </c>
      <c r="H1127" s="94" t="str">
        <f t="shared" si="33"/>
        <v>OK</v>
      </c>
      <c r="I1127" s="94" t="s">
        <v>1742</v>
      </c>
      <c r="J1127" s="94" t="s">
        <v>1742</v>
      </c>
      <c r="K1127" s="94" t="s">
        <v>7378</v>
      </c>
      <c r="L1127" s="94" t="s">
        <v>7707</v>
      </c>
      <c r="M1127" s="94" t="s">
        <v>6</v>
      </c>
      <c r="N1127" s="94" t="s">
        <v>7344</v>
      </c>
      <c r="O1127" s="94" t="s">
        <v>43</v>
      </c>
      <c r="P1127" s="94" t="s">
        <v>7964</v>
      </c>
      <c r="Q1127" s="94" t="s">
        <v>5677</v>
      </c>
      <c r="R1127" s="94"/>
      <c r="S1127" s="94"/>
      <c r="T1127" s="94" t="s">
        <v>1767</v>
      </c>
      <c r="U1127" s="94"/>
      <c r="V1127" s="94"/>
      <c r="W1127" s="94"/>
      <c r="X1127" s="94"/>
      <c r="Y1127" s="94"/>
      <c r="Z1127" s="94"/>
      <c r="AA1127" s="94"/>
    </row>
    <row r="1128" spans="1:27" x14ac:dyDescent="0.3">
      <c r="A1128" s="233" t="s">
        <v>9161</v>
      </c>
      <c r="B1128" s="94"/>
      <c r="C1128" s="94"/>
      <c r="D1128" s="94"/>
      <c r="E1128" s="94"/>
      <c r="F1128" s="94" t="s">
        <v>5311</v>
      </c>
      <c r="G1128" s="94"/>
      <c r="H1128" s="94" t="str">
        <f t="shared" si="33"/>
        <v>Coord absent</v>
      </c>
      <c r="I1128" s="94" t="s">
        <v>1742</v>
      </c>
      <c r="J1128" s="94" t="s">
        <v>1742</v>
      </c>
      <c r="K1128" s="94" t="s">
        <v>7378</v>
      </c>
      <c r="L1128" s="94" t="s">
        <v>7707</v>
      </c>
      <c r="M1128" s="94" t="s">
        <v>6</v>
      </c>
      <c r="N1128" s="94" t="s">
        <v>7344</v>
      </c>
      <c r="O1128" s="94" t="s">
        <v>43</v>
      </c>
      <c r="P1128" s="94" t="s">
        <v>7964</v>
      </c>
      <c r="Q1128" s="94" t="s">
        <v>5677</v>
      </c>
      <c r="R1128" s="94"/>
      <c r="S1128" s="94"/>
      <c r="T1128" s="94"/>
      <c r="U1128" s="94"/>
      <c r="V1128" s="94"/>
      <c r="W1128" s="94"/>
      <c r="X1128" s="94"/>
      <c r="Y1128" s="94"/>
      <c r="Z1128" s="94"/>
      <c r="AA1128" s="94"/>
    </row>
    <row r="1129" spans="1:27" x14ac:dyDescent="0.3">
      <c r="A1129" s="233" t="s">
        <v>9162</v>
      </c>
      <c r="B1129" s="94"/>
      <c r="C1129" s="94"/>
      <c r="D1129" s="94"/>
      <c r="E1129" s="94"/>
      <c r="F1129" s="94" t="s">
        <v>5312</v>
      </c>
      <c r="G1129" s="94"/>
      <c r="H1129" s="94" t="str">
        <f t="shared" si="33"/>
        <v>Coord absent</v>
      </c>
      <c r="I1129" s="94" t="s">
        <v>1742</v>
      </c>
      <c r="J1129" s="94" t="s">
        <v>1742</v>
      </c>
      <c r="K1129" s="94" t="s">
        <v>7378</v>
      </c>
      <c r="L1129" s="94" t="s">
        <v>7707</v>
      </c>
      <c r="M1129" s="94" t="s">
        <v>6</v>
      </c>
      <c r="N1129" s="94" t="s">
        <v>7344</v>
      </c>
      <c r="O1129" s="94" t="s">
        <v>43</v>
      </c>
      <c r="P1129" s="94" t="s">
        <v>7964</v>
      </c>
      <c r="Q1129" s="94" t="s">
        <v>5677</v>
      </c>
      <c r="R1129" s="94"/>
      <c r="S1129" s="94"/>
      <c r="T1129" s="94"/>
      <c r="U1129" s="94"/>
      <c r="V1129" s="94"/>
      <c r="W1129" s="94"/>
      <c r="X1129" s="94"/>
      <c r="Y1129" s="94" t="e">
        <v>#N/A</v>
      </c>
      <c r="Z1129" s="94"/>
      <c r="AA1129" s="94"/>
    </row>
    <row r="1130" spans="1:27" x14ac:dyDescent="0.3">
      <c r="A1130" s="233" t="s">
        <v>9163</v>
      </c>
      <c r="B1130" s="94"/>
      <c r="C1130" s="94"/>
      <c r="D1130" s="94"/>
      <c r="E1130" s="94"/>
      <c r="F1130" s="94" t="s">
        <v>5313</v>
      </c>
      <c r="G1130" s="94"/>
      <c r="H1130" s="94" t="str">
        <f t="shared" si="33"/>
        <v>Coord absent</v>
      </c>
      <c r="I1130" s="94" t="s">
        <v>1742</v>
      </c>
      <c r="J1130" s="94" t="s">
        <v>1742</v>
      </c>
      <c r="K1130" s="94" t="s">
        <v>7378</v>
      </c>
      <c r="L1130" s="94" t="s">
        <v>7707</v>
      </c>
      <c r="M1130" s="94" t="s">
        <v>6</v>
      </c>
      <c r="N1130" s="94" t="s">
        <v>7344</v>
      </c>
      <c r="O1130" s="94" t="s">
        <v>43</v>
      </c>
      <c r="P1130" s="94" t="s">
        <v>7964</v>
      </c>
      <c r="Q1130" s="94" t="s">
        <v>5677</v>
      </c>
      <c r="R1130" s="94"/>
      <c r="S1130" s="94"/>
      <c r="T1130" s="94"/>
      <c r="U1130" s="94"/>
      <c r="V1130" s="94"/>
      <c r="W1130" s="94"/>
      <c r="X1130" s="94"/>
      <c r="Y1130" s="94" t="e">
        <v>#N/A</v>
      </c>
      <c r="Z1130" s="94"/>
      <c r="AA1130" s="94"/>
    </row>
    <row r="1131" spans="1:27" x14ac:dyDescent="0.3">
      <c r="A1131" s="233" t="s">
        <v>9164</v>
      </c>
      <c r="B1131" s="94"/>
      <c r="C1131" s="94"/>
      <c r="D1131" s="94"/>
      <c r="E1131" s="94"/>
      <c r="F1131" s="94" t="s">
        <v>5314</v>
      </c>
      <c r="G1131" s="94"/>
      <c r="H1131" s="94" t="str">
        <f t="shared" si="33"/>
        <v>Coord absent</v>
      </c>
      <c r="I1131" s="94" t="s">
        <v>1742</v>
      </c>
      <c r="J1131" s="94" t="s">
        <v>1742</v>
      </c>
      <c r="K1131" s="94" t="s">
        <v>7378</v>
      </c>
      <c r="L1131" s="94" t="s">
        <v>7707</v>
      </c>
      <c r="M1131" s="94" t="s">
        <v>6</v>
      </c>
      <c r="N1131" s="94" t="s">
        <v>7344</v>
      </c>
      <c r="O1131" s="94" t="s">
        <v>43</v>
      </c>
      <c r="P1131" s="94" t="s">
        <v>7964</v>
      </c>
      <c r="Q1131" s="94" t="s">
        <v>5677</v>
      </c>
      <c r="R1131" s="94"/>
      <c r="S1131" s="94"/>
      <c r="T1131" s="94"/>
      <c r="U1131" s="94"/>
      <c r="V1131" s="94"/>
      <c r="W1131" s="94"/>
      <c r="X1131" s="94"/>
      <c r="Y1131" s="94" t="e">
        <v>#N/A</v>
      </c>
      <c r="Z1131" s="94"/>
      <c r="AA1131" s="94"/>
    </row>
    <row r="1132" spans="1:27" x14ac:dyDescent="0.3">
      <c r="A1132" s="94" t="s">
        <v>9165</v>
      </c>
      <c r="B1132" s="224">
        <v>-11.365799900000001</v>
      </c>
      <c r="C1132" s="224">
        <v>10.0504999</v>
      </c>
      <c r="D1132" s="94" t="s">
        <v>9795</v>
      </c>
      <c r="E1132" s="94" t="s">
        <v>381</v>
      </c>
      <c r="F1132" s="94" t="s">
        <v>381</v>
      </c>
      <c r="G1132" s="94" t="s">
        <v>382</v>
      </c>
      <c r="H1132" s="94" t="str">
        <f t="shared" si="33"/>
        <v>OK</v>
      </c>
      <c r="I1132" s="94" t="s">
        <v>1742</v>
      </c>
      <c r="J1132" s="94" t="s">
        <v>1742</v>
      </c>
      <c r="K1132" s="94" t="s">
        <v>5443</v>
      </c>
      <c r="L1132" s="94" t="s">
        <v>305</v>
      </c>
      <c r="M1132" s="94" t="s">
        <v>305</v>
      </c>
      <c r="N1132" s="94" t="s">
        <v>7352</v>
      </c>
      <c r="O1132" s="94" t="s">
        <v>1820</v>
      </c>
      <c r="P1132" s="94" t="s">
        <v>7948</v>
      </c>
      <c r="Q1132" s="94" t="s">
        <v>5677</v>
      </c>
      <c r="R1132" s="94"/>
      <c r="S1132" s="94"/>
      <c r="T1132" s="94"/>
      <c r="U1132" s="94"/>
      <c r="V1132" s="94"/>
      <c r="W1132" s="94"/>
      <c r="X1132" s="94"/>
      <c r="Y1132" s="94"/>
      <c r="Z1132" s="94"/>
      <c r="AA1132" s="94"/>
    </row>
    <row r="1133" spans="1:27" x14ac:dyDescent="0.3">
      <c r="A1133" s="94" t="s">
        <v>9166</v>
      </c>
      <c r="B1133" s="224">
        <v>-11.229700100000001</v>
      </c>
      <c r="C1133" s="224">
        <v>10.176099799999999</v>
      </c>
      <c r="D1133" s="94" t="s">
        <v>9795</v>
      </c>
      <c r="E1133" s="94" t="s">
        <v>7467</v>
      </c>
      <c r="F1133" s="94" t="s">
        <v>951</v>
      </c>
      <c r="G1133" s="94" t="s">
        <v>383</v>
      </c>
      <c r="H1133" s="94" t="str">
        <f t="shared" si="33"/>
        <v>OK</v>
      </c>
      <c r="I1133" s="94" t="s">
        <v>1742</v>
      </c>
      <c r="J1133" s="94" t="s">
        <v>1742</v>
      </c>
      <c r="K1133" s="94" t="s">
        <v>7378</v>
      </c>
      <c r="L1133" s="94" t="s">
        <v>305</v>
      </c>
      <c r="M1133" s="94" t="s">
        <v>305</v>
      </c>
      <c r="N1133" s="94" t="s">
        <v>7352</v>
      </c>
      <c r="O1133" s="94" t="s">
        <v>1820</v>
      </c>
      <c r="P1133" s="94" t="s">
        <v>7948</v>
      </c>
      <c r="Q1133" s="94" t="s">
        <v>5677</v>
      </c>
      <c r="R1133" s="94"/>
      <c r="S1133" s="94"/>
      <c r="T1133" s="94"/>
      <c r="U1133" s="94"/>
      <c r="V1133" s="94"/>
      <c r="W1133" s="94"/>
      <c r="X1133" s="94"/>
      <c r="Y1133" s="94"/>
      <c r="Z1133" s="94"/>
      <c r="AA1133" s="94"/>
    </row>
    <row r="1134" spans="1:27" x14ac:dyDescent="0.3">
      <c r="A1134" s="173" t="s">
        <v>9167</v>
      </c>
      <c r="B1134" s="220">
        <v>-11.411999700000001</v>
      </c>
      <c r="C1134" s="220">
        <v>10.1757002</v>
      </c>
      <c r="D1134" s="173" t="s">
        <v>9795</v>
      </c>
      <c r="E1134" s="173" t="s">
        <v>7468</v>
      </c>
      <c r="F1134" s="173" t="s">
        <v>7301</v>
      </c>
      <c r="G1134" s="173" t="s">
        <v>384</v>
      </c>
      <c r="H1134" s="173" t="str">
        <f t="shared" si="33"/>
        <v>OK</v>
      </c>
      <c r="I1134" s="173" t="s">
        <v>1734</v>
      </c>
      <c r="J1134" s="173" t="s">
        <v>5265</v>
      </c>
      <c r="K1134" s="173" t="s">
        <v>7378</v>
      </c>
      <c r="L1134" s="173" t="s">
        <v>305</v>
      </c>
      <c r="M1134" s="173" t="s">
        <v>305</v>
      </c>
      <c r="N1134" s="173" t="s">
        <v>7352</v>
      </c>
      <c r="O1134" s="173" t="s">
        <v>1820</v>
      </c>
      <c r="P1134" s="173" t="s">
        <v>7948</v>
      </c>
      <c r="Q1134" s="173" t="s">
        <v>5677</v>
      </c>
      <c r="R1134" s="173"/>
      <c r="S1134" s="173"/>
      <c r="T1134" s="173"/>
      <c r="U1134" s="173"/>
      <c r="V1134" s="173"/>
      <c r="W1134" s="173"/>
      <c r="X1134" s="173"/>
      <c r="Y1134" s="173" t="e">
        <v>#N/A</v>
      </c>
      <c r="Z1134" s="173"/>
      <c r="AA1134" s="173"/>
    </row>
    <row r="1135" spans="1:27" x14ac:dyDescent="0.3">
      <c r="A1135" s="94" t="s">
        <v>9168</v>
      </c>
      <c r="B1135" s="224">
        <v>-11.219499600000001</v>
      </c>
      <c r="C1135" s="224">
        <v>10.267299700000001</v>
      </c>
      <c r="D1135" s="94" t="s">
        <v>9795</v>
      </c>
      <c r="E1135" s="94" t="s">
        <v>7469</v>
      </c>
      <c r="F1135" s="94" t="s">
        <v>7300</v>
      </c>
      <c r="G1135" s="94" t="s">
        <v>385</v>
      </c>
      <c r="H1135" s="94" t="str">
        <f t="shared" si="33"/>
        <v>OK</v>
      </c>
      <c r="I1135" s="94" t="s">
        <v>1742</v>
      </c>
      <c r="J1135" s="94" t="s">
        <v>1742</v>
      </c>
      <c r="K1135" s="94" t="s">
        <v>7378</v>
      </c>
      <c r="L1135" s="94" t="s">
        <v>305</v>
      </c>
      <c r="M1135" s="94" t="s">
        <v>305</v>
      </c>
      <c r="N1135" s="94" t="s">
        <v>7352</v>
      </c>
      <c r="O1135" s="94" t="s">
        <v>1820</v>
      </c>
      <c r="P1135" s="94" t="s">
        <v>7948</v>
      </c>
      <c r="Q1135" s="94" t="s">
        <v>5677</v>
      </c>
      <c r="R1135" s="94"/>
      <c r="S1135" s="94"/>
      <c r="T1135" s="94"/>
      <c r="U1135" s="94"/>
      <c r="V1135" s="94"/>
      <c r="W1135" s="94"/>
      <c r="X1135" s="94"/>
      <c r="Y1135" s="94" t="e">
        <v>#N/A</v>
      </c>
      <c r="Z1135" s="94"/>
      <c r="AA1135" s="94"/>
    </row>
    <row r="1136" spans="1:27" x14ac:dyDescent="0.3">
      <c r="A1136" s="94" t="s">
        <v>9169</v>
      </c>
      <c r="B1136" s="224">
        <v>-11.2931004</v>
      </c>
      <c r="C1136" s="224">
        <v>10.1702995</v>
      </c>
      <c r="D1136" s="94" t="s">
        <v>9795</v>
      </c>
      <c r="E1136" s="94" t="s">
        <v>7470</v>
      </c>
      <c r="F1136" s="94" t="s">
        <v>6956</v>
      </c>
      <c r="G1136" s="94" t="s">
        <v>386</v>
      </c>
      <c r="H1136" s="94" t="str">
        <f t="shared" si="33"/>
        <v>OK</v>
      </c>
      <c r="I1136" s="94" t="s">
        <v>1742</v>
      </c>
      <c r="J1136" s="94" t="s">
        <v>1742</v>
      </c>
      <c r="K1136" s="94" t="s">
        <v>7378</v>
      </c>
      <c r="L1136" s="94" t="s">
        <v>305</v>
      </c>
      <c r="M1136" s="94" t="s">
        <v>305</v>
      </c>
      <c r="N1136" s="94" t="s">
        <v>7352</v>
      </c>
      <c r="O1136" s="94" t="s">
        <v>1820</v>
      </c>
      <c r="P1136" s="94" t="s">
        <v>7948</v>
      </c>
      <c r="Q1136" s="94" t="s">
        <v>5677</v>
      </c>
      <c r="R1136" s="94"/>
      <c r="S1136" s="94"/>
      <c r="T1136" s="94"/>
      <c r="U1136" s="94"/>
      <c r="V1136" s="94"/>
      <c r="W1136" s="94"/>
      <c r="X1136" s="94"/>
      <c r="Y1136" s="94"/>
      <c r="Z1136" s="94"/>
      <c r="AA1136" s="94"/>
    </row>
    <row r="1137" spans="1:27" hidden="1" x14ac:dyDescent="0.3">
      <c r="A1137" s="173" t="s">
        <v>9170</v>
      </c>
      <c r="B1137" s="220">
        <v>-11.951000199999999</v>
      </c>
      <c r="C1137" s="220">
        <v>11.715700099999999</v>
      </c>
      <c r="D1137" s="173" t="s">
        <v>9795</v>
      </c>
      <c r="E1137" s="173" t="s">
        <v>7577</v>
      </c>
      <c r="F1137" s="173" t="s">
        <v>1048</v>
      </c>
      <c r="G1137" s="173" t="s">
        <v>1047</v>
      </c>
      <c r="H1137" s="173" t="str">
        <f t="shared" si="33"/>
        <v>OK</v>
      </c>
      <c r="I1137" s="173" t="s">
        <v>1734</v>
      </c>
      <c r="J1137" s="173" t="s">
        <v>5265</v>
      </c>
      <c r="K1137" s="173" t="s">
        <v>7378</v>
      </c>
      <c r="L1137" s="173" t="s">
        <v>1029</v>
      </c>
      <c r="M1137" s="173" t="s">
        <v>836</v>
      </c>
      <c r="N1137" s="173" t="s">
        <v>7361</v>
      </c>
      <c r="O1137" s="173" t="s">
        <v>1048</v>
      </c>
      <c r="P1137" s="173" t="s">
        <v>7738</v>
      </c>
      <c r="Q1137" s="173"/>
      <c r="R1137" s="173" t="s">
        <v>1733</v>
      </c>
      <c r="S1137" s="173"/>
      <c r="T1137" s="173" t="s">
        <v>1768</v>
      </c>
      <c r="U1137" s="173"/>
      <c r="V1137" s="173"/>
      <c r="W1137" s="173"/>
      <c r="X1137" s="173"/>
      <c r="Y1137" s="173"/>
      <c r="Z1137" s="173"/>
      <c r="AA1137" s="173"/>
    </row>
    <row r="1138" spans="1:27" x14ac:dyDescent="0.3">
      <c r="A1138" s="233" t="s">
        <v>9171</v>
      </c>
      <c r="B1138" s="94"/>
      <c r="C1138" s="94"/>
      <c r="D1138" s="94"/>
      <c r="E1138" s="94"/>
      <c r="F1138" s="94" t="s">
        <v>1201</v>
      </c>
      <c r="G1138" s="94"/>
      <c r="H1138" s="94" t="str">
        <f t="shared" si="33"/>
        <v>Coord absent</v>
      </c>
      <c r="I1138" s="94" t="s">
        <v>1742</v>
      </c>
      <c r="J1138" s="94" t="s">
        <v>1742</v>
      </c>
      <c r="K1138" s="94" t="s">
        <v>7378</v>
      </c>
      <c r="L1138" s="94" t="s">
        <v>1029</v>
      </c>
      <c r="M1138" s="94" t="s">
        <v>836</v>
      </c>
      <c r="N1138" s="94" t="s">
        <v>7361</v>
      </c>
      <c r="O1138" s="94" t="s">
        <v>1048</v>
      </c>
      <c r="P1138" s="94" t="s">
        <v>7738</v>
      </c>
      <c r="Q1138" s="94"/>
      <c r="R1138" s="94"/>
      <c r="S1138" s="94"/>
      <c r="T1138" s="94"/>
      <c r="U1138" s="94"/>
      <c r="V1138" s="94"/>
      <c r="W1138" s="94"/>
      <c r="X1138" s="94"/>
      <c r="Y1138" s="94"/>
      <c r="Z1138" s="94"/>
      <c r="AA1138" s="94"/>
    </row>
    <row r="1139" spans="1:27" hidden="1" x14ac:dyDescent="0.3">
      <c r="A1139" s="172" t="s">
        <v>9172</v>
      </c>
      <c r="B1139" s="226">
        <v>-13.6787004</v>
      </c>
      <c r="C1139" s="226">
        <v>9.5357102999999999</v>
      </c>
      <c r="D1139" s="172" t="s">
        <v>9795</v>
      </c>
      <c r="E1139" s="172"/>
      <c r="F1139" s="172" t="s">
        <v>5376</v>
      </c>
      <c r="G1139" s="172" t="s">
        <v>5377</v>
      </c>
      <c r="H1139" s="172" t="str">
        <f t="shared" si="33"/>
        <v>OK</v>
      </c>
      <c r="I1139" s="172" t="s">
        <v>1734</v>
      </c>
      <c r="J1139" s="172" t="s">
        <v>1801</v>
      </c>
      <c r="K1139" s="172" t="s">
        <v>7378</v>
      </c>
      <c r="L1139" s="172" t="s">
        <v>161</v>
      </c>
      <c r="M1139" s="172" t="s">
        <v>161</v>
      </c>
      <c r="N1139" s="172" t="s">
        <v>7346</v>
      </c>
      <c r="O1139" s="172" t="s">
        <v>209</v>
      </c>
      <c r="P1139" s="172" t="s">
        <v>8076</v>
      </c>
      <c r="Q1139" s="172" t="s">
        <v>5677</v>
      </c>
      <c r="R1139" s="172" t="s">
        <v>7220</v>
      </c>
      <c r="S1139" s="172" t="s">
        <v>1749</v>
      </c>
      <c r="T1139" s="172" t="s">
        <v>1768</v>
      </c>
      <c r="U1139" s="172"/>
      <c r="V1139" s="172" t="s">
        <v>1766</v>
      </c>
      <c r="W1139" s="172" t="s">
        <v>6648</v>
      </c>
      <c r="X1139" s="172"/>
      <c r="Y1139" s="172"/>
      <c r="Z1139" s="172"/>
      <c r="AA1139" s="172"/>
    </row>
    <row r="1140" spans="1:27" hidden="1" x14ac:dyDescent="0.3">
      <c r="A1140" s="163" t="s">
        <v>9173</v>
      </c>
      <c r="B1140" s="228">
        <v>-13.667260000000001</v>
      </c>
      <c r="C1140" s="228">
        <v>9.5423620000000007</v>
      </c>
      <c r="D1140" s="163" t="s">
        <v>9795</v>
      </c>
      <c r="E1140" s="163" t="s">
        <v>213</v>
      </c>
      <c r="F1140" s="163" t="s">
        <v>213</v>
      </c>
      <c r="G1140" s="163" t="s">
        <v>214</v>
      </c>
      <c r="H1140" s="163" t="str">
        <f t="shared" si="33"/>
        <v>OK</v>
      </c>
      <c r="I1140" s="163" t="s">
        <v>1734</v>
      </c>
      <c r="J1140" s="163" t="s">
        <v>11</v>
      </c>
      <c r="K1140" s="163" t="s">
        <v>7378</v>
      </c>
      <c r="L1140" s="163" t="s">
        <v>161</v>
      </c>
      <c r="M1140" s="163" t="s">
        <v>161</v>
      </c>
      <c r="N1140" s="163" t="s">
        <v>7346</v>
      </c>
      <c r="O1140" s="163" t="s">
        <v>209</v>
      </c>
      <c r="P1140" s="163" t="s">
        <v>8076</v>
      </c>
      <c r="Q1140" s="163" t="s">
        <v>5677</v>
      </c>
      <c r="R1140" s="163" t="s">
        <v>7220</v>
      </c>
      <c r="S1140" s="163" t="s">
        <v>1749</v>
      </c>
      <c r="T1140" s="163" t="s">
        <v>1768</v>
      </c>
      <c r="U1140" s="163"/>
      <c r="V1140" s="163" t="s">
        <v>1766</v>
      </c>
      <c r="W1140" s="163" t="s">
        <v>6648</v>
      </c>
      <c r="X1140" s="163"/>
      <c r="Y1140" s="163"/>
      <c r="Z1140" s="163"/>
      <c r="AA1140" s="163"/>
    </row>
    <row r="1141" spans="1:27" hidden="1" x14ac:dyDescent="0.3">
      <c r="A1141" s="172" t="s">
        <v>9174</v>
      </c>
      <c r="B1141" s="226">
        <v>-13.6492</v>
      </c>
      <c r="C1141" s="226">
        <v>9.5521999999999991</v>
      </c>
      <c r="D1141" s="172" t="s">
        <v>9795</v>
      </c>
      <c r="E1141" s="172" t="s">
        <v>209</v>
      </c>
      <c r="F1141" s="172" t="s">
        <v>209</v>
      </c>
      <c r="G1141" s="172" t="s">
        <v>215</v>
      </c>
      <c r="H1141" s="172" t="str">
        <f t="shared" si="33"/>
        <v>OK</v>
      </c>
      <c r="I1141" s="172" t="s">
        <v>1734</v>
      </c>
      <c r="J1141" s="172" t="s">
        <v>1801</v>
      </c>
      <c r="K1141" s="172" t="s">
        <v>7378</v>
      </c>
      <c r="L1141" s="172" t="s">
        <v>161</v>
      </c>
      <c r="M1141" s="172" t="s">
        <v>161</v>
      </c>
      <c r="N1141" s="172" t="s">
        <v>7346</v>
      </c>
      <c r="O1141" s="172" t="s">
        <v>209</v>
      </c>
      <c r="P1141" s="172" t="s">
        <v>8076</v>
      </c>
      <c r="Q1141" s="172" t="s">
        <v>5677</v>
      </c>
      <c r="R1141" s="172" t="s">
        <v>9847</v>
      </c>
      <c r="S1141" s="172" t="s">
        <v>1749</v>
      </c>
      <c r="T1141" s="172" t="s">
        <v>1768</v>
      </c>
      <c r="U1141" s="172"/>
      <c r="V1141" s="172"/>
      <c r="W1141" s="172"/>
      <c r="X1141" s="172"/>
      <c r="Y1141" s="172"/>
      <c r="Z1141" s="172"/>
      <c r="AA1141" s="172"/>
    </row>
    <row r="1142" spans="1:27" hidden="1" x14ac:dyDescent="0.3">
      <c r="A1142" s="163" t="s">
        <v>9175</v>
      </c>
      <c r="B1142" s="228">
        <v>-13.547499999999999</v>
      </c>
      <c r="C1142" s="228">
        <v>9.6453000000000007</v>
      </c>
      <c r="D1142" s="163" t="s">
        <v>9795</v>
      </c>
      <c r="E1142" s="163" t="s">
        <v>161</v>
      </c>
      <c r="F1142" s="163" t="s">
        <v>161</v>
      </c>
      <c r="G1142" s="163" t="s">
        <v>221</v>
      </c>
      <c r="H1142" s="163" t="str">
        <f t="shared" ref="H1142:H1166" si="34">IF((OR((ISBLANK(B1142)),(ISBLANK(C1142)))),"Coord absent","OK")</f>
        <v>OK</v>
      </c>
      <c r="I1142" s="163" t="s">
        <v>1734</v>
      </c>
      <c r="J1142" s="163" t="s">
        <v>11</v>
      </c>
      <c r="K1142" s="163" t="s">
        <v>5443</v>
      </c>
      <c r="L1142" s="163" t="s">
        <v>161</v>
      </c>
      <c r="M1142" s="163" t="s">
        <v>161</v>
      </c>
      <c r="N1142" s="163" t="s">
        <v>7346</v>
      </c>
      <c r="O1142" s="163" t="s">
        <v>218</v>
      </c>
      <c r="P1142" s="163" t="s">
        <v>8078</v>
      </c>
      <c r="Q1142" s="163" t="s">
        <v>5677</v>
      </c>
      <c r="R1142" s="163" t="s">
        <v>6697</v>
      </c>
      <c r="S1142" s="163" t="s">
        <v>1749</v>
      </c>
      <c r="T1142" s="163"/>
      <c r="U1142" s="163"/>
      <c r="V1142" s="163" t="s">
        <v>1766</v>
      </c>
      <c r="W1142" s="163" t="s">
        <v>6696</v>
      </c>
      <c r="X1142" s="163"/>
      <c r="Y1142" s="163"/>
      <c r="Z1142" s="163"/>
      <c r="AA1142" s="163"/>
    </row>
    <row r="1143" spans="1:27" hidden="1" x14ac:dyDescent="0.3">
      <c r="A1143" s="163" t="s">
        <v>9176</v>
      </c>
      <c r="B1143" s="228">
        <v>-13.593396200000001</v>
      </c>
      <c r="C1143" s="228">
        <v>9.609019</v>
      </c>
      <c r="D1143" s="163" t="s">
        <v>9795</v>
      </c>
      <c r="E1143" s="163" t="s">
        <v>222</v>
      </c>
      <c r="F1143" s="163" t="s">
        <v>222</v>
      </c>
      <c r="G1143" s="163" t="s">
        <v>223</v>
      </c>
      <c r="H1143" s="163" t="str">
        <f t="shared" si="34"/>
        <v>OK</v>
      </c>
      <c r="I1143" s="163" t="s">
        <v>1734</v>
      </c>
      <c r="J1143" s="163" t="s">
        <v>11</v>
      </c>
      <c r="K1143" s="163" t="s">
        <v>7378</v>
      </c>
      <c r="L1143" s="163" t="s">
        <v>161</v>
      </c>
      <c r="M1143" s="163" t="s">
        <v>161</v>
      </c>
      <c r="N1143" s="163" t="s">
        <v>7346</v>
      </c>
      <c r="O1143" s="163" t="s">
        <v>218</v>
      </c>
      <c r="P1143" s="163" t="s">
        <v>8078</v>
      </c>
      <c r="Q1143" s="163" t="s">
        <v>5677</v>
      </c>
      <c r="R1143" s="163" t="s">
        <v>9849</v>
      </c>
      <c r="S1143" s="163" t="s">
        <v>1749</v>
      </c>
      <c r="T1143" s="163" t="s">
        <v>1768</v>
      </c>
      <c r="U1143" s="163"/>
      <c r="V1143" s="163" t="s">
        <v>1766</v>
      </c>
      <c r="W1143" s="163" t="s">
        <v>6696</v>
      </c>
      <c r="X1143" s="163"/>
      <c r="Y1143" s="163"/>
      <c r="Z1143" s="163"/>
      <c r="AA1143" s="163"/>
    </row>
    <row r="1144" spans="1:27" x14ac:dyDescent="0.3">
      <c r="A1144" s="173" t="s">
        <v>9190</v>
      </c>
      <c r="B1144" s="220">
        <v>-13.5103998</v>
      </c>
      <c r="C1144" s="220">
        <v>11.167900100000001</v>
      </c>
      <c r="D1144" s="173" t="s">
        <v>9795</v>
      </c>
      <c r="E1144" s="173" t="s">
        <v>32</v>
      </c>
      <c r="F1144" s="173" t="s">
        <v>7182</v>
      </c>
      <c r="G1144" s="173" t="s">
        <v>33</v>
      </c>
      <c r="H1144" s="173" t="str">
        <f t="shared" si="34"/>
        <v>OK</v>
      </c>
      <c r="I1144" s="173" t="s">
        <v>1734</v>
      </c>
      <c r="J1144" s="173" t="s">
        <v>5265</v>
      </c>
      <c r="K1144" s="173" t="s">
        <v>7378</v>
      </c>
      <c r="L1144" s="173" t="s">
        <v>359</v>
      </c>
      <c r="M1144" s="173" t="s">
        <v>360</v>
      </c>
      <c r="N1144" s="173" t="s">
        <v>7374</v>
      </c>
      <c r="O1144" s="173" t="s">
        <v>33</v>
      </c>
      <c r="P1144" s="173" t="s">
        <v>7732</v>
      </c>
      <c r="Q1144" s="173"/>
      <c r="R1144" s="173"/>
      <c r="S1144" s="173"/>
      <c r="T1144" s="173"/>
      <c r="U1144" s="173"/>
      <c r="V1144" s="173"/>
      <c r="W1144" s="173"/>
      <c r="X1144" s="173"/>
      <c r="Y1144" s="173"/>
      <c r="Z1144" s="173"/>
      <c r="AA1144" s="173"/>
    </row>
    <row r="1145" spans="1:27" hidden="1" x14ac:dyDescent="0.3">
      <c r="A1145" s="235" t="s">
        <v>9766</v>
      </c>
      <c r="B1145" s="173"/>
      <c r="C1145" s="173"/>
      <c r="D1145" s="173"/>
      <c r="E1145" s="173"/>
      <c r="F1145" s="173" t="s">
        <v>7182</v>
      </c>
      <c r="G1145" s="173" t="s">
        <v>1790</v>
      </c>
      <c r="H1145" s="173" t="str">
        <f t="shared" si="34"/>
        <v>Coord absent</v>
      </c>
      <c r="I1145" s="173" t="s">
        <v>1734</v>
      </c>
      <c r="J1145" s="173" t="s">
        <v>5265</v>
      </c>
      <c r="K1145" s="173" t="s">
        <v>7378</v>
      </c>
      <c r="L1145" s="173" t="s">
        <v>1029</v>
      </c>
      <c r="M1145" s="173" t="s">
        <v>836</v>
      </c>
      <c r="N1145" s="173" t="s">
        <v>7361</v>
      </c>
      <c r="O1145" s="173" t="s">
        <v>33</v>
      </c>
      <c r="P1145" s="173" t="s">
        <v>7732</v>
      </c>
      <c r="Q1145" s="173"/>
      <c r="R1145" s="173" t="s">
        <v>1733</v>
      </c>
      <c r="S1145" s="173"/>
      <c r="T1145" s="173" t="s">
        <v>1768</v>
      </c>
      <c r="U1145" s="173"/>
      <c r="V1145" s="173"/>
      <c r="W1145" s="173" t="s">
        <v>5360</v>
      </c>
      <c r="X1145" s="173"/>
      <c r="Y1145" s="173"/>
      <c r="Z1145" s="173"/>
      <c r="AA1145" s="173"/>
    </row>
    <row r="1146" spans="1:27" hidden="1" x14ac:dyDescent="0.3">
      <c r="A1146" s="163" t="s">
        <v>9178</v>
      </c>
      <c r="B1146" s="228">
        <v>-13.593396200000001</v>
      </c>
      <c r="C1146" s="228">
        <v>9.609019</v>
      </c>
      <c r="D1146" s="163" t="s">
        <v>9795</v>
      </c>
      <c r="E1146" s="163" t="s">
        <v>226</v>
      </c>
      <c r="F1146" s="163" t="s">
        <v>226</v>
      </c>
      <c r="G1146" s="163" t="s">
        <v>227</v>
      </c>
      <c r="H1146" s="163" t="str">
        <f t="shared" si="34"/>
        <v>OK</v>
      </c>
      <c r="I1146" s="163" t="s">
        <v>1734</v>
      </c>
      <c r="J1146" s="163" t="s">
        <v>11</v>
      </c>
      <c r="K1146" s="163" t="s">
        <v>5443</v>
      </c>
      <c r="L1146" s="163" t="s">
        <v>161</v>
      </c>
      <c r="M1146" s="163" t="s">
        <v>161</v>
      </c>
      <c r="N1146" s="163" t="s">
        <v>7346</v>
      </c>
      <c r="O1146" s="163" t="s">
        <v>218</v>
      </c>
      <c r="P1146" s="163" t="s">
        <v>8078</v>
      </c>
      <c r="Q1146" s="163" t="s">
        <v>5677</v>
      </c>
      <c r="R1146" s="163" t="s">
        <v>6697</v>
      </c>
      <c r="S1146" s="163" t="s">
        <v>1749</v>
      </c>
      <c r="T1146" s="163"/>
      <c r="U1146" s="163"/>
      <c r="V1146" s="163" t="s">
        <v>1766</v>
      </c>
      <c r="W1146" s="163" t="s">
        <v>6696</v>
      </c>
      <c r="X1146" s="163"/>
      <c r="Y1146" s="163"/>
      <c r="Z1146" s="163"/>
      <c r="AA1146" s="163"/>
    </row>
    <row r="1147" spans="1:27" hidden="1" x14ac:dyDescent="0.3">
      <c r="A1147" s="163" t="s">
        <v>9179</v>
      </c>
      <c r="B1147" s="228">
        <v>-13.628500000000001</v>
      </c>
      <c r="C1147" s="228">
        <v>9.5612803</v>
      </c>
      <c r="D1147" s="163" t="s">
        <v>9795</v>
      </c>
      <c r="E1147" s="163" t="s">
        <v>233</v>
      </c>
      <c r="F1147" s="163" t="s">
        <v>5386</v>
      </c>
      <c r="G1147" s="163" t="s">
        <v>233</v>
      </c>
      <c r="H1147" s="163" t="str">
        <f t="shared" si="34"/>
        <v>OK</v>
      </c>
      <c r="I1147" s="163" t="s">
        <v>1734</v>
      </c>
      <c r="J1147" s="163" t="s">
        <v>11</v>
      </c>
      <c r="K1147" s="163" t="s">
        <v>7378</v>
      </c>
      <c r="L1147" s="163" t="s">
        <v>161</v>
      </c>
      <c r="M1147" s="163" t="s">
        <v>161</v>
      </c>
      <c r="N1147" s="163" t="s">
        <v>7346</v>
      </c>
      <c r="O1147" s="163" t="s">
        <v>218</v>
      </c>
      <c r="P1147" s="163" t="s">
        <v>8078</v>
      </c>
      <c r="Q1147" s="163" t="s">
        <v>5677</v>
      </c>
      <c r="R1147" s="163" t="s">
        <v>9850</v>
      </c>
      <c r="S1147" s="163"/>
      <c r="T1147" s="163" t="s">
        <v>1768</v>
      </c>
      <c r="U1147" s="163"/>
      <c r="V1147" s="163"/>
      <c r="W1147" s="163" t="s">
        <v>6696</v>
      </c>
      <c r="X1147" s="163"/>
      <c r="Y1147" s="163"/>
      <c r="Z1147" s="163"/>
      <c r="AA1147" s="163"/>
    </row>
    <row r="1148" spans="1:27" hidden="1" x14ac:dyDescent="0.3">
      <c r="A1148" s="233" t="s">
        <v>9180</v>
      </c>
      <c r="B1148" s="94"/>
      <c r="C1148" s="94"/>
      <c r="D1148" s="94"/>
      <c r="E1148" s="94"/>
      <c r="F1148" s="94" t="s">
        <v>5387</v>
      </c>
      <c r="G1148" s="94" t="s">
        <v>5388</v>
      </c>
      <c r="H1148" s="94" t="str">
        <f t="shared" si="34"/>
        <v>Coord absent</v>
      </c>
      <c r="I1148" s="94" t="s">
        <v>1742</v>
      </c>
      <c r="J1148" s="94" t="s">
        <v>1742</v>
      </c>
      <c r="K1148" s="94" t="s">
        <v>7378</v>
      </c>
      <c r="L1148" s="94" t="s">
        <v>161</v>
      </c>
      <c r="M1148" s="94" t="s">
        <v>161</v>
      </c>
      <c r="N1148" s="94" t="s">
        <v>7346</v>
      </c>
      <c r="O1148" s="94" t="s">
        <v>218</v>
      </c>
      <c r="P1148" s="94" t="s">
        <v>8078</v>
      </c>
      <c r="Q1148" s="94" t="s">
        <v>5677</v>
      </c>
      <c r="R1148" s="94" t="s">
        <v>1761</v>
      </c>
      <c r="S1148" s="94"/>
      <c r="T1148" s="94"/>
      <c r="U1148" s="94"/>
      <c r="V1148" s="94"/>
      <c r="W1148" s="94" t="s">
        <v>6696</v>
      </c>
      <c r="X1148" s="94"/>
      <c r="Y1148" s="94"/>
      <c r="Z1148" s="94"/>
      <c r="AA1148" s="94"/>
    </row>
    <row r="1149" spans="1:27" hidden="1" x14ac:dyDescent="0.3">
      <c r="A1149" s="163" t="s">
        <v>9181</v>
      </c>
      <c r="B1149" s="228">
        <v>-13.593396200000001</v>
      </c>
      <c r="C1149" s="228">
        <v>9.609019</v>
      </c>
      <c r="D1149" s="163" t="s">
        <v>9795</v>
      </c>
      <c r="E1149" s="163" t="s">
        <v>7456</v>
      </c>
      <c r="F1149" s="163" t="s">
        <v>218</v>
      </c>
      <c r="G1149" s="163" t="s">
        <v>240</v>
      </c>
      <c r="H1149" s="163" t="str">
        <f t="shared" si="34"/>
        <v>OK</v>
      </c>
      <c r="I1149" s="163" t="s">
        <v>1734</v>
      </c>
      <c r="J1149" s="163" t="s">
        <v>11</v>
      </c>
      <c r="K1149" s="163" t="s">
        <v>7378</v>
      </c>
      <c r="L1149" s="163" t="s">
        <v>161</v>
      </c>
      <c r="M1149" s="163" t="s">
        <v>161</v>
      </c>
      <c r="N1149" s="163" t="s">
        <v>7346</v>
      </c>
      <c r="O1149" s="163" t="s">
        <v>218</v>
      </c>
      <c r="P1149" s="163" t="s">
        <v>8078</v>
      </c>
      <c r="Q1149" s="163" t="s">
        <v>5677</v>
      </c>
      <c r="R1149" s="163" t="s">
        <v>9849</v>
      </c>
      <c r="S1149" s="163" t="s">
        <v>1749</v>
      </c>
      <c r="T1149" s="163" t="s">
        <v>1768</v>
      </c>
      <c r="U1149" s="163"/>
      <c r="V1149" s="163" t="s">
        <v>1766</v>
      </c>
      <c r="W1149" s="163" t="s">
        <v>6696</v>
      </c>
      <c r="X1149" s="163"/>
      <c r="Y1149" s="163"/>
      <c r="Z1149" s="163"/>
      <c r="AA1149" s="163"/>
    </row>
    <row r="1150" spans="1:27" hidden="1" x14ac:dyDescent="0.3">
      <c r="A1150" s="94" t="s">
        <v>9182</v>
      </c>
      <c r="B1150" s="224">
        <v>-13.595599999999999</v>
      </c>
      <c r="C1150" s="224">
        <v>9.5974000000000004</v>
      </c>
      <c r="D1150" s="94" t="s">
        <v>9795</v>
      </c>
      <c r="E1150" s="94" t="s">
        <v>241</v>
      </c>
      <c r="F1150" s="94" t="s">
        <v>241</v>
      </c>
      <c r="G1150" s="94" t="s">
        <v>242</v>
      </c>
      <c r="H1150" s="94" t="str">
        <f t="shared" si="34"/>
        <v>OK</v>
      </c>
      <c r="I1150" s="94" t="s">
        <v>1742</v>
      </c>
      <c r="J1150" s="94" t="s">
        <v>1742</v>
      </c>
      <c r="K1150" s="94" t="s">
        <v>5443</v>
      </c>
      <c r="L1150" s="94" t="s">
        <v>161</v>
      </c>
      <c r="M1150" s="94" t="s">
        <v>161</v>
      </c>
      <c r="N1150" s="94" t="s">
        <v>7346</v>
      </c>
      <c r="O1150" s="94" t="s">
        <v>218</v>
      </c>
      <c r="P1150" s="94" t="s">
        <v>8078</v>
      </c>
      <c r="Q1150" s="94" t="s">
        <v>5677</v>
      </c>
      <c r="R1150" s="94" t="s">
        <v>1761</v>
      </c>
      <c r="S1150" s="94"/>
      <c r="T1150" s="94"/>
      <c r="U1150" s="94"/>
      <c r="V1150" s="94"/>
      <c r="W1150" s="94" t="s">
        <v>6696</v>
      </c>
      <c r="X1150" s="94"/>
      <c r="Y1150" s="94"/>
      <c r="Z1150" s="94"/>
      <c r="AA1150" s="94"/>
    </row>
    <row r="1151" spans="1:27" hidden="1" x14ac:dyDescent="0.3">
      <c r="A1151" s="163" t="s">
        <v>9183</v>
      </c>
      <c r="B1151" s="228">
        <v>-13.593396200000001</v>
      </c>
      <c r="C1151" s="228">
        <v>9.609019</v>
      </c>
      <c r="D1151" s="163" t="s">
        <v>9795</v>
      </c>
      <c r="E1151" s="163" t="s">
        <v>7457</v>
      </c>
      <c r="F1151" s="163" t="s">
        <v>919</v>
      </c>
      <c r="G1151" s="163" t="s">
        <v>243</v>
      </c>
      <c r="H1151" s="163" t="str">
        <f t="shared" si="34"/>
        <v>OK</v>
      </c>
      <c r="I1151" s="163" t="s">
        <v>1734</v>
      </c>
      <c r="J1151" s="163" t="s">
        <v>11</v>
      </c>
      <c r="K1151" s="163" t="s">
        <v>5443</v>
      </c>
      <c r="L1151" s="163" t="s">
        <v>161</v>
      </c>
      <c r="M1151" s="163" t="s">
        <v>161</v>
      </c>
      <c r="N1151" s="163" t="s">
        <v>7346</v>
      </c>
      <c r="O1151" s="163" t="s">
        <v>218</v>
      </c>
      <c r="P1151" s="163" t="s">
        <v>8078</v>
      </c>
      <c r="Q1151" s="163" t="s">
        <v>5677</v>
      </c>
      <c r="R1151" s="163" t="s">
        <v>9849</v>
      </c>
      <c r="S1151" s="163" t="s">
        <v>1749</v>
      </c>
      <c r="T1151" s="163" t="s">
        <v>1768</v>
      </c>
      <c r="U1151" s="163"/>
      <c r="V1151" s="163" t="s">
        <v>1766</v>
      </c>
      <c r="W1151" s="163" t="s">
        <v>6696</v>
      </c>
      <c r="X1151" s="163"/>
      <c r="Y1151" s="163"/>
      <c r="Z1151" s="163"/>
      <c r="AA1151" s="163"/>
    </row>
    <row r="1152" spans="1:27" hidden="1" x14ac:dyDescent="0.3">
      <c r="A1152" s="236" t="s">
        <v>9184</v>
      </c>
      <c r="B1152" s="163"/>
      <c r="C1152" s="163"/>
      <c r="D1152" s="163"/>
      <c r="E1152" s="163"/>
      <c r="F1152" s="163" t="s">
        <v>5389</v>
      </c>
      <c r="G1152" s="163"/>
      <c r="H1152" s="163" t="str">
        <f t="shared" si="34"/>
        <v>Coord absent</v>
      </c>
      <c r="I1152" s="163" t="s">
        <v>1734</v>
      </c>
      <c r="J1152" s="163" t="s">
        <v>11</v>
      </c>
      <c r="K1152" s="163" t="s">
        <v>7378</v>
      </c>
      <c r="L1152" s="163" t="s">
        <v>161</v>
      </c>
      <c r="M1152" s="163" t="s">
        <v>161</v>
      </c>
      <c r="N1152" s="163" t="s">
        <v>7346</v>
      </c>
      <c r="O1152" s="163" t="s">
        <v>218</v>
      </c>
      <c r="P1152" s="163" t="s">
        <v>8078</v>
      </c>
      <c r="Q1152" s="163" t="s">
        <v>5677</v>
      </c>
      <c r="R1152" s="163" t="s">
        <v>1761</v>
      </c>
      <c r="S1152" s="163"/>
      <c r="T1152" s="163"/>
      <c r="U1152" s="163"/>
      <c r="V1152" s="163"/>
      <c r="W1152" s="163" t="s">
        <v>6696</v>
      </c>
      <c r="X1152" s="163"/>
      <c r="Y1152" s="163"/>
      <c r="Z1152" s="163"/>
      <c r="AA1152" s="163"/>
    </row>
    <row r="1153" spans="1:27" hidden="1" x14ac:dyDescent="0.3">
      <c r="A1153" s="94" t="s">
        <v>8389</v>
      </c>
      <c r="B1153" s="224">
        <v>-12.4582005</v>
      </c>
      <c r="C1153" s="224">
        <v>11.362700500000001</v>
      </c>
      <c r="D1153" s="94" t="s">
        <v>9795</v>
      </c>
      <c r="E1153" s="94" t="s">
        <v>1070</v>
      </c>
      <c r="F1153" s="94" t="s">
        <v>1070</v>
      </c>
      <c r="G1153" s="94" t="s">
        <v>1071</v>
      </c>
      <c r="H1153" s="94" t="str">
        <f t="shared" si="34"/>
        <v>OK</v>
      </c>
      <c r="I1153" s="94" t="s">
        <v>1742</v>
      </c>
      <c r="J1153" s="94" t="s">
        <v>1742</v>
      </c>
      <c r="K1153" s="94" t="s">
        <v>7378</v>
      </c>
      <c r="L1153" s="94" t="s">
        <v>1029</v>
      </c>
      <c r="M1153" s="94" t="s">
        <v>1029</v>
      </c>
      <c r="N1153" s="94" t="s">
        <v>7364</v>
      </c>
      <c r="O1153" s="94" t="s">
        <v>1068</v>
      </c>
      <c r="P1153" s="94" t="s">
        <v>7806</v>
      </c>
      <c r="Q1153" s="94"/>
      <c r="R1153" s="94" t="s">
        <v>1733</v>
      </c>
      <c r="S1153" s="94"/>
      <c r="T1153" s="94" t="s">
        <v>1768</v>
      </c>
      <c r="U1153" s="94"/>
      <c r="V1153" s="94"/>
      <c r="W1153" s="94"/>
      <c r="X1153" s="94"/>
      <c r="Y1153" s="94"/>
      <c r="Z1153" s="94"/>
      <c r="AA1153" s="94"/>
    </row>
    <row r="1154" spans="1:27" hidden="1" x14ac:dyDescent="0.3">
      <c r="A1154" s="236" t="s">
        <v>9186</v>
      </c>
      <c r="B1154" s="258">
        <v>9.5906199999999995</v>
      </c>
      <c r="C1154" s="258">
        <v>13.600250000000001</v>
      </c>
      <c r="D1154" s="163" t="s">
        <v>9797</v>
      </c>
      <c r="E1154" s="163"/>
      <c r="F1154" s="163" t="s">
        <v>1981</v>
      </c>
      <c r="G1154" s="163"/>
      <c r="H1154" s="163" t="str">
        <f t="shared" si="34"/>
        <v>OK</v>
      </c>
      <c r="I1154" s="163" t="s">
        <v>1734</v>
      </c>
      <c r="J1154" s="163" t="s">
        <v>11</v>
      </c>
      <c r="K1154" s="163" t="s">
        <v>7378</v>
      </c>
      <c r="L1154" s="163" t="s">
        <v>161</v>
      </c>
      <c r="M1154" s="163" t="s">
        <v>161</v>
      </c>
      <c r="N1154" s="163" t="s">
        <v>7346</v>
      </c>
      <c r="O1154" s="163" t="s">
        <v>218</v>
      </c>
      <c r="P1154" s="163" t="s">
        <v>8078</v>
      </c>
      <c r="Q1154" s="163" t="s">
        <v>5677</v>
      </c>
      <c r="R1154" s="163" t="s">
        <v>1759</v>
      </c>
      <c r="S1154" s="163"/>
      <c r="T1154" s="163" t="s">
        <v>1768</v>
      </c>
      <c r="U1154" s="163"/>
      <c r="V1154" s="163"/>
      <c r="W1154" s="163"/>
      <c r="X1154" s="163"/>
      <c r="Y1154" s="163"/>
      <c r="Z1154" s="163"/>
      <c r="AA1154" s="163"/>
    </row>
    <row r="1155" spans="1:27" hidden="1" x14ac:dyDescent="0.3">
      <c r="A1155" s="94" t="s">
        <v>9742</v>
      </c>
      <c r="B1155" s="224">
        <v>-12.471300100000001</v>
      </c>
      <c r="C1155" s="224">
        <v>11.2999001</v>
      </c>
      <c r="D1155" s="94" t="s">
        <v>9795</v>
      </c>
      <c r="E1155" s="94" t="s">
        <v>1072</v>
      </c>
      <c r="F1155" s="94" t="s">
        <v>1072</v>
      </c>
      <c r="G1155" s="94" t="s">
        <v>1073</v>
      </c>
      <c r="H1155" s="94" t="str">
        <f t="shared" si="34"/>
        <v>OK</v>
      </c>
      <c r="I1155" s="94" t="s">
        <v>1742</v>
      </c>
      <c r="J1155" s="94" t="s">
        <v>1742</v>
      </c>
      <c r="K1155" s="94" t="s">
        <v>7378</v>
      </c>
      <c r="L1155" s="94" t="s">
        <v>1029</v>
      </c>
      <c r="M1155" s="94" t="s">
        <v>1029</v>
      </c>
      <c r="N1155" s="94" t="s">
        <v>7364</v>
      </c>
      <c r="O1155" s="94" t="s">
        <v>1068</v>
      </c>
      <c r="P1155" s="94" t="s">
        <v>7806</v>
      </c>
      <c r="Q1155" s="94"/>
      <c r="R1155" s="94" t="s">
        <v>1733</v>
      </c>
      <c r="S1155" s="94"/>
      <c r="T1155" s="94" t="s">
        <v>1768</v>
      </c>
      <c r="U1155" s="94"/>
      <c r="V1155" s="94"/>
      <c r="W1155" s="94"/>
      <c r="X1155" s="94"/>
      <c r="Y1155" s="94"/>
      <c r="Z1155" s="94"/>
      <c r="AA1155" s="94"/>
    </row>
    <row r="1156" spans="1:27" x14ac:dyDescent="0.3">
      <c r="A1156" s="94" t="s">
        <v>9187</v>
      </c>
      <c r="B1156" s="224">
        <v>-8.9836998000000001</v>
      </c>
      <c r="C1156" s="224">
        <v>10.3899002</v>
      </c>
      <c r="D1156" s="94" t="s">
        <v>9795</v>
      </c>
      <c r="E1156" s="94" t="s">
        <v>543</v>
      </c>
      <c r="F1156" s="94" t="s">
        <v>543</v>
      </c>
      <c r="G1156" s="94" t="s">
        <v>543</v>
      </c>
      <c r="H1156" s="94" t="str">
        <f t="shared" si="34"/>
        <v>OK</v>
      </c>
      <c r="I1156" s="94" t="s">
        <v>1742</v>
      </c>
      <c r="J1156" s="94" t="s">
        <v>1742</v>
      </c>
      <c r="K1156" s="94" t="s">
        <v>7378</v>
      </c>
      <c r="L1156" s="94" t="s">
        <v>503</v>
      </c>
      <c r="M1156" s="94" t="s">
        <v>503</v>
      </c>
      <c r="N1156" s="94" t="s">
        <v>7357</v>
      </c>
      <c r="O1156" s="94" t="s">
        <v>544</v>
      </c>
      <c r="P1156" s="94" t="s">
        <v>7975</v>
      </c>
      <c r="Q1156" s="94"/>
      <c r="R1156" s="94"/>
      <c r="S1156" s="94"/>
      <c r="T1156" s="94"/>
      <c r="U1156" s="94"/>
      <c r="V1156" s="94"/>
      <c r="W1156" s="94"/>
      <c r="X1156" s="94"/>
      <c r="Y1156" s="94"/>
      <c r="Z1156" s="94"/>
      <c r="AA1156" s="94"/>
    </row>
    <row r="1157" spans="1:27" ht="12" customHeight="1" x14ac:dyDescent="0.3">
      <c r="A1157" s="94" t="s">
        <v>9188</v>
      </c>
      <c r="B1157" s="224">
        <v>-8.9000901999999993</v>
      </c>
      <c r="C1157" s="224">
        <v>10.3276997</v>
      </c>
      <c r="D1157" s="94" t="s">
        <v>9795</v>
      </c>
      <c r="E1157" s="94" t="s">
        <v>545</v>
      </c>
      <c r="F1157" s="94" t="s">
        <v>545</v>
      </c>
      <c r="G1157" s="94" t="s">
        <v>545</v>
      </c>
      <c r="H1157" s="94" t="str">
        <f t="shared" si="34"/>
        <v>OK</v>
      </c>
      <c r="I1157" s="94" t="s">
        <v>1742</v>
      </c>
      <c r="J1157" s="94" t="s">
        <v>1742</v>
      </c>
      <c r="K1157" s="94" t="s">
        <v>7378</v>
      </c>
      <c r="L1157" s="94" t="s">
        <v>503</v>
      </c>
      <c r="M1157" s="94" t="s">
        <v>503</v>
      </c>
      <c r="N1157" s="94" t="s">
        <v>7357</v>
      </c>
      <c r="O1157" s="94" t="s">
        <v>544</v>
      </c>
      <c r="P1157" s="94" t="s">
        <v>7975</v>
      </c>
      <c r="Q1157" s="94"/>
      <c r="R1157" s="94"/>
      <c r="S1157" s="94"/>
      <c r="T1157" s="94"/>
      <c r="U1157" s="94"/>
      <c r="V1157" s="94"/>
      <c r="W1157" s="94"/>
      <c r="X1157" s="94"/>
      <c r="Y1157" s="94"/>
      <c r="Z1157" s="94"/>
      <c r="AA1157" s="94"/>
    </row>
    <row r="1158" spans="1:27" x14ac:dyDescent="0.3">
      <c r="A1158" s="173" t="s">
        <v>9189</v>
      </c>
      <c r="B1158" s="220">
        <v>-9.0504798999999991</v>
      </c>
      <c r="C1158" s="220">
        <v>10.2887001</v>
      </c>
      <c r="D1158" s="173" t="s">
        <v>9795</v>
      </c>
      <c r="E1158" s="173" t="s">
        <v>544</v>
      </c>
      <c r="F1158" s="173" t="s">
        <v>7145</v>
      </c>
      <c r="G1158" s="173" t="s">
        <v>546</v>
      </c>
      <c r="H1158" s="173" t="str">
        <f t="shared" si="34"/>
        <v>OK</v>
      </c>
      <c r="I1158" s="173" t="s">
        <v>1734</v>
      </c>
      <c r="J1158" s="173" t="s">
        <v>5265</v>
      </c>
      <c r="K1158" s="173" t="s">
        <v>7378</v>
      </c>
      <c r="L1158" s="173" t="s">
        <v>503</v>
      </c>
      <c r="M1158" s="173" t="s">
        <v>503</v>
      </c>
      <c r="N1158" s="173" t="s">
        <v>7357</v>
      </c>
      <c r="O1158" s="173" t="s">
        <v>544</v>
      </c>
      <c r="P1158" s="173" t="s">
        <v>7975</v>
      </c>
      <c r="Q1158" s="173"/>
      <c r="R1158" s="173"/>
      <c r="S1158" s="173"/>
      <c r="T1158" s="173"/>
      <c r="U1158" s="173"/>
      <c r="V1158" s="173"/>
      <c r="W1158" s="173"/>
      <c r="X1158" s="173"/>
      <c r="Y1158" s="173"/>
      <c r="Z1158" s="173"/>
      <c r="AA1158" s="173"/>
    </row>
    <row r="1159" spans="1:27" hidden="1" x14ac:dyDescent="0.3">
      <c r="A1159" s="94" t="s">
        <v>9346</v>
      </c>
      <c r="B1159" s="224">
        <v>-12.467000000000001</v>
      </c>
      <c r="C1159" s="224">
        <v>11.4357004</v>
      </c>
      <c r="D1159" s="94" t="s">
        <v>9795</v>
      </c>
      <c r="E1159" s="94" t="s">
        <v>1112</v>
      </c>
      <c r="F1159" s="94" t="s">
        <v>1112</v>
      </c>
      <c r="G1159" s="94" t="s">
        <v>1112</v>
      </c>
      <c r="H1159" s="94" t="str">
        <f t="shared" si="34"/>
        <v>OK</v>
      </c>
      <c r="I1159" s="94" t="s">
        <v>1742</v>
      </c>
      <c r="J1159" s="94" t="s">
        <v>1742</v>
      </c>
      <c r="K1159" s="94" t="s">
        <v>5443</v>
      </c>
      <c r="L1159" s="94" t="s">
        <v>1029</v>
      </c>
      <c r="M1159" s="94" t="s">
        <v>1029</v>
      </c>
      <c r="N1159" s="94" t="s">
        <v>7364</v>
      </c>
      <c r="O1159" s="94" t="s">
        <v>1113</v>
      </c>
      <c r="P1159" s="94" t="s">
        <v>8011</v>
      </c>
      <c r="Q1159" s="94"/>
      <c r="R1159" s="94" t="s">
        <v>1733</v>
      </c>
      <c r="S1159" s="94"/>
      <c r="T1159" s="94" t="s">
        <v>1768</v>
      </c>
      <c r="U1159" s="94"/>
      <c r="V1159" s="94"/>
      <c r="W1159" s="94"/>
      <c r="X1159" s="94"/>
      <c r="Y1159" s="94"/>
      <c r="Z1159" s="94"/>
      <c r="AA1159" s="94"/>
    </row>
    <row r="1160" spans="1:27" x14ac:dyDescent="0.3">
      <c r="A1160" s="233" t="s">
        <v>9191</v>
      </c>
      <c r="B1160" s="94"/>
      <c r="C1160" s="94"/>
      <c r="D1160" s="94"/>
      <c r="E1160" s="94"/>
      <c r="F1160" s="94" t="s">
        <v>970</v>
      </c>
      <c r="G1160" s="94"/>
      <c r="H1160" s="94" t="str">
        <f t="shared" si="34"/>
        <v>Coord absent</v>
      </c>
      <c r="I1160" s="94" t="s">
        <v>1742</v>
      </c>
      <c r="J1160" s="94" t="s">
        <v>1742</v>
      </c>
      <c r="K1160" s="94" t="s">
        <v>7378</v>
      </c>
      <c r="L1160" s="94" t="s">
        <v>359</v>
      </c>
      <c r="M1160" s="94" t="s">
        <v>360</v>
      </c>
      <c r="N1160" s="94" t="s">
        <v>7374</v>
      </c>
      <c r="O1160" s="94" t="s">
        <v>33</v>
      </c>
      <c r="P1160" s="94" t="s">
        <v>7732</v>
      </c>
      <c r="Q1160" s="94"/>
      <c r="R1160" s="94"/>
      <c r="S1160" s="94"/>
      <c r="T1160" s="94"/>
      <c r="U1160" s="94"/>
      <c r="V1160" s="94"/>
      <c r="W1160" s="94"/>
      <c r="X1160" s="94"/>
      <c r="Y1160" s="94"/>
      <c r="Z1160" s="94"/>
      <c r="AA1160" s="94"/>
    </row>
    <row r="1161" spans="1:27" hidden="1" x14ac:dyDescent="0.3">
      <c r="A1161" s="233" t="s">
        <v>9765</v>
      </c>
      <c r="B1161" s="94"/>
      <c r="C1161" s="94"/>
      <c r="D1161" s="94"/>
      <c r="E1161" s="94"/>
      <c r="F1161" s="94" t="s">
        <v>6880</v>
      </c>
      <c r="G1161" s="94"/>
      <c r="H1161" s="94" t="str">
        <f t="shared" si="34"/>
        <v>Coord absent</v>
      </c>
      <c r="I1161" s="94" t="s">
        <v>1742</v>
      </c>
      <c r="J1161" s="94" t="s">
        <v>1742</v>
      </c>
      <c r="K1161" s="94" t="s">
        <v>7378</v>
      </c>
      <c r="L1161" s="94" t="s">
        <v>1029</v>
      </c>
      <c r="M1161" s="94" t="s">
        <v>1029</v>
      </c>
      <c r="N1161" s="94" t="s">
        <v>7364</v>
      </c>
      <c r="O1161" s="94" t="s">
        <v>1113</v>
      </c>
      <c r="P1161" s="94" t="s">
        <v>8011</v>
      </c>
      <c r="Q1161" s="94"/>
      <c r="R1161" s="94" t="s">
        <v>1733</v>
      </c>
      <c r="S1161" s="94"/>
      <c r="T1161" s="94" t="s">
        <v>1768</v>
      </c>
      <c r="U1161" s="94"/>
      <c r="V1161" s="94"/>
      <c r="W1161" s="94"/>
      <c r="X1161" s="94"/>
      <c r="Y1161" s="94"/>
      <c r="Z1161" s="94"/>
      <c r="AA1161" s="94"/>
    </row>
    <row r="1162" spans="1:27" hidden="1" x14ac:dyDescent="0.3">
      <c r="A1162" s="94" t="s">
        <v>9192</v>
      </c>
      <c r="B1162" s="224">
        <v>-12.033399599999999</v>
      </c>
      <c r="C1162" s="224">
        <v>11.4202995</v>
      </c>
      <c r="D1162" s="94" t="s">
        <v>9795</v>
      </c>
      <c r="E1162" s="94" t="s">
        <v>7578</v>
      </c>
      <c r="F1162" s="94" t="s">
        <v>1049</v>
      </c>
      <c r="G1162" s="94" t="s">
        <v>1049</v>
      </c>
      <c r="H1162" s="94" t="str">
        <f t="shared" si="34"/>
        <v>OK</v>
      </c>
      <c r="I1162" s="94" t="s">
        <v>1742</v>
      </c>
      <c r="J1162" s="94" t="s">
        <v>1742</v>
      </c>
      <c r="K1162" s="94" t="s">
        <v>7378</v>
      </c>
      <c r="L1162" s="94" t="s">
        <v>1029</v>
      </c>
      <c r="M1162" s="94" t="s">
        <v>836</v>
      </c>
      <c r="N1162" s="94" t="s">
        <v>7361</v>
      </c>
      <c r="O1162" s="94" t="s">
        <v>33</v>
      </c>
      <c r="P1162" s="94" t="s">
        <v>7732</v>
      </c>
      <c r="Q1162" s="94"/>
      <c r="R1162" s="94" t="s">
        <v>1733</v>
      </c>
      <c r="S1162" s="94"/>
      <c r="T1162" s="94" t="s">
        <v>1768</v>
      </c>
      <c r="U1162" s="94"/>
      <c r="V1162" s="94"/>
      <c r="W1162" s="94"/>
      <c r="X1162" s="94"/>
      <c r="Y1162" s="94"/>
      <c r="Z1162" s="94"/>
      <c r="AA1162" s="94"/>
    </row>
    <row r="1163" spans="1:27" x14ac:dyDescent="0.3">
      <c r="A1163" s="233" t="s">
        <v>9193</v>
      </c>
      <c r="B1163" s="94"/>
      <c r="C1163" s="94"/>
      <c r="D1163" s="94"/>
      <c r="E1163" s="94"/>
      <c r="F1163" s="94" t="s">
        <v>5361</v>
      </c>
      <c r="G1163" s="94" t="s">
        <v>5361</v>
      </c>
      <c r="H1163" s="94" t="str">
        <f t="shared" si="34"/>
        <v>Coord absent</v>
      </c>
      <c r="I1163" s="94" t="s">
        <v>1742</v>
      </c>
      <c r="J1163" s="94" t="s">
        <v>1742</v>
      </c>
      <c r="K1163" s="94" t="s">
        <v>7378</v>
      </c>
      <c r="L1163" s="94" t="s">
        <v>1029</v>
      </c>
      <c r="M1163" s="94" t="s">
        <v>836</v>
      </c>
      <c r="N1163" s="94" t="s">
        <v>7361</v>
      </c>
      <c r="O1163" s="94" t="s">
        <v>33</v>
      </c>
      <c r="P1163" s="94" t="s">
        <v>7732</v>
      </c>
      <c r="Q1163" s="94"/>
      <c r="R1163" s="94"/>
      <c r="S1163" s="94"/>
      <c r="T1163" s="94"/>
      <c r="U1163" s="94"/>
      <c r="V1163" s="94"/>
      <c r="W1163" s="94"/>
      <c r="X1163" s="94"/>
      <c r="Y1163" s="94"/>
      <c r="Z1163" s="94"/>
      <c r="AA1163" s="94"/>
    </row>
    <row r="1164" spans="1:27" x14ac:dyDescent="0.3">
      <c r="A1164" s="233" t="s">
        <v>9194</v>
      </c>
      <c r="B1164" s="94"/>
      <c r="C1164" s="94"/>
      <c r="D1164" s="94"/>
      <c r="E1164" s="94"/>
      <c r="F1164" s="94" t="s">
        <v>5362</v>
      </c>
      <c r="G1164" s="94" t="s">
        <v>5362</v>
      </c>
      <c r="H1164" s="94" t="str">
        <f t="shared" si="34"/>
        <v>Coord absent</v>
      </c>
      <c r="I1164" s="94" t="s">
        <v>1742</v>
      </c>
      <c r="J1164" s="94" t="s">
        <v>1742</v>
      </c>
      <c r="K1164" s="94" t="s">
        <v>7378</v>
      </c>
      <c r="L1164" s="94" t="s">
        <v>1029</v>
      </c>
      <c r="M1164" s="94" t="s">
        <v>836</v>
      </c>
      <c r="N1164" s="94" t="s">
        <v>7361</v>
      </c>
      <c r="O1164" s="94" t="s">
        <v>33</v>
      </c>
      <c r="P1164" s="94" t="s">
        <v>7732</v>
      </c>
      <c r="Q1164" s="94"/>
      <c r="R1164" s="94"/>
      <c r="S1164" s="94"/>
      <c r="T1164" s="94"/>
      <c r="U1164" s="94"/>
      <c r="V1164" s="94"/>
      <c r="W1164" s="94"/>
      <c r="X1164" s="94"/>
      <c r="Y1164" s="94"/>
      <c r="Z1164" s="94"/>
      <c r="AA1164" s="94"/>
    </row>
    <row r="1165" spans="1:27" x14ac:dyDescent="0.3">
      <c r="A1165" s="233" t="s">
        <v>9195</v>
      </c>
      <c r="B1165" s="94"/>
      <c r="C1165" s="94"/>
      <c r="D1165" s="94"/>
      <c r="E1165" s="94"/>
      <c r="F1165" s="94" t="s">
        <v>5363</v>
      </c>
      <c r="G1165" s="94" t="s">
        <v>5363</v>
      </c>
      <c r="H1165" s="94" t="str">
        <f t="shared" si="34"/>
        <v>Coord absent</v>
      </c>
      <c r="I1165" s="94" t="s">
        <v>1742</v>
      </c>
      <c r="J1165" s="94" t="s">
        <v>1742</v>
      </c>
      <c r="K1165" s="94" t="s">
        <v>7378</v>
      </c>
      <c r="L1165" s="94" t="s">
        <v>1029</v>
      </c>
      <c r="M1165" s="94" t="s">
        <v>836</v>
      </c>
      <c r="N1165" s="94" t="s">
        <v>7361</v>
      </c>
      <c r="O1165" s="94" t="s">
        <v>33</v>
      </c>
      <c r="P1165" s="94" t="s">
        <v>7732</v>
      </c>
      <c r="Q1165" s="94"/>
      <c r="R1165" s="94"/>
      <c r="S1165" s="94"/>
      <c r="T1165" s="94"/>
      <c r="U1165" s="94"/>
      <c r="V1165" s="94"/>
      <c r="W1165" s="94"/>
      <c r="X1165" s="94"/>
      <c r="Y1165" s="94"/>
      <c r="Z1165" s="94"/>
      <c r="AA1165" s="94"/>
    </row>
    <row r="1166" spans="1:27" x14ac:dyDescent="0.3">
      <c r="A1166" s="173" t="s">
        <v>9196</v>
      </c>
      <c r="B1166" s="220">
        <v>-12.341199899999999</v>
      </c>
      <c r="C1166" s="220">
        <v>10.856100100000001</v>
      </c>
      <c r="D1166" s="173" t="s">
        <v>9795</v>
      </c>
      <c r="E1166" s="173" t="s">
        <v>7616</v>
      </c>
      <c r="F1166" s="173" t="s">
        <v>7108</v>
      </c>
      <c r="G1166" s="173" t="s">
        <v>1256</v>
      </c>
      <c r="H1166" s="173" t="str">
        <f t="shared" si="34"/>
        <v>OK</v>
      </c>
      <c r="I1166" s="173" t="s">
        <v>1734</v>
      </c>
      <c r="J1166" s="173" t="s">
        <v>5265</v>
      </c>
      <c r="K1166" s="173" t="s">
        <v>7378</v>
      </c>
      <c r="L1166" s="173" t="s">
        <v>319</v>
      </c>
      <c r="M1166" s="173" t="s">
        <v>320</v>
      </c>
      <c r="N1166" s="173" t="s">
        <v>7349</v>
      </c>
      <c r="O1166" s="173" t="s">
        <v>1257</v>
      </c>
      <c r="P1166" s="173" t="s">
        <v>7976</v>
      </c>
      <c r="Q1166" s="173"/>
      <c r="R1166" s="173"/>
      <c r="S1166" s="173"/>
      <c r="T1166" s="173"/>
      <c r="U1166" s="173"/>
      <c r="V1166" s="173"/>
      <c r="W1166" s="173" t="s">
        <v>5393</v>
      </c>
      <c r="X1166" s="173"/>
      <c r="Y1166" s="173"/>
      <c r="Z1166" s="173"/>
      <c r="AA1166" s="173"/>
    </row>
    <row r="1167" spans="1:27" x14ac:dyDescent="0.3">
      <c r="A1167" s="233" t="s">
        <v>9197</v>
      </c>
      <c r="B1167" s="94"/>
      <c r="C1167" s="94"/>
      <c r="D1167" s="94"/>
      <c r="E1167" s="94"/>
      <c r="F1167" s="94" t="s">
        <v>6816</v>
      </c>
      <c r="G1167" s="94"/>
      <c r="H1167" s="94" t="str">
        <f>IF((OR((ISBLANK(#REF!)),(ISBLANK(G1167)))),"Coord absent","OK")</f>
        <v>Coord absent</v>
      </c>
      <c r="I1167" s="94" t="s">
        <v>1742</v>
      </c>
      <c r="J1167" s="94" t="s">
        <v>1742</v>
      </c>
      <c r="K1167" s="94" t="s">
        <v>7378</v>
      </c>
      <c r="L1167" s="94" t="s">
        <v>319</v>
      </c>
      <c r="M1167" s="94" t="s">
        <v>320</v>
      </c>
      <c r="N1167" s="94" t="s">
        <v>7349</v>
      </c>
      <c r="O1167" s="94" t="s">
        <v>1257</v>
      </c>
      <c r="P1167" s="94" t="s">
        <v>7976</v>
      </c>
      <c r="Q1167" s="94"/>
      <c r="R1167" s="94"/>
      <c r="S1167" s="94"/>
      <c r="T1167" s="94"/>
      <c r="U1167" s="94"/>
      <c r="V1167" s="94"/>
      <c r="W1167" s="94"/>
      <c r="X1167" s="94"/>
      <c r="Y1167" s="94"/>
      <c r="Z1167" s="94"/>
      <c r="AA1167" s="94"/>
    </row>
    <row r="1168" spans="1:27" x14ac:dyDescent="0.3">
      <c r="A1168" s="233" t="s">
        <v>9198</v>
      </c>
      <c r="B1168" s="94"/>
      <c r="C1168" s="94"/>
      <c r="D1168" s="94"/>
      <c r="E1168" s="94"/>
      <c r="F1168" s="94" t="s">
        <v>6817</v>
      </c>
      <c r="G1168" s="94"/>
      <c r="H1168" s="94" t="str">
        <f>IF((OR((ISBLANK(#REF!)),(ISBLANK(G1168)))),"Coord absent","OK")</f>
        <v>Coord absent</v>
      </c>
      <c r="I1168" s="94" t="s">
        <v>1742</v>
      </c>
      <c r="J1168" s="94" t="s">
        <v>1742</v>
      </c>
      <c r="K1168" s="94" t="s">
        <v>7378</v>
      </c>
      <c r="L1168" s="94" t="s">
        <v>319</v>
      </c>
      <c r="M1168" s="94" t="s">
        <v>320</v>
      </c>
      <c r="N1168" s="94" t="s">
        <v>7349</v>
      </c>
      <c r="O1168" s="94" t="s">
        <v>1257</v>
      </c>
      <c r="P1168" s="94" t="s">
        <v>7976</v>
      </c>
      <c r="Q1168" s="94"/>
      <c r="R1168" s="94"/>
      <c r="S1168" s="94"/>
      <c r="T1168" s="94"/>
      <c r="U1168" s="94"/>
      <c r="V1168" s="94"/>
      <c r="W1168" s="94"/>
      <c r="X1168" s="94"/>
      <c r="Y1168" s="94"/>
      <c r="Z1168" s="94"/>
      <c r="AA1168" s="94"/>
    </row>
    <row r="1169" spans="1:27" x14ac:dyDescent="0.3">
      <c r="A1169" s="233" t="s">
        <v>9199</v>
      </c>
      <c r="B1169" s="94"/>
      <c r="C1169" s="94"/>
      <c r="D1169" s="94"/>
      <c r="E1169" s="94"/>
      <c r="F1169" s="94" t="s">
        <v>6818</v>
      </c>
      <c r="G1169" s="94"/>
      <c r="H1169" s="94" t="str">
        <f>IF((OR((ISBLANK(#REF!)),(ISBLANK(G1169)))),"Coord absent","OK")</f>
        <v>Coord absent</v>
      </c>
      <c r="I1169" s="94" t="s">
        <v>1742</v>
      </c>
      <c r="J1169" s="94" t="s">
        <v>1742</v>
      </c>
      <c r="K1169" s="94" t="s">
        <v>7378</v>
      </c>
      <c r="L1169" s="94" t="s">
        <v>319</v>
      </c>
      <c r="M1169" s="94" t="s">
        <v>320</v>
      </c>
      <c r="N1169" s="94" t="s">
        <v>7349</v>
      </c>
      <c r="O1169" s="94" t="s">
        <v>1257</v>
      </c>
      <c r="P1169" s="94" t="s">
        <v>7976</v>
      </c>
      <c r="Q1169" s="94"/>
      <c r="R1169" s="94"/>
      <c r="S1169" s="94"/>
      <c r="T1169" s="94"/>
      <c r="U1169" s="94"/>
      <c r="V1169" s="94"/>
      <c r="W1169" s="94"/>
      <c r="X1169" s="94"/>
      <c r="Y1169" s="94"/>
      <c r="Z1169" s="94"/>
      <c r="AA1169" s="94"/>
    </row>
    <row r="1170" spans="1:27" x14ac:dyDescent="0.3">
      <c r="A1170" s="233" t="s">
        <v>9200</v>
      </c>
      <c r="B1170" s="94"/>
      <c r="C1170" s="94"/>
      <c r="D1170" s="94"/>
      <c r="E1170" s="94"/>
      <c r="F1170" s="94" t="s">
        <v>6819</v>
      </c>
      <c r="G1170" s="94"/>
      <c r="H1170" s="94" t="str">
        <f>IF((OR((ISBLANK(#REF!)),(ISBLANK(G1170)))),"Coord absent","OK")</f>
        <v>Coord absent</v>
      </c>
      <c r="I1170" s="94" t="s">
        <v>1742</v>
      </c>
      <c r="J1170" s="94" t="s">
        <v>1742</v>
      </c>
      <c r="K1170" s="94" t="s">
        <v>7378</v>
      </c>
      <c r="L1170" s="94" t="s">
        <v>319</v>
      </c>
      <c r="M1170" s="94" t="s">
        <v>320</v>
      </c>
      <c r="N1170" s="94" t="s">
        <v>7349</v>
      </c>
      <c r="O1170" s="94" t="s">
        <v>1257</v>
      </c>
      <c r="P1170" s="94" t="s">
        <v>7976</v>
      </c>
      <c r="Q1170" s="94"/>
      <c r="R1170" s="94"/>
      <c r="S1170" s="94"/>
      <c r="T1170" s="94"/>
      <c r="U1170" s="94"/>
      <c r="V1170" s="94"/>
      <c r="W1170" s="94"/>
      <c r="X1170" s="94"/>
      <c r="Y1170" s="94"/>
      <c r="Z1170" s="94"/>
      <c r="AA1170" s="94"/>
    </row>
    <row r="1171" spans="1:27" x14ac:dyDescent="0.3">
      <c r="A1171" s="233" t="s">
        <v>9201</v>
      </c>
      <c r="B1171" s="94"/>
      <c r="C1171" s="94"/>
      <c r="D1171" s="94"/>
      <c r="E1171" s="94"/>
      <c r="F1171" s="94" t="s">
        <v>6820</v>
      </c>
      <c r="G1171" s="94"/>
      <c r="H1171" s="94" t="str">
        <f>IF((OR((ISBLANK(#REF!)),(ISBLANK(G1171)))),"Coord absent","OK")</f>
        <v>Coord absent</v>
      </c>
      <c r="I1171" s="94" t="s">
        <v>1742</v>
      </c>
      <c r="J1171" s="94" t="s">
        <v>1742</v>
      </c>
      <c r="K1171" s="94" t="s">
        <v>7378</v>
      </c>
      <c r="L1171" s="94" t="s">
        <v>319</v>
      </c>
      <c r="M1171" s="94" t="s">
        <v>320</v>
      </c>
      <c r="N1171" s="94" t="s">
        <v>7349</v>
      </c>
      <c r="O1171" s="94" t="s">
        <v>1257</v>
      </c>
      <c r="P1171" s="94" t="s">
        <v>7976</v>
      </c>
      <c r="Q1171" s="94"/>
      <c r="R1171" s="94"/>
      <c r="S1171" s="94"/>
      <c r="T1171" s="94"/>
      <c r="U1171" s="94"/>
      <c r="V1171" s="94"/>
      <c r="W1171" s="94"/>
      <c r="X1171" s="94"/>
      <c r="Y1171" s="94"/>
      <c r="Z1171" s="94"/>
      <c r="AA1171" s="94"/>
    </row>
    <row r="1172" spans="1:27" x14ac:dyDescent="0.3">
      <c r="A1172" s="233" t="s">
        <v>9202</v>
      </c>
      <c r="B1172" s="94"/>
      <c r="C1172" s="94"/>
      <c r="D1172" s="94"/>
      <c r="E1172" s="94"/>
      <c r="F1172" s="94" t="s">
        <v>128</v>
      </c>
      <c r="G1172" s="94"/>
      <c r="H1172" s="94" t="str">
        <f>IF((OR((ISBLANK(#REF!)),(ISBLANK(G1172)))),"Coord absent","OK")</f>
        <v>Coord absent</v>
      </c>
      <c r="I1172" s="94" t="s">
        <v>1742</v>
      </c>
      <c r="J1172" s="94" t="s">
        <v>1742</v>
      </c>
      <c r="K1172" s="94" t="s">
        <v>7378</v>
      </c>
      <c r="L1172" s="94" t="s">
        <v>319</v>
      </c>
      <c r="M1172" s="94" t="s">
        <v>320</v>
      </c>
      <c r="N1172" s="94" t="s">
        <v>7349</v>
      </c>
      <c r="O1172" s="94" t="s">
        <v>1257</v>
      </c>
      <c r="P1172" s="94" t="s">
        <v>7976</v>
      </c>
      <c r="Q1172" s="94"/>
      <c r="R1172" s="94"/>
      <c r="S1172" s="94"/>
      <c r="T1172" s="94"/>
      <c r="U1172" s="94"/>
      <c r="V1172" s="94"/>
      <c r="W1172" s="94"/>
      <c r="X1172" s="94"/>
      <c r="Y1172" s="94"/>
      <c r="Z1172" s="94"/>
      <c r="AA1172" s="94"/>
    </row>
    <row r="1173" spans="1:27" hidden="1" x14ac:dyDescent="0.3">
      <c r="A1173" s="173" t="s">
        <v>9203</v>
      </c>
      <c r="B1173" s="220">
        <v>-12.8461926</v>
      </c>
      <c r="C1173" s="220">
        <v>9.9321809000000005</v>
      </c>
      <c r="D1173" s="173" t="s">
        <v>9795</v>
      </c>
      <c r="E1173" s="173" t="s">
        <v>7554</v>
      </c>
      <c r="F1173" s="173" t="s">
        <v>946</v>
      </c>
      <c r="G1173" s="173" t="s">
        <v>945</v>
      </c>
      <c r="H1173" s="173" t="str">
        <f t="shared" ref="H1173:H1204" si="35">IF((OR((ISBLANK(B1173)),(ISBLANK(C1173)))),"Coord absent","OK")</f>
        <v>OK</v>
      </c>
      <c r="I1173" s="173" t="s">
        <v>1734</v>
      </c>
      <c r="J1173" s="173" t="s">
        <v>5265</v>
      </c>
      <c r="K1173" s="173" t="s">
        <v>7378</v>
      </c>
      <c r="L1173" s="173" t="s">
        <v>359</v>
      </c>
      <c r="M1173" s="173" t="s">
        <v>359</v>
      </c>
      <c r="N1173" s="173" t="s">
        <v>7359</v>
      </c>
      <c r="O1173" s="173" t="s">
        <v>946</v>
      </c>
      <c r="P1173" s="173" t="s">
        <v>7977</v>
      </c>
      <c r="Q1173" s="173" t="s">
        <v>5677</v>
      </c>
      <c r="R1173" s="173" t="s">
        <v>1748</v>
      </c>
      <c r="S1173" s="173" t="s">
        <v>1749</v>
      </c>
      <c r="T1173" s="173" t="s">
        <v>1767</v>
      </c>
      <c r="U1173" s="173"/>
      <c r="V1173" s="173" t="s">
        <v>1766</v>
      </c>
      <c r="W1173" s="173" t="s">
        <v>6648</v>
      </c>
      <c r="X1173" s="173"/>
      <c r="Y1173" s="173"/>
      <c r="Z1173" s="173"/>
      <c r="AA1173" s="173"/>
    </row>
    <row r="1174" spans="1:27" x14ac:dyDescent="0.3">
      <c r="A1174" s="233" t="s">
        <v>9204</v>
      </c>
      <c r="B1174" s="94"/>
      <c r="C1174" s="94"/>
      <c r="D1174" s="94"/>
      <c r="E1174" s="94"/>
      <c r="F1174" s="94" t="s">
        <v>1209</v>
      </c>
      <c r="G1174" s="94"/>
      <c r="H1174" s="94" t="str">
        <f t="shared" si="35"/>
        <v>Coord absent</v>
      </c>
      <c r="I1174" s="94" t="s">
        <v>1742</v>
      </c>
      <c r="J1174" s="94" t="s">
        <v>1742</v>
      </c>
      <c r="K1174" s="94" t="s">
        <v>7378</v>
      </c>
      <c r="L1174" s="94" t="s">
        <v>359</v>
      </c>
      <c r="M1174" s="94" t="s">
        <v>359</v>
      </c>
      <c r="N1174" s="94" t="s">
        <v>7359</v>
      </c>
      <c r="O1174" s="94" t="s">
        <v>946</v>
      </c>
      <c r="P1174" s="94" t="s">
        <v>7977</v>
      </c>
      <c r="Q1174" s="94" t="s">
        <v>5677</v>
      </c>
      <c r="R1174" s="94"/>
      <c r="S1174" s="94" t="s">
        <v>1753</v>
      </c>
      <c r="T1174" s="94"/>
      <c r="U1174" s="94"/>
      <c r="V1174" s="94"/>
      <c r="W1174" s="94" t="s">
        <v>7388</v>
      </c>
      <c r="X1174" s="94"/>
      <c r="Y1174" s="94"/>
      <c r="Z1174" s="94"/>
      <c r="AA1174" s="94"/>
    </row>
    <row r="1175" spans="1:27" x14ac:dyDescent="0.3">
      <c r="A1175" s="233" t="s">
        <v>9205</v>
      </c>
      <c r="B1175" s="94"/>
      <c r="C1175" s="94"/>
      <c r="D1175" s="94"/>
      <c r="E1175" s="94"/>
      <c r="F1175" s="94" t="s">
        <v>6588</v>
      </c>
      <c r="G1175" s="94"/>
      <c r="H1175" s="94" t="str">
        <f t="shared" si="35"/>
        <v>Coord absent</v>
      </c>
      <c r="I1175" s="94" t="s">
        <v>1742</v>
      </c>
      <c r="J1175" s="94" t="s">
        <v>1742</v>
      </c>
      <c r="K1175" s="94" t="s">
        <v>7378</v>
      </c>
      <c r="L1175" s="94" t="s">
        <v>359</v>
      </c>
      <c r="M1175" s="94" t="s">
        <v>359</v>
      </c>
      <c r="N1175" s="94" t="s">
        <v>7359</v>
      </c>
      <c r="O1175" s="94" t="s">
        <v>946</v>
      </c>
      <c r="P1175" s="94" t="s">
        <v>7977</v>
      </c>
      <c r="Q1175" s="94" t="s">
        <v>5677</v>
      </c>
      <c r="R1175" s="94"/>
      <c r="S1175" s="94" t="s">
        <v>1753</v>
      </c>
      <c r="T1175" s="94"/>
      <c r="U1175" s="94"/>
      <c r="V1175" s="94"/>
      <c r="W1175" s="94" t="s">
        <v>7388</v>
      </c>
      <c r="X1175" s="94"/>
      <c r="Y1175" s="94"/>
      <c r="Z1175" s="94"/>
      <c r="AA1175" s="94"/>
    </row>
    <row r="1176" spans="1:27" x14ac:dyDescent="0.3">
      <c r="A1176" s="94" t="s">
        <v>9206</v>
      </c>
      <c r="B1176" s="224">
        <v>-12.119700399999999</v>
      </c>
      <c r="C1176" s="224">
        <v>11.208700199999999</v>
      </c>
      <c r="D1176" s="94" t="s">
        <v>9795</v>
      </c>
      <c r="E1176" s="94" t="s">
        <v>1258</v>
      </c>
      <c r="F1176" s="94" t="s">
        <v>1258</v>
      </c>
      <c r="G1176" s="94" t="s">
        <v>1258</v>
      </c>
      <c r="H1176" s="94" t="str">
        <f t="shared" si="35"/>
        <v>OK</v>
      </c>
      <c r="I1176" s="94" t="s">
        <v>1742</v>
      </c>
      <c r="J1176" s="94" t="s">
        <v>1742</v>
      </c>
      <c r="K1176" s="94" t="s">
        <v>7378</v>
      </c>
      <c r="L1176" s="94" t="s">
        <v>319</v>
      </c>
      <c r="M1176" s="94" t="s">
        <v>320</v>
      </c>
      <c r="N1176" s="94" t="s">
        <v>7349</v>
      </c>
      <c r="O1176" s="94" t="s">
        <v>7978</v>
      </c>
      <c r="P1176" s="94" t="s">
        <v>7979</v>
      </c>
      <c r="Q1176" s="94"/>
      <c r="R1176" s="94"/>
      <c r="S1176" s="94"/>
      <c r="T1176" s="94"/>
      <c r="U1176" s="94"/>
      <c r="V1176" s="94"/>
      <c r="W1176" s="94"/>
      <c r="X1176" s="94"/>
      <c r="Y1176" s="94"/>
      <c r="Z1176" s="94"/>
      <c r="AA1176" s="94"/>
    </row>
    <row r="1177" spans="1:27" x14ac:dyDescent="0.3">
      <c r="A1177" s="233" t="s">
        <v>9207</v>
      </c>
      <c r="B1177" s="94"/>
      <c r="C1177" s="94"/>
      <c r="D1177" s="94"/>
      <c r="E1177" s="94"/>
      <c r="F1177" s="94" t="s">
        <v>6836</v>
      </c>
      <c r="G1177" s="94"/>
      <c r="H1177" s="94" t="str">
        <f t="shared" si="35"/>
        <v>Coord absent</v>
      </c>
      <c r="I1177" s="94" t="s">
        <v>1742</v>
      </c>
      <c r="J1177" s="94" t="s">
        <v>1742</v>
      </c>
      <c r="K1177" s="94" t="s">
        <v>7378</v>
      </c>
      <c r="L1177" s="94" t="s">
        <v>319</v>
      </c>
      <c r="M1177" s="94" t="s">
        <v>320</v>
      </c>
      <c r="N1177" s="94" t="s">
        <v>7349</v>
      </c>
      <c r="O1177" s="94" t="s">
        <v>7978</v>
      </c>
      <c r="P1177" s="94" t="s">
        <v>7979</v>
      </c>
      <c r="Q1177" s="94"/>
      <c r="R1177" s="94"/>
      <c r="S1177" s="94"/>
      <c r="T1177" s="94"/>
      <c r="U1177" s="94"/>
      <c r="V1177" s="94"/>
      <c r="W1177" s="94"/>
      <c r="X1177" s="94"/>
      <c r="Y1177" s="94"/>
      <c r="Z1177" s="94"/>
      <c r="AA1177" s="94"/>
    </row>
    <row r="1178" spans="1:27" x14ac:dyDescent="0.3">
      <c r="A1178" s="233" t="s">
        <v>9208</v>
      </c>
      <c r="B1178" s="94"/>
      <c r="C1178" s="94"/>
      <c r="D1178" s="94"/>
      <c r="E1178" s="94"/>
      <c r="F1178" s="94" t="s">
        <v>6837</v>
      </c>
      <c r="G1178" s="94"/>
      <c r="H1178" s="94" t="str">
        <f t="shared" si="35"/>
        <v>Coord absent</v>
      </c>
      <c r="I1178" s="94" t="s">
        <v>1742</v>
      </c>
      <c r="J1178" s="94" t="s">
        <v>1742</v>
      </c>
      <c r="K1178" s="94" t="s">
        <v>7378</v>
      </c>
      <c r="L1178" s="94" t="s">
        <v>319</v>
      </c>
      <c r="M1178" s="94" t="s">
        <v>320</v>
      </c>
      <c r="N1178" s="94" t="s">
        <v>7349</v>
      </c>
      <c r="O1178" s="94" t="s">
        <v>7978</v>
      </c>
      <c r="P1178" s="94" t="s">
        <v>7979</v>
      </c>
      <c r="Q1178" s="94"/>
      <c r="R1178" s="94"/>
      <c r="S1178" s="94"/>
      <c r="T1178" s="94"/>
      <c r="U1178" s="94"/>
      <c r="V1178" s="94"/>
      <c r="W1178" s="94"/>
      <c r="X1178" s="94"/>
      <c r="Y1178" s="94"/>
      <c r="Z1178" s="94"/>
      <c r="AA1178" s="94"/>
    </row>
    <row r="1179" spans="1:27" x14ac:dyDescent="0.3">
      <c r="A1179" s="173" t="s">
        <v>9209</v>
      </c>
      <c r="B1179" s="220">
        <v>-12.067999800000001</v>
      </c>
      <c r="C1179" s="220">
        <v>11.215499899999999</v>
      </c>
      <c r="D1179" s="173" t="s">
        <v>9795</v>
      </c>
      <c r="E1179" s="173" t="s">
        <v>1259</v>
      </c>
      <c r="F1179" s="173" t="s">
        <v>1844</v>
      </c>
      <c r="G1179" s="173" t="s">
        <v>1260</v>
      </c>
      <c r="H1179" s="173" t="str">
        <f t="shared" si="35"/>
        <v>OK</v>
      </c>
      <c r="I1179" s="173" t="s">
        <v>1734</v>
      </c>
      <c r="J1179" s="173" t="s">
        <v>5265</v>
      </c>
      <c r="K1179" s="173" t="s">
        <v>7378</v>
      </c>
      <c r="L1179" s="173" t="s">
        <v>319</v>
      </c>
      <c r="M1179" s="173" t="s">
        <v>320</v>
      </c>
      <c r="N1179" s="173" t="s">
        <v>7349</v>
      </c>
      <c r="O1179" s="173" t="s">
        <v>7978</v>
      </c>
      <c r="P1179" s="173" t="s">
        <v>7979</v>
      </c>
      <c r="Q1179" s="173"/>
      <c r="R1179" s="173"/>
      <c r="S1179" s="173"/>
      <c r="T1179" s="173"/>
      <c r="U1179" s="173"/>
      <c r="V1179" s="173"/>
      <c r="W1179" s="173"/>
      <c r="X1179" s="173"/>
      <c r="Y1179" s="173"/>
      <c r="Z1179" s="173"/>
      <c r="AA1179" s="173"/>
    </row>
    <row r="1180" spans="1:27" x14ac:dyDescent="0.3">
      <c r="A1180" s="173" t="s">
        <v>9210</v>
      </c>
      <c r="B1180" s="220">
        <v>-9.5469998999999994</v>
      </c>
      <c r="C1180" s="220">
        <v>9.8831196000000006</v>
      </c>
      <c r="D1180" s="173" t="s">
        <v>9795</v>
      </c>
      <c r="E1180" s="173" t="s">
        <v>7488</v>
      </c>
      <c r="F1180" s="173" t="s">
        <v>7147</v>
      </c>
      <c r="G1180" s="173" t="s">
        <v>547</v>
      </c>
      <c r="H1180" s="173" t="str">
        <f t="shared" si="35"/>
        <v>OK</v>
      </c>
      <c r="I1180" s="173" t="s">
        <v>1734</v>
      </c>
      <c r="J1180" s="173" t="s">
        <v>5265</v>
      </c>
      <c r="K1180" s="173" t="s">
        <v>7378</v>
      </c>
      <c r="L1180" s="173" t="s">
        <v>503</v>
      </c>
      <c r="M1180" s="173" t="s">
        <v>503</v>
      </c>
      <c r="N1180" s="173" t="s">
        <v>7357</v>
      </c>
      <c r="O1180" s="173" t="s">
        <v>1788</v>
      </c>
      <c r="P1180" s="173" t="s">
        <v>7981</v>
      </c>
      <c r="Q1180" s="173"/>
      <c r="R1180" s="173"/>
      <c r="S1180" s="173"/>
      <c r="T1180" s="173"/>
      <c r="U1180" s="173"/>
      <c r="V1180" s="173"/>
      <c r="W1180" s="173"/>
      <c r="X1180" s="173"/>
      <c r="Y1180" s="173"/>
      <c r="Z1180" s="173"/>
      <c r="AA1180" s="173"/>
    </row>
    <row r="1181" spans="1:27" x14ac:dyDescent="0.3">
      <c r="A1181" s="233" t="s">
        <v>9211</v>
      </c>
      <c r="B1181" s="94"/>
      <c r="C1181" s="94"/>
      <c r="D1181" s="94"/>
      <c r="E1181" s="94"/>
      <c r="F1181" s="94" t="s">
        <v>7006</v>
      </c>
      <c r="G1181" s="94"/>
      <c r="H1181" s="94" t="str">
        <f t="shared" si="35"/>
        <v>Coord absent</v>
      </c>
      <c r="I1181" s="94" t="s">
        <v>1742</v>
      </c>
      <c r="J1181" s="94" t="s">
        <v>1742</v>
      </c>
      <c r="K1181" s="94" t="s">
        <v>7378</v>
      </c>
      <c r="L1181" s="94" t="s">
        <v>503</v>
      </c>
      <c r="M1181" s="94" t="s">
        <v>503</v>
      </c>
      <c r="N1181" s="94" t="s">
        <v>7357</v>
      </c>
      <c r="O1181" s="94" t="s">
        <v>1788</v>
      </c>
      <c r="P1181" s="94" t="s">
        <v>7981</v>
      </c>
      <c r="Q1181" s="94"/>
      <c r="R1181" s="94"/>
      <c r="S1181" s="94"/>
      <c r="T1181" s="94"/>
      <c r="U1181" s="94"/>
      <c r="V1181" s="94"/>
      <c r="W1181" s="94"/>
      <c r="X1181" s="94"/>
      <c r="Y1181" s="94"/>
      <c r="Z1181" s="94"/>
      <c r="AA1181" s="94"/>
    </row>
    <row r="1182" spans="1:27" x14ac:dyDescent="0.3">
      <c r="A1182" s="233" t="s">
        <v>9212</v>
      </c>
      <c r="B1182" s="94"/>
      <c r="C1182" s="94"/>
      <c r="D1182" s="94"/>
      <c r="E1182" s="94"/>
      <c r="F1182" s="94" t="s">
        <v>95</v>
      </c>
      <c r="G1182" s="94"/>
      <c r="H1182" s="94" t="str">
        <f t="shared" si="35"/>
        <v>Coord absent</v>
      </c>
      <c r="I1182" s="94" t="s">
        <v>1742</v>
      </c>
      <c r="J1182" s="94" t="s">
        <v>1742</v>
      </c>
      <c r="K1182" s="94" t="s">
        <v>7378</v>
      </c>
      <c r="L1182" s="94" t="s">
        <v>503</v>
      </c>
      <c r="M1182" s="94" t="s">
        <v>628</v>
      </c>
      <c r="N1182" s="94" t="s">
        <v>7370</v>
      </c>
      <c r="O1182" s="94" t="s">
        <v>678</v>
      </c>
      <c r="P1182" s="94" t="s">
        <v>7982</v>
      </c>
      <c r="Q1182" s="94"/>
      <c r="R1182" s="94"/>
      <c r="S1182" s="94"/>
      <c r="T1182" s="94"/>
      <c r="U1182" s="94"/>
      <c r="V1182" s="94"/>
      <c r="W1182" s="94"/>
      <c r="X1182" s="94"/>
      <c r="Y1182" s="94"/>
      <c r="Z1182" s="94"/>
      <c r="AA1182" s="94"/>
    </row>
    <row r="1183" spans="1:27" x14ac:dyDescent="0.3">
      <c r="A1183" s="233" t="s">
        <v>9213</v>
      </c>
      <c r="B1183" s="94"/>
      <c r="C1183" s="94"/>
      <c r="D1183" s="94"/>
      <c r="E1183" s="94"/>
      <c r="F1183" s="94" t="s">
        <v>7033</v>
      </c>
      <c r="G1183" s="94"/>
      <c r="H1183" s="94" t="str">
        <f t="shared" si="35"/>
        <v>Coord absent</v>
      </c>
      <c r="I1183" s="94" t="s">
        <v>1742</v>
      </c>
      <c r="J1183" s="94" t="s">
        <v>1742</v>
      </c>
      <c r="K1183" s="94" t="s">
        <v>7378</v>
      </c>
      <c r="L1183" s="94" t="s">
        <v>503</v>
      </c>
      <c r="M1183" s="94" t="s">
        <v>628</v>
      </c>
      <c r="N1183" s="94" t="s">
        <v>7370</v>
      </c>
      <c r="O1183" s="94" t="s">
        <v>678</v>
      </c>
      <c r="P1183" s="94" t="s">
        <v>7982</v>
      </c>
      <c r="Q1183" s="94"/>
      <c r="R1183" s="94"/>
      <c r="S1183" s="94"/>
      <c r="T1183" s="94"/>
      <c r="U1183" s="94"/>
      <c r="V1183" s="94"/>
      <c r="W1183" s="94"/>
      <c r="X1183" s="94"/>
      <c r="Y1183" s="94"/>
      <c r="Z1183" s="94"/>
      <c r="AA1183" s="94"/>
    </row>
    <row r="1184" spans="1:27" x14ac:dyDescent="0.3">
      <c r="A1184" s="94" t="s">
        <v>9214</v>
      </c>
      <c r="B1184" s="224">
        <v>-8.6850003999999998</v>
      </c>
      <c r="C1184" s="224">
        <v>10.9833002</v>
      </c>
      <c r="D1184" s="94" t="s">
        <v>9795</v>
      </c>
      <c r="E1184" s="94" t="s">
        <v>677</v>
      </c>
      <c r="F1184" s="94" t="s">
        <v>677</v>
      </c>
      <c r="G1184" s="94" t="s">
        <v>677</v>
      </c>
      <c r="H1184" s="94" t="str">
        <f t="shared" si="35"/>
        <v>OK</v>
      </c>
      <c r="I1184" s="94" t="s">
        <v>1742</v>
      </c>
      <c r="J1184" s="94" t="s">
        <v>1742</v>
      </c>
      <c r="K1184" s="94" t="s">
        <v>7378</v>
      </c>
      <c r="L1184" s="94" t="s">
        <v>503</v>
      </c>
      <c r="M1184" s="94" t="s">
        <v>628</v>
      </c>
      <c r="N1184" s="94" t="s">
        <v>7370</v>
      </c>
      <c r="O1184" s="94" t="s">
        <v>678</v>
      </c>
      <c r="P1184" s="94" t="s">
        <v>7982</v>
      </c>
      <c r="Q1184" s="94"/>
      <c r="R1184" s="94"/>
      <c r="S1184" s="94"/>
      <c r="T1184" s="94"/>
      <c r="U1184" s="94"/>
      <c r="V1184" s="94"/>
      <c r="W1184" s="94"/>
      <c r="X1184" s="94"/>
      <c r="Y1184" s="94"/>
      <c r="Z1184" s="94"/>
      <c r="AA1184" s="94"/>
    </row>
    <row r="1185" spans="1:27" x14ac:dyDescent="0.3">
      <c r="A1185" s="173" t="s">
        <v>9215</v>
      </c>
      <c r="B1185" s="220">
        <v>-8.6715096999999997</v>
      </c>
      <c r="C1185" s="220">
        <v>10.8382998</v>
      </c>
      <c r="D1185" s="173" t="s">
        <v>9795</v>
      </c>
      <c r="E1185" s="173" t="s">
        <v>7513</v>
      </c>
      <c r="F1185" s="173" t="s">
        <v>7160</v>
      </c>
      <c r="G1185" s="173" t="s">
        <v>681</v>
      </c>
      <c r="H1185" s="173" t="str">
        <f t="shared" si="35"/>
        <v>OK</v>
      </c>
      <c r="I1185" s="173" t="s">
        <v>1734</v>
      </c>
      <c r="J1185" s="173" t="s">
        <v>5265</v>
      </c>
      <c r="K1185" s="173" t="s">
        <v>7378</v>
      </c>
      <c r="L1185" s="173" t="s">
        <v>503</v>
      </c>
      <c r="M1185" s="173" t="s">
        <v>628</v>
      </c>
      <c r="N1185" s="173" t="s">
        <v>7370</v>
      </c>
      <c r="O1185" s="173" t="s">
        <v>678</v>
      </c>
      <c r="P1185" s="173" t="s">
        <v>7982</v>
      </c>
      <c r="Q1185" s="173"/>
      <c r="R1185" s="173"/>
      <c r="S1185" s="173"/>
      <c r="T1185" s="173"/>
      <c r="U1185" s="173"/>
      <c r="V1185" s="173"/>
      <c r="W1185" s="173"/>
      <c r="X1185" s="173"/>
      <c r="Y1185" s="173"/>
      <c r="Z1185" s="173"/>
      <c r="AA1185" s="173"/>
    </row>
    <row r="1186" spans="1:27" x14ac:dyDescent="0.3">
      <c r="A1186" s="233" t="s">
        <v>9216</v>
      </c>
      <c r="B1186" s="94"/>
      <c r="C1186" s="94"/>
      <c r="D1186" s="94"/>
      <c r="E1186" s="94"/>
      <c r="F1186" s="94" t="s">
        <v>7034</v>
      </c>
      <c r="G1186" s="94"/>
      <c r="H1186" s="94" t="str">
        <f t="shared" si="35"/>
        <v>Coord absent</v>
      </c>
      <c r="I1186" s="94" t="s">
        <v>1742</v>
      </c>
      <c r="J1186" s="94" t="s">
        <v>1742</v>
      </c>
      <c r="K1186" s="94" t="s">
        <v>7378</v>
      </c>
      <c r="L1186" s="94" t="s">
        <v>503</v>
      </c>
      <c r="M1186" s="94" t="s">
        <v>628</v>
      </c>
      <c r="N1186" s="94" t="s">
        <v>7370</v>
      </c>
      <c r="O1186" s="94" t="s">
        <v>678</v>
      </c>
      <c r="P1186" s="94" t="s">
        <v>7982</v>
      </c>
      <c r="Q1186" s="94"/>
      <c r="R1186" s="94"/>
      <c r="S1186" s="94"/>
      <c r="T1186" s="94"/>
      <c r="U1186" s="94"/>
      <c r="V1186" s="94"/>
      <c r="W1186" s="94"/>
      <c r="X1186" s="94"/>
      <c r="Y1186" s="94"/>
      <c r="Z1186" s="94"/>
      <c r="AA1186" s="94"/>
    </row>
    <row r="1187" spans="1:27" x14ac:dyDescent="0.3">
      <c r="A1187" s="173" t="s">
        <v>9217</v>
      </c>
      <c r="B1187" s="220">
        <v>-8.6077299000000007</v>
      </c>
      <c r="C1187" s="220">
        <v>8.7667198000000006</v>
      </c>
      <c r="D1187" s="173" t="s">
        <v>9795</v>
      </c>
      <c r="E1187" s="173" t="s">
        <v>655</v>
      </c>
      <c r="F1187" s="173" t="s">
        <v>655</v>
      </c>
      <c r="G1187" s="173" t="s">
        <v>655</v>
      </c>
      <c r="H1187" s="173" t="str">
        <f t="shared" si="35"/>
        <v>OK</v>
      </c>
      <c r="I1187" s="173" t="s">
        <v>1734</v>
      </c>
      <c r="J1187" s="173" t="s">
        <v>5265</v>
      </c>
      <c r="K1187" s="173" t="s">
        <v>7378</v>
      </c>
      <c r="L1187" s="173" t="s">
        <v>483</v>
      </c>
      <c r="M1187" s="173" t="s">
        <v>1347</v>
      </c>
      <c r="N1187" s="173" t="s">
        <v>7343</v>
      </c>
      <c r="O1187" s="173" t="s">
        <v>655</v>
      </c>
      <c r="P1187" s="173" t="s">
        <v>7983</v>
      </c>
      <c r="Q1187" s="173" t="s">
        <v>5677</v>
      </c>
      <c r="R1187" s="173"/>
      <c r="S1187" s="173" t="s">
        <v>1749</v>
      </c>
      <c r="T1187" s="173"/>
      <c r="U1187" s="173"/>
      <c r="V1187" s="173"/>
      <c r="W1187" s="173" t="s">
        <v>6664</v>
      </c>
      <c r="X1187" s="173"/>
      <c r="Y1187" s="173"/>
      <c r="Z1187" s="173"/>
      <c r="AA1187" s="173"/>
    </row>
    <row r="1188" spans="1:27" hidden="1" x14ac:dyDescent="0.3">
      <c r="A1188" s="173" t="s">
        <v>9218</v>
      </c>
      <c r="B1188" s="220">
        <v>-12.8558998</v>
      </c>
      <c r="C1188" s="220">
        <v>9.4634999999999998</v>
      </c>
      <c r="D1188" s="173" t="s">
        <v>9795</v>
      </c>
      <c r="E1188" s="173" t="s">
        <v>511</v>
      </c>
      <c r="F1188" s="173" t="s">
        <v>511</v>
      </c>
      <c r="G1188" s="173" t="s">
        <v>888</v>
      </c>
      <c r="H1188" s="173" t="str">
        <f t="shared" si="35"/>
        <v>OK</v>
      </c>
      <c r="I1188" s="173" t="s">
        <v>1734</v>
      </c>
      <c r="J1188" s="173" t="s">
        <v>5265</v>
      </c>
      <c r="K1188" s="173" t="s">
        <v>7378</v>
      </c>
      <c r="L1188" s="173" t="s">
        <v>359</v>
      </c>
      <c r="M1188" s="173" t="s">
        <v>780</v>
      </c>
      <c r="N1188" s="173" t="s">
        <v>7353</v>
      </c>
      <c r="O1188" s="173" t="s">
        <v>511</v>
      </c>
      <c r="P1188" s="173" t="s">
        <v>7984</v>
      </c>
      <c r="Q1188" s="173" t="s">
        <v>5677</v>
      </c>
      <c r="R1188" s="173" t="s">
        <v>1733</v>
      </c>
      <c r="S1188" s="173" t="s">
        <v>1749</v>
      </c>
      <c r="T1188" s="173"/>
      <c r="U1188" s="173"/>
      <c r="V1188" s="173" t="s">
        <v>1766</v>
      </c>
      <c r="W1188" s="173"/>
      <c r="X1188" s="173"/>
      <c r="Y1188" s="173"/>
      <c r="Z1188" s="173"/>
      <c r="AA1188" s="173"/>
    </row>
    <row r="1189" spans="1:27" hidden="1" x14ac:dyDescent="0.3">
      <c r="A1189" s="94" t="s">
        <v>9219</v>
      </c>
      <c r="B1189" s="224">
        <v>-12.911600099999999</v>
      </c>
      <c r="C1189" s="224">
        <v>9.5029296999999993</v>
      </c>
      <c r="D1189" s="94" t="s">
        <v>9795</v>
      </c>
      <c r="E1189" s="94" t="s">
        <v>887</v>
      </c>
      <c r="F1189" s="94" t="s">
        <v>5288</v>
      </c>
      <c r="G1189" s="94" t="s">
        <v>887</v>
      </c>
      <c r="H1189" s="94" t="str">
        <f t="shared" si="35"/>
        <v>OK</v>
      </c>
      <c r="I1189" s="94" t="s">
        <v>1742</v>
      </c>
      <c r="J1189" s="94" t="s">
        <v>1742</v>
      </c>
      <c r="K1189" s="94" t="s">
        <v>7378</v>
      </c>
      <c r="L1189" s="94" t="s">
        <v>359</v>
      </c>
      <c r="M1189" s="94" t="s">
        <v>780</v>
      </c>
      <c r="N1189" s="94" t="s">
        <v>7353</v>
      </c>
      <c r="O1189" s="94" t="s">
        <v>511</v>
      </c>
      <c r="P1189" s="94" t="s">
        <v>7984</v>
      </c>
      <c r="Q1189" s="94" t="s">
        <v>5677</v>
      </c>
      <c r="R1189" s="94" t="s">
        <v>1733</v>
      </c>
      <c r="S1189" s="94" t="s">
        <v>1749</v>
      </c>
      <c r="T1189" s="94"/>
      <c r="U1189" s="94"/>
      <c r="V1189" s="94" t="s">
        <v>1766</v>
      </c>
      <c r="W1189" s="94"/>
      <c r="X1189" s="94"/>
      <c r="Y1189" s="94"/>
      <c r="Z1189" s="94"/>
      <c r="AA1189" s="94"/>
    </row>
    <row r="1190" spans="1:27" hidden="1" x14ac:dyDescent="0.3">
      <c r="A1190" s="233" t="s">
        <v>9220</v>
      </c>
      <c r="B1190" s="94"/>
      <c r="C1190" s="94"/>
      <c r="D1190" s="94" t="s">
        <v>9795</v>
      </c>
      <c r="E1190" s="94"/>
      <c r="F1190" s="94" t="s">
        <v>13</v>
      </c>
      <c r="G1190" s="94" t="s">
        <v>13</v>
      </c>
      <c r="H1190" s="94" t="str">
        <f t="shared" si="35"/>
        <v>Coord absent</v>
      </c>
      <c r="I1190" s="94" t="s">
        <v>1742</v>
      </c>
      <c r="J1190" s="94" t="s">
        <v>1742</v>
      </c>
      <c r="K1190" s="94" t="s">
        <v>5443</v>
      </c>
      <c r="L1190" s="94" t="s">
        <v>359</v>
      </c>
      <c r="M1190" s="94" t="s">
        <v>780</v>
      </c>
      <c r="N1190" s="94" t="s">
        <v>7353</v>
      </c>
      <c r="O1190" s="94" t="s">
        <v>511</v>
      </c>
      <c r="P1190" s="94" t="s">
        <v>7984</v>
      </c>
      <c r="Q1190" s="94" t="s">
        <v>5677</v>
      </c>
      <c r="R1190" s="94" t="s">
        <v>1733</v>
      </c>
      <c r="S1190" s="94" t="s">
        <v>1749</v>
      </c>
      <c r="T1190" s="94"/>
      <c r="U1190" s="94"/>
      <c r="V1190" s="94" t="s">
        <v>1766</v>
      </c>
      <c r="W1190" s="94"/>
      <c r="X1190" s="94"/>
      <c r="Y1190" s="94"/>
      <c r="Z1190" s="94"/>
      <c r="AA1190" s="94"/>
    </row>
    <row r="1191" spans="1:27" hidden="1" x14ac:dyDescent="0.3">
      <c r="A1191" s="94" t="s">
        <v>9221</v>
      </c>
      <c r="B1191" s="224">
        <v>-12.7166996</v>
      </c>
      <c r="C1191" s="224">
        <v>9.4467201000000003</v>
      </c>
      <c r="D1191" s="94" t="s">
        <v>9795</v>
      </c>
      <c r="E1191" s="94" t="s">
        <v>880</v>
      </c>
      <c r="F1191" s="94" t="s">
        <v>880</v>
      </c>
      <c r="G1191" s="94" t="s">
        <v>880</v>
      </c>
      <c r="H1191" s="94" t="str">
        <f t="shared" si="35"/>
        <v>OK</v>
      </c>
      <c r="I1191" s="94" t="s">
        <v>1742</v>
      </c>
      <c r="J1191" s="94" t="s">
        <v>1742</v>
      </c>
      <c r="K1191" s="94" t="s">
        <v>7378</v>
      </c>
      <c r="L1191" s="94" t="s">
        <v>359</v>
      </c>
      <c r="M1191" s="94" t="s">
        <v>780</v>
      </c>
      <c r="N1191" s="94" t="s">
        <v>7353</v>
      </c>
      <c r="O1191" s="94" t="s">
        <v>511</v>
      </c>
      <c r="P1191" s="94" t="s">
        <v>7984</v>
      </c>
      <c r="Q1191" s="94" t="s">
        <v>5677</v>
      </c>
      <c r="R1191" s="94" t="s">
        <v>1733</v>
      </c>
      <c r="S1191" s="94" t="s">
        <v>1749</v>
      </c>
      <c r="T1191" s="94"/>
      <c r="U1191" s="94"/>
      <c r="V1191" s="94" t="s">
        <v>1766</v>
      </c>
      <c r="W1191" s="94"/>
      <c r="X1191" s="94"/>
      <c r="Y1191" s="94"/>
      <c r="Z1191" s="94"/>
      <c r="AA1191" s="94"/>
    </row>
    <row r="1192" spans="1:27" hidden="1" x14ac:dyDescent="0.3">
      <c r="A1192" s="233" t="s">
        <v>9222</v>
      </c>
      <c r="B1192" s="94"/>
      <c r="C1192" s="94"/>
      <c r="D1192" s="94" t="s">
        <v>9795</v>
      </c>
      <c r="E1192" s="94"/>
      <c r="F1192" s="94" t="s">
        <v>1785</v>
      </c>
      <c r="G1192" s="94" t="s">
        <v>1785</v>
      </c>
      <c r="H1192" s="94" t="str">
        <f t="shared" si="35"/>
        <v>Coord absent</v>
      </c>
      <c r="I1192" s="94" t="s">
        <v>1742</v>
      </c>
      <c r="J1192" s="94" t="s">
        <v>1742</v>
      </c>
      <c r="K1192" s="94" t="s">
        <v>5443</v>
      </c>
      <c r="L1192" s="94" t="s">
        <v>359</v>
      </c>
      <c r="M1192" s="94" t="s">
        <v>780</v>
      </c>
      <c r="N1192" s="94" t="s">
        <v>7353</v>
      </c>
      <c r="O1192" s="94" t="s">
        <v>511</v>
      </c>
      <c r="P1192" s="94" t="s">
        <v>7984</v>
      </c>
      <c r="Q1192" s="94" t="s">
        <v>5677</v>
      </c>
      <c r="R1192" s="94" t="s">
        <v>1733</v>
      </c>
      <c r="S1192" s="94" t="s">
        <v>1749</v>
      </c>
      <c r="T1192" s="94"/>
      <c r="U1192" s="94"/>
      <c r="V1192" s="94" t="s">
        <v>1766</v>
      </c>
      <c r="W1192" s="94" t="s">
        <v>1786</v>
      </c>
      <c r="X1192" s="94"/>
      <c r="Y1192" s="94"/>
      <c r="Z1192" s="94"/>
      <c r="AA1192" s="94"/>
    </row>
    <row r="1193" spans="1:27" hidden="1" x14ac:dyDescent="0.3">
      <c r="A1193" s="233" t="s">
        <v>9223</v>
      </c>
      <c r="B1193" s="94"/>
      <c r="C1193" s="94"/>
      <c r="D1193" s="94"/>
      <c r="E1193" s="94"/>
      <c r="F1193" s="94" t="s">
        <v>5289</v>
      </c>
      <c r="G1193" s="94" t="s">
        <v>1787</v>
      </c>
      <c r="H1193" s="94" t="str">
        <f t="shared" si="35"/>
        <v>Coord absent</v>
      </c>
      <c r="I1193" s="94" t="s">
        <v>1742</v>
      </c>
      <c r="J1193" s="94" t="s">
        <v>1742</v>
      </c>
      <c r="K1193" s="94" t="s">
        <v>7378</v>
      </c>
      <c r="L1193" s="94" t="s">
        <v>359</v>
      </c>
      <c r="M1193" s="94" t="s">
        <v>780</v>
      </c>
      <c r="N1193" s="94" t="s">
        <v>7353</v>
      </c>
      <c r="O1193" s="94" t="s">
        <v>511</v>
      </c>
      <c r="P1193" s="94" t="s">
        <v>7984</v>
      </c>
      <c r="Q1193" s="94" t="s">
        <v>5677</v>
      </c>
      <c r="R1193" s="94" t="s">
        <v>5408</v>
      </c>
      <c r="S1193" s="94" t="s">
        <v>1749</v>
      </c>
      <c r="T1193" s="94"/>
      <c r="U1193" s="94"/>
      <c r="V1193" s="94" t="s">
        <v>1766</v>
      </c>
      <c r="W1193" s="94" t="s">
        <v>6620</v>
      </c>
      <c r="X1193" s="94"/>
      <c r="Y1193" s="94"/>
      <c r="Z1193" s="94"/>
      <c r="AA1193" s="94"/>
    </row>
    <row r="1194" spans="1:27" x14ac:dyDescent="0.3">
      <c r="A1194" s="233" t="s">
        <v>9224</v>
      </c>
      <c r="B1194" s="94"/>
      <c r="C1194" s="94"/>
      <c r="D1194" s="94"/>
      <c r="E1194" s="94"/>
      <c r="F1194" s="94" t="s">
        <v>7057</v>
      </c>
      <c r="G1194" s="94"/>
      <c r="H1194" s="94" t="str">
        <f t="shared" si="35"/>
        <v>Coord absent</v>
      </c>
      <c r="I1194" s="94" t="s">
        <v>1742</v>
      </c>
      <c r="J1194" s="94" t="s">
        <v>1742</v>
      </c>
      <c r="K1194" s="94" t="s">
        <v>7378</v>
      </c>
      <c r="L1194" s="94" t="s">
        <v>503</v>
      </c>
      <c r="M1194" s="94" t="s">
        <v>696</v>
      </c>
      <c r="N1194" s="94" t="s">
        <v>7373</v>
      </c>
      <c r="O1194" s="94" t="s">
        <v>735</v>
      </c>
      <c r="P1194" s="94" t="s">
        <v>7989</v>
      </c>
      <c r="Q1194" s="94"/>
      <c r="R1194" s="94"/>
      <c r="S1194" s="94"/>
      <c r="T1194" s="94"/>
      <c r="U1194" s="94"/>
      <c r="V1194" s="94"/>
      <c r="W1194" s="94"/>
      <c r="X1194" s="94"/>
      <c r="Y1194" s="94"/>
      <c r="Z1194" s="94"/>
      <c r="AA1194" s="94"/>
    </row>
    <row r="1195" spans="1:27" x14ac:dyDescent="0.3">
      <c r="A1195" s="233" t="s">
        <v>9225</v>
      </c>
      <c r="B1195" s="94"/>
      <c r="C1195" s="94"/>
      <c r="D1195" s="94"/>
      <c r="E1195" s="94"/>
      <c r="F1195" s="94" t="s">
        <v>7056</v>
      </c>
      <c r="G1195" s="94"/>
      <c r="H1195" s="94" t="str">
        <f t="shared" si="35"/>
        <v>Coord absent</v>
      </c>
      <c r="I1195" s="94" t="s">
        <v>1742</v>
      </c>
      <c r="J1195" s="94" t="s">
        <v>1742</v>
      </c>
      <c r="K1195" s="94" t="s">
        <v>7378</v>
      </c>
      <c r="L1195" s="94" t="s">
        <v>503</v>
      </c>
      <c r="M1195" s="94" t="s">
        <v>696</v>
      </c>
      <c r="N1195" s="94" t="s">
        <v>7373</v>
      </c>
      <c r="O1195" s="94" t="s">
        <v>735</v>
      </c>
      <c r="P1195" s="94" t="s">
        <v>7989</v>
      </c>
      <c r="Q1195" s="94"/>
      <c r="R1195" s="94"/>
      <c r="S1195" s="94"/>
      <c r="T1195" s="94"/>
      <c r="U1195" s="94"/>
      <c r="V1195" s="94"/>
      <c r="W1195" s="94"/>
      <c r="X1195" s="94"/>
      <c r="Y1195" s="94"/>
      <c r="Z1195" s="94"/>
      <c r="AA1195" s="94"/>
    </row>
    <row r="1196" spans="1:27" hidden="1" x14ac:dyDescent="0.3">
      <c r="A1196" s="173" t="s">
        <v>9226</v>
      </c>
      <c r="B1196" s="220">
        <v>-9.5206298999999994</v>
      </c>
      <c r="C1196" s="220">
        <v>11.9802999</v>
      </c>
      <c r="D1196" s="173" t="s">
        <v>9795</v>
      </c>
      <c r="E1196" s="173" t="s">
        <v>735</v>
      </c>
      <c r="F1196" s="173" t="s">
        <v>7168</v>
      </c>
      <c r="G1196" s="173" t="s">
        <v>736</v>
      </c>
      <c r="H1196" s="173" t="str">
        <f t="shared" si="35"/>
        <v>OK</v>
      </c>
      <c r="I1196" s="173" t="s">
        <v>1734</v>
      </c>
      <c r="J1196" s="173" t="s">
        <v>5265</v>
      </c>
      <c r="K1196" s="173" t="s">
        <v>7378</v>
      </c>
      <c r="L1196" s="173" t="s">
        <v>503</v>
      </c>
      <c r="M1196" s="173" t="s">
        <v>696</v>
      </c>
      <c r="N1196" s="173" t="s">
        <v>7373</v>
      </c>
      <c r="O1196" s="173" t="s">
        <v>735</v>
      </c>
      <c r="P1196" s="173" t="s">
        <v>7989</v>
      </c>
      <c r="Q1196" s="173"/>
      <c r="R1196" s="173" t="s">
        <v>6581</v>
      </c>
      <c r="S1196" s="173" t="s">
        <v>7391</v>
      </c>
      <c r="T1196" s="173"/>
      <c r="U1196" s="173"/>
      <c r="V1196" s="173"/>
      <c r="W1196" s="173"/>
      <c r="X1196" s="173"/>
      <c r="Y1196" s="173"/>
      <c r="Z1196" s="173"/>
      <c r="AA1196" s="173"/>
    </row>
    <row r="1197" spans="1:27" x14ac:dyDescent="0.3">
      <c r="A1197" s="94" t="s">
        <v>9227</v>
      </c>
      <c r="B1197" s="224">
        <v>-9.4570904000000002</v>
      </c>
      <c r="C1197" s="224">
        <v>12.0625</v>
      </c>
      <c r="D1197" s="94" t="s">
        <v>9795</v>
      </c>
      <c r="E1197" s="94" t="s">
        <v>737</v>
      </c>
      <c r="F1197" s="94" t="s">
        <v>737</v>
      </c>
      <c r="G1197" s="94" t="s">
        <v>737</v>
      </c>
      <c r="H1197" s="94" t="str">
        <f t="shared" si="35"/>
        <v>OK</v>
      </c>
      <c r="I1197" s="94" t="s">
        <v>1742</v>
      </c>
      <c r="J1197" s="94" t="s">
        <v>1742</v>
      </c>
      <c r="K1197" s="94" t="s">
        <v>7378</v>
      </c>
      <c r="L1197" s="94" t="s">
        <v>503</v>
      </c>
      <c r="M1197" s="94" t="s">
        <v>696</v>
      </c>
      <c r="N1197" s="94" t="s">
        <v>7373</v>
      </c>
      <c r="O1197" s="94" t="s">
        <v>735</v>
      </c>
      <c r="P1197" s="94" t="s">
        <v>7989</v>
      </c>
      <c r="Q1197" s="94"/>
      <c r="R1197" s="94"/>
      <c r="S1197" s="94"/>
      <c r="T1197" s="94"/>
      <c r="U1197" s="94"/>
      <c r="V1197" s="94"/>
      <c r="W1197" s="94"/>
      <c r="X1197" s="94"/>
      <c r="Y1197" s="94"/>
      <c r="Z1197" s="94"/>
      <c r="AA1197" s="94"/>
    </row>
    <row r="1198" spans="1:27" x14ac:dyDescent="0.3">
      <c r="A1198" s="94" t="s">
        <v>9228</v>
      </c>
      <c r="B1198" s="224">
        <v>-11.030200000000001</v>
      </c>
      <c r="C1198" s="224">
        <v>10.5642996</v>
      </c>
      <c r="D1198" s="94" t="s">
        <v>9795</v>
      </c>
      <c r="E1198" s="94" t="s">
        <v>333</v>
      </c>
      <c r="F1198" s="94" t="s">
        <v>333</v>
      </c>
      <c r="G1198" s="94" t="s">
        <v>334</v>
      </c>
      <c r="H1198" s="94" t="str">
        <f t="shared" si="35"/>
        <v>OK</v>
      </c>
      <c r="I1198" s="94" t="s">
        <v>1742</v>
      </c>
      <c r="J1198" s="94" t="s">
        <v>1742</v>
      </c>
      <c r="K1198" s="94" t="s">
        <v>5443</v>
      </c>
      <c r="L1198" s="94" t="s">
        <v>305</v>
      </c>
      <c r="M1198" s="94" t="s">
        <v>306</v>
      </c>
      <c r="N1198" s="94" t="s">
        <v>7348</v>
      </c>
      <c r="O1198" s="94" t="s">
        <v>7278</v>
      </c>
      <c r="P1198" s="94" t="s">
        <v>7985</v>
      </c>
      <c r="Q1198" s="94"/>
      <c r="R1198" s="94"/>
      <c r="S1198" s="94"/>
      <c r="T1198" s="94"/>
      <c r="U1198" s="94"/>
      <c r="V1198" s="94"/>
      <c r="W1198" s="94" t="s">
        <v>7286</v>
      </c>
      <c r="X1198" s="94"/>
      <c r="Y1198" s="94"/>
      <c r="Z1198" s="94"/>
      <c r="AA1198" s="94"/>
    </row>
    <row r="1199" spans="1:27" x14ac:dyDescent="0.3">
      <c r="A1199" s="173" t="s">
        <v>9229</v>
      </c>
      <c r="B1199" s="220">
        <v>-11.7904997</v>
      </c>
      <c r="C1199" s="220">
        <v>10.763500199999999</v>
      </c>
      <c r="D1199" s="173" t="s">
        <v>9795</v>
      </c>
      <c r="E1199" s="173" t="s">
        <v>7625</v>
      </c>
      <c r="F1199" s="173" t="s">
        <v>1279</v>
      </c>
      <c r="G1199" s="173" t="s">
        <v>1279</v>
      </c>
      <c r="H1199" s="173" t="str">
        <f t="shared" si="35"/>
        <v>OK</v>
      </c>
      <c r="I1199" s="173" t="s">
        <v>1734</v>
      </c>
      <c r="J1199" s="173" t="s">
        <v>5265</v>
      </c>
      <c r="K1199" s="173" t="s">
        <v>7378</v>
      </c>
      <c r="L1199" s="173" t="s">
        <v>319</v>
      </c>
      <c r="M1199" s="173" t="s">
        <v>319</v>
      </c>
      <c r="N1199" s="173" t="s">
        <v>7369</v>
      </c>
      <c r="O1199" s="173" t="s">
        <v>6261</v>
      </c>
      <c r="P1199" s="173" t="s">
        <v>7997</v>
      </c>
      <c r="Q1199" s="173" t="s">
        <v>5677</v>
      </c>
      <c r="R1199" s="173"/>
      <c r="S1199" s="173"/>
      <c r="T1199" s="173"/>
      <c r="U1199" s="173"/>
      <c r="V1199" s="173"/>
      <c r="W1199" s="173"/>
      <c r="X1199" s="173"/>
      <c r="Y1199" s="173"/>
      <c r="Z1199" s="173"/>
      <c r="AA1199" s="173"/>
    </row>
    <row r="1200" spans="1:27" x14ac:dyDescent="0.3">
      <c r="A1200" s="233" t="s">
        <v>9230</v>
      </c>
      <c r="B1200" s="94"/>
      <c r="C1200" s="94"/>
      <c r="D1200" s="94"/>
      <c r="E1200" s="94"/>
      <c r="F1200" s="94" t="s">
        <v>6808</v>
      </c>
      <c r="G1200" s="94"/>
      <c r="H1200" s="94" t="str">
        <f t="shared" si="35"/>
        <v>Coord absent</v>
      </c>
      <c r="I1200" s="94" t="s">
        <v>1742</v>
      </c>
      <c r="J1200" s="94" t="s">
        <v>1742</v>
      </c>
      <c r="K1200" s="94" t="s">
        <v>7378</v>
      </c>
      <c r="L1200" s="94" t="s">
        <v>319</v>
      </c>
      <c r="M1200" s="94" t="s">
        <v>319</v>
      </c>
      <c r="N1200" s="94" t="s">
        <v>7369</v>
      </c>
      <c r="O1200" s="94" t="s">
        <v>6261</v>
      </c>
      <c r="P1200" s="94" t="s">
        <v>7997</v>
      </c>
      <c r="Q1200" s="94" t="s">
        <v>5677</v>
      </c>
      <c r="R1200" s="94"/>
      <c r="S1200" s="94"/>
      <c r="T1200" s="94"/>
      <c r="U1200" s="94"/>
      <c r="V1200" s="94"/>
      <c r="W1200" s="94"/>
      <c r="X1200" s="94"/>
      <c r="Y1200" s="94"/>
      <c r="Z1200" s="94"/>
      <c r="AA1200" s="94"/>
    </row>
    <row r="1201" spans="1:27" x14ac:dyDescent="0.3">
      <c r="A1201" s="94" t="s">
        <v>9231</v>
      </c>
      <c r="B1201" s="212">
        <v>-10.719670000000001</v>
      </c>
      <c r="C1201" s="212">
        <v>11.870200000000001</v>
      </c>
      <c r="D1201" s="94" t="s">
        <v>9797</v>
      </c>
      <c r="E1201" s="94"/>
      <c r="F1201" s="94" t="s">
        <v>6809</v>
      </c>
      <c r="G1201" s="94"/>
      <c r="H1201" s="94" t="str">
        <f t="shared" si="35"/>
        <v>OK</v>
      </c>
      <c r="I1201" s="94" t="s">
        <v>1742</v>
      </c>
      <c r="J1201" s="94" t="s">
        <v>1742</v>
      </c>
      <c r="K1201" s="94" t="s">
        <v>7378</v>
      </c>
      <c r="L1201" s="94" t="s">
        <v>319</v>
      </c>
      <c r="M1201" s="94" t="s">
        <v>319</v>
      </c>
      <c r="N1201" s="94" t="s">
        <v>7369</v>
      </c>
      <c r="O1201" s="94" t="s">
        <v>6261</v>
      </c>
      <c r="P1201" s="94" t="s">
        <v>7997</v>
      </c>
      <c r="Q1201" s="94" t="s">
        <v>5677</v>
      </c>
      <c r="R1201" s="94"/>
      <c r="S1201" s="94"/>
      <c r="T1201" s="94"/>
      <c r="U1201" s="94"/>
      <c r="V1201" s="94"/>
      <c r="W1201" s="94"/>
      <c r="X1201" s="94"/>
      <c r="Y1201" s="94"/>
      <c r="Z1201" s="94"/>
      <c r="AA1201" s="94"/>
    </row>
    <row r="1202" spans="1:27" x14ac:dyDescent="0.3">
      <c r="A1202" s="233" t="s">
        <v>9232</v>
      </c>
      <c r="B1202" s="94"/>
      <c r="C1202" s="94"/>
      <c r="D1202" s="94"/>
      <c r="E1202" s="94"/>
      <c r="F1202" s="94" t="s">
        <v>6810</v>
      </c>
      <c r="G1202" s="94"/>
      <c r="H1202" s="94" t="str">
        <f t="shared" si="35"/>
        <v>Coord absent</v>
      </c>
      <c r="I1202" s="94" t="s">
        <v>1742</v>
      </c>
      <c r="J1202" s="94" t="s">
        <v>1742</v>
      </c>
      <c r="K1202" s="94" t="s">
        <v>7378</v>
      </c>
      <c r="L1202" s="94" t="s">
        <v>319</v>
      </c>
      <c r="M1202" s="94" t="s">
        <v>319</v>
      </c>
      <c r="N1202" s="94" t="s">
        <v>7369</v>
      </c>
      <c r="O1202" s="94" t="s">
        <v>6261</v>
      </c>
      <c r="P1202" s="94" t="s">
        <v>7997</v>
      </c>
      <c r="Q1202" s="94" t="s">
        <v>5677</v>
      </c>
      <c r="R1202" s="94"/>
      <c r="S1202" s="94"/>
      <c r="T1202" s="94"/>
      <c r="U1202" s="94"/>
      <c r="V1202" s="94"/>
      <c r="W1202" s="94"/>
      <c r="X1202" s="94"/>
      <c r="Y1202" s="94"/>
      <c r="Z1202" s="94"/>
      <c r="AA1202" s="94"/>
    </row>
    <row r="1203" spans="1:27" x14ac:dyDescent="0.3">
      <c r="A1203" s="94" t="s">
        <v>9233</v>
      </c>
      <c r="B1203" s="224">
        <v>-9.0153798999999992</v>
      </c>
      <c r="C1203" s="224">
        <v>12.2764997</v>
      </c>
      <c r="D1203" s="94" t="s">
        <v>9795</v>
      </c>
      <c r="E1203" s="94" t="s">
        <v>95</v>
      </c>
      <c r="F1203" s="94" t="s">
        <v>95</v>
      </c>
      <c r="G1203" s="94" t="s">
        <v>95</v>
      </c>
      <c r="H1203" s="94" t="str">
        <f t="shared" si="35"/>
        <v>OK</v>
      </c>
      <c r="I1203" s="94" t="s">
        <v>1742</v>
      </c>
      <c r="J1203" s="94" t="s">
        <v>1742</v>
      </c>
      <c r="K1203" s="94" t="s">
        <v>7378</v>
      </c>
      <c r="L1203" s="94" t="s">
        <v>503</v>
      </c>
      <c r="M1203" s="94" t="s">
        <v>696</v>
      </c>
      <c r="N1203" s="94" t="s">
        <v>7373</v>
      </c>
      <c r="O1203" s="94" t="s">
        <v>738</v>
      </c>
      <c r="P1203" s="94" t="s">
        <v>7991</v>
      </c>
      <c r="Q1203" s="94"/>
      <c r="R1203" s="94"/>
      <c r="S1203" s="94"/>
      <c r="T1203" s="94"/>
      <c r="U1203" s="94"/>
      <c r="V1203" s="94"/>
      <c r="W1203" s="94"/>
      <c r="X1203" s="94"/>
      <c r="Y1203" s="94"/>
      <c r="Z1203" s="94"/>
      <c r="AA1203" s="94"/>
    </row>
    <row r="1204" spans="1:27" x14ac:dyDescent="0.3">
      <c r="A1204" s="94" t="s">
        <v>9234</v>
      </c>
      <c r="B1204" s="224">
        <v>-9.0739698000000004</v>
      </c>
      <c r="C1204" s="224">
        <v>12.328300499999999</v>
      </c>
      <c r="D1204" s="94" t="s">
        <v>9795</v>
      </c>
      <c r="E1204" s="94" t="s">
        <v>739</v>
      </c>
      <c r="F1204" s="94" t="s">
        <v>739</v>
      </c>
      <c r="G1204" s="94" t="s">
        <v>740</v>
      </c>
      <c r="H1204" s="94" t="str">
        <f t="shared" si="35"/>
        <v>OK</v>
      </c>
      <c r="I1204" s="94" t="s">
        <v>1742</v>
      </c>
      <c r="J1204" s="94" t="s">
        <v>1742</v>
      </c>
      <c r="K1204" s="94" t="s">
        <v>5443</v>
      </c>
      <c r="L1204" s="94" t="s">
        <v>503</v>
      </c>
      <c r="M1204" s="94" t="s">
        <v>696</v>
      </c>
      <c r="N1204" s="94" t="s">
        <v>7373</v>
      </c>
      <c r="O1204" s="94" t="s">
        <v>738</v>
      </c>
      <c r="P1204" s="94" t="s">
        <v>7991</v>
      </c>
      <c r="Q1204" s="94"/>
      <c r="R1204" s="94"/>
      <c r="S1204" s="94"/>
      <c r="T1204" s="94"/>
      <c r="U1204" s="94"/>
      <c r="V1204" s="94"/>
      <c r="W1204" s="94"/>
      <c r="X1204" s="94"/>
      <c r="Y1204" s="94"/>
      <c r="Z1204" s="94"/>
      <c r="AA1204" s="94"/>
    </row>
    <row r="1205" spans="1:27" ht="17.25" customHeight="1" x14ac:dyDescent="0.3">
      <c r="A1205" s="94" t="s">
        <v>9235</v>
      </c>
      <c r="B1205" s="224">
        <v>-9.1723002999999999</v>
      </c>
      <c r="C1205" s="224">
        <v>12.102700199999999</v>
      </c>
      <c r="D1205" s="94" t="s">
        <v>9795</v>
      </c>
      <c r="E1205" s="94" t="s">
        <v>7520</v>
      </c>
      <c r="F1205" s="94" t="s">
        <v>741</v>
      </c>
      <c r="G1205" s="94" t="s">
        <v>741</v>
      </c>
      <c r="H1205" s="94" t="str">
        <f t="shared" ref="H1205:H1236" si="36">IF((OR((ISBLANK(B1205)),(ISBLANK(C1205)))),"Coord absent","OK")</f>
        <v>OK</v>
      </c>
      <c r="I1205" s="94" t="s">
        <v>1742</v>
      </c>
      <c r="J1205" s="94" t="s">
        <v>1742</v>
      </c>
      <c r="K1205" s="94" t="s">
        <v>7378</v>
      </c>
      <c r="L1205" s="94" t="s">
        <v>503</v>
      </c>
      <c r="M1205" s="94" t="s">
        <v>696</v>
      </c>
      <c r="N1205" s="94" t="s">
        <v>7373</v>
      </c>
      <c r="O1205" s="94" t="s">
        <v>738</v>
      </c>
      <c r="P1205" s="94" t="s">
        <v>7991</v>
      </c>
      <c r="Q1205" s="94"/>
      <c r="R1205" s="94"/>
      <c r="S1205" s="94"/>
      <c r="T1205" s="94"/>
      <c r="U1205" s="94"/>
      <c r="V1205" s="94"/>
      <c r="W1205" s="94"/>
      <c r="X1205" s="94"/>
      <c r="Y1205" s="94"/>
      <c r="Z1205" s="94"/>
      <c r="AA1205" s="94"/>
    </row>
    <row r="1206" spans="1:27" ht="17.25" customHeight="1" x14ac:dyDescent="0.3">
      <c r="A1206" s="94" t="s">
        <v>9236</v>
      </c>
      <c r="B1206" s="224">
        <v>-9.2127104000000006</v>
      </c>
      <c r="C1206" s="224">
        <v>11.8094997</v>
      </c>
      <c r="D1206" s="94" t="s">
        <v>9795</v>
      </c>
      <c r="E1206" s="94" t="s">
        <v>548</v>
      </c>
      <c r="F1206" s="94" t="s">
        <v>548</v>
      </c>
      <c r="G1206" s="94" t="s">
        <v>742</v>
      </c>
      <c r="H1206" s="94" t="str">
        <f t="shared" si="36"/>
        <v>OK</v>
      </c>
      <c r="I1206" s="94" t="s">
        <v>1742</v>
      </c>
      <c r="J1206" s="94" t="s">
        <v>1742</v>
      </c>
      <c r="K1206" s="94" t="s">
        <v>5443</v>
      </c>
      <c r="L1206" s="94" t="s">
        <v>503</v>
      </c>
      <c r="M1206" s="94" t="s">
        <v>696</v>
      </c>
      <c r="N1206" s="94" t="s">
        <v>7373</v>
      </c>
      <c r="O1206" s="94" t="s">
        <v>738</v>
      </c>
      <c r="P1206" s="94" t="s">
        <v>7991</v>
      </c>
      <c r="Q1206" s="94"/>
      <c r="R1206" s="94"/>
      <c r="S1206" s="94"/>
      <c r="T1206" s="94"/>
      <c r="U1206" s="94"/>
      <c r="V1206" s="94"/>
      <c r="W1206" s="94"/>
      <c r="X1206" s="94"/>
      <c r="Y1206" s="94"/>
      <c r="Z1206" s="94"/>
      <c r="AA1206" s="94"/>
    </row>
    <row r="1207" spans="1:27" x14ac:dyDescent="0.3">
      <c r="A1207" s="233" t="s">
        <v>9237</v>
      </c>
      <c r="B1207" s="94"/>
      <c r="C1207" s="94"/>
      <c r="D1207" s="94"/>
      <c r="E1207" s="94"/>
      <c r="F1207" s="94" t="s">
        <v>7059</v>
      </c>
      <c r="G1207" s="94"/>
      <c r="H1207" s="94" t="str">
        <f t="shared" si="36"/>
        <v>Coord absent</v>
      </c>
      <c r="I1207" s="94" t="s">
        <v>1742</v>
      </c>
      <c r="J1207" s="94" t="s">
        <v>1742</v>
      </c>
      <c r="K1207" s="94" t="s">
        <v>7378</v>
      </c>
      <c r="L1207" s="94" t="s">
        <v>503</v>
      </c>
      <c r="M1207" s="94" t="s">
        <v>696</v>
      </c>
      <c r="N1207" s="94" t="s">
        <v>7373</v>
      </c>
      <c r="O1207" s="94" t="s">
        <v>738</v>
      </c>
      <c r="P1207" s="94" t="s">
        <v>7991</v>
      </c>
      <c r="Q1207" s="94"/>
      <c r="R1207" s="94"/>
      <c r="S1207" s="94"/>
      <c r="T1207" s="94"/>
      <c r="U1207" s="94"/>
      <c r="V1207" s="94"/>
      <c r="W1207" s="94"/>
      <c r="X1207" s="94"/>
      <c r="Y1207" s="94"/>
      <c r="Z1207" s="94"/>
      <c r="AA1207" s="94"/>
    </row>
    <row r="1208" spans="1:27" x14ac:dyDescent="0.3">
      <c r="A1208" s="233" t="s">
        <v>9238</v>
      </c>
      <c r="B1208" s="94"/>
      <c r="C1208" s="94"/>
      <c r="D1208" s="94"/>
      <c r="E1208" s="94"/>
      <c r="F1208" s="94" t="s">
        <v>617</v>
      </c>
      <c r="G1208" s="94"/>
      <c r="H1208" s="94" t="str">
        <f t="shared" si="36"/>
        <v>Coord absent</v>
      </c>
      <c r="I1208" s="94" t="s">
        <v>1742</v>
      </c>
      <c r="J1208" s="94" t="s">
        <v>1742</v>
      </c>
      <c r="K1208" s="94" t="s">
        <v>7378</v>
      </c>
      <c r="L1208" s="94" t="s">
        <v>503</v>
      </c>
      <c r="M1208" s="94" t="s">
        <v>696</v>
      </c>
      <c r="N1208" s="94" t="s">
        <v>7373</v>
      </c>
      <c r="O1208" s="94" t="s">
        <v>738</v>
      </c>
      <c r="P1208" s="94" t="s">
        <v>7991</v>
      </c>
      <c r="Q1208" s="94"/>
      <c r="R1208" s="94"/>
      <c r="S1208" s="94"/>
      <c r="T1208" s="94"/>
      <c r="U1208" s="94"/>
      <c r="V1208" s="94"/>
      <c r="W1208" s="94"/>
      <c r="X1208" s="94"/>
      <c r="Y1208" s="94"/>
      <c r="Z1208" s="94"/>
      <c r="AA1208" s="94"/>
    </row>
    <row r="1209" spans="1:27" x14ac:dyDescent="0.3">
      <c r="A1209" s="233" t="s">
        <v>9239</v>
      </c>
      <c r="B1209" s="94"/>
      <c r="C1209" s="94"/>
      <c r="D1209" s="94"/>
      <c r="E1209" s="94"/>
      <c r="F1209" s="94" t="s">
        <v>7058</v>
      </c>
      <c r="G1209" s="94"/>
      <c r="H1209" s="94" t="str">
        <f t="shared" si="36"/>
        <v>Coord absent</v>
      </c>
      <c r="I1209" s="94" t="s">
        <v>1742</v>
      </c>
      <c r="J1209" s="94" t="s">
        <v>1742</v>
      </c>
      <c r="K1209" s="94" t="s">
        <v>7378</v>
      </c>
      <c r="L1209" s="94" t="s">
        <v>503</v>
      </c>
      <c r="M1209" s="94" t="s">
        <v>696</v>
      </c>
      <c r="N1209" s="94" t="s">
        <v>7373</v>
      </c>
      <c r="O1209" s="94" t="s">
        <v>738</v>
      </c>
      <c r="P1209" s="94" t="s">
        <v>7991</v>
      </c>
      <c r="Q1209" s="94"/>
      <c r="R1209" s="94"/>
      <c r="S1209" s="94"/>
      <c r="T1209" s="94"/>
      <c r="U1209" s="94"/>
      <c r="V1209" s="94"/>
      <c r="W1209" s="94"/>
      <c r="X1209" s="94"/>
      <c r="Y1209" s="94"/>
      <c r="Z1209" s="94"/>
      <c r="AA1209" s="94"/>
    </row>
    <row r="1210" spans="1:27" ht="16.5" hidden="1" customHeight="1" x14ac:dyDescent="0.3">
      <c r="A1210" s="173" t="s">
        <v>9240</v>
      </c>
      <c r="B1210" s="220">
        <v>-9.1221905000000003</v>
      </c>
      <c r="C1210" s="220">
        <v>12.312700299999999</v>
      </c>
      <c r="D1210" s="173" t="s">
        <v>9795</v>
      </c>
      <c r="E1210" s="173" t="s">
        <v>738</v>
      </c>
      <c r="F1210" s="173" t="s">
        <v>7169</v>
      </c>
      <c r="G1210" s="173" t="s">
        <v>743</v>
      </c>
      <c r="H1210" s="173" t="str">
        <f t="shared" si="36"/>
        <v>OK</v>
      </c>
      <c r="I1210" s="173" t="s">
        <v>1734</v>
      </c>
      <c r="J1210" s="173" t="s">
        <v>5265</v>
      </c>
      <c r="K1210" s="173" t="s">
        <v>7378</v>
      </c>
      <c r="L1210" s="173" t="s">
        <v>503</v>
      </c>
      <c r="M1210" s="173" t="s">
        <v>696</v>
      </c>
      <c r="N1210" s="173" t="s">
        <v>7373</v>
      </c>
      <c r="O1210" s="173" t="s">
        <v>738</v>
      </c>
      <c r="P1210" s="173" t="s">
        <v>7991</v>
      </c>
      <c r="Q1210" s="173"/>
      <c r="R1210" s="173" t="s">
        <v>6581</v>
      </c>
      <c r="S1210" s="173" t="s">
        <v>7391</v>
      </c>
      <c r="T1210" s="173"/>
      <c r="U1210" s="173"/>
      <c r="V1210" s="173"/>
      <c r="W1210" s="173"/>
      <c r="X1210" s="173"/>
      <c r="Y1210" s="173"/>
      <c r="Z1210" s="173"/>
      <c r="AA1210" s="173"/>
    </row>
    <row r="1211" spans="1:27" ht="16.5" customHeight="1" x14ac:dyDescent="0.3">
      <c r="A1211" s="94" t="s">
        <v>9241</v>
      </c>
      <c r="B1211" s="224">
        <v>-9.1597299999999997</v>
      </c>
      <c r="C1211" s="224">
        <v>11.974300400000001</v>
      </c>
      <c r="D1211" s="94" t="s">
        <v>9795</v>
      </c>
      <c r="E1211" s="94" t="s">
        <v>744</v>
      </c>
      <c r="F1211" s="94" t="s">
        <v>744</v>
      </c>
      <c r="G1211" s="94" t="s">
        <v>744</v>
      </c>
      <c r="H1211" s="94" t="str">
        <f t="shared" si="36"/>
        <v>OK</v>
      </c>
      <c r="I1211" s="94" t="s">
        <v>1742</v>
      </c>
      <c r="J1211" s="94" t="s">
        <v>1742</v>
      </c>
      <c r="K1211" s="94" t="s">
        <v>7378</v>
      </c>
      <c r="L1211" s="94" t="s">
        <v>503</v>
      </c>
      <c r="M1211" s="94" t="s">
        <v>696</v>
      </c>
      <c r="N1211" s="94" t="s">
        <v>7373</v>
      </c>
      <c r="O1211" s="94" t="s">
        <v>738</v>
      </c>
      <c r="P1211" s="94" t="s">
        <v>7991</v>
      </c>
      <c r="Q1211" s="94"/>
      <c r="R1211" s="94"/>
      <c r="S1211" s="94"/>
      <c r="T1211" s="94"/>
      <c r="U1211" s="94"/>
      <c r="V1211" s="94"/>
      <c r="W1211" s="94"/>
      <c r="X1211" s="94"/>
      <c r="Y1211" s="94"/>
      <c r="Z1211" s="94"/>
      <c r="AA1211" s="94"/>
    </row>
    <row r="1212" spans="1:27" ht="16.5" hidden="1" customHeight="1" x14ac:dyDescent="0.3">
      <c r="A1212" s="233" t="s">
        <v>9665</v>
      </c>
      <c r="B1212" s="94"/>
      <c r="C1212" s="94"/>
      <c r="D1212" s="94"/>
      <c r="E1212" s="94"/>
      <c r="F1212" s="94" t="s">
        <v>6878</v>
      </c>
      <c r="G1212" s="94"/>
      <c r="H1212" s="94" t="str">
        <f t="shared" si="36"/>
        <v>Coord absent</v>
      </c>
      <c r="I1212" s="94" t="s">
        <v>1742</v>
      </c>
      <c r="J1212" s="94" t="s">
        <v>1742</v>
      </c>
      <c r="K1212" s="94" t="s">
        <v>7378</v>
      </c>
      <c r="L1212" s="94" t="s">
        <v>1029</v>
      </c>
      <c r="M1212" s="94" t="s">
        <v>1029</v>
      </c>
      <c r="N1212" s="94" t="s">
        <v>7364</v>
      </c>
      <c r="O1212" s="94" t="s">
        <v>7712</v>
      </c>
      <c r="P1212" s="94" t="s">
        <v>7713</v>
      </c>
      <c r="Q1212" s="94"/>
      <c r="R1212" s="94" t="s">
        <v>1733</v>
      </c>
      <c r="S1212" s="94"/>
      <c r="T1212" s="94" t="s">
        <v>1768</v>
      </c>
      <c r="U1212" s="94"/>
      <c r="V1212" s="94"/>
      <c r="W1212" s="94"/>
      <c r="X1212" s="94"/>
      <c r="Y1212" s="94"/>
      <c r="Z1212" s="94"/>
      <c r="AA1212" s="94"/>
    </row>
    <row r="1213" spans="1:27" ht="16.5" hidden="1" customHeight="1" x14ac:dyDescent="0.3">
      <c r="A1213" s="233" t="s">
        <v>9764</v>
      </c>
      <c r="B1213" s="94"/>
      <c r="C1213" s="94"/>
      <c r="D1213" s="94"/>
      <c r="E1213" s="94"/>
      <c r="F1213" s="94" t="s">
        <v>6879</v>
      </c>
      <c r="G1213" s="94"/>
      <c r="H1213" s="94" t="str">
        <f t="shared" si="36"/>
        <v>Coord absent</v>
      </c>
      <c r="I1213" s="94" t="s">
        <v>1742</v>
      </c>
      <c r="J1213" s="94" t="s">
        <v>1742</v>
      </c>
      <c r="K1213" s="94" t="s">
        <v>7378</v>
      </c>
      <c r="L1213" s="94" t="s">
        <v>1029</v>
      </c>
      <c r="M1213" s="94" t="s">
        <v>1029</v>
      </c>
      <c r="N1213" s="94" t="s">
        <v>7364</v>
      </c>
      <c r="O1213" s="94" t="s">
        <v>7712</v>
      </c>
      <c r="P1213" s="94" t="s">
        <v>7713</v>
      </c>
      <c r="Q1213" s="94"/>
      <c r="R1213" s="94" t="s">
        <v>1733</v>
      </c>
      <c r="S1213" s="94"/>
      <c r="T1213" s="94" t="s">
        <v>1768</v>
      </c>
      <c r="U1213" s="94"/>
      <c r="V1213" s="94"/>
      <c r="W1213" s="94"/>
      <c r="X1213" s="94"/>
      <c r="Y1213" s="94"/>
      <c r="Z1213" s="94"/>
      <c r="AA1213" s="94"/>
    </row>
    <row r="1214" spans="1:27" ht="16.5" customHeight="1" x14ac:dyDescent="0.3">
      <c r="A1214" s="173" t="s">
        <v>9243</v>
      </c>
      <c r="B1214" s="220">
        <v>-9.2520799999999994</v>
      </c>
      <c r="C1214" s="220">
        <v>11.078300499999999</v>
      </c>
      <c r="D1214" s="173" t="s">
        <v>9795</v>
      </c>
      <c r="E1214" s="173" t="s">
        <v>745</v>
      </c>
      <c r="F1214" s="173" t="s">
        <v>745</v>
      </c>
      <c r="G1214" s="173" t="s">
        <v>746</v>
      </c>
      <c r="H1214" s="173" t="str">
        <f t="shared" si="36"/>
        <v>OK</v>
      </c>
      <c r="I1214" s="173" t="s">
        <v>1734</v>
      </c>
      <c r="J1214" s="173" t="s">
        <v>5265</v>
      </c>
      <c r="K1214" s="173" t="s">
        <v>7378</v>
      </c>
      <c r="L1214" s="173" t="s">
        <v>503</v>
      </c>
      <c r="M1214" s="173" t="s">
        <v>696</v>
      </c>
      <c r="N1214" s="173" t="s">
        <v>7373</v>
      </c>
      <c r="O1214" s="173" t="s">
        <v>745</v>
      </c>
      <c r="P1214" s="173" t="s">
        <v>7992</v>
      </c>
      <c r="Q1214" s="173"/>
      <c r="R1214" s="173"/>
      <c r="S1214" s="173"/>
      <c r="T1214" s="173"/>
      <c r="U1214" s="173"/>
      <c r="V1214" s="173"/>
      <c r="W1214" s="173"/>
      <c r="X1214" s="173"/>
      <c r="Y1214" s="173"/>
      <c r="Z1214" s="173"/>
      <c r="AA1214" s="173"/>
    </row>
    <row r="1215" spans="1:27" ht="16.5" customHeight="1" x14ac:dyDescent="0.3">
      <c r="A1215" s="173" t="s">
        <v>9244</v>
      </c>
      <c r="B1215" s="220">
        <v>-8.3361797000000006</v>
      </c>
      <c r="C1215" s="220">
        <v>10.9584999</v>
      </c>
      <c r="D1215" s="173" t="s">
        <v>9795</v>
      </c>
      <c r="E1215" s="173" t="s">
        <v>682</v>
      </c>
      <c r="F1215" s="173" t="s">
        <v>7162</v>
      </c>
      <c r="G1215" s="173" t="s">
        <v>683</v>
      </c>
      <c r="H1215" s="173" t="str">
        <f t="shared" si="36"/>
        <v>OK</v>
      </c>
      <c r="I1215" s="173" t="s">
        <v>1734</v>
      </c>
      <c r="J1215" s="173" t="s">
        <v>5265</v>
      </c>
      <c r="K1215" s="173" t="s">
        <v>7378</v>
      </c>
      <c r="L1215" s="173" t="s">
        <v>503</v>
      </c>
      <c r="M1215" s="173" t="s">
        <v>628</v>
      </c>
      <c r="N1215" s="173" t="s">
        <v>7370</v>
      </c>
      <c r="O1215" s="173" t="s">
        <v>1957</v>
      </c>
      <c r="P1215" s="173" t="s">
        <v>7993</v>
      </c>
      <c r="Q1215" s="173"/>
      <c r="R1215" s="173"/>
      <c r="S1215" s="173"/>
      <c r="T1215" s="173"/>
      <c r="U1215" s="173"/>
      <c r="V1215" s="173"/>
      <c r="W1215" s="173" t="s">
        <v>682</v>
      </c>
      <c r="X1215" s="173"/>
      <c r="Y1215" s="173"/>
      <c r="Z1215" s="173"/>
      <c r="AA1215" s="173"/>
    </row>
    <row r="1216" spans="1:27" ht="16.5" customHeight="1" x14ac:dyDescent="0.3">
      <c r="A1216" s="235" t="s">
        <v>9245</v>
      </c>
      <c r="B1216" s="173"/>
      <c r="C1216" s="173"/>
      <c r="D1216" s="173" t="s">
        <v>9795</v>
      </c>
      <c r="E1216" s="173"/>
      <c r="F1216" s="173" t="s">
        <v>7234</v>
      </c>
      <c r="G1216" s="173"/>
      <c r="H1216" s="173" t="str">
        <f t="shared" si="36"/>
        <v>Coord absent</v>
      </c>
      <c r="I1216" s="173" t="s">
        <v>1734</v>
      </c>
      <c r="J1216" s="173" t="s">
        <v>5265</v>
      </c>
      <c r="K1216" s="173" t="s">
        <v>5443</v>
      </c>
      <c r="L1216" s="173" t="s">
        <v>319</v>
      </c>
      <c r="M1216" s="173" t="s">
        <v>1294</v>
      </c>
      <c r="N1216" s="173" t="s">
        <v>7372</v>
      </c>
      <c r="O1216" s="173" t="s">
        <v>7235</v>
      </c>
      <c r="P1216" s="173" t="s">
        <v>7994</v>
      </c>
      <c r="Q1216" s="173"/>
      <c r="R1216" s="173"/>
      <c r="S1216" s="173"/>
      <c r="T1216" s="173"/>
      <c r="U1216" s="173"/>
      <c r="V1216" s="173"/>
      <c r="W1216" s="173"/>
      <c r="X1216" s="173"/>
      <c r="Y1216" s="173"/>
      <c r="Z1216" s="173"/>
      <c r="AA1216" s="173"/>
    </row>
    <row r="1217" spans="1:27" ht="16.5" customHeight="1" x14ac:dyDescent="0.3">
      <c r="A1217" s="233" t="s">
        <v>9246</v>
      </c>
      <c r="B1217" s="94"/>
      <c r="C1217" s="94"/>
      <c r="D1217" s="94"/>
      <c r="E1217" s="94"/>
      <c r="F1217" s="94" t="s">
        <v>6858</v>
      </c>
      <c r="G1217" s="94"/>
      <c r="H1217" s="94" t="str">
        <f t="shared" si="36"/>
        <v>Coord absent</v>
      </c>
      <c r="I1217" s="94" t="s">
        <v>1742</v>
      </c>
      <c r="J1217" s="94" t="s">
        <v>1742</v>
      </c>
      <c r="K1217" s="94" t="s">
        <v>7378</v>
      </c>
      <c r="L1217" s="94" t="s">
        <v>319</v>
      </c>
      <c r="M1217" s="94" t="s">
        <v>1294</v>
      </c>
      <c r="N1217" s="94" t="s">
        <v>7372</v>
      </c>
      <c r="O1217" s="94" t="s">
        <v>7235</v>
      </c>
      <c r="P1217" s="94" t="s">
        <v>7994</v>
      </c>
      <c r="Q1217" s="94"/>
      <c r="R1217" s="94"/>
      <c r="S1217" s="94"/>
      <c r="T1217" s="94"/>
      <c r="U1217" s="94"/>
      <c r="V1217" s="94"/>
      <c r="W1217" s="94"/>
      <c r="X1217" s="94"/>
      <c r="Y1217" s="94"/>
      <c r="Z1217" s="94"/>
      <c r="AA1217" s="94"/>
    </row>
    <row r="1218" spans="1:27" ht="16.5" customHeight="1" x14ac:dyDescent="0.3">
      <c r="A1218" s="233" t="s">
        <v>9247</v>
      </c>
      <c r="B1218" s="94"/>
      <c r="C1218" s="94"/>
      <c r="D1218" s="94"/>
      <c r="E1218" s="94"/>
      <c r="F1218" s="94" t="s">
        <v>6859</v>
      </c>
      <c r="G1218" s="94"/>
      <c r="H1218" s="94" t="str">
        <f t="shared" si="36"/>
        <v>Coord absent</v>
      </c>
      <c r="I1218" s="94" t="s">
        <v>1742</v>
      </c>
      <c r="J1218" s="94" t="s">
        <v>1742</v>
      </c>
      <c r="K1218" s="94" t="s">
        <v>7378</v>
      </c>
      <c r="L1218" s="94" t="s">
        <v>319</v>
      </c>
      <c r="M1218" s="94" t="s">
        <v>1294</v>
      </c>
      <c r="N1218" s="94" t="s">
        <v>7372</v>
      </c>
      <c r="O1218" s="94" t="s">
        <v>7235</v>
      </c>
      <c r="P1218" s="94" t="s">
        <v>7994</v>
      </c>
      <c r="Q1218" s="94"/>
      <c r="R1218" s="94"/>
      <c r="S1218" s="94"/>
      <c r="T1218" s="94"/>
      <c r="U1218" s="94"/>
      <c r="V1218" s="94"/>
      <c r="W1218" s="94"/>
      <c r="X1218" s="94"/>
      <c r="Y1218" s="94"/>
      <c r="Z1218" s="94"/>
      <c r="AA1218" s="94"/>
    </row>
    <row r="1219" spans="1:27" ht="16.5" customHeight="1" x14ac:dyDescent="0.3">
      <c r="A1219" s="233" t="s">
        <v>9248</v>
      </c>
      <c r="B1219" s="94"/>
      <c r="C1219" s="94"/>
      <c r="D1219" s="94"/>
      <c r="E1219" s="94"/>
      <c r="F1219" s="94" t="s">
        <v>6860</v>
      </c>
      <c r="G1219" s="94"/>
      <c r="H1219" s="94" t="str">
        <f t="shared" si="36"/>
        <v>Coord absent</v>
      </c>
      <c r="I1219" s="94" t="s">
        <v>1742</v>
      </c>
      <c r="J1219" s="94" t="s">
        <v>1742</v>
      </c>
      <c r="K1219" s="94" t="s">
        <v>7378</v>
      </c>
      <c r="L1219" s="94" t="s">
        <v>319</v>
      </c>
      <c r="M1219" s="94" t="s">
        <v>1294</v>
      </c>
      <c r="N1219" s="94" t="s">
        <v>7372</v>
      </c>
      <c r="O1219" s="94" t="s">
        <v>7235</v>
      </c>
      <c r="P1219" s="94" t="s">
        <v>7994</v>
      </c>
      <c r="Q1219" s="94"/>
      <c r="R1219" s="94"/>
      <c r="S1219" s="94"/>
      <c r="T1219" s="94"/>
      <c r="U1219" s="94"/>
      <c r="V1219" s="94"/>
      <c r="W1219" s="94"/>
      <c r="X1219" s="94"/>
      <c r="Y1219" s="94"/>
      <c r="Z1219" s="94"/>
      <c r="AA1219" s="94"/>
    </row>
    <row r="1220" spans="1:27" ht="16.5" customHeight="1" x14ac:dyDescent="0.3">
      <c r="A1220" s="233" t="s">
        <v>9249</v>
      </c>
      <c r="B1220" s="94"/>
      <c r="C1220" s="94"/>
      <c r="D1220" s="94"/>
      <c r="E1220" s="94"/>
      <c r="F1220" s="94" t="s">
        <v>6861</v>
      </c>
      <c r="G1220" s="94"/>
      <c r="H1220" s="94" t="str">
        <f t="shared" si="36"/>
        <v>Coord absent</v>
      </c>
      <c r="I1220" s="94" t="s">
        <v>1742</v>
      </c>
      <c r="J1220" s="94" t="s">
        <v>1742</v>
      </c>
      <c r="K1220" s="94" t="s">
        <v>7378</v>
      </c>
      <c r="L1220" s="94" t="s">
        <v>319</v>
      </c>
      <c r="M1220" s="94" t="s">
        <v>1294</v>
      </c>
      <c r="N1220" s="94" t="s">
        <v>7372</v>
      </c>
      <c r="O1220" s="94" t="s">
        <v>7235</v>
      </c>
      <c r="P1220" s="94" t="s">
        <v>7994</v>
      </c>
      <c r="Q1220" s="94"/>
      <c r="R1220" s="94"/>
      <c r="S1220" s="94"/>
      <c r="T1220" s="94"/>
      <c r="U1220" s="94"/>
      <c r="V1220" s="94"/>
      <c r="W1220" s="94"/>
      <c r="X1220" s="94"/>
      <c r="Y1220" s="94"/>
      <c r="Z1220" s="94"/>
      <c r="AA1220" s="94"/>
    </row>
    <row r="1221" spans="1:27" ht="16.5" customHeight="1" x14ac:dyDescent="0.3">
      <c r="A1221" s="173" t="s">
        <v>9250</v>
      </c>
      <c r="B1221" s="220">
        <v>-8.8403901999999999</v>
      </c>
      <c r="C1221" s="220">
        <v>8.7208900000000007</v>
      </c>
      <c r="D1221" s="173" t="s">
        <v>9795</v>
      </c>
      <c r="E1221" s="173" t="s">
        <v>7649</v>
      </c>
      <c r="F1221" s="173" t="s">
        <v>1396</v>
      </c>
      <c r="G1221" s="173" t="s">
        <v>1393</v>
      </c>
      <c r="H1221" s="173" t="str">
        <f t="shared" si="36"/>
        <v>OK</v>
      </c>
      <c r="I1221" s="173" t="s">
        <v>1734</v>
      </c>
      <c r="J1221" s="173" t="s">
        <v>5265</v>
      </c>
      <c r="K1221" s="173" t="s">
        <v>7378</v>
      </c>
      <c r="L1221" s="173" t="s">
        <v>483</v>
      </c>
      <c r="M1221" s="173" t="s">
        <v>1347</v>
      </c>
      <c r="N1221" s="173" t="s">
        <v>7343</v>
      </c>
      <c r="O1221" s="173" t="s">
        <v>1396</v>
      </c>
      <c r="P1221" s="173" t="s">
        <v>7990</v>
      </c>
      <c r="Q1221" s="173" t="s">
        <v>5677</v>
      </c>
      <c r="R1221" s="173"/>
      <c r="S1221" s="173" t="s">
        <v>1749</v>
      </c>
      <c r="T1221" s="173"/>
      <c r="U1221" s="173"/>
      <c r="V1221" s="173"/>
      <c r="W1221" s="173" t="s">
        <v>6664</v>
      </c>
      <c r="X1221" s="173"/>
      <c r="Y1221" s="173"/>
      <c r="Z1221" s="173"/>
      <c r="AA1221" s="173"/>
    </row>
    <row r="1222" spans="1:27" ht="16.5" customHeight="1" x14ac:dyDescent="0.3">
      <c r="A1222" s="173" t="s">
        <v>9251</v>
      </c>
      <c r="B1222" s="220">
        <v>-8.0328999000000003</v>
      </c>
      <c r="C1222" s="220">
        <v>8.1506995999999994</v>
      </c>
      <c r="D1222" s="173" t="s">
        <v>9795</v>
      </c>
      <c r="E1222" s="173" t="s">
        <v>1394</v>
      </c>
      <c r="F1222" s="173" t="s">
        <v>1394</v>
      </c>
      <c r="G1222" s="173" t="s">
        <v>1395</v>
      </c>
      <c r="H1222" s="173" t="str">
        <f t="shared" si="36"/>
        <v>OK</v>
      </c>
      <c r="I1222" s="173" t="s">
        <v>1734</v>
      </c>
      <c r="J1222" s="173" t="s">
        <v>5265</v>
      </c>
      <c r="K1222" s="173" t="s">
        <v>7378</v>
      </c>
      <c r="L1222" s="173" t="s">
        <v>483</v>
      </c>
      <c r="M1222" s="173" t="s">
        <v>1347</v>
      </c>
      <c r="N1222" s="173" t="s">
        <v>7343</v>
      </c>
      <c r="O1222" s="173" t="s">
        <v>1396</v>
      </c>
      <c r="P1222" s="173" t="s">
        <v>7990</v>
      </c>
      <c r="Q1222" s="173" t="s">
        <v>5677</v>
      </c>
      <c r="R1222" s="173"/>
      <c r="S1222" s="173"/>
      <c r="T1222" s="173"/>
      <c r="U1222" s="173"/>
      <c r="V1222" s="173"/>
      <c r="W1222" s="173"/>
      <c r="X1222" s="173"/>
      <c r="Y1222" s="173"/>
      <c r="Z1222" s="173"/>
      <c r="AA1222" s="173"/>
    </row>
    <row r="1223" spans="1:27" ht="16.5" hidden="1" customHeight="1" x14ac:dyDescent="0.3">
      <c r="A1223" s="173" t="s">
        <v>9252</v>
      </c>
      <c r="B1223" s="220">
        <v>-10.334300000000001</v>
      </c>
      <c r="C1223" s="220">
        <v>8.50488</v>
      </c>
      <c r="D1223" s="173" t="s">
        <v>9795</v>
      </c>
      <c r="E1223" s="173" t="s">
        <v>1696</v>
      </c>
      <c r="F1223" s="173" t="s">
        <v>1696</v>
      </c>
      <c r="G1223" s="173" t="s">
        <v>1697</v>
      </c>
      <c r="H1223" s="173" t="str">
        <f t="shared" si="36"/>
        <v>OK</v>
      </c>
      <c r="I1223" s="173" t="s">
        <v>1734</v>
      </c>
      <c r="J1223" s="173" t="s">
        <v>5265</v>
      </c>
      <c r="K1223" s="173" t="s">
        <v>7378</v>
      </c>
      <c r="L1223" s="173" t="s">
        <v>483</v>
      </c>
      <c r="M1223" s="173" t="s">
        <v>1656</v>
      </c>
      <c r="N1223" s="173" t="s">
        <v>7356</v>
      </c>
      <c r="O1223" s="173" t="s">
        <v>1696</v>
      </c>
      <c r="P1223" s="173" t="s">
        <v>7980</v>
      </c>
      <c r="Q1223" s="173" t="s">
        <v>5677</v>
      </c>
      <c r="R1223" s="173" t="s">
        <v>6581</v>
      </c>
      <c r="S1223" s="173" t="s">
        <v>7391</v>
      </c>
      <c r="T1223" s="173"/>
      <c r="U1223" s="173"/>
      <c r="V1223" s="173"/>
      <c r="W1223" s="173"/>
      <c r="X1223" s="173"/>
      <c r="Y1223" s="173"/>
      <c r="Z1223" s="173"/>
      <c r="AA1223" s="173"/>
    </row>
    <row r="1224" spans="1:27" ht="16.5" customHeight="1" x14ac:dyDescent="0.3">
      <c r="A1224" s="174" t="s">
        <v>9253</v>
      </c>
      <c r="B1224" s="232">
        <v>-10.3298998</v>
      </c>
      <c r="C1224" s="232">
        <v>8.5059204000000008</v>
      </c>
      <c r="D1224" s="174" t="s">
        <v>9795</v>
      </c>
      <c r="E1224" s="174" t="s">
        <v>1698</v>
      </c>
      <c r="F1224" s="174" t="s">
        <v>1698</v>
      </c>
      <c r="G1224" s="174" t="s">
        <v>1699</v>
      </c>
      <c r="H1224" s="174" t="str">
        <f t="shared" si="36"/>
        <v>OK</v>
      </c>
      <c r="I1224" s="174" t="s">
        <v>7405</v>
      </c>
      <c r="J1224" s="174" t="s">
        <v>7405</v>
      </c>
      <c r="K1224" s="174" t="s">
        <v>5443</v>
      </c>
      <c r="L1224" s="174" t="s">
        <v>483</v>
      </c>
      <c r="M1224" s="174" t="s">
        <v>1656</v>
      </c>
      <c r="N1224" s="174" t="s">
        <v>7356</v>
      </c>
      <c r="O1224" s="174" t="s">
        <v>1696</v>
      </c>
      <c r="P1224" s="174" t="s">
        <v>7980</v>
      </c>
      <c r="Q1224" s="174" t="s">
        <v>5677</v>
      </c>
      <c r="R1224" s="174"/>
      <c r="S1224" s="174"/>
      <c r="T1224" s="174"/>
      <c r="U1224" s="174"/>
      <c r="V1224" s="174"/>
      <c r="W1224" s="174"/>
      <c r="X1224" s="174"/>
      <c r="Y1224" s="174"/>
      <c r="Z1224" s="174"/>
      <c r="AA1224" s="174"/>
    </row>
    <row r="1225" spans="1:27" x14ac:dyDescent="0.3">
      <c r="A1225" s="94" t="s">
        <v>9254</v>
      </c>
      <c r="B1225" s="224">
        <v>-10.3297005</v>
      </c>
      <c r="C1225" s="224">
        <v>8.5792798999999995</v>
      </c>
      <c r="D1225" s="94" t="s">
        <v>9795</v>
      </c>
      <c r="E1225" s="94" t="s">
        <v>7700</v>
      </c>
      <c r="F1225" s="94" t="s">
        <v>1700</v>
      </c>
      <c r="G1225" s="94" t="s">
        <v>1700</v>
      </c>
      <c r="H1225" s="94" t="str">
        <f t="shared" si="36"/>
        <v>OK</v>
      </c>
      <c r="I1225" s="94" t="s">
        <v>1742</v>
      </c>
      <c r="J1225" s="94" t="s">
        <v>1742</v>
      </c>
      <c r="K1225" s="94" t="s">
        <v>7378</v>
      </c>
      <c r="L1225" s="94" t="s">
        <v>483</v>
      </c>
      <c r="M1225" s="94" t="s">
        <v>1656</v>
      </c>
      <c r="N1225" s="94" t="s">
        <v>7356</v>
      </c>
      <c r="O1225" s="94" t="s">
        <v>1696</v>
      </c>
      <c r="P1225" s="94" t="s">
        <v>7980</v>
      </c>
      <c r="Q1225" s="94" t="s">
        <v>5677</v>
      </c>
      <c r="R1225" s="94"/>
      <c r="S1225" s="94"/>
      <c r="T1225" s="94"/>
      <c r="U1225" s="94"/>
      <c r="V1225" s="94"/>
      <c r="W1225" s="94"/>
      <c r="X1225" s="94"/>
      <c r="Y1225" s="94"/>
      <c r="Z1225" s="94"/>
      <c r="AA1225" s="94"/>
    </row>
    <row r="1226" spans="1:27" x14ac:dyDescent="0.3">
      <c r="A1226" s="94" t="s">
        <v>9255</v>
      </c>
      <c r="B1226" s="224">
        <v>-10.496899600000001</v>
      </c>
      <c r="C1226" s="224">
        <v>8.4437303999999997</v>
      </c>
      <c r="D1226" s="94" t="s">
        <v>9795</v>
      </c>
      <c r="E1226" s="94" t="s">
        <v>367</v>
      </c>
      <c r="F1226" s="94" t="s">
        <v>1701</v>
      </c>
      <c r="G1226" s="94" t="s">
        <v>368</v>
      </c>
      <c r="H1226" s="94" t="str">
        <f t="shared" si="36"/>
        <v>OK</v>
      </c>
      <c r="I1226" s="94" t="s">
        <v>1742</v>
      </c>
      <c r="J1226" s="94" t="s">
        <v>1742</v>
      </c>
      <c r="K1226" s="94" t="s">
        <v>7378</v>
      </c>
      <c r="L1226" s="94" t="s">
        <v>483</v>
      </c>
      <c r="M1226" s="94" t="s">
        <v>1656</v>
      </c>
      <c r="N1226" s="94" t="s">
        <v>7356</v>
      </c>
      <c r="O1226" s="94" t="s">
        <v>1696</v>
      </c>
      <c r="P1226" s="94" t="s">
        <v>7980</v>
      </c>
      <c r="Q1226" s="94" t="s">
        <v>5677</v>
      </c>
      <c r="R1226" s="94"/>
      <c r="S1226" s="94"/>
      <c r="T1226" s="94"/>
      <c r="U1226" s="94"/>
      <c r="V1226" s="94"/>
      <c r="W1226" s="94"/>
      <c r="X1226" s="94"/>
      <c r="Y1226" s="94"/>
      <c r="Z1226" s="94"/>
      <c r="AA1226" s="94"/>
    </row>
    <row r="1227" spans="1:27" x14ac:dyDescent="0.3">
      <c r="A1227" s="94" t="s">
        <v>9256</v>
      </c>
      <c r="B1227" s="224">
        <v>-10.307200399999999</v>
      </c>
      <c r="C1227" s="224">
        <v>8.5999098000000007</v>
      </c>
      <c r="D1227" s="94" t="s">
        <v>9795</v>
      </c>
      <c r="E1227" s="94" t="s">
        <v>1702</v>
      </c>
      <c r="F1227" s="94" t="s">
        <v>1702</v>
      </c>
      <c r="G1227" s="94" t="s">
        <v>1702</v>
      </c>
      <c r="H1227" s="94" t="str">
        <f t="shared" si="36"/>
        <v>OK</v>
      </c>
      <c r="I1227" s="94" t="s">
        <v>1742</v>
      </c>
      <c r="J1227" s="94" t="s">
        <v>1742</v>
      </c>
      <c r="K1227" s="94" t="s">
        <v>7378</v>
      </c>
      <c r="L1227" s="94" t="s">
        <v>483</v>
      </c>
      <c r="M1227" s="94" t="s">
        <v>1656</v>
      </c>
      <c r="N1227" s="94" t="s">
        <v>7356</v>
      </c>
      <c r="O1227" s="94" t="s">
        <v>1696</v>
      </c>
      <c r="P1227" s="94" t="s">
        <v>7980</v>
      </c>
      <c r="Q1227" s="94" t="s">
        <v>5677</v>
      </c>
      <c r="R1227" s="94"/>
      <c r="S1227" s="94"/>
      <c r="T1227" s="94"/>
      <c r="U1227" s="94"/>
      <c r="V1227" s="94"/>
      <c r="W1227" s="94"/>
      <c r="X1227" s="94"/>
      <c r="Y1227" s="94"/>
      <c r="Z1227" s="94"/>
      <c r="AA1227" s="94"/>
    </row>
    <row r="1228" spans="1:27" x14ac:dyDescent="0.3">
      <c r="A1228" s="94" t="s">
        <v>9257</v>
      </c>
      <c r="B1228" s="184">
        <v>-8.5039099999999994</v>
      </c>
      <c r="C1228" s="184">
        <v>10.30306</v>
      </c>
      <c r="D1228" s="94" t="s">
        <v>9797</v>
      </c>
      <c r="E1228" s="94"/>
      <c r="F1228" s="94" t="s">
        <v>6707</v>
      </c>
      <c r="G1228" s="94" t="s">
        <v>6707</v>
      </c>
      <c r="H1228" s="94" t="str">
        <f t="shared" si="36"/>
        <v>OK</v>
      </c>
      <c r="I1228" s="94" t="s">
        <v>1742</v>
      </c>
      <c r="J1228" s="94" t="s">
        <v>1742</v>
      </c>
      <c r="K1228" s="94" t="s">
        <v>7378</v>
      </c>
      <c r="L1228" s="94" t="s">
        <v>483</v>
      </c>
      <c r="M1228" s="94" t="s">
        <v>1656</v>
      </c>
      <c r="N1228" s="94" t="s">
        <v>7356</v>
      </c>
      <c r="O1228" s="94" t="s">
        <v>1696</v>
      </c>
      <c r="P1228" s="94" t="s">
        <v>7980</v>
      </c>
      <c r="Q1228" s="94" t="s">
        <v>5677</v>
      </c>
      <c r="R1228" s="94"/>
      <c r="S1228" s="94"/>
      <c r="T1228" s="94"/>
      <c r="U1228" s="94"/>
      <c r="V1228" s="94"/>
      <c r="W1228" s="94"/>
      <c r="X1228" s="94"/>
      <c r="Y1228" s="94"/>
      <c r="Z1228" s="94"/>
      <c r="AA1228" s="94"/>
    </row>
    <row r="1229" spans="1:27" ht="17.25" customHeight="1" x14ac:dyDescent="0.3">
      <c r="A1229" s="233" t="s">
        <v>9258</v>
      </c>
      <c r="B1229" s="94"/>
      <c r="C1229" s="94"/>
      <c r="D1229" s="94"/>
      <c r="E1229" s="94"/>
      <c r="F1229" s="94" t="s">
        <v>6706</v>
      </c>
      <c r="G1229" s="94" t="s">
        <v>6706</v>
      </c>
      <c r="H1229" s="94" t="str">
        <f t="shared" si="36"/>
        <v>Coord absent</v>
      </c>
      <c r="I1229" s="94" t="s">
        <v>1742</v>
      </c>
      <c r="J1229" s="94" t="s">
        <v>1742</v>
      </c>
      <c r="K1229" s="94" t="s">
        <v>7378</v>
      </c>
      <c r="L1229" s="94" t="s">
        <v>483</v>
      </c>
      <c r="M1229" s="94" t="s">
        <v>1656</v>
      </c>
      <c r="N1229" s="94" t="s">
        <v>7356</v>
      </c>
      <c r="O1229" s="94" t="s">
        <v>1696</v>
      </c>
      <c r="P1229" s="94" t="s">
        <v>7980</v>
      </c>
      <c r="Q1229" s="94" t="s">
        <v>5677</v>
      </c>
      <c r="R1229" s="94"/>
      <c r="S1229" s="94"/>
      <c r="T1229" s="94"/>
      <c r="U1229" s="94"/>
      <c r="V1229" s="94"/>
      <c r="W1229" s="94"/>
      <c r="X1229" s="94"/>
      <c r="Y1229" s="94"/>
      <c r="Z1229" s="94"/>
      <c r="AA1229" s="94"/>
    </row>
    <row r="1230" spans="1:27" ht="17.25" customHeight="1" x14ac:dyDescent="0.3">
      <c r="A1230" s="94" t="s">
        <v>9259</v>
      </c>
      <c r="B1230" s="224">
        <v>-9.4375</v>
      </c>
      <c r="C1230" s="224">
        <v>10.954299900000001</v>
      </c>
      <c r="D1230" s="94" t="s">
        <v>9795</v>
      </c>
      <c r="E1230" s="94" t="s">
        <v>748</v>
      </c>
      <c r="F1230" s="94" t="s">
        <v>748</v>
      </c>
      <c r="G1230" s="94" t="s">
        <v>748</v>
      </c>
      <c r="H1230" s="94" t="str">
        <f t="shared" si="36"/>
        <v>OK</v>
      </c>
      <c r="I1230" s="94" t="s">
        <v>1742</v>
      </c>
      <c r="J1230" s="94" t="s">
        <v>1742</v>
      </c>
      <c r="K1230" s="94" t="s">
        <v>7378</v>
      </c>
      <c r="L1230" s="94" t="s">
        <v>503</v>
      </c>
      <c r="M1230" s="94" t="s">
        <v>696</v>
      </c>
      <c r="N1230" s="94" t="s">
        <v>7373</v>
      </c>
      <c r="O1230" s="94" t="s">
        <v>747</v>
      </c>
      <c r="P1230" s="94" t="s">
        <v>7995</v>
      </c>
      <c r="Q1230" s="94"/>
      <c r="R1230" s="94"/>
      <c r="S1230" s="94"/>
      <c r="T1230" s="94"/>
      <c r="U1230" s="94"/>
      <c r="V1230" s="94"/>
      <c r="W1230" s="94"/>
      <c r="X1230" s="94"/>
      <c r="Y1230" s="94"/>
      <c r="Z1230" s="94"/>
      <c r="AA1230" s="94"/>
    </row>
    <row r="1231" spans="1:27" ht="17.25" customHeight="1" x14ac:dyDescent="0.3">
      <c r="A1231" s="94" t="s">
        <v>9260</v>
      </c>
      <c r="B1231" s="224">
        <v>-9.7612895999999996</v>
      </c>
      <c r="C1231" s="224">
        <v>11.205100099999999</v>
      </c>
      <c r="D1231" s="94" t="s">
        <v>9795</v>
      </c>
      <c r="E1231" s="94" t="s">
        <v>7521</v>
      </c>
      <c r="F1231" s="94" t="s">
        <v>749</v>
      </c>
      <c r="G1231" s="94" t="s">
        <v>749</v>
      </c>
      <c r="H1231" s="94" t="str">
        <f t="shared" si="36"/>
        <v>OK</v>
      </c>
      <c r="I1231" s="94" t="s">
        <v>1742</v>
      </c>
      <c r="J1231" s="94" t="s">
        <v>1742</v>
      </c>
      <c r="K1231" s="94" t="s">
        <v>7378</v>
      </c>
      <c r="L1231" s="94" t="s">
        <v>503</v>
      </c>
      <c r="M1231" s="94" t="s">
        <v>696</v>
      </c>
      <c r="N1231" s="94" t="s">
        <v>7373</v>
      </c>
      <c r="O1231" s="94" t="s">
        <v>747</v>
      </c>
      <c r="P1231" s="94" t="s">
        <v>7995</v>
      </c>
      <c r="Q1231" s="94"/>
      <c r="R1231" s="94"/>
      <c r="S1231" s="94"/>
      <c r="T1231" s="94"/>
      <c r="U1231" s="94"/>
      <c r="V1231" s="94"/>
      <c r="W1231" s="94"/>
      <c r="X1231" s="94"/>
      <c r="Y1231" s="94"/>
      <c r="Z1231" s="94"/>
      <c r="AA1231" s="94"/>
    </row>
    <row r="1232" spans="1:27" x14ac:dyDescent="0.3">
      <c r="A1232" s="173" t="s">
        <v>9261</v>
      </c>
      <c r="B1232" s="220">
        <v>-9.4874296000000005</v>
      </c>
      <c r="C1232" s="220">
        <v>10.921299899999999</v>
      </c>
      <c r="D1232" s="173" t="s">
        <v>9795</v>
      </c>
      <c r="E1232" s="173" t="s">
        <v>747</v>
      </c>
      <c r="F1232" s="173" t="s">
        <v>7166</v>
      </c>
      <c r="G1232" s="173" t="s">
        <v>750</v>
      </c>
      <c r="H1232" s="173" t="str">
        <f t="shared" si="36"/>
        <v>OK</v>
      </c>
      <c r="I1232" s="173" t="s">
        <v>1734</v>
      </c>
      <c r="J1232" s="173" t="s">
        <v>5265</v>
      </c>
      <c r="K1232" s="173" t="s">
        <v>7378</v>
      </c>
      <c r="L1232" s="173" t="s">
        <v>503</v>
      </c>
      <c r="M1232" s="173" t="s">
        <v>696</v>
      </c>
      <c r="N1232" s="173" t="s">
        <v>7373</v>
      </c>
      <c r="O1232" s="173" t="s">
        <v>747</v>
      </c>
      <c r="P1232" s="173" t="s">
        <v>7995</v>
      </c>
      <c r="Q1232" s="173"/>
      <c r="R1232" s="173"/>
      <c r="S1232" s="173"/>
      <c r="T1232" s="173"/>
      <c r="U1232" s="173"/>
      <c r="V1232" s="173"/>
      <c r="W1232" s="173"/>
      <c r="X1232" s="173"/>
      <c r="Y1232" s="173"/>
      <c r="Z1232" s="173"/>
      <c r="AA1232" s="173"/>
    </row>
    <row r="1233" spans="1:27" hidden="1" x14ac:dyDescent="0.3">
      <c r="A1233" s="173" t="s">
        <v>9262</v>
      </c>
      <c r="B1233" s="220">
        <v>-9.3889198</v>
      </c>
      <c r="C1233" s="220">
        <v>10.970899599999999</v>
      </c>
      <c r="D1233" s="173" t="s">
        <v>9795</v>
      </c>
      <c r="E1233" s="173" t="s">
        <v>751</v>
      </c>
      <c r="F1233" s="173" t="s">
        <v>751</v>
      </c>
      <c r="G1233" s="173" t="s">
        <v>752</v>
      </c>
      <c r="H1233" s="173" t="str">
        <f t="shared" si="36"/>
        <v>OK</v>
      </c>
      <c r="I1233" s="173" t="s">
        <v>1734</v>
      </c>
      <c r="J1233" s="173" t="s">
        <v>5265</v>
      </c>
      <c r="K1233" s="173" t="s">
        <v>5443</v>
      </c>
      <c r="L1233" s="173" t="s">
        <v>503</v>
      </c>
      <c r="M1233" s="173" t="s">
        <v>696</v>
      </c>
      <c r="N1233" s="173" t="s">
        <v>7373</v>
      </c>
      <c r="O1233" s="173" t="s">
        <v>747</v>
      </c>
      <c r="P1233" s="173" t="s">
        <v>7995</v>
      </c>
      <c r="Q1233" s="173"/>
      <c r="R1233" s="173" t="s">
        <v>6581</v>
      </c>
      <c r="S1233" s="173" t="s">
        <v>7391</v>
      </c>
      <c r="T1233" s="173"/>
      <c r="U1233" s="173"/>
      <c r="V1233" s="173"/>
      <c r="W1233" s="173"/>
      <c r="X1233" s="173"/>
      <c r="Y1233" s="173"/>
      <c r="Z1233" s="173"/>
      <c r="AA1233" s="173"/>
    </row>
    <row r="1234" spans="1:27" x14ac:dyDescent="0.3">
      <c r="A1234" s="235" t="s">
        <v>9263</v>
      </c>
      <c r="B1234" s="173"/>
      <c r="C1234" s="173"/>
      <c r="D1234" s="173"/>
      <c r="E1234" s="173"/>
      <c r="F1234" s="173" t="s">
        <v>7165</v>
      </c>
      <c r="G1234" s="173"/>
      <c r="H1234" s="173" t="str">
        <f t="shared" si="36"/>
        <v>Coord absent</v>
      </c>
      <c r="I1234" s="173" t="s">
        <v>1734</v>
      </c>
      <c r="J1234" s="173" t="s">
        <v>5265</v>
      </c>
      <c r="K1234" s="173" t="s">
        <v>7378</v>
      </c>
      <c r="L1234" s="173" t="s">
        <v>503</v>
      </c>
      <c r="M1234" s="173" t="s">
        <v>696</v>
      </c>
      <c r="N1234" s="173" t="s">
        <v>7373</v>
      </c>
      <c r="O1234" s="173" t="s">
        <v>751</v>
      </c>
      <c r="P1234" s="173" t="s">
        <v>7711</v>
      </c>
      <c r="Q1234" s="173"/>
      <c r="R1234" s="173"/>
      <c r="S1234" s="173"/>
      <c r="T1234" s="173"/>
      <c r="U1234" s="173"/>
      <c r="V1234" s="173"/>
      <c r="W1234" s="173"/>
      <c r="X1234" s="173"/>
      <c r="Y1234" s="173"/>
      <c r="Z1234" s="173"/>
      <c r="AA1234" s="173"/>
    </row>
    <row r="1235" spans="1:27" hidden="1" x14ac:dyDescent="0.3">
      <c r="A1235" s="94" t="s">
        <v>9264</v>
      </c>
      <c r="B1235" s="224">
        <v>-12.231800099999999</v>
      </c>
      <c r="C1235" s="224">
        <v>11.263500199999999</v>
      </c>
      <c r="D1235" s="94" t="s">
        <v>9795</v>
      </c>
      <c r="E1235" s="94" t="s">
        <v>1107</v>
      </c>
      <c r="F1235" s="94" t="s">
        <v>1107</v>
      </c>
      <c r="G1235" s="94" t="s">
        <v>1108</v>
      </c>
      <c r="H1235" s="94" t="str">
        <f t="shared" si="36"/>
        <v>OK</v>
      </c>
      <c r="I1235" s="94" t="s">
        <v>1742</v>
      </c>
      <c r="J1235" s="94" t="s">
        <v>1742</v>
      </c>
      <c r="K1235" s="94" t="s">
        <v>5443</v>
      </c>
      <c r="L1235" s="94" t="s">
        <v>1029</v>
      </c>
      <c r="M1235" s="94" t="s">
        <v>1029</v>
      </c>
      <c r="N1235" s="94" t="s">
        <v>7364</v>
      </c>
      <c r="O1235" s="94" t="s">
        <v>1109</v>
      </c>
      <c r="P1235" s="94" t="s">
        <v>7996</v>
      </c>
      <c r="Q1235" s="94"/>
      <c r="R1235" s="94" t="s">
        <v>1733</v>
      </c>
      <c r="S1235" s="94"/>
      <c r="T1235" s="94" t="s">
        <v>1768</v>
      </c>
      <c r="U1235" s="94"/>
      <c r="V1235" s="94"/>
      <c r="W1235" s="94"/>
      <c r="X1235" s="94"/>
      <c r="Y1235" s="94"/>
      <c r="Z1235" s="94"/>
      <c r="AA1235" s="94"/>
    </row>
    <row r="1236" spans="1:27" hidden="1" x14ac:dyDescent="0.3">
      <c r="A1236" s="173" t="s">
        <v>9265</v>
      </c>
      <c r="B1236" s="220">
        <v>-12.1714001</v>
      </c>
      <c r="C1236" s="220">
        <v>11.267499900000001</v>
      </c>
      <c r="D1236" s="173" t="s">
        <v>9795</v>
      </c>
      <c r="E1236" s="173" t="s">
        <v>1110</v>
      </c>
      <c r="F1236" s="173" t="s">
        <v>7247</v>
      </c>
      <c r="G1236" s="173" t="s">
        <v>1111</v>
      </c>
      <c r="H1236" s="173" t="str">
        <f t="shared" si="36"/>
        <v>OK</v>
      </c>
      <c r="I1236" s="173" t="s">
        <v>1734</v>
      </c>
      <c r="J1236" s="173" t="s">
        <v>5265</v>
      </c>
      <c r="K1236" s="173" t="s">
        <v>7378</v>
      </c>
      <c r="L1236" s="173" t="s">
        <v>1029</v>
      </c>
      <c r="M1236" s="173" t="s">
        <v>1029</v>
      </c>
      <c r="N1236" s="173" t="s">
        <v>7364</v>
      </c>
      <c r="O1236" s="173" t="s">
        <v>1109</v>
      </c>
      <c r="P1236" s="173" t="s">
        <v>7996</v>
      </c>
      <c r="Q1236" s="173"/>
      <c r="R1236" s="173" t="s">
        <v>1733</v>
      </c>
      <c r="S1236" s="173" t="s">
        <v>1749</v>
      </c>
      <c r="T1236" s="173" t="s">
        <v>1768</v>
      </c>
      <c r="U1236" s="173"/>
      <c r="V1236" s="173" t="s">
        <v>7391</v>
      </c>
      <c r="W1236" s="173"/>
      <c r="X1236" s="173"/>
      <c r="Y1236" s="173"/>
      <c r="Z1236" s="173"/>
      <c r="AA1236" s="173"/>
    </row>
    <row r="1237" spans="1:27" hidden="1" x14ac:dyDescent="0.3">
      <c r="A1237" s="233" t="s">
        <v>9266</v>
      </c>
      <c r="B1237" s="94"/>
      <c r="C1237" s="94"/>
      <c r="D1237" s="94"/>
      <c r="E1237" s="94"/>
      <c r="F1237" s="94" t="s">
        <v>6884</v>
      </c>
      <c r="G1237" s="94"/>
      <c r="H1237" s="94" t="str">
        <f t="shared" ref="H1237:H1249" si="37">IF((OR((ISBLANK(B1237)),(ISBLANK(C1237)))),"Coord absent","OK")</f>
        <v>Coord absent</v>
      </c>
      <c r="I1237" s="94" t="s">
        <v>1742</v>
      </c>
      <c r="J1237" s="94" t="s">
        <v>1742</v>
      </c>
      <c r="K1237" s="94" t="s">
        <v>7378</v>
      </c>
      <c r="L1237" s="94" t="s">
        <v>1029</v>
      </c>
      <c r="M1237" s="94" t="s">
        <v>1029</v>
      </c>
      <c r="N1237" s="94" t="s">
        <v>7364</v>
      </c>
      <c r="O1237" s="94" t="s">
        <v>1109</v>
      </c>
      <c r="P1237" s="94" t="s">
        <v>7996</v>
      </c>
      <c r="Q1237" s="94"/>
      <c r="R1237" s="94" t="s">
        <v>1733</v>
      </c>
      <c r="S1237" s="94"/>
      <c r="T1237" s="94" t="s">
        <v>1768</v>
      </c>
      <c r="U1237" s="94"/>
      <c r="V1237" s="94"/>
      <c r="W1237" s="94"/>
      <c r="X1237" s="94"/>
      <c r="Y1237" s="94"/>
      <c r="Z1237" s="94"/>
      <c r="AA1237" s="94"/>
    </row>
    <row r="1238" spans="1:27" hidden="1" x14ac:dyDescent="0.3">
      <c r="A1238" s="233" t="s">
        <v>9267</v>
      </c>
      <c r="B1238" s="94"/>
      <c r="C1238" s="94"/>
      <c r="D1238" s="94"/>
      <c r="E1238" s="94"/>
      <c r="F1238" s="94" t="s">
        <v>6885</v>
      </c>
      <c r="G1238" s="94"/>
      <c r="H1238" s="94" t="str">
        <f t="shared" si="37"/>
        <v>Coord absent</v>
      </c>
      <c r="I1238" s="94" t="s">
        <v>1742</v>
      </c>
      <c r="J1238" s="94" t="s">
        <v>1742</v>
      </c>
      <c r="K1238" s="94" t="s">
        <v>7378</v>
      </c>
      <c r="L1238" s="94" t="s">
        <v>1029</v>
      </c>
      <c r="M1238" s="94" t="s">
        <v>1029</v>
      </c>
      <c r="N1238" s="94" t="s">
        <v>7364</v>
      </c>
      <c r="O1238" s="94" t="s">
        <v>1109</v>
      </c>
      <c r="P1238" s="94" t="s">
        <v>7996</v>
      </c>
      <c r="Q1238" s="94"/>
      <c r="R1238" s="94" t="s">
        <v>1733</v>
      </c>
      <c r="S1238" s="94"/>
      <c r="T1238" s="94" t="s">
        <v>1768</v>
      </c>
      <c r="U1238" s="94"/>
      <c r="V1238" s="94"/>
      <c r="W1238" s="94"/>
      <c r="X1238" s="94"/>
      <c r="Y1238" s="94"/>
      <c r="Z1238" s="94"/>
      <c r="AA1238" s="94"/>
    </row>
    <row r="1239" spans="1:27" hidden="1" x14ac:dyDescent="0.3">
      <c r="A1239" s="233" t="s">
        <v>9268</v>
      </c>
      <c r="B1239" s="94"/>
      <c r="C1239" s="94"/>
      <c r="D1239" s="94"/>
      <c r="E1239" s="94"/>
      <c r="F1239" s="94" t="s">
        <v>1108</v>
      </c>
      <c r="G1239" s="94"/>
      <c r="H1239" s="94" t="str">
        <f t="shared" si="37"/>
        <v>Coord absent</v>
      </c>
      <c r="I1239" s="94" t="s">
        <v>1742</v>
      </c>
      <c r="J1239" s="94" t="s">
        <v>1742</v>
      </c>
      <c r="K1239" s="94" t="s">
        <v>7378</v>
      </c>
      <c r="L1239" s="94" t="s">
        <v>1029</v>
      </c>
      <c r="M1239" s="94" t="s">
        <v>1029</v>
      </c>
      <c r="N1239" s="94" t="s">
        <v>7364</v>
      </c>
      <c r="O1239" s="94" t="s">
        <v>1109</v>
      </c>
      <c r="P1239" s="94" t="s">
        <v>7996</v>
      </c>
      <c r="Q1239" s="94"/>
      <c r="R1239" s="94" t="s">
        <v>1733</v>
      </c>
      <c r="S1239" s="94"/>
      <c r="T1239" s="94" t="s">
        <v>1768</v>
      </c>
      <c r="U1239" s="94"/>
      <c r="V1239" s="94"/>
      <c r="W1239" s="94"/>
      <c r="X1239" s="94"/>
      <c r="Y1239" s="94"/>
      <c r="Z1239" s="94"/>
      <c r="AA1239" s="94"/>
    </row>
    <row r="1240" spans="1:27" hidden="1" x14ac:dyDescent="0.3">
      <c r="A1240" s="173" t="s">
        <v>9269</v>
      </c>
      <c r="B1240" s="220">
        <v>-9.0950480999999996</v>
      </c>
      <c r="C1240" s="220">
        <v>8.0848616999999994</v>
      </c>
      <c r="D1240" s="173" t="s">
        <v>9795</v>
      </c>
      <c r="E1240" s="173" t="s">
        <v>7672</v>
      </c>
      <c r="F1240" s="173" t="s">
        <v>1911</v>
      </c>
      <c r="G1240" s="173" t="s">
        <v>1497</v>
      </c>
      <c r="H1240" s="173" t="str">
        <f t="shared" si="37"/>
        <v>OK</v>
      </c>
      <c r="I1240" s="173" t="s">
        <v>1734</v>
      </c>
      <c r="J1240" s="173" t="s">
        <v>5265</v>
      </c>
      <c r="K1240" s="173" t="s">
        <v>7378</v>
      </c>
      <c r="L1240" s="173" t="s">
        <v>483</v>
      </c>
      <c r="M1240" s="173" t="s">
        <v>484</v>
      </c>
      <c r="N1240" s="173" t="s">
        <v>7367</v>
      </c>
      <c r="O1240" s="173" t="s">
        <v>1498</v>
      </c>
      <c r="P1240" s="173" t="s">
        <v>7986</v>
      </c>
      <c r="Q1240" s="173" t="s">
        <v>5677</v>
      </c>
      <c r="R1240" s="173" t="s">
        <v>5262</v>
      </c>
      <c r="S1240" s="173" t="s">
        <v>1749</v>
      </c>
      <c r="T1240" s="173" t="s">
        <v>1768</v>
      </c>
      <c r="U1240" s="173"/>
      <c r="V1240" s="173"/>
      <c r="W1240" s="173" t="s">
        <v>6604</v>
      </c>
      <c r="X1240" s="173"/>
      <c r="Y1240" s="173"/>
      <c r="Z1240" s="173"/>
      <c r="AA1240" s="173"/>
    </row>
    <row r="1241" spans="1:27" s="94" customFormat="1" hidden="1" x14ac:dyDescent="0.3">
      <c r="A1241" s="94" t="s">
        <v>9865</v>
      </c>
      <c r="D1241" s="94" t="s">
        <v>1759</v>
      </c>
      <c r="F1241" s="94" t="s">
        <v>9864</v>
      </c>
      <c r="H1241" s="94" t="str">
        <f t="shared" ref="H1241" si="38">IF((OR((ISBLANK(B1241)),(ISBLANK(C1241)))),"Coord absent","OK")</f>
        <v>Coord absent</v>
      </c>
      <c r="I1241" s="94" t="s">
        <v>1742</v>
      </c>
      <c r="K1241" s="94" t="s">
        <v>5443</v>
      </c>
      <c r="L1241" s="94" t="s">
        <v>483</v>
      </c>
      <c r="M1241" s="94" t="s">
        <v>484</v>
      </c>
      <c r="O1241" s="94" t="s">
        <v>1498</v>
      </c>
      <c r="P1241" s="94" t="s">
        <v>7986</v>
      </c>
      <c r="Q1241" s="94" t="s">
        <v>5677</v>
      </c>
      <c r="R1241" s="94" t="s">
        <v>1759</v>
      </c>
      <c r="T1241" s="94" t="s">
        <v>1768</v>
      </c>
    </row>
    <row r="1242" spans="1:27" s="94" customFormat="1" hidden="1" x14ac:dyDescent="0.3">
      <c r="A1242" s="94" t="s">
        <v>9863</v>
      </c>
      <c r="D1242" s="94" t="s">
        <v>1759</v>
      </c>
      <c r="F1242" s="94" t="s">
        <v>9862</v>
      </c>
      <c r="H1242" s="94" t="str">
        <f t="shared" si="37"/>
        <v>Coord absent</v>
      </c>
      <c r="I1242" s="94" t="s">
        <v>1742</v>
      </c>
      <c r="K1242" s="94" t="s">
        <v>5443</v>
      </c>
      <c r="L1242" s="94" t="s">
        <v>483</v>
      </c>
      <c r="M1242" s="94" t="s">
        <v>484</v>
      </c>
      <c r="O1242" s="94" t="s">
        <v>1498</v>
      </c>
      <c r="P1242" s="94" t="s">
        <v>7986</v>
      </c>
      <c r="Q1242" s="94" t="s">
        <v>5677</v>
      </c>
      <c r="R1242" s="94" t="s">
        <v>1759</v>
      </c>
      <c r="T1242" s="94" t="s">
        <v>1768</v>
      </c>
    </row>
    <row r="1243" spans="1:27" hidden="1" x14ac:dyDescent="0.3">
      <c r="A1243" s="94" t="s">
        <v>9270</v>
      </c>
      <c r="B1243" s="199">
        <v>-7.9714299999999998</v>
      </c>
      <c r="C1243" s="199">
        <v>9.1794700000000002</v>
      </c>
      <c r="D1243" s="94" t="s">
        <v>9797</v>
      </c>
      <c r="E1243" s="94"/>
      <c r="F1243" s="94" t="s">
        <v>477</v>
      </c>
      <c r="G1243" s="94"/>
      <c r="H1243" s="94" t="str">
        <f t="shared" si="37"/>
        <v>OK</v>
      </c>
      <c r="I1243" s="94" t="s">
        <v>1742</v>
      </c>
      <c r="J1243" s="94" t="s">
        <v>1742</v>
      </c>
      <c r="K1243" s="94" t="s">
        <v>7378</v>
      </c>
      <c r="L1243" s="94" t="s">
        <v>483</v>
      </c>
      <c r="M1243" s="94" t="s">
        <v>484</v>
      </c>
      <c r="N1243" s="94" t="s">
        <v>7367</v>
      </c>
      <c r="O1243" s="94" t="s">
        <v>1498</v>
      </c>
      <c r="P1243" s="94" t="s">
        <v>7986</v>
      </c>
      <c r="Q1243" s="94" t="s">
        <v>5677</v>
      </c>
      <c r="R1243" s="94" t="s">
        <v>1759</v>
      </c>
      <c r="S1243" s="94"/>
      <c r="T1243" s="94" t="s">
        <v>1768</v>
      </c>
      <c r="U1243" s="94"/>
      <c r="V1243" s="94"/>
      <c r="W1243" s="94"/>
      <c r="X1243" s="94"/>
      <c r="Y1243" s="94"/>
      <c r="Z1243" s="94"/>
      <c r="AA1243" s="94"/>
    </row>
    <row r="1244" spans="1:27" hidden="1" x14ac:dyDescent="0.3">
      <c r="A1244" s="163" t="s">
        <v>9271</v>
      </c>
      <c r="B1244" s="228">
        <v>-8.8096905000000003</v>
      </c>
      <c r="C1244" s="228">
        <v>7.7565298</v>
      </c>
      <c r="D1244" s="163" t="s">
        <v>9795</v>
      </c>
      <c r="E1244" s="163" t="s">
        <v>7682</v>
      </c>
      <c r="F1244" s="163" t="s">
        <v>1902</v>
      </c>
      <c r="G1244" s="163" t="s">
        <v>1552</v>
      </c>
      <c r="H1244" s="163" t="str">
        <f t="shared" si="37"/>
        <v>OK</v>
      </c>
      <c r="I1244" s="163" t="s">
        <v>1734</v>
      </c>
      <c r="J1244" s="163" t="s">
        <v>11</v>
      </c>
      <c r="K1244" s="163" t="s">
        <v>7378</v>
      </c>
      <c r="L1244" s="163" t="s">
        <v>483</v>
      </c>
      <c r="M1244" s="163" t="s">
        <v>483</v>
      </c>
      <c r="N1244" s="163" t="s">
        <v>7371</v>
      </c>
      <c r="O1244" s="163" t="s">
        <v>8079</v>
      </c>
      <c r="P1244" s="163" t="s">
        <v>7987</v>
      </c>
      <c r="Q1244" s="163" t="s">
        <v>5677</v>
      </c>
      <c r="R1244" s="163" t="s">
        <v>7216</v>
      </c>
      <c r="S1244" s="163" t="s">
        <v>1749</v>
      </c>
      <c r="T1244" s="163" t="s">
        <v>1768</v>
      </c>
      <c r="U1244" s="163"/>
      <c r="V1244" s="163" t="s">
        <v>6628</v>
      </c>
      <c r="W1244" s="163" t="s">
        <v>6631</v>
      </c>
      <c r="X1244" s="163"/>
      <c r="Y1244" s="163"/>
      <c r="Z1244" s="163"/>
      <c r="AA1244" s="163"/>
    </row>
    <row r="1245" spans="1:27" hidden="1" x14ac:dyDescent="0.3">
      <c r="A1245" s="163" t="s">
        <v>9272</v>
      </c>
      <c r="B1245" s="228">
        <v>-8.8225098000000006</v>
      </c>
      <c r="C1245" s="228">
        <v>7.7551297999999997</v>
      </c>
      <c r="D1245" s="163" t="s">
        <v>9795</v>
      </c>
      <c r="E1245" s="163" t="s">
        <v>1554</v>
      </c>
      <c r="F1245" s="163" t="s">
        <v>1554</v>
      </c>
      <c r="G1245" s="163" t="s">
        <v>1555</v>
      </c>
      <c r="H1245" s="163" t="str">
        <f t="shared" si="37"/>
        <v>OK</v>
      </c>
      <c r="I1245" s="163" t="s">
        <v>1734</v>
      </c>
      <c r="J1245" s="163" t="s">
        <v>11</v>
      </c>
      <c r="K1245" s="163" t="s">
        <v>5443</v>
      </c>
      <c r="L1245" s="163" t="s">
        <v>483</v>
      </c>
      <c r="M1245" s="163" t="s">
        <v>483</v>
      </c>
      <c r="N1245" s="163" t="s">
        <v>7371</v>
      </c>
      <c r="O1245" s="163" t="s">
        <v>8079</v>
      </c>
      <c r="P1245" s="163" t="s">
        <v>7987</v>
      </c>
      <c r="Q1245" s="163" t="s">
        <v>5677</v>
      </c>
      <c r="R1245" s="163" t="s">
        <v>6579</v>
      </c>
      <c r="S1245" s="163" t="s">
        <v>1749</v>
      </c>
      <c r="T1245" s="163" t="s">
        <v>1768</v>
      </c>
      <c r="U1245" s="163"/>
      <c r="V1245" s="163"/>
      <c r="W1245" s="163" t="s">
        <v>6648</v>
      </c>
      <c r="X1245" s="163"/>
      <c r="Y1245" s="163"/>
      <c r="Z1245" s="163"/>
      <c r="AA1245" s="163"/>
    </row>
    <row r="1246" spans="1:27" x14ac:dyDescent="0.3">
      <c r="A1246" s="236" t="s">
        <v>9273</v>
      </c>
      <c r="B1246" s="163"/>
      <c r="C1246" s="163"/>
      <c r="D1246" s="163"/>
      <c r="E1246" s="163"/>
      <c r="F1246" s="163" t="s">
        <v>7170</v>
      </c>
      <c r="G1246" s="163"/>
      <c r="H1246" s="163" t="str">
        <f t="shared" si="37"/>
        <v>Coord absent</v>
      </c>
      <c r="I1246" s="163" t="s">
        <v>1734</v>
      </c>
      <c r="J1246" s="163" t="s">
        <v>11</v>
      </c>
      <c r="K1246" s="163" t="s">
        <v>7378</v>
      </c>
      <c r="L1246" s="163" t="s">
        <v>483</v>
      </c>
      <c r="M1246" s="163" t="s">
        <v>483</v>
      </c>
      <c r="N1246" s="163" t="s">
        <v>7371</v>
      </c>
      <c r="O1246" s="163" t="s">
        <v>8079</v>
      </c>
      <c r="P1246" s="163" t="s">
        <v>7987</v>
      </c>
      <c r="Q1246" s="163" t="s">
        <v>5677</v>
      </c>
      <c r="R1246" s="163"/>
      <c r="S1246" s="163"/>
      <c r="T1246" s="163"/>
      <c r="U1246" s="163"/>
      <c r="V1246" s="163"/>
      <c r="W1246" s="163"/>
      <c r="X1246" s="163"/>
      <c r="Y1246" s="163"/>
      <c r="Z1246" s="163"/>
      <c r="AA1246" s="163"/>
    </row>
    <row r="1247" spans="1:27" hidden="1" x14ac:dyDescent="0.3">
      <c r="A1247" s="94" t="s">
        <v>9274</v>
      </c>
      <c r="B1247" s="205">
        <v>-7.9102199999999998</v>
      </c>
      <c r="C1247" s="205">
        <v>8.9897299999999998</v>
      </c>
      <c r="D1247" s="94" t="s">
        <v>9797</v>
      </c>
      <c r="E1247" s="94"/>
      <c r="F1247" s="94" t="s">
        <v>7063</v>
      </c>
      <c r="G1247" s="94"/>
      <c r="H1247" s="94" t="str">
        <f t="shared" si="37"/>
        <v>OK</v>
      </c>
      <c r="I1247" s="94" t="s">
        <v>1742</v>
      </c>
      <c r="J1247" s="94" t="s">
        <v>1742</v>
      </c>
      <c r="K1247" s="94" t="s">
        <v>7378</v>
      </c>
      <c r="L1247" s="94" t="s">
        <v>483</v>
      </c>
      <c r="M1247" s="94" t="s">
        <v>483</v>
      </c>
      <c r="N1247" s="94" t="s">
        <v>7371</v>
      </c>
      <c r="O1247" s="94" t="s">
        <v>8079</v>
      </c>
      <c r="P1247" s="94" t="s">
        <v>7987</v>
      </c>
      <c r="Q1247" s="94" t="s">
        <v>5677</v>
      </c>
      <c r="R1247" s="94" t="s">
        <v>1759</v>
      </c>
      <c r="S1247" s="94"/>
      <c r="T1247" s="94" t="s">
        <v>1768</v>
      </c>
      <c r="U1247" s="94"/>
      <c r="V1247" s="94"/>
      <c r="W1247" s="94"/>
      <c r="X1247" s="94"/>
      <c r="Y1247" s="94"/>
      <c r="Z1247" s="94"/>
      <c r="AA1247" s="94"/>
    </row>
    <row r="1248" spans="1:27" hidden="1" x14ac:dyDescent="0.3">
      <c r="A1248" s="94" t="s">
        <v>9275</v>
      </c>
      <c r="B1248" s="94">
        <v>-7.7619999999999996</v>
      </c>
      <c r="C1248" s="94">
        <v>8.8042999999999996</v>
      </c>
      <c r="D1248" s="94" t="s">
        <v>9797</v>
      </c>
      <c r="E1248" s="94"/>
      <c r="F1248" s="94" t="s">
        <v>1556</v>
      </c>
      <c r="G1248" s="94"/>
      <c r="H1248" s="94" t="str">
        <f t="shared" si="37"/>
        <v>OK</v>
      </c>
      <c r="I1248" s="94" t="s">
        <v>1742</v>
      </c>
      <c r="J1248" s="94" t="s">
        <v>1742</v>
      </c>
      <c r="K1248" s="94" t="s">
        <v>7378</v>
      </c>
      <c r="L1248" s="94" t="s">
        <v>483</v>
      </c>
      <c r="M1248" s="94" t="s">
        <v>483</v>
      </c>
      <c r="N1248" s="94" t="s">
        <v>7371</v>
      </c>
      <c r="O1248" s="94" t="s">
        <v>8079</v>
      </c>
      <c r="P1248" s="94" t="s">
        <v>7987</v>
      </c>
      <c r="Q1248" s="94" t="s">
        <v>5677</v>
      </c>
      <c r="R1248" s="94" t="s">
        <v>1759</v>
      </c>
      <c r="S1248" s="94"/>
      <c r="T1248" s="94" t="s">
        <v>1768</v>
      </c>
      <c r="U1248" s="94"/>
      <c r="V1248" s="94"/>
      <c r="W1248" s="94"/>
      <c r="X1248" s="94"/>
      <c r="Y1248" s="94"/>
      <c r="Z1248" s="94"/>
      <c r="AA1248" s="94"/>
    </row>
    <row r="1249" spans="1:27" hidden="1" x14ac:dyDescent="0.3">
      <c r="A1249" s="163" t="s">
        <v>9276</v>
      </c>
      <c r="B1249" s="228">
        <v>-8.8101797000000008</v>
      </c>
      <c r="C1249" s="228">
        <v>7.7684898000000002</v>
      </c>
      <c r="D1249" s="163" t="s">
        <v>9795</v>
      </c>
      <c r="E1249" s="163" t="s">
        <v>1556</v>
      </c>
      <c r="F1249" s="163" t="s">
        <v>1556</v>
      </c>
      <c r="G1249" s="163" t="s">
        <v>1557</v>
      </c>
      <c r="H1249" s="163" t="str">
        <f t="shared" si="37"/>
        <v>OK</v>
      </c>
      <c r="I1249" s="163" t="s">
        <v>1734</v>
      </c>
      <c r="J1249" s="163" t="s">
        <v>11</v>
      </c>
      <c r="K1249" s="163" t="s">
        <v>7378</v>
      </c>
      <c r="L1249" s="163" t="s">
        <v>483</v>
      </c>
      <c r="M1249" s="163" t="s">
        <v>483</v>
      </c>
      <c r="N1249" s="163" t="s">
        <v>7371</v>
      </c>
      <c r="O1249" s="163" t="s">
        <v>8079</v>
      </c>
      <c r="P1249" s="163" t="s">
        <v>7987</v>
      </c>
      <c r="Q1249" s="163" t="s">
        <v>5677</v>
      </c>
      <c r="R1249" s="163" t="s">
        <v>1759</v>
      </c>
      <c r="S1249" s="163" t="s">
        <v>1749</v>
      </c>
      <c r="T1249" s="163" t="s">
        <v>1768</v>
      </c>
      <c r="U1249" s="163"/>
      <c r="V1249" s="163"/>
      <c r="W1249" s="163" t="s">
        <v>6664</v>
      </c>
      <c r="X1249" s="163"/>
      <c r="Y1249" s="163"/>
      <c r="Z1249" s="163"/>
      <c r="AA1249" s="163"/>
    </row>
    <row r="1250" spans="1:27" x14ac:dyDescent="0.3">
      <c r="A1250" s="236" t="s">
        <v>9277</v>
      </c>
      <c r="B1250" s="163"/>
      <c r="C1250" s="163"/>
      <c r="D1250" s="163" t="s">
        <v>9795</v>
      </c>
      <c r="E1250" s="163"/>
      <c r="F1250" s="163" t="s">
        <v>7061</v>
      </c>
      <c r="G1250" s="163"/>
      <c r="H1250" s="163" t="str">
        <f>IF((OR((ISBLANK(#REF!)),(ISBLANK(G1250)))),"Coord absent","OK")</f>
        <v>Coord absent</v>
      </c>
      <c r="I1250" s="163" t="s">
        <v>1734</v>
      </c>
      <c r="J1250" s="163" t="s">
        <v>11</v>
      </c>
      <c r="K1250" s="163" t="s">
        <v>5443</v>
      </c>
      <c r="L1250" s="163" t="s">
        <v>483</v>
      </c>
      <c r="M1250" s="163" t="s">
        <v>483</v>
      </c>
      <c r="N1250" s="163" t="s">
        <v>7371</v>
      </c>
      <c r="O1250" s="163" t="s">
        <v>8079</v>
      </c>
      <c r="P1250" s="163" t="s">
        <v>7987</v>
      </c>
      <c r="Q1250" s="163" t="s">
        <v>5677</v>
      </c>
      <c r="R1250" s="163"/>
      <c r="S1250" s="163"/>
      <c r="T1250" s="163"/>
      <c r="U1250" s="163"/>
      <c r="V1250" s="163"/>
      <c r="W1250" s="163"/>
      <c r="X1250" s="163"/>
      <c r="Y1250" s="163"/>
      <c r="Z1250" s="163"/>
      <c r="AA1250" s="163"/>
    </row>
    <row r="1251" spans="1:27" hidden="1" x14ac:dyDescent="0.3">
      <c r="A1251" s="233" t="s">
        <v>9278</v>
      </c>
      <c r="B1251" s="94"/>
      <c r="C1251" s="94"/>
      <c r="D1251" s="94"/>
      <c r="E1251" s="94"/>
      <c r="F1251" s="94" t="s">
        <v>7062</v>
      </c>
      <c r="G1251" s="94"/>
      <c r="H1251" s="94" t="str">
        <f t="shared" ref="H1251:H1316" si="39">IF((OR((ISBLANK(B1251)),(ISBLANK(C1251)))),"Coord absent","OK")</f>
        <v>Coord absent</v>
      </c>
      <c r="I1251" s="94" t="s">
        <v>1742</v>
      </c>
      <c r="J1251" s="94" t="s">
        <v>1742</v>
      </c>
      <c r="K1251" s="94" t="s">
        <v>7378</v>
      </c>
      <c r="L1251" s="94" t="s">
        <v>483</v>
      </c>
      <c r="M1251" s="94" t="s">
        <v>483</v>
      </c>
      <c r="N1251" s="94" t="s">
        <v>7371</v>
      </c>
      <c r="O1251" s="94" t="s">
        <v>8079</v>
      </c>
      <c r="P1251" s="94" t="s">
        <v>7987</v>
      </c>
      <c r="Q1251" s="94" t="s">
        <v>5677</v>
      </c>
      <c r="R1251" s="94" t="s">
        <v>1759</v>
      </c>
      <c r="S1251" s="94"/>
      <c r="T1251" s="94" t="s">
        <v>1768</v>
      </c>
      <c r="U1251" s="94"/>
      <c r="V1251" s="94"/>
      <c r="W1251" s="94"/>
      <c r="X1251" s="94"/>
      <c r="Y1251" s="94"/>
      <c r="Z1251" s="94"/>
      <c r="AA1251" s="94"/>
    </row>
    <row r="1252" spans="1:27" x14ac:dyDescent="0.3">
      <c r="A1252" s="94" t="s">
        <v>9279</v>
      </c>
      <c r="B1252" s="224">
        <v>-8.8253803000000008</v>
      </c>
      <c r="C1252" s="224">
        <v>7.7481097999999999</v>
      </c>
      <c r="D1252" s="94" t="s">
        <v>9795</v>
      </c>
      <c r="E1252" s="94" t="s">
        <v>1558</v>
      </c>
      <c r="F1252" s="94" t="s">
        <v>1558</v>
      </c>
      <c r="G1252" s="94" t="s">
        <v>1558</v>
      </c>
      <c r="H1252" s="94" t="str">
        <f t="shared" si="39"/>
        <v>OK</v>
      </c>
      <c r="I1252" s="94" t="s">
        <v>1742</v>
      </c>
      <c r="J1252" s="94" t="s">
        <v>1742</v>
      </c>
      <c r="K1252" s="94" t="s">
        <v>7378</v>
      </c>
      <c r="L1252" s="94" t="s">
        <v>483</v>
      </c>
      <c r="M1252" s="94" t="s">
        <v>483</v>
      </c>
      <c r="N1252" s="94" t="s">
        <v>7371</v>
      </c>
      <c r="O1252" s="94" t="s">
        <v>8079</v>
      </c>
      <c r="P1252" s="94" t="s">
        <v>7987</v>
      </c>
      <c r="Q1252" s="94" t="s">
        <v>5677</v>
      </c>
      <c r="R1252" s="94"/>
      <c r="S1252" s="94" t="s">
        <v>1749</v>
      </c>
      <c r="T1252" s="94"/>
      <c r="U1252" s="94"/>
      <c r="V1252" s="94"/>
      <c r="W1252" s="94" t="s">
        <v>7222</v>
      </c>
      <c r="X1252" s="94"/>
      <c r="Y1252" s="94"/>
      <c r="Z1252" s="94"/>
      <c r="AA1252" s="94"/>
    </row>
    <row r="1253" spans="1:27" x14ac:dyDescent="0.3">
      <c r="A1253" s="163" t="s">
        <v>9280</v>
      </c>
      <c r="B1253" s="228">
        <v>-8.8184000000000005</v>
      </c>
      <c r="C1253" s="228">
        <v>7.7549999999999999</v>
      </c>
      <c r="D1253" s="163" t="s">
        <v>9795</v>
      </c>
      <c r="E1253" s="163" t="s">
        <v>7333</v>
      </c>
      <c r="F1253" s="163" t="s">
        <v>1901</v>
      </c>
      <c r="G1253" s="163" t="s">
        <v>1559</v>
      </c>
      <c r="H1253" s="163" t="str">
        <f t="shared" si="39"/>
        <v>OK</v>
      </c>
      <c r="I1253" s="163" t="s">
        <v>1734</v>
      </c>
      <c r="J1253" s="163" t="s">
        <v>11</v>
      </c>
      <c r="K1253" s="163" t="s">
        <v>7378</v>
      </c>
      <c r="L1253" s="163" t="s">
        <v>483</v>
      </c>
      <c r="M1253" s="163" t="s">
        <v>483</v>
      </c>
      <c r="N1253" s="163" t="s">
        <v>7371</v>
      </c>
      <c r="O1253" s="163" t="s">
        <v>8079</v>
      </c>
      <c r="P1253" s="163" t="s">
        <v>7987</v>
      </c>
      <c r="Q1253" s="163" t="s">
        <v>5677</v>
      </c>
      <c r="R1253" s="163"/>
      <c r="S1253" s="163" t="s">
        <v>1749</v>
      </c>
      <c r="T1253" s="163" t="s">
        <v>1768</v>
      </c>
      <c r="U1253" s="163"/>
      <c r="V1253" s="163"/>
      <c r="W1253" s="163" t="s">
        <v>6664</v>
      </c>
      <c r="X1253" s="163"/>
      <c r="Y1253" s="163"/>
      <c r="Z1253" s="163"/>
      <c r="AA1253" s="163"/>
    </row>
    <row r="1254" spans="1:27" hidden="1" x14ac:dyDescent="0.3">
      <c r="A1254" s="164" t="s">
        <v>9281</v>
      </c>
      <c r="B1254" s="229">
        <v>-8.8223895999999993</v>
      </c>
      <c r="C1254" s="229">
        <v>7.7493299999999996</v>
      </c>
      <c r="D1254" s="164" t="s">
        <v>9795</v>
      </c>
      <c r="E1254" s="164" t="s">
        <v>1553</v>
      </c>
      <c r="F1254" s="164" t="s">
        <v>7333</v>
      </c>
      <c r="G1254" s="164" t="s">
        <v>1560</v>
      </c>
      <c r="H1254" s="164" t="str">
        <f t="shared" si="39"/>
        <v>OK</v>
      </c>
      <c r="I1254" s="164" t="s">
        <v>5390</v>
      </c>
      <c r="J1254" s="164" t="s">
        <v>5390</v>
      </c>
      <c r="K1254" s="164" t="s">
        <v>7378</v>
      </c>
      <c r="L1254" s="164" t="s">
        <v>483</v>
      </c>
      <c r="M1254" s="164" t="s">
        <v>483</v>
      </c>
      <c r="N1254" s="164" t="s">
        <v>7371</v>
      </c>
      <c r="O1254" s="164" t="s">
        <v>8079</v>
      </c>
      <c r="P1254" s="164" t="s">
        <v>7987</v>
      </c>
      <c r="Q1254" s="164" t="s">
        <v>5677</v>
      </c>
      <c r="R1254" s="164" t="s">
        <v>1760</v>
      </c>
      <c r="S1254" s="164" t="s">
        <v>1749</v>
      </c>
      <c r="T1254" s="164"/>
      <c r="U1254" s="164"/>
      <c r="V1254" s="164" t="s">
        <v>1766</v>
      </c>
      <c r="W1254" s="164" t="s">
        <v>6703</v>
      </c>
      <c r="X1254" s="164"/>
      <c r="Y1254" s="164"/>
      <c r="Z1254" s="164"/>
      <c r="AA1254" s="164"/>
    </row>
    <row r="1255" spans="1:27" hidden="1" x14ac:dyDescent="0.3">
      <c r="A1255" s="163" t="s">
        <v>9282</v>
      </c>
      <c r="B1255" s="228">
        <v>-8.8280001000000006</v>
      </c>
      <c r="C1255" s="228">
        <v>7.7372999</v>
      </c>
      <c r="D1255" s="163" t="s">
        <v>9795</v>
      </c>
      <c r="E1255" s="163" t="s">
        <v>7683</v>
      </c>
      <c r="F1255" s="163" t="s">
        <v>1558</v>
      </c>
      <c r="G1255" s="163" t="s">
        <v>1561</v>
      </c>
      <c r="H1255" s="163" t="str">
        <f t="shared" si="39"/>
        <v>OK</v>
      </c>
      <c r="I1255" s="163" t="s">
        <v>1734</v>
      </c>
      <c r="J1255" s="163" t="s">
        <v>11</v>
      </c>
      <c r="K1255" s="163" t="s">
        <v>5443</v>
      </c>
      <c r="L1255" s="163" t="s">
        <v>483</v>
      </c>
      <c r="M1255" s="163" t="s">
        <v>483</v>
      </c>
      <c r="N1255" s="163" t="s">
        <v>7371</v>
      </c>
      <c r="O1255" s="163" t="s">
        <v>8079</v>
      </c>
      <c r="P1255" s="163" t="s">
        <v>7987</v>
      </c>
      <c r="Q1255" s="163" t="s">
        <v>5677</v>
      </c>
      <c r="R1255" s="163" t="s">
        <v>6630</v>
      </c>
      <c r="S1255" s="163" t="s">
        <v>1749</v>
      </c>
      <c r="T1255" s="163" t="s">
        <v>1768</v>
      </c>
      <c r="U1255" s="163"/>
      <c r="V1255" s="163" t="s">
        <v>6628</v>
      </c>
      <c r="W1255" s="163" t="s">
        <v>6654</v>
      </c>
      <c r="X1255" s="163"/>
      <c r="Y1255" s="163"/>
      <c r="Z1255" s="163"/>
      <c r="AA1255" s="163"/>
    </row>
    <row r="1256" spans="1:27" x14ac:dyDescent="0.3">
      <c r="A1256" s="94" t="s">
        <v>9283</v>
      </c>
      <c r="B1256" s="224">
        <v>-8.8156099000000001</v>
      </c>
      <c r="C1256" s="224">
        <v>7.7797197999999996</v>
      </c>
      <c r="D1256" s="94" t="s">
        <v>9795</v>
      </c>
      <c r="E1256" s="94" t="s">
        <v>483</v>
      </c>
      <c r="F1256" s="94" t="s">
        <v>483</v>
      </c>
      <c r="G1256" s="94" t="s">
        <v>1562</v>
      </c>
      <c r="H1256" s="94" t="str">
        <f t="shared" si="39"/>
        <v>OK</v>
      </c>
      <c r="I1256" s="94" t="s">
        <v>1742</v>
      </c>
      <c r="J1256" s="94" t="s">
        <v>1742</v>
      </c>
      <c r="K1256" s="94" t="s">
        <v>5443</v>
      </c>
      <c r="L1256" s="94" t="s">
        <v>483</v>
      </c>
      <c r="M1256" s="94" t="s">
        <v>483</v>
      </c>
      <c r="N1256" s="94" t="s">
        <v>7371</v>
      </c>
      <c r="O1256" s="94" t="s">
        <v>8079</v>
      </c>
      <c r="P1256" s="94" t="s">
        <v>7987</v>
      </c>
      <c r="Q1256" s="94" t="s">
        <v>5677</v>
      </c>
      <c r="R1256" s="94"/>
      <c r="S1256" s="94"/>
      <c r="T1256" s="94"/>
      <c r="U1256" s="94"/>
      <c r="V1256" s="94"/>
      <c r="W1256" s="94"/>
      <c r="X1256" s="94"/>
      <c r="Y1256" s="94"/>
      <c r="Z1256" s="94"/>
      <c r="AA1256" s="94"/>
    </row>
    <row r="1257" spans="1:27" x14ac:dyDescent="0.3">
      <c r="A1257" s="94" t="s">
        <v>9284</v>
      </c>
      <c r="B1257" s="224">
        <v>-8.8019999999999996</v>
      </c>
      <c r="C1257" s="224">
        <v>7.7481097999999999</v>
      </c>
      <c r="D1257" s="94" t="s">
        <v>9795</v>
      </c>
      <c r="E1257" s="94" t="s">
        <v>7684</v>
      </c>
      <c r="F1257" s="94" t="s">
        <v>7061</v>
      </c>
      <c r="G1257" s="94" t="s">
        <v>1563</v>
      </c>
      <c r="H1257" s="94" t="str">
        <f t="shared" si="39"/>
        <v>OK</v>
      </c>
      <c r="I1257" s="94" t="s">
        <v>1742</v>
      </c>
      <c r="J1257" s="94" t="s">
        <v>1742</v>
      </c>
      <c r="K1257" s="94" t="s">
        <v>7378</v>
      </c>
      <c r="L1257" s="94" t="s">
        <v>483</v>
      </c>
      <c r="M1257" s="94" t="s">
        <v>483</v>
      </c>
      <c r="N1257" s="94" t="s">
        <v>7371</v>
      </c>
      <c r="O1257" s="94" t="s">
        <v>8079</v>
      </c>
      <c r="P1257" s="94" t="s">
        <v>7987</v>
      </c>
      <c r="Q1257" s="94" t="s">
        <v>5677</v>
      </c>
      <c r="R1257" s="94"/>
      <c r="S1257" s="94"/>
      <c r="T1257" s="94"/>
      <c r="U1257" s="94"/>
      <c r="V1257" s="94"/>
      <c r="W1257" s="94"/>
      <c r="X1257" s="94"/>
      <c r="Y1257" s="94"/>
      <c r="Z1257" s="94"/>
      <c r="AA1257" s="94"/>
    </row>
    <row r="1258" spans="1:27" hidden="1" x14ac:dyDescent="0.3">
      <c r="A1258" s="236" t="s">
        <v>9285</v>
      </c>
      <c r="B1258" s="257">
        <v>7.7674799999999999</v>
      </c>
      <c r="C1258" s="257">
        <v>8.8238599999999998</v>
      </c>
      <c r="D1258" s="163" t="s">
        <v>9797</v>
      </c>
      <c r="E1258" s="163" t="s">
        <v>1750</v>
      </c>
      <c r="F1258" s="163" t="s">
        <v>1750</v>
      </c>
      <c r="G1258" s="163" t="s">
        <v>1751</v>
      </c>
      <c r="H1258" s="163" t="str">
        <f t="shared" si="39"/>
        <v>OK</v>
      </c>
      <c r="I1258" s="163" t="s">
        <v>1734</v>
      </c>
      <c r="J1258" s="163" t="s">
        <v>11</v>
      </c>
      <c r="K1258" s="163" t="s">
        <v>5443</v>
      </c>
      <c r="L1258" s="163" t="s">
        <v>483</v>
      </c>
      <c r="M1258" s="163" t="s">
        <v>483</v>
      </c>
      <c r="N1258" s="163" t="s">
        <v>7371</v>
      </c>
      <c r="O1258" s="163" t="s">
        <v>8079</v>
      </c>
      <c r="P1258" s="163" t="s">
        <v>7987</v>
      </c>
      <c r="Q1258" s="163" t="s">
        <v>5677</v>
      </c>
      <c r="R1258" s="163" t="s">
        <v>7216</v>
      </c>
      <c r="S1258" s="163" t="s">
        <v>1749</v>
      </c>
      <c r="T1258" s="163" t="s">
        <v>1768</v>
      </c>
      <c r="U1258" s="163"/>
      <c r="V1258" s="163" t="s">
        <v>6628</v>
      </c>
      <c r="W1258" s="163" t="s">
        <v>6631</v>
      </c>
      <c r="X1258" s="163"/>
      <c r="Y1258" s="163"/>
      <c r="Z1258" s="163"/>
      <c r="AA1258" s="163"/>
    </row>
    <row r="1259" spans="1:27" x14ac:dyDescent="0.3">
      <c r="A1259" s="94" t="s">
        <v>9286</v>
      </c>
      <c r="B1259" s="224">
        <v>-8.2866801999999993</v>
      </c>
      <c r="C1259" s="224">
        <v>7.7393197999999996</v>
      </c>
      <c r="D1259" s="94" t="s">
        <v>9795</v>
      </c>
      <c r="E1259" s="94" t="s">
        <v>1440</v>
      </c>
      <c r="F1259" s="94" t="s">
        <v>1440</v>
      </c>
      <c r="G1259" s="94" t="s">
        <v>1440</v>
      </c>
      <c r="H1259" s="94" t="str">
        <f t="shared" si="39"/>
        <v>OK</v>
      </c>
      <c r="I1259" s="94" t="s">
        <v>1742</v>
      </c>
      <c r="J1259" s="94" t="s">
        <v>1742</v>
      </c>
      <c r="K1259" s="94" t="s">
        <v>7378</v>
      </c>
      <c r="L1259" s="94" t="s">
        <v>483</v>
      </c>
      <c r="M1259" s="94" t="s">
        <v>1369</v>
      </c>
      <c r="N1259" s="94" t="s">
        <v>7366</v>
      </c>
      <c r="O1259" s="94" t="s">
        <v>7708</v>
      </c>
      <c r="P1259" s="94" t="s">
        <v>7988</v>
      </c>
      <c r="Q1259" s="94" t="s">
        <v>5677</v>
      </c>
      <c r="R1259" s="94"/>
      <c r="S1259" s="94"/>
      <c r="T1259" s="94"/>
      <c r="U1259" s="94"/>
      <c r="V1259" s="94"/>
      <c r="W1259" s="94"/>
      <c r="X1259" s="94"/>
      <c r="Y1259" s="94"/>
      <c r="Z1259" s="94"/>
      <c r="AA1259" s="94"/>
    </row>
    <row r="1260" spans="1:27" x14ac:dyDescent="0.3">
      <c r="A1260" s="94" t="s">
        <v>9287</v>
      </c>
      <c r="B1260" s="224">
        <v>-8.4066200000000002</v>
      </c>
      <c r="C1260" s="224">
        <v>7.7238797999999997</v>
      </c>
      <c r="D1260" s="94" t="s">
        <v>9795</v>
      </c>
      <c r="E1260" s="94" t="s">
        <v>7665</v>
      </c>
      <c r="F1260" s="94" t="s">
        <v>1442</v>
      </c>
      <c r="G1260" s="94" t="s">
        <v>1442</v>
      </c>
      <c r="H1260" s="94" t="str">
        <f t="shared" si="39"/>
        <v>OK</v>
      </c>
      <c r="I1260" s="94" t="s">
        <v>1742</v>
      </c>
      <c r="J1260" s="94" t="s">
        <v>1742</v>
      </c>
      <c r="K1260" s="94" t="s">
        <v>7378</v>
      </c>
      <c r="L1260" s="94" t="s">
        <v>483</v>
      </c>
      <c r="M1260" s="94" t="s">
        <v>1369</v>
      </c>
      <c r="N1260" s="94" t="s">
        <v>7366</v>
      </c>
      <c r="O1260" s="94" t="s">
        <v>7708</v>
      </c>
      <c r="P1260" s="94" t="s">
        <v>7988</v>
      </c>
      <c r="Q1260" s="94" t="s">
        <v>5677</v>
      </c>
      <c r="R1260" s="94"/>
      <c r="S1260" s="94"/>
      <c r="T1260" s="94"/>
      <c r="U1260" s="94"/>
      <c r="V1260" s="94"/>
      <c r="W1260" s="94"/>
      <c r="X1260" s="94"/>
      <c r="Y1260" s="94"/>
      <c r="Z1260" s="94"/>
      <c r="AA1260" s="94"/>
    </row>
    <row r="1261" spans="1:27" hidden="1" x14ac:dyDescent="0.3">
      <c r="A1261" s="173" t="s">
        <v>9288</v>
      </c>
      <c r="B1261" s="220">
        <v>-8.3143902000000001</v>
      </c>
      <c r="C1261" s="220">
        <v>7.6787099999999997</v>
      </c>
      <c r="D1261" s="173" t="s">
        <v>9795</v>
      </c>
      <c r="E1261" s="173" t="s">
        <v>7337</v>
      </c>
      <c r="F1261" s="173" t="s">
        <v>7337</v>
      </c>
      <c r="G1261" s="173" t="s">
        <v>1441</v>
      </c>
      <c r="H1261" s="173" t="str">
        <f t="shared" si="39"/>
        <v>OK</v>
      </c>
      <c r="I1261" s="173" t="s">
        <v>1734</v>
      </c>
      <c r="J1261" s="173" t="s">
        <v>5265</v>
      </c>
      <c r="K1261" s="173" t="s">
        <v>7378</v>
      </c>
      <c r="L1261" s="173" t="s">
        <v>483</v>
      </c>
      <c r="M1261" s="173" t="s">
        <v>1369</v>
      </c>
      <c r="N1261" s="173" t="s">
        <v>7366</v>
      </c>
      <c r="O1261" s="173" t="s">
        <v>7708</v>
      </c>
      <c r="P1261" s="173" t="s">
        <v>7988</v>
      </c>
      <c r="Q1261" s="173" t="s">
        <v>5677</v>
      </c>
      <c r="R1261" s="173" t="s">
        <v>6645</v>
      </c>
      <c r="S1261" s="173" t="s">
        <v>7391</v>
      </c>
      <c r="T1261" s="173" t="s">
        <v>1767</v>
      </c>
      <c r="U1261" s="173"/>
      <c r="V1261" s="173" t="s">
        <v>1766</v>
      </c>
      <c r="W1261" s="173" t="s">
        <v>6651</v>
      </c>
      <c r="X1261" s="173"/>
      <c r="Y1261" s="173"/>
      <c r="Z1261" s="173"/>
      <c r="AA1261" s="173"/>
    </row>
    <row r="1262" spans="1:27" hidden="1" x14ac:dyDescent="0.3">
      <c r="A1262" s="173" t="s">
        <v>9289</v>
      </c>
      <c r="B1262" s="220">
        <v>-13.628500000000001</v>
      </c>
      <c r="C1262" s="220">
        <v>10.0456</v>
      </c>
      <c r="D1262" s="173" t="s">
        <v>9795</v>
      </c>
      <c r="E1262" s="173" t="s">
        <v>7535</v>
      </c>
      <c r="F1262" s="173" t="s">
        <v>835</v>
      </c>
      <c r="G1262" s="173" t="s">
        <v>837</v>
      </c>
      <c r="H1262" s="173" t="str">
        <f t="shared" si="39"/>
        <v>OK</v>
      </c>
      <c r="I1262" s="173" t="s">
        <v>1734</v>
      </c>
      <c r="J1262" s="173" t="s">
        <v>5265</v>
      </c>
      <c r="K1262" s="173" t="s">
        <v>7378</v>
      </c>
      <c r="L1262" s="173" t="s">
        <v>359</v>
      </c>
      <c r="M1262" s="173" t="s">
        <v>808</v>
      </c>
      <c r="N1262" s="173" t="s">
        <v>7351</v>
      </c>
      <c r="O1262" s="173" t="s">
        <v>835</v>
      </c>
      <c r="P1262" s="173" t="s">
        <v>7998</v>
      </c>
      <c r="Q1262" s="173" t="s">
        <v>5677</v>
      </c>
      <c r="R1262" s="173" t="s">
        <v>6611</v>
      </c>
      <c r="S1262" s="173" t="s">
        <v>9798</v>
      </c>
      <c r="T1262" s="173" t="s">
        <v>1767</v>
      </c>
      <c r="U1262" s="173"/>
      <c r="V1262" s="173" t="s">
        <v>1766</v>
      </c>
      <c r="W1262" s="173" t="s">
        <v>6660</v>
      </c>
      <c r="X1262" s="173"/>
      <c r="Y1262" s="173"/>
      <c r="Z1262" s="173"/>
      <c r="AA1262" s="173"/>
    </row>
    <row r="1263" spans="1:27" x14ac:dyDescent="0.3">
      <c r="A1263" s="94" t="s">
        <v>9290</v>
      </c>
      <c r="B1263" s="224">
        <v>-13.4955997</v>
      </c>
      <c r="C1263" s="224">
        <v>10.222299599999999</v>
      </c>
      <c r="D1263" s="94" t="s">
        <v>9795</v>
      </c>
      <c r="E1263" s="94" t="s">
        <v>834</v>
      </c>
      <c r="F1263" s="94" t="s">
        <v>834</v>
      </c>
      <c r="G1263" s="94" t="s">
        <v>834</v>
      </c>
      <c r="H1263" s="94" t="str">
        <f t="shared" si="39"/>
        <v>OK</v>
      </c>
      <c r="I1263" s="94" t="s">
        <v>1742</v>
      </c>
      <c r="J1263" s="94" t="s">
        <v>1742</v>
      </c>
      <c r="K1263" s="94" t="s">
        <v>7378</v>
      </c>
      <c r="L1263" s="94" t="s">
        <v>359</v>
      </c>
      <c r="M1263" s="94" t="s">
        <v>808</v>
      </c>
      <c r="N1263" s="94" t="s">
        <v>7351</v>
      </c>
      <c r="O1263" s="94" t="s">
        <v>835</v>
      </c>
      <c r="P1263" s="94" t="s">
        <v>7998</v>
      </c>
      <c r="Q1263" s="94" t="s">
        <v>5677</v>
      </c>
      <c r="R1263" s="94"/>
      <c r="S1263" s="94"/>
      <c r="T1263" s="94"/>
      <c r="U1263" s="94"/>
      <c r="V1263" s="94"/>
      <c r="W1263" s="94"/>
      <c r="X1263" s="94"/>
      <c r="Y1263" s="94"/>
      <c r="Z1263" s="94"/>
      <c r="AA1263" s="94"/>
    </row>
    <row r="1264" spans="1:27" ht="17.25" customHeight="1" x14ac:dyDescent="0.3">
      <c r="A1264" s="94" t="s">
        <v>9291</v>
      </c>
      <c r="B1264" s="224">
        <v>-13.636400200000001</v>
      </c>
      <c r="C1264" s="224">
        <v>10.0712996</v>
      </c>
      <c r="D1264" s="94" t="s">
        <v>9795</v>
      </c>
      <c r="E1264" s="94" t="s">
        <v>836</v>
      </c>
      <c r="F1264" s="94" t="s">
        <v>836</v>
      </c>
      <c r="G1264" s="94" t="s">
        <v>836</v>
      </c>
      <c r="H1264" s="94" t="str">
        <f t="shared" si="39"/>
        <v>OK</v>
      </c>
      <c r="I1264" s="94" t="s">
        <v>1742</v>
      </c>
      <c r="J1264" s="94" t="s">
        <v>1742</v>
      </c>
      <c r="K1264" s="94" t="s">
        <v>7378</v>
      </c>
      <c r="L1264" s="94" t="s">
        <v>359</v>
      </c>
      <c r="M1264" s="94" t="s">
        <v>808</v>
      </c>
      <c r="N1264" s="94" t="s">
        <v>7351</v>
      </c>
      <c r="O1264" s="94" t="s">
        <v>835</v>
      </c>
      <c r="P1264" s="94" t="s">
        <v>7998</v>
      </c>
      <c r="Q1264" s="94" t="s">
        <v>5677</v>
      </c>
      <c r="R1264" s="94"/>
      <c r="S1264" s="94"/>
      <c r="T1264" s="94"/>
      <c r="U1264" s="94"/>
      <c r="V1264" s="94"/>
      <c r="W1264" s="94"/>
      <c r="X1264" s="94"/>
      <c r="Y1264" s="94"/>
      <c r="Z1264" s="94"/>
      <c r="AA1264" s="94"/>
    </row>
    <row r="1265" spans="1:27" ht="17.25" customHeight="1" x14ac:dyDescent="0.3">
      <c r="A1265" s="94" t="s">
        <v>9292</v>
      </c>
      <c r="B1265" s="224">
        <v>-13.6625996</v>
      </c>
      <c r="C1265" s="224">
        <v>10.085100199999999</v>
      </c>
      <c r="D1265" s="94" t="s">
        <v>9795</v>
      </c>
      <c r="E1265" s="94" t="s">
        <v>839</v>
      </c>
      <c r="F1265" s="94" t="s">
        <v>5297</v>
      </c>
      <c r="G1265" s="94" t="s">
        <v>839</v>
      </c>
      <c r="H1265" s="94" t="str">
        <f t="shared" si="39"/>
        <v>OK</v>
      </c>
      <c r="I1265" s="94" t="s">
        <v>1742</v>
      </c>
      <c r="J1265" s="94" t="s">
        <v>1742</v>
      </c>
      <c r="K1265" s="94" t="s">
        <v>7378</v>
      </c>
      <c r="L1265" s="94" t="s">
        <v>359</v>
      </c>
      <c r="M1265" s="94" t="s">
        <v>808</v>
      </c>
      <c r="N1265" s="94" t="s">
        <v>7351</v>
      </c>
      <c r="O1265" s="94" t="s">
        <v>835</v>
      </c>
      <c r="P1265" s="94" t="s">
        <v>7998</v>
      </c>
      <c r="Q1265" s="94" t="s">
        <v>5677</v>
      </c>
      <c r="R1265" s="94"/>
      <c r="S1265" s="94"/>
      <c r="T1265" s="94"/>
      <c r="U1265" s="94"/>
      <c r="V1265" s="94"/>
      <c r="W1265" s="94"/>
      <c r="X1265" s="94"/>
      <c r="Y1265" s="94"/>
      <c r="Z1265" s="94"/>
      <c r="AA1265" s="94"/>
    </row>
    <row r="1266" spans="1:27" x14ac:dyDescent="0.3">
      <c r="A1266" s="94" t="s">
        <v>9293</v>
      </c>
      <c r="B1266" s="224">
        <v>-13.637100200000001</v>
      </c>
      <c r="C1266" s="224">
        <v>10.0387001</v>
      </c>
      <c r="D1266" s="94" t="s">
        <v>9795</v>
      </c>
      <c r="E1266" s="94" t="s">
        <v>838</v>
      </c>
      <c r="F1266" s="94" t="s">
        <v>838</v>
      </c>
      <c r="G1266" s="94" t="s">
        <v>838</v>
      </c>
      <c r="H1266" s="94" t="str">
        <f t="shared" si="39"/>
        <v>OK</v>
      </c>
      <c r="I1266" s="94" t="s">
        <v>1742</v>
      </c>
      <c r="J1266" s="94" t="s">
        <v>1742</v>
      </c>
      <c r="K1266" s="94" t="s">
        <v>5443</v>
      </c>
      <c r="L1266" s="94" t="s">
        <v>359</v>
      </c>
      <c r="M1266" s="94" t="s">
        <v>808</v>
      </c>
      <c r="N1266" s="94" t="s">
        <v>7351</v>
      </c>
      <c r="O1266" s="94" t="s">
        <v>835</v>
      </c>
      <c r="P1266" s="94" t="s">
        <v>7998</v>
      </c>
      <c r="Q1266" s="94" t="s">
        <v>5677</v>
      </c>
      <c r="R1266" s="94"/>
      <c r="S1266" s="94"/>
      <c r="T1266" s="94"/>
      <c r="U1266" s="94"/>
      <c r="V1266" s="94"/>
      <c r="W1266" s="94"/>
      <c r="X1266" s="94"/>
      <c r="Y1266" s="94"/>
      <c r="Z1266" s="94"/>
      <c r="AA1266" s="94"/>
    </row>
    <row r="1267" spans="1:27" x14ac:dyDescent="0.3">
      <c r="A1267" s="94" t="s">
        <v>9294</v>
      </c>
      <c r="B1267" s="224">
        <v>-10.5430002</v>
      </c>
      <c r="C1267" s="224">
        <v>8.3377104000000006</v>
      </c>
      <c r="D1267" s="94" t="s">
        <v>9795</v>
      </c>
      <c r="E1267" s="94"/>
      <c r="F1267" s="94" t="s">
        <v>6714</v>
      </c>
      <c r="G1267" s="94" t="s">
        <v>1703</v>
      </c>
      <c r="H1267" s="94" t="str">
        <f t="shared" si="39"/>
        <v>OK</v>
      </c>
      <c r="I1267" s="94" t="s">
        <v>1742</v>
      </c>
      <c r="J1267" s="94" t="s">
        <v>1742</v>
      </c>
      <c r="K1267" s="94" t="s">
        <v>7378</v>
      </c>
      <c r="L1267" s="94" t="s">
        <v>483</v>
      </c>
      <c r="M1267" s="94" t="s">
        <v>1656</v>
      </c>
      <c r="N1267" s="94" t="s">
        <v>7356</v>
      </c>
      <c r="O1267" s="94" t="s">
        <v>1705</v>
      </c>
      <c r="P1267" s="94" t="s">
        <v>7999</v>
      </c>
      <c r="Q1267" s="94" t="s">
        <v>5677</v>
      </c>
      <c r="R1267" s="94"/>
      <c r="S1267" s="94"/>
      <c r="T1267" s="94"/>
      <c r="U1267" s="94"/>
      <c r="V1267" s="94"/>
      <c r="W1267" s="94"/>
      <c r="X1267" s="94"/>
      <c r="Y1267" s="94"/>
      <c r="Z1267" s="94"/>
      <c r="AA1267" s="94"/>
    </row>
    <row r="1268" spans="1:27" x14ac:dyDescent="0.3">
      <c r="A1268" s="233" t="s">
        <v>9295</v>
      </c>
      <c r="B1268" s="94"/>
      <c r="C1268" s="94"/>
      <c r="D1268" s="94"/>
      <c r="E1268" s="94" t="s">
        <v>1703</v>
      </c>
      <c r="F1268" s="94" t="s">
        <v>6715</v>
      </c>
      <c r="G1268" s="94" t="s">
        <v>1704</v>
      </c>
      <c r="H1268" s="94" t="str">
        <f t="shared" si="39"/>
        <v>Coord absent</v>
      </c>
      <c r="I1268" s="94" t="s">
        <v>1742</v>
      </c>
      <c r="J1268" s="94" t="s">
        <v>1742</v>
      </c>
      <c r="K1268" s="94" t="s">
        <v>7378</v>
      </c>
      <c r="L1268" s="94" t="s">
        <v>483</v>
      </c>
      <c r="M1268" s="94" t="s">
        <v>1656</v>
      </c>
      <c r="N1268" s="94" t="s">
        <v>7356</v>
      </c>
      <c r="O1268" s="94" t="s">
        <v>1705</v>
      </c>
      <c r="P1268" s="94" t="s">
        <v>7999</v>
      </c>
      <c r="Q1268" s="94" t="s">
        <v>5677</v>
      </c>
      <c r="R1268" s="94"/>
      <c r="S1268" s="94"/>
      <c r="T1268" s="94"/>
      <c r="U1268" s="94"/>
      <c r="V1268" s="94"/>
      <c r="W1268" s="94"/>
      <c r="X1268" s="94"/>
      <c r="Y1268" s="94"/>
      <c r="Z1268" s="94"/>
      <c r="AA1268" s="94"/>
    </row>
    <row r="1269" spans="1:27" x14ac:dyDescent="0.3">
      <c r="A1269" s="94" t="s">
        <v>9296</v>
      </c>
      <c r="B1269" s="224">
        <v>-10.4432001</v>
      </c>
      <c r="C1269" s="224">
        <v>8.4932899000000006</v>
      </c>
      <c r="D1269" s="94" t="s">
        <v>9795</v>
      </c>
      <c r="E1269" s="94" t="s">
        <v>1706</v>
      </c>
      <c r="F1269" s="94" t="s">
        <v>1706</v>
      </c>
      <c r="G1269" s="94" t="s">
        <v>1706</v>
      </c>
      <c r="H1269" s="94" t="str">
        <f t="shared" si="39"/>
        <v>OK</v>
      </c>
      <c r="I1269" s="94" t="s">
        <v>1742</v>
      </c>
      <c r="J1269" s="94" t="s">
        <v>1742</v>
      </c>
      <c r="K1269" s="94" t="s">
        <v>7378</v>
      </c>
      <c r="L1269" s="94" t="s">
        <v>483</v>
      </c>
      <c r="M1269" s="94" t="s">
        <v>1656</v>
      </c>
      <c r="N1269" s="94" t="s">
        <v>7356</v>
      </c>
      <c r="O1269" s="94" t="s">
        <v>1705</v>
      </c>
      <c r="P1269" s="94" t="s">
        <v>7999</v>
      </c>
      <c r="Q1269" s="94" t="s">
        <v>5677</v>
      </c>
      <c r="R1269" s="94"/>
      <c r="S1269" s="94"/>
      <c r="T1269" s="94"/>
      <c r="U1269" s="94"/>
      <c r="V1269" s="94"/>
      <c r="W1269" s="94"/>
      <c r="X1269" s="94"/>
      <c r="Y1269" s="94"/>
      <c r="Z1269" s="94"/>
      <c r="AA1269" s="94"/>
    </row>
    <row r="1270" spans="1:27" hidden="1" x14ac:dyDescent="0.3">
      <c r="A1270" s="173" t="s">
        <v>9297</v>
      </c>
      <c r="B1270" s="220">
        <v>-10.531200399999999</v>
      </c>
      <c r="C1270" s="220">
        <v>8.4531297999999992</v>
      </c>
      <c r="D1270" s="173" t="s">
        <v>9795</v>
      </c>
      <c r="E1270" s="173" t="s">
        <v>7701</v>
      </c>
      <c r="F1270" s="173" t="s">
        <v>6713</v>
      </c>
      <c r="G1270" s="173" t="s">
        <v>1707</v>
      </c>
      <c r="H1270" s="173" t="str">
        <f t="shared" si="39"/>
        <v>OK</v>
      </c>
      <c r="I1270" s="173" t="s">
        <v>1734</v>
      </c>
      <c r="J1270" s="173" t="s">
        <v>5265</v>
      </c>
      <c r="K1270" s="173" t="s">
        <v>7378</v>
      </c>
      <c r="L1270" s="173" t="s">
        <v>483</v>
      </c>
      <c r="M1270" s="173" t="s">
        <v>1656</v>
      </c>
      <c r="N1270" s="173" t="s">
        <v>7356</v>
      </c>
      <c r="O1270" s="173" t="s">
        <v>1705</v>
      </c>
      <c r="P1270" s="173" t="s">
        <v>7999</v>
      </c>
      <c r="Q1270" s="173" t="s">
        <v>5677</v>
      </c>
      <c r="R1270" s="173" t="s">
        <v>1764</v>
      </c>
      <c r="S1270" s="173" t="s">
        <v>1749</v>
      </c>
      <c r="T1270" s="173"/>
      <c r="U1270" s="173"/>
      <c r="V1270" s="173" t="s">
        <v>6626</v>
      </c>
      <c r="W1270" s="173" t="s">
        <v>6627</v>
      </c>
      <c r="X1270" s="173"/>
      <c r="Y1270" s="173"/>
      <c r="Z1270" s="173"/>
      <c r="AA1270" s="173"/>
    </row>
    <row r="1271" spans="1:27" x14ac:dyDescent="0.3">
      <c r="A1271" s="94" t="s">
        <v>9298</v>
      </c>
      <c r="B1271" s="224">
        <v>-10.589099900000001</v>
      </c>
      <c r="C1271" s="224">
        <v>8.3549203999999992</v>
      </c>
      <c r="D1271" s="94" t="s">
        <v>9795</v>
      </c>
      <c r="E1271" s="94" t="s">
        <v>1708</v>
      </c>
      <c r="F1271" s="94" t="s">
        <v>1708</v>
      </c>
      <c r="G1271" s="94" t="s">
        <v>1708</v>
      </c>
      <c r="H1271" s="94" t="str">
        <f t="shared" si="39"/>
        <v>OK</v>
      </c>
      <c r="I1271" s="94" t="s">
        <v>1742</v>
      </c>
      <c r="J1271" s="94" t="s">
        <v>1742</v>
      </c>
      <c r="K1271" s="94" t="s">
        <v>7378</v>
      </c>
      <c r="L1271" s="94" t="s">
        <v>483</v>
      </c>
      <c r="M1271" s="94" t="s">
        <v>1656</v>
      </c>
      <c r="N1271" s="94" t="s">
        <v>7356</v>
      </c>
      <c r="O1271" s="94" t="s">
        <v>1705</v>
      </c>
      <c r="P1271" s="94" t="s">
        <v>7999</v>
      </c>
      <c r="Q1271" s="94" t="s">
        <v>5677</v>
      </c>
      <c r="R1271" s="94"/>
      <c r="S1271" s="94"/>
      <c r="T1271" s="94"/>
      <c r="U1271" s="94"/>
      <c r="V1271" s="94"/>
      <c r="W1271" s="94"/>
      <c r="X1271" s="94"/>
      <c r="Y1271" s="94"/>
      <c r="Z1271" s="94"/>
      <c r="AA1271" s="94"/>
    </row>
    <row r="1272" spans="1:27" x14ac:dyDescent="0.3">
      <c r="A1272" s="94" t="s">
        <v>9299</v>
      </c>
      <c r="B1272" s="224">
        <v>-10.4078999</v>
      </c>
      <c r="C1272" s="224">
        <v>8.4821196000000008</v>
      </c>
      <c r="D1272" s="94" t="s">
        <v>9795</v>
      </c>
      <c r="E1272" s="94" t="s">
        <v>7702</v>
      </c>
      <c r="F1272" s="94" t="s">
        <v>1709</v>
      </c>
      <c r="G1272" s="94" t="s">
        <v>1709</v>
      </c>
      <c r="H1272" s="94" t="str">
        <f t="shared" si="39"/>
        <v>OK</v>
      </c>
      <c r="I1272" s="94" t="s">
        <v>1742</v>
      </c>
      <c r="J1272" s="94" t="s">
        <v>1742</v>
      </c>
      <c r="K1272" s="94" t="s">
        <v>7378</v>
      </c>
      <c r="L1272" s="94" t="s">
        <v>483</v>
      </c>
      <c r="M1272" s="94" t="s">
        <v>1656</v>
      </c>
      <c r="N1272" s="94" t="s">
        <v>7356</v>
      </c>
      <c r="O1272" s="94" t="s">
        <v>1705</v>
      </c>
      <c r="P1272" s="94" t="s">
        <v>7999</v>
      </c>
      <c r="Q1272" s="94" t="s">
        <v>5677</v>
      </c>
      <c r="R1272" s="94"/>
      <c r="S1272" s="94"/>
      <c r="T1272" s="94"/>
      <c r="U1272" s="94"/>
      <c r="V1272" s="94"/>
      <c r="W1272" s="94"/>
      <c r="X1272" s="94"/>
      <c r="Y1272" s="94"/>
      <c r="Z1272" s="94"/>
      <c r="AA1272" s="94"/>
    </row>
    <row r="1273" spans="1:27" x14ac:dyDescent="0.3">
      <c r="A1273" s="94" t="s">
        <v>9300</v>
      </c>
      <c r="B1273" s="224">
        <v>-10.517100299999999</v>
      </c>
      <c r="C1273" s="224">
        <v>8.3956900000000001</v>
      </c>
      <c r="D1273" s="94" t="s">
        <v>9795</v>
      </c>
      <c r="E1273" s="94" t="s">
        <v>1710</v>
      </c>
      <c r="F1273" s="94" t="s">
        <v>1710</v>
      </c>
      <c r="G1273" s="94" t="s">
        <v>1710</v>
      </c>
      <c r="H1273" s="94" t="str">
        <f t="shared" si="39"/>
        <v>OK</v>
      </c>
      <c r="I1273" s="94" t="s">
        <v>1742</v>
      </c>
      <c r="J1273" s="94" t="s">
        <v>1742</v>
      </c>
      <c r="K1273" s="94" t="s">
        <v>7378</v>
      </c>
      <c r="L1273" s="94" t="s">
        <v>483</v>
      </c>
      <c r="M1273" s="94" t="s">
        <v>1656</v>
      </c>
      <c r="N1273" s="94" t="s">
        <v>7356</v>
      </c>
      <c r="O1273" s="94" t="s">
        <v>1705</v>
      </c>
      <c r="P1273" s="94" t="s">
        <v>7999</v>
      </c>
      <c r="Q1273" s="94" t="s">
        <v>5677</v>
      </c>
      <c r="R1273" s="94"/>
      <c r="S1273" s="94"/>
      <c r="T1273" s="94"/>
      <c r="U1273" s="94"/>
      <c r="V1273" s="94"/>
      <c r="W1273" s="94"/>
      <c r="X1273" s="94"/>
      <c r="Y1273" s="94"/>
      <c r="Z1273" s="94"/>
      <c r="AA1273" s="94"/>
    </row>
    <row r="1274" spans="1:27" x14ac:dyDescent="0.3">
      <c r="A1274" s="172" t="s">
        <v>9301</v>
      </c>
      <c r="B1274" s="226">
        <v>-10.149485</v>
      </c>
      <c r="C1274" s="226">
        <v>8.6175569999999997</v>
      </c>
      <c r="D1274" s="172" t="s">
        <v>9795</v>
      </c>
      <c r="E1274" s="172"/>
      <c r="F1274" s="172" t="s">
        <v>6713</v>
      </c>
      <c r="G1274" s="172" t="s">
        <v>1711</v>
      </c>
      <c r="H1274" s="172" t="str">
        <f t="shared" si="39"/>
        <v>OK</v>
      </c>
      <c r="I1274" s="172" t="s">
        <v>1734</v>
      </c>
      <c r="J1274" s="172" t="s">
        <v>1801</v>
      </c>
      <c r="K1274" s="172" t="s">
        <v>7378</v>
      </c>
      <c r="L1274" s="172" t="s">
        <v>483</v>
      </c>
      <c r="M1274" s="172" t="s">
        <v>1656</v>
      </c>
      <c r="N1274" s="172" t="s">
        <v>7356</v>
      </c>
      <c r="O1274" s="172" t="s">
        <v>1705</v>
      </c>
      <c r="P1274" s="172" t="s">
        <v>7999</v>
      </c>
      <c r="Q1274" s="172" t="s">
        <v>5677</v>
      </c>
      <c r="R1274" s="172"/>
      <c r="S1274" s="172"/>
      <c r="T1274" s="172"/>
      <c r="U1274" s="172"/>
      <c r="V1274" s="172"/>
      <c r="W1274" s="172"/>
      <c r="X1274" s="172"/>
      <c r="Y1274" s="172"/>
      <c r="Z1274" s="172"/>
      <c r="AA1274" s="172"/>
    </row>
    <row r="1275" spans="1:27" x14ac:dyDescent="0.3">
      <c r="A1275" s="173" t="s">
        <v>9302</v>
      </c>
      <c r="B1275" s="220">
        <v>-11.6601</v>
      </c>
      <c r="C1275" s="220">
        <v>10.137299499999999</v>
      </c>
      <c r="D1275" s="173" t="s">
        <v>9795</v>
      </c>
      <c r="E1275" s="173" t="s">
        <v>7626</v>
      </c>
      <c r="F1275" s="173" t="s">
        <v>7225</v>
      </c>
      <c r="G1275" s="173" t="s">
        <v>1280</v>
      </c>
      <c r="H1275" s="173" t="str">
        <f t="shared" si="39"/>
        <v>OK</v>
      </c>
      <c r="I1275" s="173" t="s">
        <v>1734</v>
      </c>
      <c r="J1275" s="173" t="s">
        <v>5265</v>
      </c>
      <c r="K1275" s="173" t="s">
        <v>7378</v>
      </c>
      <c r="L1275" s="173" t="s">
        <v>319</v>
      </c>
      <c r="M1275" s="173" t="s">
        <v>319</v>
      </c>
      <c r="N1275" s="173" t="s">
        <v>7369</v>
      </c>
      <c r="O1275" s="173" t="s">
        <v>7224</v>
      </c>
      <c r="P1275" s="173" t="s">
        <v>8000</v>
      </c>
      <c r="Q1275" s="173" t="s">
        <v>5677</v>
      </c>
      <c r="R1275" s="173"/>
      <c r="S1275" s="173"/>
      <c r="T1275" s="173"/>
      <c r="U1275" s="173"/>
      <c r="V1275" s="173"/>
      <c r="W1275" s="173"/>
      <c r="X1275" s="173"/>
      <c r="Y1275" s="173"/>
      <c r="Z1275" s="173"/>
      <c r="AA1275" s="173"/>
    </row>
    <row r="1276" spans="1:27" x14ac:dyDescent="0.3">
      <c r="A1276" s="94" t="s">
        <v>9303</v>
      </c>
      <c r="B1276" s="213">
        <v>-10.04865</v>
      </c>
      <c r="C1276" s="213">
        <v>11.700519999999999</v>
      </c>
      <c r="D1276" s="94" t="s">
        <v>9797</v>
      </c>
      <c r="E1276" s="94"/>
      <c r="F1276" s="94" t="s">
        <v>6796</v>
      </c>
      <c r="G1276" s="94"/>
      <c r="H1276" s="94" t="str">
        <f t="shared" si="39"/>
        <v>OK</v>
      </c>
      <c r="I1276" s="94" t="s">
        <v>1742</v>
      </c>
      <c r="J1276" s="94" t="s">
        <v>1742</v>
      </c>
      <c r="K1276" s="94" t="s">
        <v>7378</v>
      </c>
      <c r="L1276" s="94" t="s">
        <v>319</v>
      </c>
      <c r="M1276" s="94" t="s">
        <v>319</v>
      </c>
      <c r="N1276" s="94" t="s">
        <v>7369</v>
      </c>
      <c r="O1276" s="94" t="s">
        <v>7224</v>
      </c>
      <c r="P1276" s="94" t="s">
        <v>8000</v>
      </c>
      <c r="Q1276" s="94" t="s">
        <v>5677</v>
      </c>
      <c r="R1276" s="94"/>
      <c r="S1276" s="94"/>
      <c r="T1276" s="94"/>
      <c r="U1276" s="94"/>
      <c r="V1276" s="94"/>
      <c r="W1276" s="94"/>
      <c r="X1276" s="94"/>
      <c r="Y1276" s="94"/>
      <c r="Z1276" s="94"/>
      <c r="AA1276" s="94"/>
    </row>
    <row r="1277" spans="1:27" x14ac:dyDescent="0.3">
      <c r="A1277" s="233" t="s">
        <v>9304</v>
      </c>
      <c r="B1277" s="94"/>
      <c r="C1277" s="94"/>
      <c r="D1277" s="94"/>
      <c r="E1277" s="94"/>
      <c r="F1277" s="94" t="s">
        <v>6797</v>
      </c>
      <c r="G1277" s="94"/>
      <c r="H1277" s="94" t="str">
        <f t="shared" si="39"/>
        <v>Coord absent</v>
      </c>
      <c r="I1277" s="94" t="s">
        <v>1742</v>
      </c>
      <c r="J1277" s="94" t="s">
        <v>1742</v>
      </c>
      <c r="K1277" s="94" t="s">
        <v>7378</v>
      </c>
      <c r="L1277" s="94" t="s">
        <v>319</v>
      </c>
      <c r="M1277" s="94" t="s">
        <v>319</v>
      </c>
      <c r="N1277" s="94" t="s">
        <v>7369</v>
      </c>
      <c r="O1277" s="94" t="s">
        <v>7224</v>
      </c>
      <c r="P1277" s="94" t="s">
        <v>8000</v>
      </c>
      <c r="Q1277" s="94" t="s">
        <v>5677</v>
      </c>
      <c r="R1277" s="94"/>
      <c r="S1277" s="94"/>
      <c r="T1277" s="94"/>
      <c r="U1277" s="94"/>
      <c r="V1277" s="94"/>
      <c r="W1277" s="94"/>
      <c r="X1277" s="94"/>
      <c r="Y1277" s="94"/>
      <c r="Z1277" s="94"/>
      <c r="AA1277" s="94"/>
    </row>
    <row r="1278" spans="1:27" hidden="1" x14ac:dyDescent="0.3">
      <c r="A1278" s="94" t="s">
        <v>9305</v>
      </c>
      <c r="B1278" s="224">
        <v>-9.3715200000000003</v>
      </c>
      <c r="C1278" s="224">
        <v>8.4917002000000004</v>
      </c>
      <c r="D1278" s="94" t="s">
        <v>9795</v>
      </c>
      <c r="E1278" s="94" t="s">
        <v>1499</v>
      </c>
      <c r="F1278" s="94" t="s">
        <v>1499</v>
      </c>
      <c r="G1278" s="94" t="s">
        <v>1499</v>
      </c>
      <c r="H1278" s="94" t="str">
        <f t="shared" si="39"/>
        <v>OK</v>
      </c>
      <c r="I1278" s="94" t="s">
        <v>1742</v>
      </c>
      <c r="J1278" s="94" t="s">
        <v>1742</v>
      </c>
      <c r="K1278" s="94" t="s">
        <v>7378</v>
      </c>
      <c r="L1278" s="94" t="s">
        <v>483</v>
      </c>
      <c r="M1278" s="94" t="s">
        <v>484</v>
      </c>
      <c r="N1278" s="94" t="s">
        <v>7367</v>
      </c>
      <c r="O1278" s="94" t="s">
        <v>1500</v>
      </c>
      <c r="P1278" s="94" t="s">
        <v>8001</v>
      </c>
      <c r="Q1278" s="94" t="s">
        <v>5677</v>
      </c>
      <c r="R1278" s="94" t="s">
        <v>1759</v>
      </c>
      <c r="S1278" s="94" t="s">
        <v>1749</v>
      </c>
      <c r="T1278" s="94" t="s">
        <v>1768</v>
      </c>
      <c r="U1278" s="94"/>
      <c r="V1278" s="94"/>
      <c r="W1278" s="94" t="s">
        <v>7219</v>
      </c>
      <c r="X1278" s="94"/>
      <c r="Y1278" s="94"/>
      <c r="Z1278" s="94"/>
      <c r="AA1278" s="94"/>
    </row>
    <row r="1279" spans="1:27" hidden="1" x14ac:dyDescent="0.3">
      <c r="A1279" s="173" t="s">
        <v>9306</v>
      </c>
      <c r="B1279" s="220">
        <v>-9.4316998000000005</v>
      </c>
      <c r="C1279" s="220">
        <v>8.4337195999999999</v>
      </c>
      <c r="D1279" s="173" t="s">
        <v>9795</v>
      </c>
      <c r="E1279" s="173" t="s">
        <v>1500</v>
      </c>
      <c r="F1279" s="173" t="s">
        <v>6743</v>
      </c>
      <c r="G1279" s="173" t="s">
        <v>1501</v>
      </c>
      <c r="H1279" s="173" t="str">
        <f t="shared" si="39"/>
        <v>OK</v>
      </c>
      <c r="I1279" s="173" t="s">
        <v>1734</v>
      </c>
      <c r="J1279" s="173" t="s">
        <v>5265</v>
      </c>
      <c r="K1279" s="173" t="s">
        <v>7378</v>
      </c>
      <c r="L1279" s="173" t="s">
        <v>483</v>
      </c>
      <c r="M1279" s="173" t="s">
        <v>484</v>
      </c>
      <c r="N1279" s="173" t="s">
        <v>7367</v>
      </c>
      <c r="O1279" s="173" t="s">
        <v>1500</v>
      </c>
      <c r="P1279" s="173" t="s">
        <v>8001</v>
      </c>
      <c r="Q1279" s="173" t="s">
        <v>5677</v>
      </c>
      <c r="R1279" s="173" t="s">
        <v>5262</v>
      </c>
      <c r="S1279" s="173" t="s">
        <v>1749</v>
      </c>
      <c r="T1279" s="173" t="s">
        <v>1768</v>
      </c>
      <c r="U1279" s="173"/>
      <c r="V1279" s="173"/>
      <c r="W1279" s="173" t="s">
        <v>6604</v>
      </c>
      <c r="X1279" s="173"/>
      <c r="Y1279" s="173"/>
      <c r="Z1279" s="173"/>
      <c r="AA1279" s="173"/>
    </row>
    <row r="1280" spans="1:27" hidden="1" x14ac:dyDescent="0.3">
      <c r="A1280" s="94" t="s">
        <v>9307</v>
      </c>
      <c r="B1280" s="224">
        <v>-9.3568096000000001</v>
      </c>
      <c r="C1280" s="224">
        <v>8.3919096</v>
      </c>
      <c r="D1280" s="94" t="s">
        <v>9795</v>
      </c>
      <c r="E1280" s="94" t="s">
        <v>1502</v>
      </c>
      <c r="F1280" s="94" t="s">
        <v>1502</v>
      </c>
      <c r="G1280" s="94" t="s">
        <v>1502</v>
      </c>
      <c r="H1280" s="94" t="str">
        <f t="shared" si="39"/>
        <v>OK</v>
      </c>
      <c r="I1280" s="94" t="s">
        <v>1742</v>
      </c>
      <c r="J1280" s="94" t="s">
        <v>1742</v>
      </c>
      <c r="K1280" s="94" t="s">
        <v>7378</v>
      </c>
      <c r="L1280" s="94" t="s">
        <v>483</v>
      </c>
      <c r="M1280" s="94" t="s">
        <v>484</v>
      </c>
      <c r="N1280" s="94" t="s">
        <v>7367</v>
      </c>
      <c r="O1280" s="94" t="s">
        <v>1500</v>
      </c>
      <c r="P1280" s="94" t="s">
        <v>8001</v>
      </c>
      <c r="Q1280" s="94" t="s">
        <v>5677</v>
      </c>
      <c r="R1280" s="94" t="s">
        <v>1759</v>
      </c>
      <c r="S1280" s="94" t="s">
        <v>1749</v>
      </c>
      <c r="T1280" s="94" t="s">
        <v>1768</v>
      </c>
      <c r="U1280" s="94"/>
      <c r="V1280" s="94"/>
      <c r="W1280" s="94"/>
      <c r="X1280" s="94"/>
      <c r="Y1280" s="94"/>
      <c r="Z1280" s="94"/>
      <c r="AA1280" s="94"/>
    </row>
    <row r="1281" spans="1:27" hidden="1" x14ac:dyDescent="0.3">
      <c r="A1281" s="94" t="s">
        <v>9867</v>
      </c>
      <c r="B1281" s="224"/>
      <c r="C1281" s="224"/>
      <c r="D1281" s="94" t="s">
        <v>1759</v>
      </c>
      <c r="E1281" s="94"/>
      <c r="F1281" s="94" t="s">
        <v>9866</v>
      </c>
      <c r="G1281" s="94"/>
      <c r="H1281" s="94" t="str">
        <f t="shared" ref="H1281" si="40">IF((OR((ISBLANK(B1281)),(ISBLANK(C1281)))),"Coord absent","OK")</f>
        <v>Coord absent</v>
      </c>
      <c r="I1281" s="94" t="s">
        <v>1742</v>
      </c>
      <c r="J1281" s="94"/>
      <c r="K1281" s="94" t="s">
        <v>5443</v>
      </c>
      <c r="L1281" s="94" t="s">
        <v>483</v>
      </c>
      <c r="M1281" s="94" t="s">
        <v>484</v>
      </c>
      <c r="N1281" s="94"/>
      <c r="O1281" s="94" t="s">
        <v>1500</v>
      </c>
      <c r="P1281" s="94" t="s">
        <v>8001</v>
      </c>
      <c r="Q1281" s="94" t="s">
        <v>5677</v>
      </c>
      <c r="R1281" s="94" t="s">
        <v>1759</v>
      </c>
      <c r="S1281" s="94" t="s">
        <v>1749</v>
      </c>
      <c r="T1281" s="94" t="s">
        <v>1768</v>
      </c>
      <c r="U1281" s="94"/>
      <c r="V1281" s="94"/>
      <c r="W1281" s="94"/>
      <c r="X1281" s="94"/>
      <c r="Y1281" s="94"/>
      <c r="Z1281" s="94"/>
      <c r="AA1281" s="94"/>
    </row>
    <row r="1282" spans="1:27" x14ac:dyDescent="0.3">
      <c r="A1282" s="94" t="s">
        <v>9308</v>
      </c>
      <c r="B1282" s="224">
        <v>-9.4957895000000008</v>
      </c>
      <c r="C1282" s="224">
        <v>8.4445200000000007</v>
      </c>
      <c r="D1282" s="94" t="s">
        <v>9795</v>
      </c>
      <c r="E1282" s="94" t="s">
        <v>1503</v>
      </c>
      <c r="F1282" s="94" t="s">
        <v>1503</v>
      </c>
      <c r="G1282" s="94" t="s">
        <v>1503</v>
      </c>
      <c r="H1282" s="94" t="str">
        <f t="shared" si="39"/>
        <v>OK</v>
      </c>
      <c r="I1282" s="94" t="s">
        <v>1742</v>
      </c>
      <c r="J1282" s="94" t="s">
        <v>1742</v>
      </c>
      <c r="K1282" s="94" t="s">
        <v>5443</v>
      </c>
      <c r="L1282" s="94" t="s">
        <v>483</v>
      </c>
      <c r="M1282" s="94" t="s">
        <v>484</v>
      </c>
      <c r="N1282" s="94" t="s">
        <v>7367</v>
      </c>
      <c r="O1282" s="94" t="s">
        <v>1500</v>
      </c>
      <c r="P1282" s="94" t="s">
        <v>8001</v>
      </c>
      <c r="Q1282" s="94" t="s">
        <v>5677</v>
      </c>
      <c r="R1282" s="94"/>
      <c r="S1282" s="94" t="s">
        <v>1749</v>
      </c>
      <c r="T1282" s="94"/>
      <c r="U1282" s="94"/>
      <c r="V1282" s="94"/>
      <c r="W1282" s="94" t="s">
        <v>7219</v>
      </c>
      <c r="X1282" s="94"/>
      <c r="Y1282" s="94"/>
      <c r="Z1282" s="94"/>
      <c r="AA1282" s="94"/>
    </row>
    <row r="1283" spans="1:27" x14ac:dyDescent="0.3">
      <c r="A1283" s="174" t="s">
        <v>9309</v>
      </c>
      <c r="B1283" s="232">
        <v>-9.2733802999999995</v>
      </c>
      <c r="C1283" s="232">
        <v>8.1337299000000005</v>
      </c>
      <c r="D1283" s="174" t="s">
        <v>9795</v>
      </c>
      <c r="E1283" s="174" t="s">
        <v>1504</v>
      </c>
      <c r="F1283" s="174" t="s">
        <v>1504</v>
      </c>
      <c r="G1283" s="174" t="s">
        <v>1505</v>
      </c>
      <c r="H1283" s="174" t="str">
        <f t="shared" si="39"/>
        <v>OK</v>
      </c>
      <c r="I1283" s="174" t="s">
        <v>7405</v>
      </c>
      <c r="J1283" s="174" t="s">
        <v>7405</v>
      </c>
      <c r="K1283" s="174" t="s">
        <v>5443</v>
      </c>
      <c r="L1283" s="174" t="s">
        <v>483</v>
      </c>
      <c r="M1283" s="174" t="s">
        <v>484</v>
      </c>
      <c r="N1283" s="174" t="s">
        <v>7367</v>
      </c>
      <c r="O1283" s="174" t="s">
        <v>1500</v>
      </c>
      <c r="P1283" s="174" t="s">
        <v>8001</v>
      </c>
      <c r="Q1283" s="174" t="s">
        <v>5677</v>
      </c>
      <c r="R1283" s="174"/>
      <c r="S1283" s="174"/>
      <c r="T1283" s="174"/>
      <c r="U1283" s="174"/>
      <c r="V1283" s="174"/>
      <c r="W1283" s="174"/>
      <c r="X1283" s="174"/>
      <c r="Y1283" s="174"/>
      <c r="Z1283" s="174"/>
      <c r="AA1283" s="174"/>
    </row>
    <row r="1284" spans="1:27" x14ac:dyDescent="0.3">
      <c r="A1284" s="94" t="s">
        <v>9310</v>
      </c>
      <c r="B1284" s="200">
        <v>-8.2876499999999993</v>
      </c>
      <c r="C1284" s="200">
        <v>9.4595500000000001</v>
      </c>
      <c r="D1284" s="94" t="s">
        <v>9797</v>
      </c>
      <c r="E1284" s="94"/>
      <c r="F1284" s="94" t="s">
        <v>6744</v>
      </c>
      <c r="G1284" s="94"/>
      <c r="H1284" s="94" t="str">
        <f t="shared" si="39"/>
        <v>OK</v>
      </c>
      <c r="I1284" s="94" t="s">
        <v>1742</v>
      </c>
      <c r="J1284" s="94" t="s">
        <v>1742</v>
      </c>
      <c r="K1284" s="94" t="s">
        <v>7378</v>
      </c>
      <c r="L1284" s="94" t="s">
        <v>483</v>
      </c>
      <c r="M1284" s="94" t="s">
        <v>484</v>
      </c>
      <c r="N1284" s="94" t="s">
        <v>7367</v>
      </c>
      <c r="O1284" s="94" t="s">
        <v>1500</v>
      </c>
      <c r="P1284" s="94" t="s">
        <v>8001</v>
      </c>
      <c r="Q1284" s="94" t="s">
        <v>5677</v>
      </c>
      <c r="R1284" s="94"/>
      <c r="S1284" s="94"/>
      <c r="T1284" s="94"/>
      <c r="U1284" s="94"/>
      <c r="V1284" s="94"/>
      <c r="W1284" s="94"/>
      <c r="X1284" s="94"/>
      <c r="Y1284" s="94"/>
      <c r="Z1284" s="94"/>
      <c r="AA1284" s="94"/>
    </row>
    <row r="1285" spans="1:27" hidden="1" x14ac:dyDescent="0.3">
      <c r="A1285" s="233" t="s">
        <v>9311</v>
      </c>
      <c r="B1285" s="94"/>
      <c r="C1285" s="94"/>
      <c r="D1285" s="94"/>
      <c r="E1285" s="94"/>
      <c r="F1285" s="94" t="s">
        <v>6745</v>
      </c>
      <c r="G1285" s="94"/>
      <c r="H1285" s="94" t="str">
        <f t="shared" si="39"/>
        <v>Coord absent</v>
      </c>
      <c r="I1285" s="94" t="s">
        <v>1742</v>
      </c>
      <c r="J1285" s="94" t="s">
        <v>1742</v>
      </c>
      <c r="K1285" s="94" t="s">
        <v>7378</v>
      </c>
      <c r="L1285" s="94" t="s">
        <v>483</v>
      </c>
      <c r="M1285" s="94" t="s">
        <v>484</v>
      </c>
      <c r="N1285" s="94" t="s">
        <v>7367</v>
      </c>
      <c r="O1285" s="94" t="s">
        <v>1500</v>
      </c>
      <c r="P1285" s="94" t="s">
        <v>8001</v>
      </c>
      <c r="Q1285" s="94" t="s">
        <v>5677</v>
      </c>
      <c r="R1285" s="94" t="s">
        <v>1759</v>
      </c>
      <c r="S1285" s="94" t="s">
        <v>1749</v>
      </c>
      <c r="T1285" s="94" t="s">
        <v>1768</v>
      </c>
      <c r="U1285" s="94"/>
      <c r="V1285" s="94"/>
      <c r="W1285" s="94"/>
      <c r="X1285" s="94"/>
      <c r="Y1285" s="94"/>
      <c r="Z1285" s="94"/>
      <c r="AA1285" s="94"/>
    </row>
    <row r="1286" spans="1:27" hidden="1" x14ac:dyDescent="0.3">
      <c r="A1286" s="94" t="s">
        <v>9312</v>
      </c>
      <c r="B1286" s="224">
        <v>-8.9483004000000008</v>
      </c>
      <c r="C1286" s="224">
        <v>8.0369300999999993</v>
      </c>
      <c r="D1286" s="94" t="s">
        <v>9795</v>
      </c>
      <c r="E1286" s="94" t="s">
        <v>7685</v>
      </c>
      <c r="F1286" s="94" t="s">
        <v>1566</v>
      </c>
      <c r="G1286" s="94" t="s">
        <v>1566</v>
      </c>
      <c r="H1286" s="94" t="str">
        <f t="shared" si="39"/>
        <v>OK</v>
      </c>
      <c r="I1286" s="94" t="s">
        <v>1742</v>
      </c>
      <c r="J1286" s="94" t="s">
        <v>1742</v>
      </c>
      <c r="K1286" s="94" t="s">
        <v>7378</v>
      </c>
      <c r="L1286" s="94" t="s">
        <v>483</v>
      </c>
      <c r="M1286" s="94" t="s">
        <v>483</v>
      </c>
      <c r="N1286" s="94" t="s">
        <v>7371</v>
      </c>
      <c r="O1286" s="94" t="s">
        <v>1567</v>
      </c>
      <c r="P1286" s="94" t="s">
        <v>8002</v>
      </c>
      <c r="Q1286" s="94" t="s">
        <v>5677</v>
      </c>
      <c r="R1286" s="94" t="s">
        <v>1759</v>
      </c>
      <c r="S1286" s="94"/>
      <c r="T1286" s="94" t="s">
        <v>1768</v>
      </c>
      <c r="U1286" s="94"/>
      <c r="V1286" s="94"/>
      <c r="W1286" s="94"/>
      <c r="X1286" s="94"/>
      <c r="Y1286" s="94"/>
      <c r="Z1286" s="94"/>
      <c r="AA1286" s="94"/>
    </row>
    <row r="1287" spans="1:27" ht="15.75" hidden="1" customHeight="1" x14ac:dyDescent="0.3">
      <c r="A1287" s="173" t="s">
        <v>9313</v>
      </c>
      <c r="B1287" s="220">
        <v>-8.8933096000000003</v>
      </c>
      <c r="C1287" s="220">
        <v>8.0294799999999995</v>
      </c>
      <c r="D1287" s="173" t="s">
        <v>9795</v>
      </c>
      <c r="E1287" s="173" t="s">
        <v>1568</v>
      </c>
      <c r="F1287" s="173" t="s">
        <v>1568</v>
      </c>
      <c r="G1287" s="173" t="s">
        <v>1567</v>
      </c>
      <c r="H1287" s="173" t="str">
        <f t="shared" si="39"/>
        <v>OK</v>
      </c>
      <c r="I1287" s="173" t="s">
        <v>1734</v>
      </c>
      <c r="J1287" s="173" t="s">
        <v>5265</v>
      </c>
      <c r="K1287" s="173" t="s">
        <v>7378</v>
      </c>
      <c r="L1287" s="173" t="s">
        <v>483</v>
      </c>
      <c r="M1287" s="173" t="s">
        <v>483</v>
      </c>
      <c r="N1287" s="173" t="s">
        <v>7371</v>
      </c>
      <c r="O1287" s="173" t="s">
        <v>1567</v>
      </c>
      <c r="P1287" s="173" t="s">
        <v>8002</v>
      </c>
      <c r="Q1287" s="173" t="s">
        <v>5677</v>
      </c>
      <c r="R1287" s="173" t="s">
        <v>7220</v>
      </c>
      <c r="S1287" s="173" t="s">
        <v>1749</v>
      </c>
      <c r="T1287" s="173" t="s">
        <v>1768</v>
      </c>
      <c r="U1287" s="173"/>
      <c r="V1287" s="173"/>
      <c r="W1287" s="173" t="s">
        <v>6648</v>
      </c>
      <c r="X1287" s="173"/>
      <c r="Y1287" s="173"/>
      <c r="Z1287" s="173"/>
      <c r="AA1287" s="173"/>
    </row>
    <row r="1288" spans="1:27" ht="15.75" hidden="1" customHeight="1" x14ac:dyDescent="0.3">
      <c r="A1288" s="173" t="s">
        <v>9314</v>
      </c>
      <c r="B1288" s="220">
        <v>-9.8574199999999994</v>
      </c>
      <c r="C1288" s="220">
        <v>8.6212797000000005</v>
      </c>
      <c r="D1288" s="173" t="s">
        <v>9795</v>
      </c>
      <c r="E1288" s="173" t="s">
        <v>1507</v>
      </c>
      <c r="F1288" s="173" t="s">
        <v>1507</v>
      </c>
      <c r="G1288" s="173" t="s">
        <v>1508</v>
      </c>
      <c r="H1288" s="173" t="str">
        <f t="shared" si="39"/>
        <v>OK</v>
      </c>
      <c r="I1288" s="173" t="s">
        <v>1734</v>
      </c>
      <c r="J1288" s="173" t="s">
        <v>5265</v>
      </c>
      <c r="K1288" s="173" t="s">
        <v>7378</v>
      </c>
      <c r="L1288" s="173" t="s">
        <v>483</v>
      </c>
      <c r="M1288" s="173" t="s">
        <v>484</v>
      </c>
      <c r="N1288" s="173" t="s">
        <v>7367</v>
      </c>
      <c r="O1288" s="173" t="s">
        <v>1507</v>
      </c>
      <c r="P1288" s="173" t="s">
        <v>8003</v>
      </c>
      <c r="Q1288" s="173" t="s">
        <v>5677</v>
      </c>
      <c r="R1288" s="173" t="s">
        <v>6639</v>
      </c>
      <c r="S1288" s="173" t="s">
        <v>1749</v>
      </c>
      <c r="T1288" s="173" t="s">
        <v>1768</v>
      </c>
      <c r="U1288" s="173"/>
      <c r="V1288" s="173"/>
      <c r="W1288" s="173" t="s">
        <v>6604</v>
      </c>
      <c r="X1288" s="173"/>
      <c r="Y1288" s="173"/>
      <c r="Z1288" s="173"/>
      <c r="AA1288" s="173"/>
    </row>
    <row r="1289" spans="1:27" ht="15.75" hidden="1" customHeight="1" x14ac:dyDescent="0.3">
      <c r="A1289" s="94" t="s">
        <v>9315</v>
      </c>
      <c r="B1289" s="201">
        <v>-8.5145300000000006</v>
      </c>
      <c r="C1289" s="201">
        <v>9.85928</v>
      </c>
      <c r="D1289" s="94" t="s">
        <v>9797</v>
      </c>
      <c r="E1289" s="94"/>
      <c r="F1289" s="94" t="s">
        <v>1494</v>
      </c>
      <c r="G1289" s="94"/>
      <c r="H1289" s="94" t="str">
        <f t="shared" si="39"/>
        <v>OK</v>
      </c>
      <c r="I1289" s="94" t="s">
        <v>1742</v>
      </c>
      <c r="J1289" s="94" t="s">
        <v>1742</v>
      </c>
      <c r="K1289" s="94" t="s">
        <v>7378</v>
      </c>
      <c r="L1289" s="94" t="s">
        <v>483</v>
      </c>
      <c r="M1289" s="94" t="s">
        <v>484</v>
      </c>
      <c r="N1289" s="94" t="s">
        <v>7367</v>
      </c>
      <c r="O1289" s="94" t="s">
        <v>1507</v>
      </c>
      <c r="P1289" s="94" t="s">
        <v>8003</v>
      </c>
      <c r="Q1289" s="94" t="s">
        <v>5677</v>
      </c>
      <c r="R1289" s="94" t="s">
        <v>1759</v>
      </c>
      <c r="S1289" s="94"/>
      <c r="T1289" s="94" t="s">
        <v>1768</v>
      </c>
      <c r="U1289" s="94"/>
      <c r="V1289" s="94"/>
      <c r="W1289" s="94"/>
      <c r="X1289" s="94"/>
      <c r="Y1289" s="94"/>
      <c r="Z1289" s="94"/>
      <c r="AA1289" s="94"/>
    </row>
    <row r="1290" spans="1:27" ht="15.75" hidden="1" customHeight="1" x14ac:dyDescent="0.3">
      <c r="A1290" s="233" t="s">
        <v>9861</v>
      </c>
      <c r="B1290" s="234"/>
      <c r="C1290" s="234"/>
      <c r="D1290" s="94"/>
      <c r="E1290" s="94"/>
      <c r="F1290" s="94" t="s">
        <v>9860</v>
      </c>
      <c r="G1290" s="94"/>
      <c r="H1290" s="94" t="str">
        <f t="shared" ref="H1290" si="41">IF((OR((ISBLANK(B1290)),(ISBLANK(C1290)))),"Coord absent","OK")</f>
        <v>Coord absent</v>
      </c>
      <c r="I1290" s="94" t="s">
        <v>1742</v>
      </c>
      <c r="J1290" s="94"/>
      <c r="K1290" s="94" t="s">
        <v>5443</v>
      </c>
      <c r="L1290" s="94" t="s">
        <v>483</v>
      </c>
      <c r="M1290" s="94" t="s">
        <v>484</v>
      </c>
      <c r="N1290" s="94"/>
      <c r="O1290" s="94" t="s">
        <v>1507</v>
      </c>
      <c r="P1290" s="94" t="s">
        <v>8003</v>
      </c>
      <c r="Q1290" s="94" t="s">
        <v>5677</v>
      </c>
      <c r="R1290" s="94" t="s">
        <v>1759</v>
      </c>
      <c r="S1290" s="94"/>
      <c r="T1290" s="94" t="s">
        <v>1768</v>
      </c>
      <c r="U1290" s="94"/>
      <c r="V1290" s="94"/>
      <c r="W1290" s="94"/>
      <c r="X1290" s="94"/>
      <c r="Y1290" s="94"/>
      <c r="Z1290" s="94"/>
      <c r="AA1290" s="94"/>
    </row>
    <row r="1291" spans="1:27" ht="15.75" hidden="1" customHeight="1" x14ac:dyDescent="0.3">
      <c r="A1291" s="233" t="s">
        <v>9316</v>
      </c>
      <c r="B1291" s="94"/>
      <c r="C1291" s="94"/>
      <c r="D1291" s="94"/>
      <c r="E1291" s="94"/>
      <c r="F1291" s="94" t="s">
        <v>6746</v>
      </c>
      <c r="G1291" s="94"/>
      <c r="H1291" s="94" t="str">
        <f t="shared" si="39"/>
        <v>Coord absent</v>
      </c>
      <c r="I1291" s="94" t="s">
        <v>1742</v>
      </c>
      <c r="J1291" s="94" t="s">
        <v>1742</v>
      </c>
      <c r="K1291" s="94" t="s">
        <v>7378</v>
      </c>
      <c r="L1291" s="94" t="s">
        <v>483</v>
      </c>
      <c r="M1291" s="94" t="s">
        <v>484</v>
      </c>
      <c r="N1291" s="94" t="s">
        <v>7367</v>
      </c>
      <c r="O1291" s="94" t="s">
        <v>1507</v>
      </c>
      <c r="P1291" s="94" t="s">
        <v>8003</v>
      </c>
      <c r="Q1291" s="94" t="s">
        <v>5677</v>
      </c>
      <c r="R1291" s="94" t="s">
        <v>1759</v>
      </c>
      <c r="S1291" s="94"/>
      <c r="T1291" s="94" t="s">
        <v>1768</v>
      </c>
      <c r="U1291" s="94"/>
      <c r="V1291" s="94"/>
      <c r="W1291" s="94"/>
      <c r="X1291" s="94"/>
      <c r="Y1291" s="94"/>
      <c r="Z1291" s="94"/>
      <c r="AA1291" s="94"/>
    </row>
    <row r="1292" spans="1:27" hidden="1" x14ac:dyDescent="0.3">
      <c r="A1292" s="94" t="s">
        <v>9317</v>
      </c>
      <c r="B1292" s="202">
        <v>-8.5446600000000004</v>
      </c>
      <c r="C1292" s="202">
        <v>9.8552</v>
      </c>
      <c r="D1292" s="94" t="s">
        <v>9797</v>
      </c>
      <c r="E1292" s="94"/>
      <c r="F1292" s="94" t="s">
        <v>740</v>
      </c>
      <c r="G1292" s="94"/>
      <c r="H1292" s="94" t="str">
        <f t="shared" si="39"/>
        <v>OK</v>
      </c>
      <c r="I1292" s="94" t="s">
        <v>1742</v>
      </c>
      <c r="J1292" s="94" t="s">
        <v>1742</v>
      </c>
      <c r="K1292" s="94" t="s">
        <v>7378</v>
      </c>
      <c r="L1292" s="94" t="s">
        <v>483</v>
      </c>
      <c r="M1292" s="94" t="s">
        <v>484</v>
      </c>
      <c r="N1292" s="94" t="s">
        <v>7367</v>
      </c>
      <c r="O1292" s="94" t="s">
        <v>1507</v>
      </c>
      <c r="P1292" s="94" t="s">
        <v>8003</v>
      </c>
      <c r="Q1292" s="94" t="s">
        <v>5677</v>
      </c>
      <c r="R1292" s="94" t="s">
        <v>1759</v>
      </c>
      <c r="S1292" s="94"/>
      <c r="T1292" s="94" t="s">
        <v>1768</v>
      </c>
      <c r="U1292" s="94"/>
      <c r="V1292" s="94"/>
      <c r="W1292" s="94"/>
      <c r="X1292" s="94"/>
      <c r="Y1292" s="94"/>
      <c r="Z1292" s="94"/>
      <c r="AA1292" s="94"/>
    </row>
    <row r="1293" spans="1:27" hidden="1" x14ac:dyDescent="0.3">
      <c r="A1293" s="173" t="s">
        <v>9318</v>
      </c>
      <c r="B1293" s="220">
        <v>-12.628100399999999</v>
      </c>
      <c r="C1293" s="220">
        <v>11.3522997</v>
      </c>
      <c r="D1293" s="173" t="s">
        <v>9795</v>
      </c>
      <c r="E1293" s="173" t="s">
        <v>7594</v>
      </c>
      <c r="F1293" s="173" t="s">
        <v>7122</v>
      </c>
      <c r="G1293" s="173" t="s">
        <v>1157</v>
      </c>
      <c r="H1293" s="173" t="str">
        <f t="shared" si="39"/>
        <v>OK</v>
      </c>
      <c r="I1293" s="173" t="s">
        <v>1734</v>
      </c>
      <c r="J1293" s="173" t="s">
        <v>5265</v>
      </c>
      <c r="K1293" s="173" t="s">
        <v>7378</v>
      </c>
      <c r="L1293" s="173" t="s">
        <v>1029</v>
      </c>
      <c r="M1293" s="173" t="s">
        <v>1132</v>
      </c>
      <c r="N1293" s="173" t="s">
        <v>7365</v>
      </c>
      <c r="O1293" s="173" t="s">
        <v>1158</v>
      </c>
      <c r="P1293" s="173" t="s">
        <v>8004</v>
      </c>
      <c r="Q1293" s="173"/>
      <c r="R1293" s="173" t="s">
        <v>1733</v>
      </c>
      <c r="S1293" s="173"/>
      <c r="T1293" s="173" t="s">
        <v>1767</v>
      </c>
      <c r="U1293" s="173"/>
      <c r="V1293" s="173"/>
      <c r="W1293" s="173"/>
      <c r="X1293" s="173"/>
      <c r="Y1293" s="173"/>
      <c r="Z1293" s="173"/>
      <c r="AA1293" s="173"/>
    </row>
    <row r="1294" spans="1:27" hidden="1" x14ac:dyDescent="0.3">
      <c r="A1294" s="94" t="s">
        <v>9319</v>
      </c>
      <c r="B1294" s="224">
        <v>-12.710499799999999</v>
      </c>
      <c r="C1294" s="224">
        <v>11.298299800000001</v>
      </c>
      <c r="D1294" s="94" t="s">
        <v>9795</v>
      </c>
      <c r="E1294" s="94" t="s">
        <v>1159</v>
      </c>
      <c r="F1294" s="94" t="s">
        <v>1159</v>
      </c>
      <c r="G1294" s="94" t="s">
        <v>1159</v>
      </c>
      <c r="H1294" s="94" t="str">
        <f t="shared" si="39"/>
        <v>OK</v>
      </c>
      <c r="I1294" s="94" t="s">
        <v>1742</v>
      </c>
      <c r="J1294" s="94" t="s">
        <v>1742</v>
      </c>
      <c r="K1294" s="94" t="s">
        <v>7378</v>
      </c>
      <c r="L1294" s="94" t="s">
        <v>1029</v>
      </c>
      <c r="M1294" s="94" t="s">
        <v>1132</v>
      </c>
      <c r="N1294" s="94" t="s">
        <v>7365</v>
      </c>
      <c r="O1294" s="94" t="s">
        <v>1158</v>
      </c>
      <c r="P1294" s="94" t="s">
        <v>8004</v>
      </c>
      <c r="Q1294" s="94"/>
      <c r="R1294" s="94" t="s">
        <v>1733</v>
      </c>
      <c r="S1294" s="94"/>
      <c r="T1294" s="94" t="s">
        <v>1767</v>
      </c>
      <c r="U1294" s="94"/>
      <c r="V1294" s="94"/>
      <c r="W1294" s="94"/>
      <c r="X1294" s="94"/>
      <c r="Y1294" s="94"/>
      <c r="Z1294" s="94"/>
      <c r="AA1294" s="94"/>
    </row>
    <row r="1295" spans="1:27" x14ac:dyDescent="0.3">
      <c r="A1295" s="94" t="s">
        <v>9320</v>
      </c>
      <c r="B1295" s="224">
        <v>-11.026599900000001</v>
      </c>
      <c r="C1295" s="224">
        <v>10.495100000000001</v>
      </c>
      <c r="D1295" s="94" t="s">
        <v>9795</v>
      </c>
      <c r="E1295" s="94" t="s">
        <v>389</v>
      </c>
      <c r="F1295" s="94" t="s">
        <v>389</v>
      </c>
      <c r="G1295" s="94" t="s">
        <v>390</v>
      </c>
      <c r="H1295" s="94" t="str">
        <f t="shared" si="39"/>
        <v>OK</v>
      </c>
      <c r="I1295" s="94" t="s">
        <v>1742</v>
      </c>
      <c r="J1295" s="94" t="s">
        <v>1742</v>
      </c>
      <c r="K1295" s="94" t="s">
        <v>7378</v>
      </c>
      <c r="L1295" s="94" t="s">
        <v>305</v>
      </c>
      <c r="M1295" s="94" t="s">
        <v>305</v>
      </c>
      <c r="N1295" s="94" t="s">
        <v>7352</v>
      </c>
      <c r="O1295" s="94" t="s">
        <v>391</v>
      </c>
      <c r="P1295" s="94" t="s">
        <v>8006</v>
      </c>
      <c r="Q1295" s="94" t="s">
        <v>5677</v>
      </c>
      <c r="R1295" s="94"/>
      <c r="S1295" s="94"/>
      <c r="T1295" s="94"/>
      <c r="U1295" s="94"/>
      <c r="V1295" s="94"/>
      <c r="W1295" s="94"/>
      <c r="X1295" s="94"/>
      <c r="Y1295" s="94"/>
      <c r="Z1295" s="94"/>
      <c r="AA1295" s="94"/>
    </row>
    <row r="1296" spans="1:27" x14ac:dyDescent="0.3">
      <c r="A1296" s="94" t="s">
        <v>9321</v>
      </c>
      <c r="B1296" s="224">
        <v>-11.1368999</v>
      </c>
      <c r="C1296" s="224">
        <v>10.329299900000001</v>
      </c>
      <c r="D1296" s="94" t="s">
        <v>9795</v>
      </c>
      <c r="E1296" s="94" t="s">
        <v>392</v>
      </c>
      <c r="F1296" s="94" t="s">
        <v>392</v>
      </c>
      <c r="G1296" s="94" t="s">
        <v>393</v>
      </c>
      <c r="H1296" s="94" t="str">
        <f t="shared" si="39"/>
        <v>OK</v>
      </c>
      <c r="I1296" s="94" t="s">
        <v>1742</v>
      </c>
      <c r="J1296" s="94" t="s">
        <v>1742</v>
      </c>
      <c r="K1296" s="94" t="s">
        <v>7378</v>
      </c>
      <c r="L1296" s="94" t="s">
        <v>305</v>
      </c>
      <c r="M1296" s="94" t="s">
        <v>305</v>
      </c>
      <c r="N1296" s="94" t="s">
        <v>7352</v>
      </c>
      <c r="O1296" s="94" t="s">
        <v>391</v>
      </c>
      <c r="P1296" s="94" t="s">
        <v>8006</v>
      </c>
      <c r="Q1296" s="94" t="s">
        <v>5677</v>
      </c>
      <c r="R1296" s="94"/>
      <c r="S1296" s="94"/>
      <c r="T1296" s="94"/>
      <c r="U1296" s="94"/>
      <c r="V1296" s="94"/>
      <c r="W1296" s="94"/>
      <c r="X1296" s="94"/>
      <c r="Y1296" s="94"/>
      <c r="Z1296" s="94"/>
      <c r="AA1296" s="94"/>
    </row>
    <row r="1297" spans="1:27" x14ac:dyDescent="0.3">
      <c r="A1297" s="173" t="s">
        <v>9322</v>
      </c>
      <c r="B1297" s="220">
        <v>-11.0778999</v>
      </c>
      <c r="C1297" s="220">
        <v>10.3206997</v>
      </c>
      <c r="D1297" s="173" t="s">
        <v>9795</v>
      </c>
      <c r="E1297" s="173" t="s">
        <v>7472</v>
      </c>
      <c r="F1297" s="173" t="s">
        <v>7302</v>
      </c>
      <c r="G1297" s="173" t="s">
        <v>394</v>
      </c>
      <c r="H1297" s="173" t="str">
        <f t="shared" si="39"/>
        <v>OK</v>
      </c>
      <c r="I1297" s="173" t="s">
        <v>1734</v>
      </c>
      <c r="J1297" s="173" t="s">
        <v>5265</v>
      </c>
      <c r="K1297" s="173" t="s">
        <v>7378</v>
      </c>
      <c r="L1297" s="173" t="s">
        <v>305</v>
      </c>
      <c r="M1297" s="173" t="s">
        <v>305</v>
      </c>
      <c r="N1297" s="173" t="s">
        <v>7352</v>
      </c>
      <c r="O1297" s="173" t="s">
        <v>391</v>
      </c>
      <c r="P1297" s="173" t="s">
        <v>8006</v>
      </c>
      <c r="Q1297" s="173" t="s">
        <v>5677</v>
      </c>
      <c r="R1297" s="173"/>
      <c r="S1297" s="173"/>
      <c r="T1297" s="173"/>
      <c r="U1297" s="173"/>
      <c r="V1297" s="173"/>
      <c r="W1297" s="173"/>
      <c r="X1297" s="173"/>
      <c r="Y1297" s="173"/>
      <c r="Z1297" s="173"/>
      <c r="AA1297" s="173"/>
    </row>
    <row r="1298" spans="1:27" x14ac:dyDescent="0.3">
      <c r="A1298" s="233" t="s">
        <v>9323</v>
      </c>
      <c r="B1298" s="94"/>
      <c r="C1298" s="94"/>
      <c r="D1298" s="94"/>
      <c r="E1298" s="94"/>
      <c r="F1298" s="94" t="s">
        <v>6959</v>
      </c>
      <c r="G1298" s="94"/>
      <c r="H1298" s="94" t="str">
        <f t="shared" si="39"/>
        <v>Coord absent</v>
      </c>
      <c r="I1298" s="94" t="s">
        <v>1742</v>
      </c>
      <c r="J1298" s="94" t="s">
        <v>1742</v>
      </c>
      <c r="K1298" s="94" t="s">
        <v>7378</v>
      </c>
      <c r="L1298" s="94" t="s">
        <v>305</v>
      </c>
      <c r="M1298" s="94" t="s">
        <v>305</v>
      </c>
      <c r="N1298" s="94" t="s">
        <v>7352</v>
      </c>
      <c r="O1298" s="94" t="s">
        <v>391</v>
      </c>
      <c r="P1298" s="94" t="s">
        <v>8006</v>
      </c>
      <c r="Q1298" s="94" t="s">
        <v>5677</v>
      </c>
      <c r="R1298" s="94"/>
      <c r="S1298" s="94"/>
      <c r="T1298" s="94"/>
      <c r="U1298" s="94"/>
      <c r="V1298" s="94"/>
      <c r="W1298" s="94"/>
      <c r="X1298" s="94"/>
      <c r="Y1298" s="94"/>
      <c r="Z1298" s="94"/>
      <c r="AA1298" s="94"/>
    </row>
    <row r="1299" spans="1:27" x14ac:dyDescent="0.3">
      <c r="A1299" s="94" t="s">
        <v>9324</v>
      </c>
      <c r="B1299" s="224">
        <v>-10.6427002</v>
      </c>
      <c r="C1299" s="224">
        <v>10.2462997</v>
      </c>
      <c r="D1299" s="94" t="s">
        <v>9795</v>
      </c>
      <c r="E1299" s="94" t="s">
        <v>395</v>
      </c>
      <c r="F1299" s="94" t="s">
        <v>395</v>
      </c>
      <c r="G1299" s="94" t="s">
        <v>395</v>
      </c>
      <c r="H1299" s="94" t="str">
        <f t="shared" si="39"/>
        <v>OK</v>
      </c>
      <c r="I1299" s="94" t="s">
        <v>1742</v>
      </c>
      <c r="J1299" s="94" t="s">
        <v>1742</v>
      </c>
      <c r="K1299" s="94" t="s">
        <v>5443</v>
      </c>
      <c r="L1299" s="94" t="s">
        <v>305</v>
      </c>
      <c r="M1299" s="94" t="s">
        <v>305</v>
      </c>
      <c r="N1299" s="94" t="s">
        <v>7352</v>
      </c>
      <c r="O1299" s="94" t="s">
        <v>391</v>
      </c>
      <c r="P1299" s="94" t="s">
        <v>8006</v>
      </c>
      <c r="Q1299" s="94" t="s">
        <v>5677</v>
      </c>
      <c r="R1299" s="94"/>
      <c r="S1299" s="94"/>
      <c r="T1299" s="94"/>
      <c r="U1299" s="94"/>
      <c r="V1299" s="94"/>
      <c r="W1299" s="94"/>
      <c r="X1299" s="94"/>
      <c r="Y1299" s="94"/>
      <c r="Z1299" s="94"/>
      <c r="AA1299" s="94"/>
    </row>
    <row r="1300" spans="1:27" x14ac:dyDescent="0.3">
      <c r="A1300" s="94" t="s">
        <v>9325</v>
      </c>
      <c r="B1300" s="224">
        <v>-10.814399699999999</v>
      </c>
      <c r="C1300" s="224">
        <v>10.310500100000001</v>
      </c>
      <c r="D1300" s="94" t="s">
        <v>9795</v>
      </c>
      <c r="E1300" s="94" t="s">
        <v>396</v>
      </c>
      <c r="F1300" s="94" t="s">
        <v>6960</v>
      </c>
      <c r="G1300" s="94" t="s">
        <v>397</v>
      </c>
      <c r="H1300" s="94" t="str">
        <f t="shared" si="39"/>
        <v>OK</v>
      </c>
      <c r="I1300" s="94" t="s">
        <v>1742</v>
      </c>
      <c r="J1300" s="94" t="s">
        <v>1742</v>
      </c>
      <c r="K1300" s="94" t="s">
        <v>7378</v>
      </c>
      <c r="L1300" s="94" t="s">
        <v>305</v>
      </c>
      <c r="M1300" s="94" t="s">
        <v>305</v>
      </c>
      <c r="N1300" s="94" t="s">
        <v>7352</v>
      </c>
      <c r="O1300" s="94" t="s">
        <v>391</v>
      </c>
      <c r="P1300" s="94" t="s">
        <v>8006</v>
      </c>
      <c r="Q1300" s="94" t="s">
        <v>5677</v>
      </c>
      <c r="R1300" s="94"/>
      <c r="S1300" s="94"/>
      <c r="T1300" s="94"/>
      <c r="U1300" s="94"/>
      <c r="V1300" s="94"/>
      <c r="W1300" s="94"/>
      <c r="X1300" s="94"/>
      <c r="Y1300" s="94"/>
      <c r="Z1300" s="94"/>
      <c r="AA1300" s="94"/>
    </row>
    <row r="1301" spans="1:27" ht="15.75" customHeight="1" x14ac:dyDescent="0.3">
      <c r="A1301" s="94" t="s">
        <v>9326</v>
      </c>
      <c r="B1301" s="224">
        <v>-9.1574097000000005</v>
      </c>
      <c r="C1301" s="224">
        <v>7.6547197999999996</v>
      </c>
      <c r="D1301" s="94" t="s">
        <v>9795</v>
      </c>
      <c r="E1301" s="94" t="s">
        <v>1642</v>
      </c>
      <c r="F1301" s="94" t="s">
        <v>1642</v>
      </c>
      <c r="G1301" s="94" t="s">
        <v>1642</v>
      </c>
      <c r="H1301" s="94" t="str">
        <f t="shared" si="39"/>
        <v>OK</v>
      </c>
      <c r="I1301" s="94" t="s">
        <v>1742</v>
      </c>
      <c r="J1301" s="94" t="s">
        <v>1742</v>
      </c>
      <c r="K1301" s="94" t="s">
        <v>7378</v>
      </c>
      <c r="L1301" s="94" t="s">
        <v>483</v>
      </c>
      <c r="M1301" s="94" t="s">
        <v>1611</v>
      </c>
      <c r="N1301" s="94" t="s">
        <v>7376</v>
      </c>
      <c r="O1301" s="94" t="s">
        <v>1643</v>
      </c>
      <c r="P1301" s="94" t="s">
        <v>8007</v>
      </c>
      <c r="Q1301" s="94" t="s">
        <v>5677</v>
      </c>
      <c r="R1301" s="94"/>
      <c r="S1301" s="94"/>
      <c r="T1301" s="94"/>
      <c r="U1301" s="94"/>
      <c r="V1301" s="94"/>
      <c r="W1301" s="94"/>
      <c r="X1301" s="94"/>
      <c r="Y1301" s="94"/>
      <c r="Z1301" s="94"/>
      <c r="AA1301" s="94"/>
    </row>
    <row r="1302" spans="1:27" x14ac:dyDescent="0.3">
      <c r="A1302" s="94" t="s">
        <v>9327</v>
      </c>
      <c r="B1302" s="224">
        <v>-8.9981097999999999</v>
      </c>
      <c r="C1302" s="224">
        <v>7.7139300999999998</v>
      </c>
      <c r="D1302" s="94" t="s">
        <v>9795</v>
      </c>
      <c r="E1302" s="94" t="s">
        <v>1644</v>
      </c>
      <c r="F1302" s="94" t="s">
        <v>1644</v>
      </c>
      <c r="G1302" s="94" t="s">
        <v>1645</v>
      </c>
      <c r="H1302" s="94" t="str">
        <f t="shared" si="39"/>
        <v>OK</v>
      </c>
      <c r="I1302" s="94" t="s">
        <v>1742</v>
      </c>
      <c r="J1302" s="94" t="s">
        <v>1742</v>
      </c>
      <c r="K1302" s="94" t="s">
        <v>7378</v>
      </c>
      <c r="L1302" s="94" t="s">
        <v>483</v>
      </c>
      <c r="M1302" s="94" t="s">
        <v>1611</v>
      </c>
      <c r="N1302" s="94" t="s">
        <v>7376</v>
      </c>
      <c r="O1302" s="94" t="s">
        <v>1643</v>
      </c>
      <c r="P1302" s="94" t="s">
        <v>8007</v>
      </c>
      <c r="Q1302" s="94" t="s">
        <v>5677</v>
      </c>
      <c r="R1302" s="94"/>
      <c r="S1302" s="94"/>
      <c r="T1302" s="94"/>
      <c r="U1302" s="94"/>
      <c r="V1302" s="94"/>
      <c r="W1302" s="94"/>
      <c r="X1302" s="94"/>
      <c r="Y1302" s="94"/>
      <c r="Z1302" s="94"/>
      <c r="AA1302" s="94"/>
    </row>
    <row r="1303" spans="1:27" hidden="1" x14ac:dyDescent="0.3">
      <c r="A1303" s="173" t="s">
        <v>9328</v>
      </c>
      <c r="B1303" s="220">
        <v>-9.1198101000000005</v>
      </c>
      <c r="C1303" s="220">
        <v>7.6153002000000001</v>
      </c>
      <c r="D1303" s="173" t="s">
        <v>9795</v>
      </c>
      <c r="E1303" s="173" t="s">
        <v>1646</v>
      </c>
      <c r="F1303" s="173" t="s">
        <v>1646</v>
      </c>
      <c r="G1303" s="173" t="s">
        <v>1647</v>
      </c>
      <c r="H1303" s="173" t="str">
        <f t="shared" si="39"/>
        <v>OK</v>
      </c>
      <c r="I1303" s="173" t="s">
        <v>1734</v>
      </c>
      <c r="J1303" s="173" t="s">
        <v>5265</v>
      </c>
      <c r="K1303" s="173" t="s">
        <v>7378</v>
      </c>
      <c r="L1303" s="173" t="s">
        <v>483</v>
      </c>
      <c r="M1303" s="173" t="s">
        <v>1611</v>
      </c>
      <c r="N1303" s="173" t="s">
        <v>7376</v>
      </c>
      <c r="O1303" s="173" t="s">
        <v>1643</v>
      </c>
      <c r="P1303" s="173" t="s">
        <v>8007</v>
      </c>
      <c r="Q1303" s="173" t="s">
        <v>5677</v>
      </c>
      <c r="R1303" s="173" t="s">
        <v>1748</v>
      </c>
      <c r="S1303" s="173" t="s">
        <v>1749</v>
      </c>
      <c r="T1303" s="173" t="s">
        <v>1767</v>
      </c>
      <c r="U1303" s="173"/>
      <c r="V1303" s="173" t="s">
        <v>1766</v>
      </c>
      <c r="W1303" s="173" t="s">
        <v>6648</v>
      </c>
      <c r="X1303" s="173"/>
      <c r="Y1303" s="173"/>
      <c r="Z1303" s="173"/>
      <c r="AA1303" s="173"/>
    </row>
    <row r="1304" spans="1:27" hidden="1" x14ac:dyDescent="0.3">
      <c r="A1304" s="173" t="s">
        <v>9329</v>
      </c>
      <c r="B1304" s="220">
        <v>-12.1518002</v>
      </c>
      <c r="C1304" s="220">
        <v>11.5544996</v>
      </c>
      <c r="D1304" s="173" t="s">
        <v>9795</v>
      </c>
      <c r="E1304" s="173" t="s">
        <v>7581</v>
      </c>
      <c r="F1304" s="173" t="s">
        <v>1051</v>
      </c>
      <c r="G1304" s="173" t="s">
        <v>1053</v>
      </c>
      <c r="H1304" s="173" t="str">
        <f t="shared" si="39"/>
        <v>OK</v>
      </c>
      <c r="I1304" s="173" t="s">
        <v>1734</v>
      </c>
      <c r="J1304" s="173" t="s">
        <v>5265</v>
      </c>
      <c r="K1304" s="173" t="s">
        <v>7378</v>
      </c>
      <c r="L1304" s="173" t="s">
        <v>1029</v>
      </c>
      <c r="M1304" s="173" t="s">
        <v>836</v>
      </c>
      <c r="N1304" s="173" t="s">
        <v>7361</v>
      </c>
      <c r="O1304" s="173" t="s">
        <v>1051</v>
      </c>
      <c r="P1304" s="173" t="s">
        <v>8008</v>
      </c>
      <c r="Q1304" s="173"/>
      <c r="R1304" s="173" t="s">
        <v>1733</v>
      </c>
      <c r="S1304" s="173"/>
      <c r="T1304" s="173" t="s">
        <v>1768</v>
      </c>
      <c r="U1304" s="173"/>
      <c r="V1304" s="173"/>
      <c r="W1304" s="173"/>
      <c r="X1304" s="173"/>
      <c r="Y1304" s="173"/>
      <c r="Z1304" s="173"/>
      <c r="AA1304" s="173"/>
    </row>
    <row r="1305" spans="1:27" hidden="1" x14ac:dyDescent="0.3">
      <c r="A1305" s="94" t="s">
        <v>9330</v>
      </c>
      <c r="B1305" s="224">
        <v>-12.1959</v>
      </c>
      <c r="C1305" s="224">
        <v>11.599499700000001</v>
      </c>
      <c r="D1305" s="94" t="s">
        <v>9795</v>
      </c>
      <c r="E1305" s="94" t="s">
        <v>7579</v>
      </c>
      <c r="F1305" s="94" t="s">
        <v>5364</v>
      </c>
      <c r="G1305" s="94" t="s">
        <v>1050</v>
      </c>
      <c r="H1305" s="94" t="str">
        <f t="shared" si="39"/>
        <v>OK</v>
      </c>
      <c r="I1305" s="94" t="s">
        <v>1742</v>
      </c>
      <c r="J1305" s="94" t="s">
        <v>1742</v>
      </c>
      <c r="K1305" s="94" t="s">
        <v>7378</v>
      </c>
      <c r="L1305" s="94" t="s">
        <v>1029</v>
      </c>
      <c r="M1305" s="94" t="s">
        <v>836</v>
      </c>
      <c r="N1305" s="94" t="s">
        <v>7361</v>
      </c>
      <c r="O1305" s="94" t="s">
        <v>1051</v>
      </c>
      <c r="P1305" s="94" t="s">
        <v>8008</v>
      </c>
      <c r="Q1305" s="94"/>
      <c r="R1305" s="94" t="s">
        <v>1733</v>
      </c>
      <c r="S1305" s="94"/>
      <c r="T1305" s="94" t="s">
        <v>1767</v>
      </c>
      <c r="U1305" s="94"/>
      <c r="V1305" s="94"/>
      <c r="W1305" s="94"/>
      <c r="X1305" s="94"/>
      <c r="Y1305" s="94"/>
      <c r="Z1305" s="94"/>
      <c r="AA1305" s="94"/>
    </row>
    <row r="1306" spans="1:27" hidden="1" x14ac:dyDescent="0.3">
      <c r="A1306" s="94" t="s">
        <v>9331</v>
      </c>
      <c r="B1306" s="224">
        <v>-12.058400199999999</v>
      </c>
      <c r="C1306" s="224">
        <v>11.5809002</v>
      </c>
      <c r="D1306" s="94" t="s">
        <v>9795</v>
      </c>
      <c r="E1306" s="94" t="s">
        <v>7580</v>
      </c>
      <c r="F1306" s="94" t="s">
        <v>5365</v>
      </c>
      <c r="G1306" s="94" t="s">
        <v>1052</v>
      </c>
      <c r="H1306" s="94" t="str">
        <f t="shared" si="39"/>
        <v>OK</v>
      </c>
      <c r="I1306" s="94" t="s">
        <v>1742</v>
      </c>
      <c r="J1306" s="94" t="s">
        <v>1742</v>
      </c>
      <c r="K1306" s="94" t="s">
        <v>7378</v>
      </c>
      <c r="L1306" s="94" t="s">
        <v>1029</v>
      </c>
      <c r="M1306" s="94" t="s">
        <v>836</v>
      </c>
      <c r="N1306" s="94" t="s">
        <v>7361</v>
      </c>
      <c r="O1306" s="94" t="s">
        <v>1051</v>
      </c>
      <c r="P1306" s="94" t="s">
        <v>8008</v>
      </c>
      <c r="Q1306" s="94"/>
      <c r="R1306" s="94" t="s">
        <v>1733</v>
      </c>
      <c r="S1306" s="94"/>
      <c r="T1306" s="94" t="s">
        <v>1768</v>
      </c>
      <c r="U1306" s="94"/>
      <c r="V1306" s="94"/>
      <c r="W1306" s="94"/>
      <c r="X1306" s="94"/>
      <c r="Y1306" s="94"/>
      <c r="Z1306" s="94"/>
      <c r="AA1306" s="94"/>
    </row>
    <row r="1307" spans="1:27" x14ac:dyDescent="0.3">
      <c r="A1307" s="233" t="s">
        <v>9332</v>
      </c>
      <c r="B1307" s="94"/>
      <c r="C1307" s="94"/>
      <c r="D1307" s="94"/>
      <c r="E1307" s="94" t="s">
        <v>491</v>
      </c>
      <c r="F1307" s="94" t="s">
        <v>491</v>
      </c>
      <c r="G1307" s="94" t="s">
        <v>491</v>
      </c>
      <c r="H1307" s="94" t="str">
        <f t="shared" si="39"/>
        <v>Coord absent</v>
      </c>
      <c r="I1307" s="94" t="s">
        <v>1742</v>
      </c>
      <c r="J1307" s="94" t="s">
        <v>1742</v>
      </c>
      <c r="K1307" s="94" t="s">
        <v>7378</v>
      </c>
      <c r="L1307" s="94" t="s">
        <v>1029</v>
      </c>
      <c r="M1307" s="94" t="s">
        <v>836</v>
      </c>
      <c r="N1307" s="94" t="s">
        <v>7361</v>
      </c>
      <c r="O1307" s="94" t="s">
        <v>1051</v>
      </c>
      <c r="P1307" s="94" t="s">
        <v>8008</v>
      </c>
      <c r="Q1307" s="94"/>
      <c r="R1307" s="94"/>
      <c r="S1307" s="94"/>
      <c r="T1307" s="94"/>
      <c r="U1307" s="94"/>
      <c r="V1307" s="94"/>
      <c r="W1307" s="94"/>
      <c r="X1307" s="94"/>
      <c r="Y1307" s="94"/>
      <c r="Z1307" s="94"/>
      <c r="AA1307" s="94"/>
    </row>
    <row r="1308" spans="1:27" x14ac:dyDescent="0.3">
      <c r="A1308" s="233" t="s">
        <v>9333</v>
      </c>
      <c r="B1308" s="94"/>
      <c r="C1308" s="94"/>
      <c r="D1308" s="94"/>
      <c r="E1308" s="94"/>
      <c r="F1308" s="94" t="s">
        <v>5366</v>
      </c>
      <c r="G1308" s="94" t="s">
        <v>5366</v>
      </c>
      <c r="H1308" s="94" t="str">
        <f t="shared" si="39"/>
        <v>Coord absent</v>
      </c>
      <c r="I1308" s="94" t="s">
        <v>1742</v>
      </c>
      <c r="J1308" s="94" t="s">
        <v>1742</v>
      </c>
      <c r="K1308" s="94" t="s">
        <v>7378</v>
      </c>
      <c r="L1308" s="94" t="s">
        <v>1029</v>
      </c>
      <c r="M1308" s="94" t="s">
        <v>836</v>
      </c>
      <c r="N1308" s="94" t="s">
        <v>7361</v>
      </c>
      <c r="O1308" s="94" t="s">
        <v>1051</v>
      </c>
      <c r="P1308" s="94" t="s">
        <v>8008</v>
      </c>
      <c r="Q1308" s="94"/>
      <c r="R1308" s="94"/>
      <c r="S1308" s="94"/>
      <c r="T1308" s="94"/>
      <c r="U1308" s="94"/>
      <c r="V1308" s="94"/>
      <c r="W1308" s="94"/>
      <c r="X1308" s="94"/>
      <c r="Y1308" s="94"/>
      <c r="Z1308" s="94"/>
      <c r="AA1308" s="94"/>
    </row>
    <row r="1309" spans="1:27" x14ac:dyDescent="0.3">
      <c r="A1309" s="233" t="s">
        <v>9334</v>
      </c>
      <c r="B1309" s="94"/>
      <c r="C1309" s="94"/>
      <c r="D1309" s="94"/>
      <c r="E1309" s="94"/>
      <c r="F1309" s="94" t="s">
        <v>5367</v>
      </c>
      <c r="G1309" s="94" t="s">
        <v>5367</v>
      </c>
      <c r="H1309" s="94" t="str">
        <f t="shared" si="39"/>
        <v>Coord absent</v>
      </c>
      <c r="I1309" s="94" t="s">
        <v>1742</v>
      </c>
      <c r="J1309" s="94" t="s">
        <v>1742</v>
      </c>
      <c r="K1309" s="94" t="s">
        <v>7378</v>
      </c>
      <c r="L1309" s="94" t="s">
        <v>1029</v>
      </c>
      <c r="M1309" s="94" t="s">
        <v>836</v>
      </c>
      <c r="N1309" s="94" t="s">
        <v>7361</v>
      </c>
      <c r="O1309" s="94" t="s">
        <v>1051</v>
      </c>
      <c r="P1309" s="94" t="s">
        <v>8008</v>
      </c>
      <c r="Q1309" s="94"/>
      <c r="R1309" s="94"/>
      <c r="S1309" s="94"/>
      <c r="T1309" s="94"/>
      <c r="U1309" s="94"/>
      <c r="V1309" s="94"/>
      <c r="W1309" s="94"/>
      <c r="X1309" s="94"/>
      <c r="Y1309" s="94"/>
      <c r="Z1309" s="94"/>
      <c r="AA1309" s="94"/>
    </row>
    <row r="1310" spans="1:27" x14ac:dyDescent="0.3">
      <c r="A1310" s="94" t="s">
        <v>9335</v>
      </c>
      <c r="B1310" s="224">
        <v>-12.3488998</v>
      </c>
      <c r="C1310" s="224">
        <v>10.9747</v>
      </c>
      <c r="D1310" s="94" t="s">
        <v>9795</v>
      </c>
      <c r="E1310" s="94" t="s">
        <v>1318</v>
      </c>
      <c r="F1310" s="94" t="s">
        <v>1318</v>
      </c>
      <c r="G1310" s="94" t="s">
        <v>1318</v>
      </c>
      <c r="H1310" s="94" t="str">
        <f t="shared" si="39"/>
        <v>OK</v>
      </c>
      <c r="I1310" s="94" t="s">
        <v>1742</v>
      </c>
      <c r="J1310" s="94" t="s">
        <v>1742</v>
      </c>
      <c r="K1310" s="94" t="s">
        <v>5443</v>
      </c>
      <c r="L1310" s="94" t="s">
        <v>319</v>
      </c>
      <c r="M1310" s="94" t="s">
        <v>1294</v>
      </c>
      <c r="N1310" s="94" t="s">
        <v>7372</v>
      </c>
      <c r="O1310" s="94" t="s">
        <v>8009</v>
      </c>
      <c r="P1310" s="94" t="s">
        <v>8010</v>
      </c>
      <c r="Q1310" s="94"/>
      <c r="R1310" s="94"/>
      <c r="S1310" s="94"/>
      <c r="T1310" s="94"/>
      <c r="U1310" s="94"/>
      <c r="V1310" s="94"/>
      <c r="W1310" s="94"/>
      <c r="X1310" s="94"/>
      <c r="Y1310" s="94"/>
      <c r="Z1310" s="94"/>
      <c r="AA1310" s="94"/>
    </row>
    <row r="1311" spans="1:27" x14ac:dyDescent="0.3">
      <c r="A1311" s="236" t="s">
        <v>9336</v>
      </c>
      <c r="B1311" s="256">
        <v>11.06967</v>
      </c>
      <c r="C1311" s="256">
        <v>12.41638</v>
      </c>
      <c r="D1311" s="163" t="s">
        <v>9797</v>
      </c>
      <c r="E1311" s="163"/>
      <c r="F1311" s="163" t="s">
        <v>1841</v>
      </c>
      <c r="G1311" s="163"/>
      <c r="H1311" s="163" t="str">
        <f t="shared" si="39"/>
        <v>OK</v>
      </c>
      <c r="I1311" s="163" t="s">
        <v>1734</v>
      </c>
      <c r="J1311" s="163" t="s">
        <v>11</v>
      </c>
      <c r="K1311" s="163" t="s">
        <v>7378</v>
      </c>
      <c r="L1311" s="163" t="s">
        <v>319</v>
      </c>
      <c r="M1311" s="163" t="s">
        <v>1294</v>
      </c>
      <c r="N1311" s="163" t="s">
        <v>7372</v>
      </c>
      <c r="O1311" s="163" t="s">
        <v>8009</v>
      </c>
      <c r="P1311" s="163" t="s">
        <v>8010</v>
      </c>
      <c r="Q1311" s="163"/>
      <c r="R1311" s="163"/>
      <c r="S1311" s="163"/>
      <c r="T1311" s="163"/>
      <c r="U1311" s="163"/>
      <c r="V1311" s="163"/>
      <c r="W1311" s="163"/>
      <c r="X1311" s="163"/>
      <c r="Y1311" s="163"/>
      <c r="Z1311" s="163"/>
      <c r="AA1311" s="163"/>
    </row>
    <row r="1312" spans="1:27" x14ac:dyDescent="0.3">
      <c r="A1312" s="94" t="s">
        <v>9337</v>
      </c>
      <c r="B1312" s="224">
        <v>-12.4791002</v>
      </c>
      <c r="C1312" s="224">
        <v>10.934699999999999</v>
      </c>
      <c r="D1312" s="94" t="s">
        <v>9795</v>
      </c>
      <c r="E1312" s="94" t="s">
        <v>1320</v>
      </c>
      <c r="F1312" s="94" t="s">
        <v>1320</v>
      </c>
      <c r="G1312" s="94" t="s">
        <v>1321</v>
      </c>
      <c r="H1312" s="94" t="str">
        <f t="shared" si="39"/>
        <v>OK</v>
      </c>
      <c r="I1312" s="94" t="s">
        <v>1742</v>
      </c>
      <c r="J1312" s="94" t="s">
        <v>1742</v>
      </c>
      <c r="K1312" s="94" t="s">
        <v>5443</v>
      </c>
      <c r="L1312" s="94" t="s">
        <v>319</v>
      </c>
      <c r="M1312" s="94" t="s">
        <v>1294</v>
      </c>
      <c r="N1312" s="94" t="s">
        <v>7372</v>
      </c>
      <c r="O1312" s="94" t="s">
        <v>8009</v>
      </c>
      <c r="P1312" s="94" t="s">
        <v>8010</v>
      </c>
      <c r="Q1312" s="94"/>
      <c r="R1312" s="94"/>
      <c r="S1312" s="94"/>
      <c r="T1312" s="94"/>
      <c r="U1312" s="94"/>
      <c r="V1312" s="94"/>
      <c r="W1312" s="94"/>
      <c r="X1312" s="94"/>
      <c r="Y1312" s="94"/>
      <c r="Z1312" s="94"/>
      <c r="AA1312" s="94"/>
    </row>
    <row r="1313" spans="1:27" x14ac:dyDescent="0.3">
      <c r="A1313" s="94" t="s">
        <v>9338</v>
      </c>
      <c r="B1313" s="224">
        <v>-12.4509001</v>
      </c>
      <c r="C1313" s="224">
        <v>10.981100100000001</v>
      </c>
      <c r="D1313" s="94" t="s">
        <v>9795</v>
      </c>
      <c r="E1313" s="94" t="s">
        <v>1322</v>
      </c>
      <c r="F1313" s="94" t="s">
        <v>1322</v>
      </c>
      <c r="G1313" s="94" t="s">
        <v>1322</v>
      </c>
      <c r="H1313" s="94" t="str">
        <f t="shared" si="39"/>
        <v>OK</v>
      </c>
      <c r="I1313" s="94" t="s">
        <v>1742</v>
      </c>
      <c r="J1313" s="94" t="s">
        <v>1742</v>
      </c>
      <c r="K1313" s="94" t="s">
        <v>5443</v>
      </c>
      <c r="L1313" s="94" t="s">
        <v>319</v>
      </c>
      <c r="M1313" s="94" t="s">
        <v>1294</v>
      </c>
      <c r="N1313" s="94" t="s">
        <v>7372</v>
      </c>
      <c r="O1313" s="94" t="s">
        <v>8009</v>
      </c>
      <c r="P1313" s="94" t="s">
        <v>8010</v>
      </c>
      <c r="Q1313" s="94"/>
      <c r="R1313" s="94"/>
      <c r="S1313" s="94"/>
      <c r="T1313" s="94"/>
      <c r="U1313" s="94"/>
      <c r="V1313" s="94"/>
      <c r="W1313" s="94"/>
      <c r="X1313" s="94"/>
      <c r="Y1313" s="94"/>
      <c r="Z1313" s="94"/>
      <c r="AA1313" s="94"/>
    </row>
    <row r="1314" spans="1:27" x14ac:dyDescent="0.3">
      <c r="A1314" s="94" t="s">
        <v>9339</v>
      </c>
      <c r="B1314" s="224">
        <v>-12.3479996</v>
      </c>
      <c r="C1314" s="224">
        <v>11.057700199999999</v>
      </c>
      <c r="D1314" s="94" t="s">
        <v>9795</v>
      </c>
      <c r="E1314" s="94" t="s">
        <v>7634</v>
      </c>
      <c r="F1314" s="94" t="s">
        <v>7228</v>
      </c>
      <c r="G1314" s="94" t="s">
        <v>1323</v>
      </c>
      <c r="H1314" s="94" t="str">
        <f t="shared" si="39"/>
        <v>OK</v>
      </c>
      <c r="I1314" s="94" t="s">
        <v>1742</v>
      </c>
      <c r="J1314" s="94" t="s">
        <v>1742</v>
      </c>
      <c r="K1314" s="94" t="s">
        <v>7378</v>
      </c>
      <c r="L1314" s="94" t="s">
        <v>319</v>
      </c>
      <c r="M1314" s="94" t="s">
        <v>1294</v>
      </c>
      <c r="N1314" s="94" t="s">
        <v>7372</v>
      </c>
      <c r="O1314" s="94" t="s">
        <v>8009</v>
      </c>
      <c r="P1314" s="94" t="s">
        <v>8010</v>
      </c>
      <c r="Q1314" s="94"/>
      <c r="R1314" s="94"/>
      <c r="S1314" s="94"/>
      <c r="T1314" s="94"/>
      <c r="U1314" s="94"/>
      <c r="V1314" s="94"/>
      <c r="W1314" s="94"/>
      <c r="X1314" s="94"/>
      <c r="Y1314" s="94"/>
      <c r="Z1314" s="94"/>
      <c r="AA1314" s="94"/>
    </row>
    <row r="1315" spans="1:27" x14ac:dyDescent="0.3">
      <c r="A1315" s="96" t="s">
        <v>9340</v>
      </c>
      <c r="B1315" s="227">
        <v>-12.3957005</v>
      </c>
      <c r="C1315" s="227">
        <v>11.064499899999999</v>
      </c>
      <c r="D1315" s="96" t="s">
        <v>9795</v>
      </c>
      <c r="E1315" s="96" t="s">
        <v>319</v>
      </c>
      <c r="F1315" s="96" t="s">
        <v>1294</v>
      </c>
      <c r="G1315" s="96" t="s">
        <v>1324</v>
      </c>
      <c r="H1315" s="96" t="str">
        <f t="shared" si="39"/>
        <v>OK</v>
      </c>
      <c r="I1315" s="96" t="s">
        <v>5264</v>
      </c>
      <c r="J1315" s="96" t="s">
        <v>5264</v>
      </c>
      <c r="K1315" s="96" t="s">
        <v>7378</v>
      </c>
      <c r="L1315" s="96" t="s">
        <v>319</v>
      </c>
      <c r="M1315" s="96" t="s">
        <v>1294</v>
      </c>
      <c r="N1315" s="96" t="s">
        <v>7372</v>
      </c>
      <c r="O1315" s="96" t="s">
        <v>8009</v>
      </c>
      <c r="P1315" s="96" t="s">
        <v>8010</v>
      </c>
      <c r="Q1315" s="96"/>
      <c r="R1315" s="96"/>
      <c r="S1315" s="96"/>
      <c r="T1315" s="96"/>
      <c r="U1315" s="96"/>
      <c r="V1315" s="96"/>
      <c r="W1315" s="96"/>
      <c r="X1315" s="96"/>
      <c r="Y1315" s="96"/>
      <c r="Z1315" s="96"/>
      <c r="AA1315" s="96"/>
    </row>
    <row r="1316" spans="1:27" x14ac:dyDescent="0.3">
      <c r="A1316" s="163" t="s">
        <v>9341</v>
      </c>
      <c r="B1316" s="228">
        <v>-12.397999799999999</v>
      </c>
      <c r="C1316" s="228">
        <v>11.061900100000001</v>
      </c>
      <c r="D1316" s="163" t="s">
        <v>9795</v>
      </c>
      <c r="E1316" s="163" t="s">
        <v>1294</v>
      </c>
      <c r="F1316" s="163" t="s">
        <v>1319</v>
      </c>
      <c r="G1316" s="163" t="s">
        <v>1325</v>
      </c>
      <c r="H1316" s="163" t="str">
        <f t="shared" si="39"/>
        <v>OK</v>
      </c>
      <c r="I1316" s="163" t="s">
        <v>1734</v>
      </c>
      <c r="J1316" s="163" t="s">
        <v>11</v>
      </c>
      <c r="K1316" s="163" t="s">
        <v>5443</v>
      </c>
      <c r="L1316" s="163" t="s">
        <v>319</v>
      </c>
      <c r="M1316" s="163" t="s">
        <v>1294</v>
      </c>
      <c r="N1316" s="163" t="s">
        <v>7372</v>
      </c>
      <c r="O1316" s="163" t="s">
        <v>8009</v>
      </c>
      <c r="P1316" s="163" t="s">
        <v>8010</v>
      </c>
      <c r="Q1316" s="163"/>
      <c r="R1316" s="163"/>
      <c r="S1316" s="163"/>
      <c r="T1316" s="163"/>
      <c r="U1316" s="163"/>
      <c r="V1316" s="163"/>
      <c r="W1316" s="163"/>
      <c r="X1316" s="163"/>
      <c r="Y1316" s="163"/>
      <c r="Z1316" s="163"/>
      <c r="AA1316" s="163"/>
    </row>
    <row r="1317" spans="1:27" x14ac:dyDescent="0.3">
      <c r="A1317" s="236" t="s">
        <v>9342</v>
      </c>
      <c r="B1317" s="163"/>
      <c r="C1317" s="163"/>
      <c r="D1317" s="163"/>
      <c r="E1317" s="163"/>
      <c r="F1317" s="163" t="s">
        <v>7229</v>
      </c>
      <c r="G1317" s="163"/>
      <c r="H1317" s="163" t="str">
        <f t="shared" ref="H1317:H1381" si="42">IF((OR((ISBLANK(B1317)),(ISBLANK(C1317)))),"Coord absent","OK")</f>
        <v>Coord absent</v>
      </c>
      <c r="I1317" s="163" t="s">
        <v>1734</v>
      </c>
      <c r="J1317" s="163" t="s">
        <v>11</v>
      </c>
      <c r="K1317" s="163" t="s">
        <v>7378</v>
      </c>
      <c r="L1317" s="163" t="s">
        <v>319</v>
      </c>
      <c r="M1317" s="163" t="s">
        <v>1294</v>
      </c>
      <c r="N1317" s="163" t="s">
        <v>7372</v>
      </c>
      <c r="O1317" s="163" t="s">
        <v>8009</v>
      </c>
      <c r="P1317" s="163" t="s">
        <v>8010</v>
      </c>
      <c r="Q1317" s="163"/>
      <c r="R1317" s="163"/>
      <c r="S1317" s="163"/>
      <c r="T1317" s="163"/>
      <c r="U1317" s="163"/>
      <c r="V1317" s="163"/>
      <c r="W1317" s="163"/>
      <c r="X1317" s="163"/>
      <c r="Y1317" s="163"/>
      <c r="Z1317" s="163"/>
      <c r="AA1317" s="163"/>
    </row>
    <row r="1318" spans="1:27" x14ac:dyDescent="0.3">
      <c r="A1318" s="94" t="s">
        <v>9343</v>
      </c>
      <c r="B1318" s="224">
        <v>-12.390800499999999</v>
      </c>
      <c r="C1318" s="224">
        <v>11.0571003</v>
      </c>
      <c r="D1318" s="94" t="s">
        <v>9795</v>
      </c>
      <c r="E1318" s="94" t="s">
        <v>1294</v>
      </c>
      <c r="F1318" s="94" t="s">
        <v>1294</v>
      </c>
      <c r="G1318" s="94" t="s">
        <v>1326</v>
      </c>
      <c r="H1318" s="94" t="str">
        <f t="shared" si="42"/>
        <v>OK</v>
      </c>
      <c r="I1318" s="94" t="s">
        <v>1742</v>
      </c>
      <c r="J1318" s="94" t="s">
        <v>1742</v>
      </c>
      <c r="K1318" s="94" t="s">
        <v>5443</v>
      </c>
      <c r="L1318" s="94" t="s">
        <v>319</v>
      </c>
      <c r="M1318" s="94" t="s">
        <v>1294</v>
      </c>
      <c r="N1318" s="94" t="s">
        <v>7372</v>
      </c>
      <c r="O1318" s="94" t="s">
        <v>8009</v>
      </c>
      <c r="P1318" s="94" t="s">
        <v>8010</v>
      </c>
      <c r="Q1318" s="94"/>
      <c r="R1318" s="94"/>
      <c r="S1318" s="94"/>
      <c r="T1318" s="94"/>
      <c r="U1318" s="94"/>
      <c r="V1318" s="94"/>
      <c r="W1318" s="94"/>
      <c r="X1318" s="94"/>
      <c r="Y1318" s="94"/>
      <c r="Z1318" s="94"/>
      <c r="AA1318" s="94"/>
    </row>
    <row r="1319" spans="1:27" x14ac:dyDescent="0.3">
      <c r="A1319" s="163" t="s">
        <v>9344</v>
      </c>
      <c r="B1319" s="228">
        <v>-12.424599600000001</v>
      </c>
      <c r="C1319" s="228">
        <v>11.088700299999999</v>
      </c>
      <c r="D1319" s="163" t="s">
        <v>9795</v>
      </c>
      <c r="E1319" s="163" t="s">
        <v>1327</v>
      </c>
      <c r="F1319" s="163" t="s">
        <v>1327</v>
      </c>
      <c r="G1319" s="163" t="s">
        <v>1328</v>
      </c>
      <c r="H1319" s="163" t="str">
        <f t="shared" si="42"/>
        <v>OK</v>
      </c>
      <c r="I1319" s="163" t="s">
        <v>1734</v>
      </c>
      <c r="J1319" s="163" t="s">
        <v>11</v>
      </c>
      <c r="K1319" s="163" t="s">
        <v>5443</v>
      </c>
      <c r="L1319" s="163" t="s">
        <v>319</v>
      </c>
      <c r="M1319" s="163" t="s">
        <v>1294</v>
      </c>
      <c r="N1319" s="163" t="s">
        <v>7372</v>
      </c>
      <c r="O1319" s="163" t="s">
        <v>8009</v>
      </c>
      <c r="P1319" s="163" t="s">
        <v>8010</v>
      </c>
      <c r="Q1319" s="163"/>
      <c r="R1319" s="163"/>
      <c r="S1319" s="163"/>
      <c r="T1319" s="163"/>
      <c r="U1319" s="163"/>
      <c r="V1319" s="163"/>
      <c r="W1319" s="163"/>
      <c r="X1319" s="163"/>
      <c r="Y1319" s="163"/>
      <c r="Z1319" s="163"/>
      <c r="AA1319" s="163"/>
    </row>
    <row r="1320" spans="1:27" x14ac:dyDescent="0.3">
      <c r="A1320" s="94" t="s">
        <v>9345</v>
      </c>
      <c r="B1320" s="224">
        <v>-12.434200300000001</v>
      </c>
      <c r="C1320" s="224">
        <v>11.0675001</v>
      </c>
      <c r="D1320" s="94" t="s">
        <v>9795</v>
      </c>
      <c r="E1320" s="94" t="s">
        <v>1329</v>
      </c>
      <c r="F1320" s="94" t="s">
        <v>1329</v>
      </c>
      <c r="G1320" s="94" t="s">
        <v>1330</v>
      </c>
      <c r="H1320" s="94" t="str">
        <f t="shared" si="42"/>
        <v>OK</v>
      </c>
      <c r="I1320" s="94" t="s">
        <v>1742</v>
      </c>
      <c r="J1320" s="94" t="s">
        <v>1742</v>
      </c>
      <c r="K1320" s="94" t="s">
        <v>5443</v>
      </c>
      <c r="L1320" s="94" t="s">
        <v>319</v>
      </c>
      <c r="M1320" s="94" t="s">
        <v>1294</v>
      </c>
      <c r="N1320" s="94" t="s">
        <v>7372</v>
      </c>
      <c r="O1320" s="94" t="s">
        <v>8009</v>
      </c>
      <c r="P1320" s="94" t="s">
        <v>8010</v>
      </c>
      <c r="Q1320" s="94"/>
      <c r="R1320" s="94"/>
      <c r="S1320" s="94"/>
      <c r="T1320" s="94"/>
      <c r="U1320" s="94"/>
      <c r="V1320" s="94"/>
      <c r="W1320" s="94"/>
      <c r="X1320" s="94"/>
      <c r="Y1320" s="94"/>
      <c r="Z1320" s="94"/>
      <c r="AA1320" s="94"/>
    </row>
    <row r="1321" spans="1:27" hidden="1" x14ac:dyDescent="0.3">
      <c r="A1321" s="173" t="s">
        <v>9386</v>
      </c>
      <c r="B1321" s="220">
        <v>-12.8261003</v>
      </c>
      <c r="C1321" s="220">
        <v>11.325699800000001</v>
      </c>
      <c r="D1321" s="173" t="s">
        <v>9795</v>
      </c>
      <c r="E1321" s="173" t="s">
        <v>1160</v>
      </c>
      <c r="F1321" s="173" t="s">
        <v>7254</v>
      </c>
      <c r="G1321" s="173" t="s">
        <v>1161</v>
      </c>
      <c r="H1321" s="173" t="str">
        <f t="shared" si="42"/>
        <v>OK</v>
      </c>
      <c r="I1321" s="173" t="s">
        <v>1734</v>
      </c>
      <c r="J1321" s="173" t="s">
        <v>5265</v>
      </c>
      <c r="K1321" s="173" t="s">
        <v>7378</v>
      </c>
      <c r="L1321" s="173" t="s">
        <v>1029</v>
      </c>
      <c r="M1321" s="173" t="s">
        <v>1132</v>
      </c>
      <c r="N1321" s="173" t="s">
        <v>7365</v>
      </c>
      <c r="O1321" s="173" t="s">
        <v>1162</v>
      </c>
      <c r="P1321" s="173" t="s">
        <v>8013</v>
      </c>
      <c r="Q1321" s="173"/>
      <c r="R1321" s="173" t="s">
        <v>1733</v>
      </c>
      <c r="S1321" s="173"/>
      <c r="T1321" s="173" t="s">
        <v>1767</v>
      </c>
      <c r="U1321" s="173"/>
      <c r="V1321" s="173"/>
      <c r="W1321" s="173"/>
      <c r="X1321" s="173"/>
      <c r="Y1321" s="173"/>
      <c r="Z1321" s="173"/>
      <c r="AA1321" s="173"/>
    </row>
    <row r="1322" spans="1:27" hidden="1" x14ac:dyDescent="0.3">
      <c r="A1322" s="173" t="s">
        <v>9347</v>
      </c>
      <c r="B1322" s="220">
        <v>-12.375800099999999</v>
      </c>
      <c r="C1322" s="220">
        <v>11.4939003</v>
      </c>
      <c r="D1322" s="173" t="s">
        <v>9795</v>
      </c>
      <c r="E1322" s="173" t="s">
        <v>110</v>
      </c>
      <c r="F1322" s="173" t="s">
        <v>7115</v>
      </c>
      <c r="G1322" s="173" t="s">
        <v>1114</v>
      </c>
      <c r="H1322" s="173" t="str">
        <f t="shared" si="42"/>
        <v>OK</v>
      </c>
      <c r="I1322" s="173" t="s">
        <v>1734</v>
      </c>
      <c r="J1322" s="173" t="s">
        <v>5265</v>
      </c>
      <c r="K1322" s="173" t="s">
        <v>7378</v>
      </c>
      <c r="L1322" s="173" t="s">
        <v>1029</v>
      </c>
      <c r="M1322" s="173" t="s">
        <v>1029</v>
      </c>
      <c r="N1322" s="173" t="s">
        <v>7364</v>
      </c>
      <c r="O1322" s="173" t="s">
        <v>1113</v>
      </c>
      <c r="P1322" s="173" t="s">
        <v>8011</v>
      </c>
      <c r="Q1322" s="173"/>
      <c r="R1322" s="173" t="s">
        <v>1733</v>
      </c>
      <c r="S1322" s="173" t="s">
        <v>1749</v>
      </c>
      <c r="T1322" s="173" t="s">
        <v>1768</v>
      </c>
      <c r="U1322" s="173"/>
      <c r="V1322" s="173" t="s">
        <v>7391</v>
      </c>
      <c r="W1322" s="173" t="s">
        <v>110</v>
      </c>
      <c r="X1322" s="173"/>
      <c r="Y1322" s="173"/>
      <c r="Z1322" s="173"/>
      <c r="AA1322" s="173"/>
    </row>
    <row r="1323" spans="1:27" hidden="1" x14ac:dyDescent="0.3">
      <c r="A1323" s="94" t="s">
        <v>9348</v>
      </c>
      <c r="B1323" s="224">
        <v>-12.350600200000001</v>
      </c>
      <c r="C1323" s="224">
        <v>11.362700500000001</v>
      </c>
      <c r="D1323" s="94" t="s">
        <v>9795</v>
      </c>
      <c r="E1323" s="94" t="s">
        <v>1115</v>
      </c>
      <c r="F1323" s="94" t="s">
        <v>1115</v>
      </c>
      <c r="G1323" s="94" t="s">
        <v>1115</v>
      </c>
      <c r="H1323" s="94" t="str">
        <f t="shared" si="42"/>
        <v>OK</v>
      </c>
      <c r="I1323" s="94" t="s">
        <v>1742</v>
      </c>
      <c r="J1323" s="94" t="s">
        <v>1742</v>
      </c>
      <c r="K1323" s="94" t="s">
        <v>7378</v>
      </c>
      <c r="L1323" s="94" t="s">
        <v>1029</v>
      </c>
      <c r="M1323" s="94" t="s">
        <v>1029</v>
      </c>
      <c r="N1323" s="94" t="s">
        <v>7364</v>
      </c>
      <c r="O1323" s="94" t="s">
        <v>1113</v>
      </c>
      <c r="P1323" s="94" t="s">
        <v>8011</v>
      </c>
      <c r="Q1323" s="94"/>
      <c r="R1323" s="94" t="s">
        <v>1733</v>
      </c>
      <c r="S1323" s="94"/>
      <c r="T1323" s="94" t="s">
        <v>1768</v>
      </c>
      <c r="U1323" s="94"/>
      <c r="V1323" s="94"/>
      <c r="W1323" s="94" t="s">
        <v>7240</v>
      </c>
      <c r="X1323" s="94"/>
      <c r="Y1323" s="94"/>
      <c r="Z1323" s="94"/>
      <c r="AA1323" s="94"/>
    </row>
    <row r="1324" spans="1:27" hidden="1" x14ac:dyDescent="0.3">
      <c r="A1324" s="94" t="s">
        <v>9349</v>
      </c>
      <c r="B1324" s="224">
        <v>-12.401200299999999</v>
      </c>
      <c r="C1324" s="224">
        <v>11.3949003</v>
      </c>
      <c r="D1324" s="94" t="s">
        <v>9795</v>
      </c>
      <c r="E1324" s="94" t="s">
        <v>1116</v>
      </c>
      <c r="F1324" s="94" t="s">
        <v>1116</v>
      </c>
      <c r="G1324" s="94" t="s">
        <v>1113</v>
      </c>
      <c r="H1324" s="94" t="str">
        <f t="shared" si="42"/>
        <v>OK</v>
      </c>
      <c r="I1324" s="94" t="s">
        <v>1742</v>
      </c>
      <c r="J1324" s="94" t="s">
        <v>1742</v>
      </c>
      <c r="K1324" s="94" t="s">
        <v>5443</v>
      </c>
      <c r="L1324" s="94" t="s">
        <v>1029</v>
      </c>
      <c r="M1324" s="94" t="s">
        <v>1029</v>
      </c>
      <c r="N1324" s="94" t="s">
        <v>7364</v>
      </c>
      <c r="O1324" s="94" t="s">
        <v>1113</v>
      </c>
      <c r="P1324" s="94" t="s">
        <v>8011</v>
      </c>
      <c r="Q1324" s="94"/>
      <c r="R1324" s="94" t="s">
        <v>1733</v>
      </c>
      <c r="S1324" s="94" t="s">
        <v>1749</v>
      </c>
      <c r="T1324" s="94" t="s">
        <v>1768</v>
      </c>
      <c r="U1324" s="94"/>
      <c r="V1324" s="94"/>
      <c r="W1324" s="94"/>
      <c r="X1324" s="94"/>
      <c r="Y1324" s="94"/>
      <c r="Z1324" s="94"/>
      <c r="AA1324" s="94"/>
    </row>
    <row r="1325" spans="1:27" hidden="1" x14ac:dyDescent="0.3">
      <c r="A1325" s="94" t="s">
        <v>9350</v>
      </c>
      <c r="B1325" s="224">
        <v>-12.313300099999999</v>
      </c>
      <c r="C1325" s="224">
        <v>11.3771</v>
      </c>
      <c r="D1325" s="94" t="s">
        <v>9795</v>
      </c>
      <c r="E1325" s="94" t="s">
        <v>1117</v>
      </c>
      <c r="F1325" s="94" t="s">
        <v>1117</v>
      </c>
      <c r="G1325" s="94" t="s">
        <v>1118</v>
      </c>
      <c r="H1325" s="94" t="str">
        <f t="shared" si="42"/>
        <v>OK</v>
      </c>
      <c r="I1325" s="94" t="s">
        <v>1742</v>
      </c>
      <c r="J1325" s="94" t="s">
        <v>1742</v>
      </c>
      <c r="K1325" s="94" t="s">
        <v>5443</v>
      </c>
      <c r="L1325" s="94" t="s">
        <v>1029</v>
      </c>
      <c r="M1325" s="94" t="s">
        <v>1029</v>
      </c>
      <c r="N1325" s="94" t="s">
        <v>7364</v>
      </c>
      <c r="O1325" s="94" t="s">
        <v>1113</v>
      </c>
      <c r="P1325" s="94" t="s">
        <v>8011</v>
      </c>
      <c r="Q1325" s="94"/>
      <c r="R1325" s="94" t="s">
        <v>1733</v>
      </c>
      <c r="S1325" s="94"/>
      <c r="T1325" s="94" t="s">
        <v>1768</v>
      </c>
      <c r="U1325" s="94"/>
      <c r="V1325" s="94"/>
      <c r="W1325" s="94"/>
      <c r="X1325" s="94"/>
      <c r="Y1325" s="94"/>
      <c r="Z1325" s="94"/>
      <c r="AA1325" s="94"/>
    </row>
    <row r="1326" spans="1:27" hidden="1" x14ac:dyDescent="0.3">
      <c r="A1326" s="173" t="s">
        <v>9763</v>
      </c>
      <c r="B1326" s="220">
        <v>-12.8324003</v>
      </c>
      <c r="C1326" s="220">
        <v>11.3085003</v>
      </c>
      <c r="D1326" s="173" t="s">
        <v>9795</v>
      </c>
      <c r="E1326" s="173" t="s">
        <v>1160</v>
      </c>
      <c r="F1326" s="173" t="s">
        <v>1160</v>
      </c>
      <c r="G1326" s="173" t="s">
        <v>1161</v>
      </c>
      <c r="H1326" s="173" t="str">
        <f t="shared" si="42"/>
        <v>OK</v>
      </c>
      <c r="I1326" s="173" t="s">
        <v>1734</v>
      </c>
      <c r="J1326" s="173" t="s">
        <v>5265</v>
      </c>
      <c r="K1326" s="173" t="s">
        <v>5443</v>
      </c>
      <c r="L1326" s="173" t="s">
        <v>1029</v>
      </c>
      <c r="M1326" s="173" t="s">
        <v>1132</v>
      </c>
      <c r="N1326" s="173" t="s">
        <v>7365</v>
      </c>
      <c r="O1326" s="173" t="s">
        <v>1162</v>
      </c>
      <c r="P1326" s="173" t="s">
        <v>8013</v>
      </c>
      <c r="Q1326" s="173"/>
      <c r="R1326" s="173" t="s">
        <v>1733</v>
      </c>
      <c r="S1326" s="173"/>
      <c r="T1326" s="173" t="s">
        <v>1767</v>
      </c>
      <c r="U1326" s="173"/>
      <c r="V1326" s="173"/>
      <c r="W1326" s="173" t="s">
        <v>1758</v>
      </c>
      <c r="X1326" s="173"/>
      <c r="Y1326" s="173"/>
      <c r="Z1326" s="173"/>
      <c r="AA1326" s="173"/>
    </row>
    <row r="1327" spans="1:27" hidden="1" x14ac:dyDescent="0.3">
      <c r="A1327" s="233" t="s">
        <v>9351</v>
      </c>
      <c r="B1327" s="94"/>
      <c r="C1327" s="94"/>
      <c r="D1327" s="94"/>
      <c r="E1327" s="94"/>
      <c r="F1327" s="94" t="s">
        <v>6881</v>
      </c>
      <c r="G1327" s="94"/>
      <c r="H1327" s="94" t="str">
        <f t="shared" si="42"/>
        <v>Coord absent</v>
      </c>
      <c r="I1327" s="94" t="s">
        <v>1742</v>
      </c>
      <c r="J1327" s="94" t="s">
        <v>1742</v>
      </c>
      <c r="K1327" s="94" t="s">
        <v>7378</v>
      </c>
      <c r="L1327" s="94" t="s">
        <v>1029</v>
      </c>
      <c r="M1327" s="94" t="s">
        <v>1029</v>
      </c>
      <c r="N1327" s="94" t="s">
        <v>7364</v>
      </c>
      <c r="O1327" s="94" t="s">
        <v>1113</v>
      </c>
      <c r="P1327" s="94" t="s">
        <v>8011</v>
      </c>
      <c r="Q1327" s="94"/>
      <c r="R1327" s="94" t="s">
        <v>1733</v>
      </c>
      <c r="S1327" s="94"/>
      <c r="T1327" s="94" t="s">
        <v>1768</v>
      </c>
      <c r="U1327" s="94"/>
      <c r="V1327" s="94"/>
      <c r="W1327" s="94"/>
      <c r="X1327" s="94"/>
      <c r="Y1327" s="94"/>
      <c r="Z1327" s="94"/>
      <c r="AA1327" s="94"/>
    </row>
    <row r="1328" spans="1:27" hidden="1" x14ac:dyDescent="0.3">
      <c r="A1328" s="94" t="s">
        <v>9352</v>
      </c>
      <c r="B1328" s="224">
        <v>-12.352899600000001</v>
      </c>
      <c r="C1328" s="224">
        <v>11.4240999</v>
      </c>
      <c r="D1328" s="94" t="s">
        <v>9795</v>
      </c>
      <c r="E1328" s="94" t="s">
        <v>1119</v>
      </c>
      <c r="F1328" s="94" t="s">
        <v>1119</v>
      </c>
      <c r="G1328" s="94" t="s">
        <v>1119</v>
      </c>
      <c r="H1328" s="94" t="str">
        <f t="shared" si="42"/>
        <v>OK</v>
      </c>
      <c r="I1328" s="94" t="s">
        <v>1742</v>
      </c>
      <c r="J1328" s="94" t="s">
        <v>1742</v>
      </c>
      <c r="K1328" s="94" t="s">
        <v>7378</v>
      </c>
      <c r="L1328" s="94" t="s">
        <v>1029</v>
      </c>
      <c r="M1328" s="94" t="s">
        <v>1029</v>
      </c>
      <c r="N1328" s="94" t="s">
        <v>7364</v>
      </c>
      <c r="O1328" s="94" t="s">
        <v>1113</v>
      </c>
      <c r="P1328" s="94" t="s">
        <v>8011</v>
      </c>
      <c r="Q1328" s="94"/>
      <c r="R1328" s="94" t="s">
        <v>1733</v>
      </c>
      <c r="S1328" s="94"/>
      <c r="T1328" s="94" t="s">
        <v>1768</v>
      </c>
      <c r="U1328" s="94"/>
      <c r="V1328" s="94"/>
      <c r="W1328" s="94"/>
      <c r="X1328" s="94"/>
      <c r="Y1328" s="94"/>
      <c r="Z1328" s="94"/>
      <c r="AA1328" s="94"/>
    </row>
    <row r="1329" spans="1:27" hidden="1" x14ac:dyDescent="0.3">
      <c r="A1329" s="94" t="s">
        <v>9353</v>
      </c>
      <c r="B1329" s="224">
        <v>-12.403400400000001</v>
      </c>
      <c r="C1329" s="224">
        <v>11.2188997</v>
      </c>
      <c r="D1329" s="94" t="s">
        <v>9795</v>
      </c>
      <c r="E1329" s="94" t="s">
        <v>1120</v>
      </c>
      <c r="F1329" s="94" t="s">
        <v>1120</v>
      </c>
      <c r="G1329" s="94" t="s">
        <v>1120</v>
      </c>
      <c r="H1329" s="94" t="str">
        <f t="shared" si="42"/>
        <v>OK</v>
      </c>
      <c r="I1329" s="94" t="s">
        <v>1742</v>
      </c>
      <c r="J1329" s="94" t="s">
        <v>1742</v>
      </c>
      <c r="K1329" s="94" t="s">
        <v>7378</v>
      </c>
      <c r="L1329" s="94" t="s">
        <v>1029</v>
      </c>
      <c r="M1329" s="94" t="s">
        <v>1029</v>
      </c>
      <c r="N1329" s="94" t="s">
        <v>7364</v>
      </c>
      <c r="O1329" s="94" t="s">
        <v>1113</v>
      </c>
      <c r="P1329" s="94" t="s">
        <v>8011</v>
      </c>
      <c r="Q1329" s="94"/>
      <c r="R1329" s="94" t="s">
        <v>1733</v>
      </c>
      <c r="S1329" s="94"/>
      <c r="T1329" s="94" t="s">
        <v>1768</v>
      </c>
      <c r="U1329" s="94"/>
      <c r="V1329" s="94"/>
      <c r="W1329" s="94"/>
      <c r="X1329" s="94"/>
      <c r="Y1329" s="94"/>
      <c r="Z1329" s="94"/>
      <c r="AA1329" s="94"/>
    </row>
    <row r="1330" spans="1:27" x14ac:dyDescent="0.3">
      <c r="A1330" s="233" t="s">
        <v>9354</v>
      </c>
      <c r="B1330" s="94"/>
      <c r="C1330" s="94"/>
      <c r="D1330" s="94"/>
      <c r="E1330" s="94"/>
      <c r="F1330" s="94" t="s">
        <v>5326</v>
      </c>
      <c r="G1330" s="94"/>
      <c r="H1330" s="94" t="str">
        <f t="shared" si="42"/>
        <v>Coord absent</v>
      </c>
      <c r="I1330" s="94" t="s">
        <v>1742</v>
      </c>
      <c r="J1330" s="94" t="s">
        <v>1742</v>
      </c>
      <c r="K1330" s="94" t="s">
        <v>7378</v>
      </c>
      <c r="L1330" s="94" t="s">
        <v>319</v>
      </c>
      <c r="M1330" s="94" t="s">
        <v>319</v>
      </c>
      <c r="N1330" s="94" t="s">
        <v>7369</v>
      </c>
      <c r="O1330" s="94" t="s">
        <v>1282</v>
      </c>
      <c r="P1330" s="94" t="s">
        <v>8012</v>
      </c>
      <c r="Q1330" s="94" t="s">
        <v>5677</v>
      </c>
      <c r="R1330" s="94"/>
      <c r="S1330" s="94"/>
      <c r="T1330" s="94"/>
      <c r="U1330" s="94"/>
      <c r="V1330" s="94"/>
      <c r="W1330" s="94"/>
      <c r="X1330" s="94"/>
      <c r="Y1330" s="94"/>
      <c r="Z1330" s="94"/>
      <c r="AA1330" s="94"/>
    </row>
    <row r="1331" spans="1:27" x14ac:dyDescent="0.3">
      <c r="A1331" s="233" t="s">
        <v>9355</v>
      </c>
      <c r="B1331" s="94"/>
      <c r="C1331" s="94"/>
      <c r="D1331" s="94"/>
      <c r="E1331" s="94"/>
      <c r="F1331" s="94" t="s">
        <v>6798</v>
      </c>
      <c r="G1331" s="94"/>
      <c r="H1331" s="94" t="str">
        <f t="shared" si="42"/>
        <v>Coord absent</v>
      </c>
      <c r="I1331" s="94" t="s">
        <v>1742</v>
      </c>
      <c r="J1331" s="94" t="s">
        <v>1742</v>
      </c>
      <c r="K1331" s="94" t="s">
        <v>7378</v>
      </c>
      <c r="L1331" s="94" t="s">
        <v>319</v>
      </c>
      <c r="M1331" s="94" t="s">
        <v>319</v>
      </c>
      <c r="N1331" s="94" t="s">
        <v>7369</v>
      </c>
      <c r="O1331" s="94" t="s">
        <v>1282</v>
      </c>
      <c r="P1331" s="94" t="s">
        <v>8012</v>
      </c>
      <c r="Q1331" s="94" t="s">
        <v>5677</v>
      </c>
      <c r="R1331" s="94"/>
      <c r="S1331" s="94"/>
      <c r="T1331" s="94"/>
      <c r="U1331" s="94"/>
      <c r="V1331" s="94"/>
      <c r="W1331" s="94"/>
      <c r="X1331" s="94"/>
      <c r="Y1331" s="94"/>
      <c r="Z1331" s="94"/>
      <c r="AA1331" s="94"/>
    </row>
    <row r="1332" spans="1:27" x14ac:dyDescent="0.3">
      <c r="A1332" s="94" t="s">
        <v>9356</v>
      </c>
      <c r="B1332" s="214">
        <v>-10.56019</v>
      </c>
      <c r="C1332" s="214">
        <v>12.26867</v>
      </c>
      <c r="D1332" s="94" t="s">
        <v>9797</v>
      </c>
      <c r="E1332" s="94"/>
      <c r="F1332" s="94" t="s">
        <v>6799</v>
      </c>
      <c r="G1332" s="94"/>
      <c r="H1332" s="94" t="str">
        <f t="shared" si="42"/>
        <v>OK</v>
      </c>
      <c r="I1332" s="94" t="s">
        <v>1742</v>
      </c>
      <c r="J1332" s="94" t="s">
        <v>1742</v>
      </c>
      <c r="K1332" s="94" t="s">
        <v>7378</v>
      </c>
      <c r="L1332" s="94" t="s">
        <v>319</v>
      </c>
      <c r="M1332" s="94" t="s">
        <v>319</v>
      </c>
      <c r="N1332" s="94" t="s">
        <v>7369</v>
      </c>
      <c r="O1332" s="94" t="s">
        <v>1282</v>
      </c>
      <c r="P1332" s="94" t="s">
        <v>8012</v>
      </c>
      <c r="Q1332" s="94" t="s">
        <v>5677</v>
      </c>
      <c r="R1332" s="94"/>
      <c r="S1332" s="94"/>
      <c r="T1332" s="94"/>
      <c r="U1332" s="94"/>
      <c r="V1332" s="94"/>
      <c r="W1332" s="94"/>
      <c r="X1332" s="94"/>
      <c r="Y1332" s="94"/>
      <c r="Z1332" s="94"/>
      <c r="AA1332" s="94"/>
    </row>
    <row r="1333" spans="1:27" x14ac:dyDescent="0.3">
      <c r="A1333" s="233" t="s">
        <v>9357</v>
      </c>
      <c r="B1333" s="94"/>
      <c r="C1333" s="94"/>
      <c r="D1333" s="94"/>
      <c r="E1333" s="94"/>
      <c r="F1333" s="94" t="s">
        <v>6800</v>
      </c>
      <c r="G1333" s="94"/>
      <c r="H1333" s="94" t="str">
        <f t="shared" si="42"/>
        <v>Coord absent</v>
      </c>
      <c r="I1333" s="94" t="s">
        <v>1742</v>
      </c>
      <c r="J1333" s="94" t="s">
        <v>1742</v>
      </c>
      <c r="K1333" s="94" t="s">
        <v>7378</v>
      </c>
      <c r="L1333" s="94" t="s">
        <v>319</v>
      </c>
      <c r="M1333" s="94" t="s">
        <v>319</v>
      </c>
      <c r="N1333" s="94" t="s">
        <v>7369</v>
      </c>
      <c r="O1333" s="94" t="s">
        <v>1282</v>
      </c>
      <c r="P1333" s="94" t="s">
        <v>8012</v>
      </c>
      <c r="Q1333" s="94" t="s">
        <v>5677</v>
      </c>
      <c r="R1333" s="94"/>
      <c r="S1333" s="94"/>
      <c r="T1333" s="94"/>
      <c r="U1333" s="94"/>
      <c r="V1333" s="94"/>
      <c r="W1333" s="94"/>
      <c r="X1333" s="94"/>
      <c r="Y1333" s="94"/>
      <c r="Z1333" s="94"/>
      <c r="AA1333" s="94"/>
    </row>
    <row r="1334" spans="1:27" x14ac:dyDescent="0.3">
      <c r="A1334" s="94" t="s">
        <v>9358</v>
      </c>
      <c r="B1334" s="224">
        <v>-11.9792004</v>
      </c>
      <c r="C1334" s="224">
        <v>10.711899799999999</v>
      </c>
      <c r="D1334" s="94" t="s">
        <v>9795</v>
      </c>
      <c r="E1334" s="94" t="s">
        <v>1281</v>
      </c>
      <c r="F1334" s="94" t="s">
        <v>1281</v>
      </c>
      <c r="G1334" s="94" t="s">
        <v>1281</v>
      </c>
      <c r="H1334" s="94" t="str">
        <f t="shared" si="42"/>
        <v>OK</v>
      </c>
      <c r="I1334" s="94" t="s">
        <v>1742</v>
      </c>
      <c r="J1334" s="94" t="s">
        <v>1742</v>
      </c>
      <c r="K1334" s="94" t="s">
        <v>7378</v>
      </c>
      <c r="L1334" s="94" t="s">
        <v>319</v>
      </c>
      <c r="M1334" s="94" t="s">
        <v>319</v>
      </c>
      <c r="N1334" s="94" t="s">
        <v>7369</v>
      </c>
      <c r="O1334" s="94" t="s">
        <v>1282</v>
      </c>
      <c r="P1334" s="94" t="s">
        <v>8012</v>
      </c>
      <c r="Q1334" s="94" t="s">
        <v>5677</v>
      </c>
      <c r="R1334" s="94"/>
      <c r="S1334" s="94"/>
      <c r="T1334" s="94"/>
      <c r="U1334" s="94"/>
      <c r="V1334" s="94"/>
      <c r="W1334" s="94"/>
      <c r="X1334" s="94"/>
      <c r="Y1334" s="94"/>
      <c r="Z1334" s="94"/>
      <c r="AA1334" s="94"/>
    </row>
    <row r="1335" spans="1:27" x14ac:dyDescent="0.3">
      <c r="A1335" s="94" t="s">
        <v>9359</v>
      </c>
      <c r="B1335" s="224">
        <v>-12.030900000000001</v>
      </c>
      <c r="C1335" s="224">
        <v>10.6690998</v>
      </c>
      <c r="D1335" s="94" t="s">
        <v>9795</v>
      </c>
      <c r="E1335" s="94" t="s">
        <v>7627</v>
      </c>
      <c r="F1335" s="94" t="s">
        <v>7226</v>
      </c>
      <c r="G1335" s="94" t="s">
        <v>1283</v>
      </c>
      <c r="H1335" s="94" t="str">
        <f t="shared" si="42"/>
        <v>OK</v>
      </c>
      <c r="I1335" s="94" t="s">
        <v>1742</v>
      </c>
      <c r="J1335" s="94" t="s">
        <v>1742</v>
      </c>
      <c r="K1335" s="94" t="s">
        <v>7378</v>
      </c>
      <c r="L1335" s="94" t="s">
        <v>319</v>
      </c>
      <c r="M1335" s="94" t="s">
        <v>319</v>
      </c>
      <c r="N1335" s="94" t="s">
        <v>7369</v>
      </c>
      <c r="O1335" s="94" t="s">
        <v>1282</v>
      </c>
      <c r="P1335" s="94" t="s">
        <v>8012</v>
      </c>
      <c r="Q1335" s="94" t="s">
        <v>5677</v>
      </c>
      <c r="R1335" s="94"/>
      <c r="S1335" s="94"/>
      <c r="T1335" s="94"/>
      <c r="U1335" s="94"/>
      <c r="V1335" s="94"/>
      <c r="W1335" s="94"/>
      <c r="X1335" s="94"/>
      <c r="Y1335" s="94"/>
      <c r="Z1335" s="94"/>
      <c r="AA1335" s="94"/>
    </row>
    <row r="1336" spans="1:27" x14ac:dyDescent="0.3">
      <c r="A1336" s="94" t="s">
        <v>9360</v>
      </c>
      <c r="B1336" s="224">
        <v>-12.0249004</v>
      </c>
      <c r="C1336" s="224">
        <v>10.770500200000001</v>
      </c>
      <c r="D1336" s="94" t="s">
        <v>9795</v>
      </c>
      <c r="E1336" s="94" t="s">
        <v>1284</v>
      </c>
      <c r="F1336" s="94" t="s">
        <v>1284</v>
      </c>
      <c r="G1336" s="94" t="s">
        <v>1284</v>
      </c>
      <c r="H1336" s="94" t="str">
        <f t="shared" si="42"/>
        <v>OK</v>
      </c>
      <c r="I1336" s="94" t="s">
        <v>1742</v>
      </c>
      <c r="J1336" s="94" t="s">
        <v>1742</v>
      </c>
      <c r="K1336" s="94" t="s">
        <v>7378</v>
      </c>
      <c r="L1336" s="94" t="s">
        <v>319</v>
      </c>
      <c r="M1336" s="94" t="s">
        <v>319</v>
      </c>
      <c r="N1336" s="94" t="s">
        <v>7369</v>
      </c>
      <c r="O1336" s="94" t="s">
        <v>1282</v>
      </c>
      <c r="P1336" s="94" t="s">
        <v>8012</v>
      </c>
      <c r="Q1336" s="94" t="s">
        <v>5677</v>
      </c>
      <c r="R1336" s="94"/>
      <c r="S1336" s="94"/>
      <c r="T1336" s="94"/>
      <c r="U1336" s="94"/>
      <c r="V1336" s="94"/>
      <c r="W1336" s="94"/>
      <c r="X1336" s="94"/>
      <c r="Y1336" s="94"/>
      <c r="Z1336" s="94"/>
      <c r="AA1336" s="94"/>
    </row>
    <row r="1337" spans="1:27" x14ac:dyDescent="0.3">
      <c r="A1337" s="173" t="s">
        <v>9361</v>
      </c>
      <c r="B1337" s="220">
        <v>-12.0664997</v>
      </c>
      <c r="C1337" s="220">
        <v>10.734700200000001</v>
      </c>
      <c r="D1337" s="173" t="s">
        <v>9795</v>
      </c>
      <c r="E1337" s="173" t="s">
        <v>7628</v>
      </c>
      <c r="F1337" s="173" t="s">
        <v>1282</v>
      </c>
      <c r="G1337" s="173" t="s">
        <v>1285</v>
      </c>
      <c r="H1337" s="173" t="str">
        <f t="shared" si="42"/>
        <v>OK</v>
      </c>
      <c r="I1337" s="173" t="s">
        <v>1734</v>
      </c>
      <c r="J1337" s="173" t="s">
        <v>5265</v>
      </c>
      <c r="K1337" s="173" t="s">
        <v>7378</v>
      </c>
      <c r="L1337" s="173" t="s">
        <v>319</v>
      </c>
      <c r="M1337" s="173" t="s">
        <v>319</v>
      </c>
      <c r="N1337" s="173" t="s">
        <v>7369</v>
      </c>
      <c r="O1337" s="173" t="s">
        <v>1282</v>
      </c>
      <c r="P1337" s="173" t="s">
        <v>8012</v>
      </c>
      <c r="Q1337" s="173" t="s">
        <v>5677</v>
      </c>
      <c r="R1337" s="173"/>
      <c r="S1337" s="173"/>
      <c r="T1337" s="173"/>
      <c r="U1337" s="173"/>
      <c r="V1337" s="173"/>
      <c r="W1337" s="173"/>
      <c r="X1337" s="173"/>
      <c r="Y1337" s="173"/>
      <c r="Z1337" s="173"/>
      <c r="AA1337" s="173"/>
    </row>
    <row r="1338" spans="1:27" x14ac:dyDescent="0.3">
      <c r="A1338" s="163" t="s">
        <v>9362</v>
      </c>
      <c r="B1338" s="228">
        <v>-13.655713</v>
      </c>
      <c r="C1338" s="228">
        <v>9.5891713999999997</v>
      </c>
      <c r="D1338" s="163" t="s">
        <v>9795</v>
      </c>
      <c r="E1338" s="163" t="s">
        <v>161</v>
      </c>
      <c r="F1338" s="163" t="s">
        <v>161</v>
      </c>
      <c r="G1338" s="163" t="s">
        <v>258</v>
      </c>
      <c r="H1338" s="163" t="str">
        <f t="shared" si="42"/>
        <v>OK</v>
      </c>
      <c r="I1338" s="163" t="s">
        <v>1734</v>
      </c>
      <c r="J1338" s="163" t="s">
        <v>11</v>
      </c>
      <c r="L1338" s="163" t="s">
        <v>161</v>
      </c>
      <c r="M1338" s="163" t="s">
        <v>161</v>
      </c>
      <c r="N1338" s="163" t="s">
        <v>7346</v>
      </c>
      <c r="O1338" s="163" t="s">
        <v>251</v>
      </c>
      <c r="P1338" s="163" t="s">
        <v>8077</v>
      </c>
      <c r="Q1338" s="163" t="s">
        <v>5677</v>
      </c>
      <c r="R1338" s="163"/>
      <c r="S1338" s="163"/>
      <c r="T1338" s="163"/>
      <c r="U1338" s="163"/>
      <c r="V1338" s="163"/>
      <c r="W1338" s="163"/>
      <c r="X1338" s="163"/>
      <c r="Y1338" s="163"/>
      <c r="Z1338" s="163"/>
      <c r="AA1338" s="163"/>
    </row>
    <row r="1339" spans="1:27" hidden="1" x14ac:dyDescent="0.3">
      <c r="A1339" s="163" t="s">
        <v>9845</v>
      </c>
      <c r="B1339" s="228"/>
      <c r="C1339" s="228"/>
      <c r="D1339" s="163" t="s">
        <v>1759</v>
      </c>
      <c r="E1339" s="163"/>
      <c r="F1339" s="163" t="s">
        <v>9844</v>
      </c>
      <c r="G1339" s="163"/>
      <c r="H1339" s="163" t="str">
        <f t="shared" si="42"/>
        <v>Coord absent</v>
      </c>
      <c r="I1339" s="163" t="s">
        <v>1734</v>
      </c>
      <c r="J1339" s="163" t="s">
        <v>1734</v>
      </c>
      <c r="K1339" s="163" t="s">
        <v>5443</v>
      </c>
      <c r="L1339" s="163" t="s">
        <v>161</v>
      </c>
      <c r="M1339" s="163" t="s">
        <v>161</v>
      </c>
      <c r="N1339" s="163"/>
      <c r="O1339" s="163" t="s">
        <v>251</v>
      </c>
      <c r="P1339" s="163" t="s">
        <v>8077</v>
      </c>
      <c r="Q1339" s="163" t="s">
        <v>5677</v>
      </c>
      <c r="R1339" s="163" t="s">
        <v>1759</v>
      </c>
      <c r="S1339" s="163"/>
      <c r="T1339" s="163" t="s">
        <v>1768</v>
      </c>
      <c r="U1339" s="163"/>
      <c r="V1339" s="163"/>
      <c r="W1339" s="163"/>
      <c r="X1339" s="163"/>
      <c r="Y1339" s="163"/>
      <c r="Z1339" s="163"/>
      <c r="AA1339" s="163"/>
    </row>
    <row r="1340" spans="1:27" x14ac:dyDescent="0.3">
      <c r="A1340" s="94" t="s">
        <v>9363</v>
      </c>
      <c r="B1340" s="224">
        <v>-13.6613998</v>
      </c>
      <c r="C1340" s="224">
        <v>9.5552998000000002</v>
      </c>
      <c r="D1340" s="94" t="s">
        <v>9795</v>
      </c>
      <c r="E1340" s="94" t="s">
        <v>177</v>
      </c>
      <c r="F1340" s="94" t="s">
        <v>259</v>
      </c>
      <c r="G1340" s="94" t="s">
        <v>180</v>
      </c>
      <c r="H1340" s="94" t="str">
        <f t="shared" si="42"/>
        <v>OK</v>
      </c>
      <c r="I1340" s="94" t="s">
        <v>1742</v>
      </c>
      <c r="J1340" s="94" t="s">
        <v>1742</v>
      </c>
      <c r="K1340" s="94" t="s">
        <v>5443</v>
      </c>
      <c r="L1340" s="94" t="s">
        <v>161</v>
      </c>
      <c r="M1340" s="94" t="s">
        <v>161</v>
      </c>
      <c r="N1340" s="94" t="s">
        <v>7346</v>
      </c>
      <c r="O1340" s="94" t="s">
        <v>251</v>
      </c>
      <c r="P1340" s="94" t="s">
        <v>8077</v>
      </c>
      <c r="Q1340" s="94" t="s">
        <v>5677</v>
      </c>
      <c r="R1340" s="94"/>
      <c r="S1340" s="94"/>
      <c r="T1340" s="94"/>
      <c r="U1340" s="94"/>
      <c r="V1340" s="94"/>
      <c r="W1340" s="94"/>
      <c r="X1340" s="94"/>
      <c r="Y1340" s="94"/>
      <c r="Z1340" s="94"/>
      <c r="AA1340" s="94"/>
    </row>
    <row r="1341" spans="1:27" hidden="1" x14ac:dyDescent="0.3">
      <c r="A1341" s="163" t="s">
        <v>9364</v>
      </c>
      <c r="B1341" s="228">
        <v>-13.646200199999999</v>
      </c>
      <c r="C1341" s="228">
        <v>9.6129198000000002</v>
      </c>
      <c r="D1341" s="163" t="s">
        <v>9795</v>
      </c>
      <c r="E1341" s="163" t="s">
        <v>260</v>
      </c>
      <c r="F1341" s="163" t="s">
        <v>260</v>
      </c>
      <c r="G1341" s="163" t="s">
        <v>261</v>
      </c>
      <c r="H1341" s="163" t="str">
        <f t="shared" si="42"/>
        <v>OK</v>
      </c>
      <c r="I1341" s="163" t="s">
        <v>1734</v>
      </c>
      <c r="J1341" s="163" t="s">
        <v>11</v>
      </c>
      <c r="K1341" s="163" t="s">
        <v>7378</v>
      </c>
      <c r="L1341" s="163" t="s">
        <v>161</v>
      </c>
      <c r="M1341" s="163" t="s">
        <v>161</v>
      </c>
      <c r="N1341" s="163" t="s">
        <v>7346</v>
      </c>
      <c r="O1341" s="163" t="s">
        <v>251</v>
      </c>
      <c r="P1341" s="163" t="s">
        <v>8077</v>
      </c>
      <c r="Q1341" s="163" t="s">
        <v>5677</v>
      </c>
      <c r="R1341" s="163" t="s">
        <v>7220</v>
      </c>
      <c r="S1341" s="163" t="s">
        <v>1749</v>
      </c>
      <c r="T1341" s="163" t="s">
        <v>1768</v>
      </c>
      <c r="U1341" s="163"/>
      <c r="V1341" s="163" t="s">
        <v>1766</v>
      </c>
      <c r="W1341" s="163" t="s">
        <v>6648</v>
      </c>
      <c r="X1341" s="163"/>
      <c r="Y1341" s="163"/>
      <c r="Z1341" s="163"/>
      <c r="AA1341" s="163"/>
    </row>
    <row r="1342" spans="1:27" hidden="1" x14ac:dyDescent="0.3">
      <c r="A1342" s="169" t="s">
        <v>9365</v>
      </c>
      <c r="B1342" s="231">
        <v>-13.647779999999999</v>
      </c>
      <c r="C1342" s="231">
        <v>9.5988199999999999</v>
      </c>
      <c r="D1342" s="169" t="s">
        <v>9795</v>
      </c>
      <c r="E1342" s="169" t="s">
        <v>262</v>
      </c>
      <c r="F1342" s="169" t="s">
        <v>262</v>
      </c>
      <c r="G1342" s="169" t="s">
        <v>263</v>
      </c>
      <c r="H1342" s="169" t="str">
        <f t="shared" si="42"/>
        <v>OK</v>
      </c>
      <c r="I1342" s="169" t="s">
        <v>5382</v>
      </c>
      <c r="J1342" s="169" t="s">
        <v>5382</v>
      </c>
      <c r="K1342" s="169" t="s">
        <v>7378</v>
      </c>
      <c r="L1342" s="169" t="s">
        <v>161</v>
      </c>
      <c r="M1342" s="169" t="s">
        <v>161</v>
      </c>
      <c r="N1342" s="169" t="s">
        <v>7346</v>
      </c>
      <c r="O1342" s="169" t="s">
        <v>251</v>
      </c>
      <c r="P1342" s="169" t="s">
        <v>8077</v>
      </c>
      <c r="Q1342" s="169" t="s">
        <v>5677</v>
      </c>
      <c r="R1342" s="169" t="s">
        <v>1762</v>
      </c>
      <c r="S1342" s="169" t="s">
        <v>1749</v>
      </c>
      <c r="T1342" s="169"/>
      <c r="U1342" s="169"/>
      <c r="V1342" s="169"/>
      <c r="W1342" s="169" t="s">
        <v>1803</v>
      </c>
      <c r="X1342" s="169"/>
      <c r="Y1342" s="169"/>
      <c r="Z1342" s="169"/>
      <c r="AA1342" s="169"/>
    </row>
    <row r="1343" spans="1:27" x14ac:dyDescent="0.3">
      <c r="A1343" s="163" t="s">
        <v>9366</v>
      </c>
      <c r="B1343" s="228">
        <v>-13.6393003</v>
      </c>
      <c r="C1343" s="228">
        <v>9.5980796999999995</v>
      </c>
      <c r="D1343" s="163" t="s">
        <v>9795</v>
      </c>
      <c r="E1343" s="163" t="s">
        <v>262</v>
      </c>
      <c r="F1343" s="163" t="s">
        <v>262</v>
      </c>
      <c r="G1343" s="163" t="s">
        <v>266</v>
      </c>
      <c r="H1343" s="163" t="str">
        <f t="shared" si="42"/>
        <v>OK</v>
      </c>
      <c r="I1343" s="163" t="s">
        <v>1734</v>
      </c>
      <c r="J1343" s="163" t="s">
        <v>11</v>
      </c>
      <c r="K1343" s="163" t="s">
        <v>5443</v>
      </c>
      <c r="L1343" s="163" t="s">
        <v>161</v>
      </c>
      <c r="M1343" s="163" t="s">
        <v>161</v>
      </c>
      <c r="N1343" s="163" t="s">
        <v>7346</v>
      </c>
      <c r="O1343" s="163" t="s">
        <v>251</v>
      </c>
      <c r="P1343" s="163" t="s">
        <v>8077</v>
      </c>
      <c r="Q1343" s="163" t="s">
        <v>5677</v>
      </c>
      <c r="R1343" s="163"/>
      <c r="S1343" s="163"/>
      <c r="T1343" s="163"/>
      <c r="U1343" s="163"/>
      <c r="V1343" s="163"/>
      <c r="W1343" s="163"/>
      <c r="X1343" s="163"/>
      <c r="Y1343" s="163"/>
      <c r="Z1343" s="163"/>
      <c r="AA1343" s="163"/>
    </row>
    <row r="1344" spans="1:27" hidden="1" x14ac:dyDescent="0.3">
      <c r="A1344" s="163" t="s">
        <v>9367</v>
      </c>
      <c r="B1344" s="228">
        <v>-13.602567000000001</v>
      </c>
      <c r="C1344" s="228">
        <v>9.6614322000000001</v>
      </c>
      <c r="D1344" s="163" t="s">
        <v>9795</v>
      </c>
      <c r="E1344" s="163" t="s">
        <v>269</v>
      </c>
      <c r="F1344" s="163" t="s">
        <v>269</v>
      </c>
      <c r="G1344" s="163" t="s">
        <v>270</v>
      </c>
      <c r="H1344" s="163" t="str">
        <f t="shared" si="42"/>
        <v>OK</v>
      </c>
      <c r="I1344" s="163" t="s">
        <v>1734</v>
      </c>
      <c r="J1344" s="163" t="s">
        <v>11</v>
      </c>
      <c r="K1344" s="163" t="s">
        <v>7378</v>
      </c>
      <c r="L1344" s="163" t="s">
        <v>161</v>
      </c>
      <c r="M1344" s="163" t="s">
        <v>161</v>
      </c>
      <c r="N1344" s="163" t="s">
        <v>7346</v>
      </c>
      <c r="O1344" s="163" t="s">
        <v>251</v>
      </c>
      <c r="P1344" s="163" t="s">
        <v>8077</v>
      </c>
      <c r="Q1344" s="163" t="s">
        <v>5677</v>
      </c>
      <c r="R1344" s="163" t="s">
        <v>7220</v>
      </c>
      <c r="S1344" s="163" t="s">
        <v>1749</v>
      </c>
      <c r="T1344" s="163" t="s">
        <v>1768</v>
      </c>
      <c r="U1344" s="163"/>
      <c r="V1344" s="163" t="s">
        <v>1766</v>
      </c>
      <c r="W1344" s="163" t="s">
        <v>6648</v>
      </c>
      <c r="X1344" s="163"/>
      <c r="Y1344" s="163"/>
      <c r="Z1344" s="163"/>
      <c r="AA1344" s="163"/>
    </row>
    <row r="1345" spans="1:27" hidden="1" x14ac:dyDescent="0.3">
      <c r="A1345" s="94" t="s">
        <v>9368</v>
      </c>
      <c r="B1345" s="224">
        <v>-13.6211004</v>
      </c>
      <c r="C1345" s="224">
        <v>9.5929003000000002</v>
      </c>
      <c r="D1345" s="94" t="s">
        <v>9795</v>
      </c>
      <c r="E1345" s="94" t="s">
        <v>271</v>
      </c>
      <c r="F1345" s="94" t="s">
        <v>271</v>
      </c>
      <c r="G1345" s="94" t="s">
        <v>272</v>
      </c>
      <c r="H1345" s="94" t="str">
        <f t="shared" si="42"/>
        <v>OK</v>
      </c>
      <c r="I1345" s="94" t="s">
        <v>1742</v>
      </c>
      <c r="J1345" s="94" t="s">
        <v>1742</v>
      </c>
      <c r="K1345" s="94" t="s">
        <v>5443</v>
      </c>
      <c r="L1345" s="94" t="s">
        <v>161</v>
      </c>
      <c r="M1345" s="94" t="s">
        <v>161</v>
      </c>
      <c r="N1345" s="94" t="s">
        <v>7346</v>
      </c>
      <c r="O1345" s="94" t="s">
        <v>251</v>
      </c>
      <c r="P1345" s="94" t="s">
        <v>8077</v>
      </c>
      <c r="Q1345" s="94" t="s">
        <v>5677</v>
      </c>
      <c r="R1345" s="94" t="s">
        <v>1759</v>
      </c>
      <c r="S1345" s="94"/>
      <c r="T1345" s="94" t="s">
        <v>1768</v>
      </c>
      <c r="U1345" s="94"/>
      <c r="V1345" s="94"/>
      <c r="W1345" s="94"/>
      <c r="X1345" s="94"/>
      <c r="Y1345" s="94"/>
      <c r="Z1345" s="94"/>
      <c r="AA1345" s="94"/>
    </row>
    <row r="1346" spans="1:27" hidden="1" x14ac:dyDescent="0.3">
      <c r="A1346" s="94" t="s">
        <v>9762</v>
      </c>
      <c r="B1346" s="224">
        <v>-12.0264997</v>
      </c>
      <c r="C1346" s="224">
        <v>11.8245001</v>
      </c>
      <c r="D1346" s="94" t="s">
        <v>9795</v>
      </c>
      <c r="E1346" s="94" t="s">
        <v>224</v>
      </c>
      <c r="F1346" s="94" t="s">
        <v>224</v>
      </c>
      <c r="G1346" s="94" t="s">
        <v>1202</v>
      </c>
      <c r="H1346" s="94" t="str">
        <f t="shared" si="42"/>
        <v>OK</v>
      </c>
      <c r="I1346" s="94" t="s">
        <v>1742</v>
      </c>
      <c r="J1346" s="94" t="s">
        <v>1742</v>
      </c>
      <c r="K1346" s="94" t="s">
        <v>5443</v>
      </c>
      <c r="L1346" s="94" t="s">
        <v>1029</v>
      </c>
      <c r="M1346" s="94" t="s">
        <v>1098</v>
      </c>
      <c r="N1346" s="94" t="s">
        <v>7368</v>
      </c>
      <c r="O1346" s="94" t="s">
        <v>1203</v>
      </c>
      <c r="P1346" s="94" t="s">
        <v>8034</v>
      </c>
      <c r="Q1346" s="94"/>
      <c r="R1346" s="94" t="s">
        <v>1733</v>
      </c>
      <c r="S1346" s="94"/>
      <c r="T1346" s="94" t="s">
        <v>1767</v>
      </c>
      <c r="U1346" s="94"/>
      <c r="V1346" s="94"/>
      <c r="W1346" s="94"/>
      <c r="X1346" s="94"/>
      <c r="Y1346" s="94"/>
      <c r="Z1346" s="94"/>
      <c r="AA1346" s="94"/>
    </row>
    <row r="1347" spans="1:27" hidden="1" x14ac:dyDescent="0.3">
      <c r="A1347" s="94" t="s">
        <v>9761</v>
      </c>
      <c r="B1347" s="224">
        <v>-13.673999800000001</v>
      </c>
      <c r="C1347" s="224">
        <v>10.613300300000001</v>
      </c>
      <c r="D1347" s="94" t="s">
        <v>9795</v>
      </c>
      <c r="E1347" s="94" t="s">
        <v>224</v>
      </c>
      <c r="F1347" s="94" t="s">
        <v>224</v>
      </c>
      <c r="G1347" s="94" t="s">
        <v>224</v>
      </c>
      <c r="H1347" s="94" t="str">
        <f t="shared" si="42"/>
        <v>OK</v>
      </c>
      <c r="I1347" s="94" t="s">
        <v>1742</v>
      </c>
      <c r="J1347" s="94" t="s">
        <v>1742</v>
      </c>
      <c r="K1347" s="94" t="s">
        <v>7378</v>
      </c>
      <c r="L1347" s="94" t="s">
        <v>1029</v>
      </c>
      <c r="M1347" s="94" t="s">
        <v>1098</v>
      </c>
      <c r="N1347" s="94" t="s">
        <v>7368</v>
      </c>
      <c r="O1347" s="94" t="s">
        <v>1203</v>
      </c>
      <c r="P1347" s="94" t="s">
        <v>8034</v>
      </c>
      <c r="Q1347" s="94"/>
      <c r="R1347" s="94" t="s">
        <v>1733</v>
      </c>
      <c r="S1347" s="94"/>
      <c r="T1347" s="94" t="s">
        <v>1767</v>
      </c>
      <c r="U1347" s="94"/>
      <c r="V1347" s="94"/>
      <c r="W1347" s="94"/>
      <c r="X1347" s="94"/>
      <c r="Y1347" s="94"/>
      <c r="Z1347" s="94"/>
      <c r="AA1347" s="94"/>
    </row>
    <row r="1348" spans="1:27" hidden="1" x14ac:dyDescent="0.3">
      <c r="A1348" s="163" t="s">
        <v>9370</v>
      </c>
      <c r="B1348" s="228">
        <v>-13.61382</v>
      </c>
      <c r="C1348" s="228">
        <v>9.6449400000000001</v>
      </c>
      <c r="D1348" s="163" t="s">
        <v>9795</v>
      </c>
      <c r="E1348" s="163" t="s">
        <v>275</v>
      </c>
      <c r="F1348" s="163" t="s">
        <v>275</v>
      </c>
      <c r="G1348" s="163" t="s">
        <v>276</v>
      </c>
      <c r="H1348" s="163" t="str">
        <f t="shared" si="42"/>
        <v>OK</v>
      </c>
      <c r="I1348" s="163" t="s">
        <v>1734</v>
      </c>
      <c r="J1348" s="163" t="s">
        <v>11</v>
      </c>
      <c r="K1348" s="163" t="s">
        <v>7378</v>
      </c>
      <c r="L1348" s="163" t="s">
        <v>161</v>
      </c>
      <c r="M1348" s="163" t="s">
        <v>161</v>
      </c>
      <c r="N1348" s="163" t="s">
        <v>7346</v>
      </c>
      <c r="O1348" s="163" t="s">
        <v>251</v>
      </c>
      <c r="P1348" s="163" t="s">
        <v>8077</v>
      </c>
      <c r="Q1348" s="163" t="s">
        <v>5677</v>
      </c>
      <c r="R1348" s="163" t="s">
        <v>7220</v>
      </c>
      <c r="S1348" s="163" t="s">
        <v>1749</v>
      </c>
      <c r="T1348" s="163" t="s">
        <v>1768</v>
      </c>
      <c r="U1348" s="163"/>
      <c r="V1348" s="163" t="s">
        <v>1766</v>
      </c>
      <c r="W1348" s="163" t="s">
        <v>6648</v>
      </c>
      <c r="X1348" s="163"/>
      <c r="Y1348" s="163"/>
      <c r="Z1348" s="163"/>
      <c r="AA1348" s="163"/>
    </row>
    <row r="1349" spans="1:27" x14ac:dyDescent="0.3">
      <c r="A1349" s="163" t="s">
        <v>9371</v>
      </c>
      <c r="B1349" s="228">
        <v>-13.6386003</v>
      </c>
      <c r="C1349" s="228">
        <v>9.6138896999999996</v>
      </c>
      <c r="D1349" s="163" t="s">
        <v>9795</v>
      </c>
      <c r="E1349" s="163" t="s">
        <v>277</v>
      </c>
      <c r="F1349" s="163" t="s">
        <v>277</v>
      </c>
      <c r="G1349" s="163" t="s">
        <v>278</v>
      </c>
      <c r="H1349" s="163" t="str">
        <f t="shared" si="42"/>
        <v>OK</v>
      </c>
      <c r="I1349" s="163" t="s">
        <v>1734</v>
      </c>
      <c r="J1349" s="163" t="s">
        <v>11</v>
      </c>
      <c r="K1349" s="163" t="s">
        <v>5443</v>
      </c>
      <c r="L1349" s="163" t="s">
        <v>161</v>
      </c>
      <c r="M1349" s="163" t="s">
        <v>161</v>
      </c>
      <c r="N1349" s="163" t="s">
        <v>7346</v>
      </c>
      <c r="O1349" s="163" t="s">
        <v>251</v>
      </c>
      <c r="P1349" s="163" t="s">
        <v>8077</v>
      </c>
      <c r="Q1349" s="163" t="s">
        <v>5677</v>
      </c>
      <c r="R1349" s="163"/>
      <c r="S1349" s="163"/>
      <c r="T1349" s="163"/>
      <c r="U1349" s="163"/>
      <c r="V1349" s="163"/>
      <c r="W1349" s="163"/>
      <c r="X1349" s="163"/>
      <c r="Y1349" s="163"/>
      <c r="Z1349" s="163"/>
      <c r="AA1349" s="163"/>
    </row>
    <row r="1350" spans="1:27" x14ac:dyDescent="0.3">
      <c r="A1350" s="173" t="s">
        <v>9648</v>
      </c>
      <c r="B1350" s="220">
        <v>-13.029100400000001</v>
      </c>
      <c r="C1350" s="220">
        <v>11.601100000000001</v>
      </c>
      <c r="D1350" s="173" t="s">
        <v>9795</v>
      </c>
      <c r="E1350" s="173"/>
      <c r="F1350" s="173" t="s">
        <v>139</v>
      </c>
      <c r="G1350" s="173"/>
      <c r="H1350" s="173" t="str">
        <f t="shared" si="42"/>
        <v>OK</v>
      </c>
      <c r="I1350" s="173" t="s">
        <v>1734</v>
      </c>
      <c r="J1350" s="173" t="s">
        <v>5265</v>
      </c>
      <c r="K1350" s="173" t="s">
        <v>7378</v>
      </c>
      <c r="L1350" s="173" t="s">
        <v>7707</v>
      </c>
      <c r="M1350" s="173" t="s">
        <v>115</v>
      </c>
      <c r="N1350" s="173" t="s">
        <v>7355</v>
      </c>
      <c r="O1350" s="173" t="s">
        <v>139</v>
      </c>
      <c r="P1350" s="173" t="s">
        <v>8068</v>
      </c>
      <c r="Q1350" s="173"/>
      <c r="R1350" s="173"/>
      <c r="S1350" s="173"/>
      <c r="T1350" s="173"/>
      <c r="U1350" s="173"/>
      <c r="V1350" s="173"/>
      <c r="W1350" s="173" t="s">
        <v>7191</v>
      </c>
      <c r="X1350" s="173"/>
      <c r="Y1350" s="173"/>
      <c r="Z1350" s="173"/>
      <c r="AA1350" s="173"/>
    </row>
    <row r="1351" spans="1:27" hidden="1" x14ac:dyDescent="0.3">
      <c r="A1351" s="173" t="s">
        <v>9760</v>
      </c>
      <c r="B1351" s="220">
        <v>-12.671999899999999</v>
      </c>
      <c r="C1351" s="220">
        <v>12.0639</v>
      </c>
      <c r="D1351" s="173" t="s">
        <v>9795</v>
      </c>
      <c r="E1351" s="173" t="s">
        <v>7603</v>
      </c>
      <c r="F1351" s="173" t="s">
        <v>7102</v>
      </c>
      <c r="G1351" s="173" t="s">
        <v>1206</v>
      </c>
      <c r="H1351" s="173" t="str">
        <f t="shared" si="42"/>
        <v>OK</v>
      </c>
      <c r="I1351" s="173" t="s">
        <v>1734</v>
      </c>
      <c r="J1351" s="173" t="s">
        <v>5265</v>
      </c>
      <c r="K1351" s="173" t="s">
        <v>7378</v>
      </c>
      <c r="L1351" s="173" t="s">
        <v>1029</v>
      </c>
      <c r="M1351" s="173" t="s">
        <v>1098</v>
      </c>
      <c r="N1351" s="173" t="s">
        <v>7368</v>
      </c>
      <c r="O1351" s="173" t="s">
        <v>139</v>
      </c>
      <c r="P1351" s="173" t="s">
        <v>8068</v>
      </c>
      <c r="Q1351" s="173"/>
      <c r="R1351" s="173" t="s">
        <v>1733</v>
      </c>
      <c r="S1351" s="173"/>
      <c r="T1351" s="173" t="s">
        <v>1767</v>
      </c>
      <c r="U1351" s="173"/>
      <c r="V1351" s="173"/>
      <c r="W1351" s="173" t="s">
        <v>5394</v>
      </c>
      <c r="X1351" s="173"/>
      <c r="Y1351" s="173"/>
      <c r="Z1351" s="173"/>
      <c r="AA1351" s="173"/>
    </row>
    <row r="1352" spans="1:27" hidden="1" x14ac:dyDescent="0.3">
      <c r="A1352" s="163" t="s">
        <v>9373</v>
      </c>
      <c r="B1352" s="228">
        <v>-13.559317099999999</v>
      </c>
      <c r="C1352" s="228">
        <v>9.6713787</v>
      </c>
      <c r="D1352" s="163" t="s">
        <v>9795</v>
      </c>
      <c r="E1352" s="163" t="s">
        <v>284</v>
      </c>
      <c r="F1352" s="163" t="s">
        <v>284</v>
      </c>
      <c r="G1352" s="163" t="s">
        <v>285</v>
      </c>
      <c r="H1352" s="163" t="str">
        <f t="shared" si="42"/>
        <v>OK</v>
      </c>
      <c r="I1352" s="163" t="s">
        <v>1734</v>
      </c>
      <c r="J1352" s="163" t="s">
        <v>11</v>
      </c>
      <c r="K1352" s="163" t="s">
        <v>7378</v>
      </c>
      <c r="L1352" s="163" t="s">
        <v>161</v>
      </c>
      <c r="M1352" s="163" t="s">
        <v>161</v>
      </c>
      <c r="N1352" s="163" t="s">
        <v>7346</v>
      </c>
      <c r="O1352" s="163" t="s">
        <v>251</v>
      </c>
      <c r="P1352" s="163" t="s">
        <v>8077</v>
      </c>
      <c r="Q1352" s="163" t="s">
        <v>5677</v>
      </c>
      <c r="R1352" s="163" t="s">
        <v>7220</v>
      </c>
      <c r="S1352" s="163" t="s">
        <v>1749</v>
      </c>
      <c r="T1352" s="163" t="s">
        <v>1768</v>
      </c>
      <c r="U1352" s="163"/>
      <c r="V1352" s="163" t="s">
        <v>1766</v>
      </c>
      <c r="W1352" s="163" t="s">
        <v>6648</v>
      </c>
      <c r="X1352" s="163"/>
      <c r="Y1352" s="163"/>
      <c r="Z1352" s="163"/>
      <c r="AA1352" s="163"/>
    </row>
    <row r="1353" spans="1:27" hidden="1" x14ac:dyDescent="0.3">
      <c r="A1353" s="94" t="s">
        <v>9374</v>
      </c>
      <c r="B1353" s="224">
        <v>-13.557700199999999</v>
      </c>
      <c r="C1353" s="224">
        <v>9.6693096000000001</v>
      </c>
      <c r="D1353" s="94" t="s">
        <v>9795</v>
      </c>
      <c r="E1353" s="94" t="s">
        <v>177</v>
      </c>
      <c r="F1353" s="94" t="s">
        <v>286</v>
      </c>
      <c r="G1353" s="94" t="s">
        <v>180</v>
      </c>
      <c r="H1353" s="94" t="str">
        <f t="shared" si="42"/>
        <v>OK</v>
      </c>
      <c r="I1353" s="94" t="s">
        <v>1742</v>
      </c>
      <c r="J1353" s="94" t="s">
        <v>1742</v>
      </c>
      <c r="K1353" s="94" t="s">
        <v>5443</v>
      </c>
      <c r="L1353" s="94" t="s">
        <v>161</v>
      </c>
      <c r="M1353" s="94" t="s">
        <v>161</v>
      </c>
      <c r="N1353" s="94" t="s">
        <v>7346</v>
      </c>
      <c r="O1353" s="94" t="s">
        <v>251</v>
      </c>
      <c r="P1353" s="94" t="s">
        <v>8077</v>
      </c>
      <c r="Q1353" s="94" t="s">
        <v>5677</v>
      </c>
      <c r="R1353" s="94" t="s">
        <v>1759</v>
      </c>
      <c r="S1353" s="94"/>
      <c r="T1353" s="94" t="s">
        <v>1768</v>
      </c>
      <c r="U1353" s="94"/>
      <c r="V1353" s="94"/>
      <c r="W1353" s="94"/>
      <c r="X1353" s="94"/>
      <c r="Y1353" s="94"/>
      <c r="Z1353" s="94"/>
      <c r="AA1353" s="94"/>
    </row>
    <row r="1354" spans="1:27" x14ac:dyDescent="0.3">
      <c r="A1354" s="163" t="s">
        <v>9375</v>
      </c>
      <c r="B1354" s="228">
        <v>-13.5719995</v>
      </c>
      <c r="C1354" s="228">
        <v>9.6798696999999994</v>
      </c>
      <c r="D1354" s="163" t="s">
        <v>9795</v>
      </c>
      <c r="E1354" s="163" t="s">
        <v>287</v>
      </c>
      <c r="F1354" s="163" t="s">
        <v>287</v>
      </c>
      <c r="G1354" s="163" t="s">
        <v>288</v>
      </c>
      <c r="H1354" s="163" t="str">
        <f t="shared" si="42"/>
        <v>OK</v>
      </c>
      <c r="I1354" s="163" t="s">
        <v>1734</v>
      </c>
      <c r="J1354" s="163" t="s">
        <v>11</v>
      </c>
      <c r="K1354" s="163" t="s">
        <v>5443</v>
      </c>
      <c r="L1354" s="163" t="s">
        <v>161</v>
      </c>
      <c r="M1354" s="163" t="s">
        <v>161</v>
      </c>
      <c r="N1354" s="163" t="s">
        <v>7346</v>
      </c>
      <c r="O1354" s="163" t="s">
        <v>251</v>
      </c>
      <c r="P1354" s="163" t="s">
        <v>8077</v>
      </c>
      <c r="Q1354" s="163" t="s">
        <v>5677</v>
      </c>
      <c r="R1354" s="163"/>
      <c r="S1354" s="163"/>
      <c r="T1354" s="163"/>
      <c r="U1354" s="163"/>
      <c r="V1354" s="163"/>
      <c r="W1354" s="163"/>
      <c r="X1354" s="163"/>
      <c r="Y1354" s="163"/>
      <c r="Z1354" s="163"/>
      <c r="AA1354" s="163"/>
    </row>
    <row r="1355" spans="1:27" x14ac:dyDescent="0.3">
      <c r="A1355" s="163" t="s">
        <v>9376</v>
      </c>
      <c r="B1355" s="228">
        <v>-13.658800100000001</v>
      </c>
      <c r="C1355" s="228">
        <v>9.5668898000000002</v>
      </c>
      <c r="D1355" s="163" t="s">
        <v>9795</v>
      </c>
      <c r="E1355" s="163" t="s">
        <v>289</v>
      </c>
      <c r="F1355" s="163" t="s">
        <v>289</v>
      </c>
      <c r="G1355" s="163" t="s">
        <v>290</v>
      </c>
      <c r="H1355" s="163" t="str">
        <f t="shared" si="42"/>
        <v>OK</v>
      </c>
      <c r="I1355" s="163" t="s">
        <v>1734</v>
      </c>
      <c r="J1355" s="163" t="s">
        <v>11</v>
      </c>
      <c r="K1355" s="163" t="s">
        <v>5443</v>
      </c>
      <c r="L1355" s="163" t="s">
        <v>161</v>
      </c>
      <c r="M1355" s="163" t="s">
        <v>161</v>
      </c>
      <c r="N1355" s="163" t="s">
        <v>7346</v>
      </c>
      <c r="O1355" s="163" t="s">
        <v>251</v>
      </c>
      <c r="P1355" s="163" t="s">
        <v>8077</v>
      </c>
      <c r="Q1355" s="163" t="s">
        <v>5677</v>
      </c>
      <c r="R1355" s="163"/>
      <c r="S1355" s="163"/>
      <c r="T1355" s="163"/>
      <c r="U1355" s="163"/>
      <c r="V1355" s="163"/>
      <c r="W1355" s="163"/>
      <c r="X1355" s="163"/>
      <c r="Y1355" s="163"/>
      <c r="Z1355" s="163"/>
      <c r="AA1355" s="163"/>
    </row>
    <row r="1356" spans="1:27" hidden="1" x14ac:dyDescent="0.3">
      <c r="A1356" s="163" t="s">
        <v>9377</v>
      </c>
      <c r="B1356" s="228">
        <v>-13.5899</v>
      </c>
      <c r="C1356" s="228">
        <v>9.6323000000000008</v>
      </c>
      <c r="D1356" s="163" t="s">
        <v>9795</v>
      </c>
      <c r="E1356" s="163" t="s">
        <v>291</v>
      </c>
      <c r="F1356" s="163" t="s">
        <v>291</v>
      </c>
      <c r="G1356" s="163" t="s">
        <v>292</v>
      </c>
      <c r="H1356" s="163" t="str">
        <f t="shared" si="42"/>
        <v>OK</v>
      </c>
      <c r="I1356" s="163" t="s">
        <v>1734</v>
      </c>
      <c r="J1356" s="163" t="s">
        <v>11</v>
      </c>
      <c r="K1356" s="163" t="s">
        <v>7378</v>
      </c>
      <c r="L1356" s="163" t="s">
        <v>161</v>
      </c>
      <c r="M1356" s="163" t="s">
        <v>161</v>
      </c>
      <c r="N1356" s="163" t="s">
        <v>7346</v>
      </c>
      <c r="O1356" s="163" t="s">
        <v>251</v>
      </c>
      <c r="P1356" s="163" t="s">
        <v>8077</v>
      </c>
      <c r="Q1356" s="163" t="s">
        <v>5677</v>
      </c>
      <c r="R1356" s="163" t="s">
        <v>7220</v>
      </c>
      <c r="S1356" s="163" t="s">
        <v>1749</v>
      </c>
      <c r="T1356" s="163" t="s">
        <v>1768</v>
      </c>
      <c r="U1356" s="163"/>
      <c r="V1356" s="163" t="s">
        <v>1766</v>
      </c>
      <c r="W1356" s="163" t="s">
        <v>6648</v>
      </c>
      <c r="X1356" s="163"/>
      <c r="Y1356" s="163"/>
      <c r="Z1356" s="163"/>
      <c r="AA1356" s="163"/>
    </row>
    <row r="1357" spans="1:27" x14ac:dyDescent="0.3">
      <c r="A1357" s="163" t="s">
        <v>9378</v>
      </c>
      <c r="B1357" s="228">
        <v>-13.619700399999999</v>
      </c>
      <c r="C1357" s="228">
        <v>9.6207303999999993</v>
      </c>
      <c r="D1357" s="163" t="s">
        <v>9795</v>
      </c>
      <c r="E1357" s="163" t="s">
        <v>293</v>
      </c>
      <c r="F1357" s="163" t="s">
        <v>293</v>
      </c>
      <c r="G1357" s="163" t="s">
        <v>294</v>
      </c>
      <c r="H1357" s="163" t="str">
        <f t="shared" si="42"/>
        <v>OK</v>
      </c>
      <c r="I1357" s="163" t="s">
        <v>1734</v>
      </c>
      <c r="J1357" s="163" t="s">
        <v>11</v>
      </c>
      <c r="K1357" s="163" t="s">
        <v>5443</v>
      </c>
      <c r="L1357" s="163" t="s">
        <v>161</v>
      </c>
      <c r="M1357" s="163" t="s">
        <v>161</v>
      </c>
      <c r="N1357" s="163" t="s">
        <v>7346</v>
      </c>
      <c r="O1357" s="163" t="s">
        <v>251</v>
      </c>
      <c r="P1357" s="163" t="s">
        <v>8077</v>
      </c>
      <c r="Q1357" s="163" t="s">
        <v>5677</v>
      </c>
      <c r="R1357" s="163"/>
      <c r="S1357" s="163"/>
      <c r="T1357" s="163"/>
      <c r="U1357" s="163"/>
      <c r="V1357" s="163"/>
      <c r="W1357" s="163"/>
      <c r="X1357" s="163"/>
      <c r="Y1357" s="163"/>
      <c r="Z1357" s="163"/>
      <c r="AA1357" s="163"/>
    </row>
    <row r="1358" spans="1:27" hidden="1" x14ac:dyDescent="0.3">
      <c r="A1358" s="172" t="s">
        <v>9379</v>
      </c>
      <c r="B1358" s="226">
        <v>-13.6557</v>
      </c>
      <c r="C1358" s="226">
        <v>9.5891999999999999</v>
      </c>
      <c r="D1358" s="172" t="s">
        <v>9795</v>
      </c>
      <c r="E1358" s="172" t="s">
        <v>251</v>
      </c>
      <c r="F1358" s="172" t="s">
        <v>251</v>
      </c>
      <c r="G1358" s="172" t="s">
        <v>297</v>
      </c>
      <c r="H1358" s="172" t="str">
        <f t="shared" si="42"/>
        <v>OK</v>
      </c>
      <c r="I1358" s="172" t="s">
        <v>1734</v>
      </c>
      <c r="J1358" s="172" t="s">
        <v>1801</v>
      </c>
      <c r="K1358" s="172" t="s">
        <v>7378</v>
      </c>
      <c r="L1358" s="172" t="s">
        <v>161</v>
      </c>
      <c r="M1358" s="172" t="s">
        <v>161</v>
      </c>
      <c r="N1358" s="172" t="s">
        <v>7346</v>
      </c>
      <c r="O1358" s="172" t="s">
        <v>251</v>
      </c>
      <c r="P1358" s="172" t="s">
        <v>8077</v>
      </c>
      <c r="Q1358" s="172" t="s">
        <v>5677</v>
      </c>
      <c r="R1358" s="172" t="s">
        <v>9846</v>
      </c>
      <c r="S1358" s="172" t="s">
        <v>1749</v>
      </c>
      <c r="T1358" s="172" t="s">
        <v>1768</v>
      </c>
      <c r="U1358" s="172"/>
      <c r="V1358" s="172" t="s">
        <v>1766</v>
      </c>
      <c r="W1358" s="172" t="s">
        <v>6648</v>
      </c>
      <c r="X1358" s="172"/>
      <c r="Y1358" s="172"/>
      <c r="Z1358" s="172"/>
      <c r="AA1358" s="172"/>
    </row>
    <row r="1359" spans="1:27" hidden="1" x14ac:dyDescent="0.3">
      <c r="A1359" s="172" t="s">
        <v>9380</v>
      </c>
      <c r="B1359" s="226">
        <v>-13.6557</v>
      </c>
      <c r="C1359" s="226">
        <v>9.5891999999999999</v>
      </c>
      <c r="D1359" s="172" t="s">
        <v>9795</v>
      </c>
      <c r="E1359" s="172" t="s">
        <v>161</v>
      </c>
      <c r="F1359" s="172" t="s">
        <v>5375</v>
      </c>
      <c r="G1359" s="172" t="s">
        <v>298</v>
      </c>
      <c r="H1359" s="172" t="str">
        <f t="shared" si="42"/>
        <v>OK</v>
      </c>
      <c r="I1359" s="172" t="s">
        <v>1734</v>
      </c>
      <c r="J1359" s="172" t="s">
        <v>1801</v>
      </c>
      <c r="K1359" s="172" t="s">
        <v>7378</v>
      </c>
      <c r="L1359" s="172" t="s">
        <v>161</v>
      </c>
      <c r="M1359" s="172" t="s">
        <v>161</v>
      </c>
      <c r="N1359" s="172" t="s">
        <v>7346</v>
      </c>
      <c r="O1359" s="172" t="s">
        <v>251</v>
      </c>
      <c r="P1359" s="172" t="s">
        <v>8077</v>
      </c>
      <c r="Q1359" s="172" t="s">
        <v>5677</v>
      </c>
      <c r="R1359" s="172" t="s">
        <v>9846</v>
      </c>
      <c r="S1359" s="172" t="s">
        <v>1749</v>
      </c>
      <c r="T1359" s="172" t="s">
        <v>1768</v>
      </c>
      <c r="U1359" s="172"/>
      <c r="V1359" s="172" t="s">
        <v>1766</v>
      </c>
      <c r="W1359" s="172" t="s">
        <v>6648</v>
      </c>
      <c r="X1359" s="172"/>
      <c r="Y1359" s="172"/>
      <c r="Z1359" s="172"/>
      <c r="AA1359" s="172"/>
    </row>
    <row r="1360" spans="1:27" x14ac:dyDescent="0.3">
      <c r="A1360" s="94" t="s">
        <v>9381</v>
      </c>
      <c r="B1360" s="224">
        <v>-9.0382099</v>
      </c>
      <c r="C1360" s="224">
        <v>10.1360998</v>
      </c>
      <c r="D1360" s="94" t="s">
        <v>9795</v>
      </c>
      <c r="E1360" s="94" t="s">
        <v>549</v>
      </c>
      <c r="F1360" s="94" t="s">
        <v>549</v>
      </c>
      <c r="G1360" s="94" t="s">
        <v>549</v>
      </c>
      <c r="H1360" s="94" t="str">
        <f t="shared" si="42"/>
        <v>OK</v>
      </c>
      <c r="I1360" s="94" t="s">
        <v>1742</v>
      </c>
      <c r="J1360" s="94" t="s">
        <v>1742</v>
      </c>
      <c r="K1360" s="94" t="s">
        <v>7378</v>
      </c>
      <c r="L1360" s="94" t="s">
        <v>503</v>
      </c>
      <c r="M1360" s="94" t="s">
        <v>503</v>
      </c>
      <c r="N1360" s="94" t="s">
        <v>7357</v>
      </c>
      <c r="O1360" s="94" t="s">
        <v>550</v>
      </c>
      <c r="P1360" s="94" t="s">
        <v>8005</v>
      </c>
      <c r="Q1360" s="94"/>
      <c r="R1360" s="94"/>
      <c r="S1360" s="94"/>
      <c r="T1360" s="94"/>
      <c r="U1360" s="94"/>
      <c r="V1360" s="94"/>
      <c r="W1360" s="94"/>
      <c r="X1360" s="94"/>
      <c r="Y1360" s="94"/>
      <c r="Z1360" s="94"/>
      <c r="AA1360" s="94"/>
    </row>
    <row r="1361" spans="1:27" x14ac:dyDescent="0.3">
      <c r="A1361" s="94" t="s">
        <v>9382</v>
      </c>
      <c r="B1361" s="224">
        <v>-8.8897104000000002</v>
      </c>
      <c r="C1361" s="224">
        <v>10.1136999</v>
      </c>
      <c r="D1361" s="94" t="s">
        <v>9795</v>
      </c>
      <c r="E1361" s="94" t="s">
        <v>551</v>
      </c>
      <c r="F1361" s="94" t="s">
        <v>551</v>
      </c>
      <c r="G1361" s="94" t="s">
        <v>551</v>
      </c>
      <c r="H1361" s="94" t="str">
        <f t="shared" si="42"/>
        <v>OK</v>
      </c>
      <c r="I1361" s="94" t="s">
        <v>1742</v>
      </c>
      <c r="J1361" s="94" t="s">
        <v>1742</v>
      </c>
      <c r="K1361" s="94" t="s">
        <v>7378</v>
      </c>
      <c r="L1361" s="94" t="s">
        <v>503</v>
      </c>
      <c r="M1361" s="94" t="s">
        <v>503</v>
      </c>
      <c r="N1361" s="94" t="s">
        <v>7357</v>
      </c>
      <c r="O1361" s="94" t="s">
        <v>550</v>
      </c>
      <c r="P1361" s="94" t="s">
        <v>8005</v>
      </c>
      <c r="Q1361" s="94"/>
      <c r="R1361" s="94"/>
      <c r="S1361" s="94"/>
      <c r="T1361" s="94"/>
      <c r="U1361" s="94"/>
      <c r="V1361" s="94"/>
      <c r="W1361" s="94"/>
      <c r="X1361" s="94"/>
      <c r="Y1361" s="94"/>
      <c r="Z1361" s="94"/>
      <c r="AA1361" s="94"/>
    </row>
    <row r="1362" spans="1:27" x14ac:dyDescent="0.3">
      <c r="A1362" s="233" t="s">
        <v>9383</v>
      </c>
      <c r="B1362" s="94"/>
      <c r="C1362" s="94"/>
      <c r="D1362" s="94"/>
      <c r="E1362" s="94"/>
      <c r="F1362" s="94" t="s">
        <v>7007</v>
      </c>
      <c r="G1362" s="94"/>
      <c r="H1362" s="94" t="str">
        <f t="shared" si="42"/>
        <v>Coord absent</v>
      </c>
      <c r="I1362" s="94" t="s">
        <v>1742</v>
      </c>
      <c r="J1362" s="94" t="s">
        <v>1742</v>
      </c>
      <c r="K1362" s="94" t="s">
        <v>7378</v>
      </c>
      <c r="L1362" s="94" t="s">
        <v>503</v>
      </c>
      <c r="M1362" s="94" t="s">
        <v>503</v>
      </c>
      <c r="N1362" s="94" t="s">
        <v>7357</v>
      </c>
      <c r="O1362" s="94" t="s">
        <v>550</v>
      </c>
      <c r="P1362" s="94" t="s">
        <v>8005</v>
      </c>
      <c r="Q1362" s="94"/>
      <c r="R1362" s="94"/>
      <c r="S1362" s="94"/>
      <c r="T1362" s="94"/>
      <c r="U1362" s="94"/>
      <c r="V1362" s="94"/>
      <c r="W1362" s="94"/>
      <c r="X1362" s="94"/>
      <c r="Y1362" s="94"/>
      <c r="Z1362" s="94"/>
      <c r="AA1362" s="94"/>
    </row>
    <row r="1363" spans="1:27" x14ac:dyDescent="0.3">
      <c r="A1363" s="233" t="s">
        <v>9384</v>
      </c>
      <c r="B1363" s="94"/>
      <c r="C1363" s="94"/>
      <c r="D1363" s="94"/>
      <c r="E1363" s="94"/>
      <c r="F1363" s="94" t="s">
        <v>7008</v>
      </c>
      <c r="G1363" s="94"/>
      <c r="H1363" s="94" t="str">
        <f t="shared" si="42"/>
        <v>Coord absent</v>
      </c>
      <c r="I1363" s="94" t="s">
        <v>1742</v>
      </c>
      <c r="J1363" s="94" t="s">
        <v>1742</v>
      </c>
      <c r="K1363" s="94" t="s">
        <v>7378</v>
      </c>
      <c r="L1363" s="94" t="s">
        <v>503</v>
      </c>
      <c r="M1363" s="94" t="s">
        <v>503</v>
      </c>
      <c r="N1363" s="94" t="s">
        <v>7357</v>
      </c>
      <c r="O1363" s="94" t="s">
        <v>550</v>
      </c>
      <c r="P1363" s="94" t="s">
        <v>8005</v>
      </c>
      <c r="Q1363" s="94"/>
      <c r="R1363" s="94"/>
      <c r="S1363" s="94"/>
      <c r="T1363" s="94"/>
      <c r="U1363" s="94"/>
      <c r="V1363" s="94"/>
      <c r="W1363" s="94"/>
      <c r="X1363" s="94"/>
      <c r="Y1363" s="94"/>
      <c r="Z1363" s="94"/>
      <c r="AA1363" s="94"/>
    </row>
    <row r="1364" spans="1:27" x14ac:dyDescent="0.3">
      <c r="A1364" s="173" t="s">
        <v>9385</v>
      </c>
      <c r="B1364" s="220">
        <v>-8.7683096000000003</v>
      </c>
      <c r="C1364" s="220">
        <v>10.1279001</v>
      </c>
      <c r="D1364" s="173" t="s">
        <v>9795</v>
      </c>
      <c r="E1364" s="173" t="s">
        <v>7489</v>
      </c>
      <c r="F1364" s="173" t="s">
        <v>7148</v>
      </c>
      <c r="G1364" s="173" t="s">
        <v>552</v>
      </c>
      <c r="H1364" s="173" t="str">
        <f t="shared" si="42"/>
        <v>OK</v>
      </c>
      <c r="I1364" s="173" t="s">
        <v>1734</v>
      </c>
      <c r="J1364" s="173" t="s">
        <v>5265</v>
      </c>
      <c r="K1364" s="173" t="s">
        <v>7378</v>
      </c>
      <c r="L1364" s="173" t="s">
        <v>503</v>
      </c>
      <c r="M1364" s="173" t="s">
        <v>503</v>
      </c>
      <c r="N1364" s="173" t="s">
        <v>7357</v>
      </c>
      <c r="O1364" s="173" t="s">
        <v>550</v>
      </c>
      <c r="P1364" s="173" t="s">
        <v>8005</v>
      </c>
      <c r="Q1364" s="173"/>
      <c r="R1364" s="173"/>
      <c r="S1364" s="173"/>
      <c r="T1364" s="173"/>
      <c r="U1364" s="173"/>
      <c r="V1364" s="173"/>
      <c r="W1364" s="173"/>
      <c r="X1364" s="173"/>
      <c r="Y1364" s="173"/>
      <c r="Z1364" s="173"/>
      <c r="AA1364" s="173"/>
    </row>
    <row r="1365" spans="1:27" x14ac:dyDescent="0.3">
      <c r="A1365" s="173" t="s">
        <v>8624</v>
      </c>
      <c r="B1365" s="220">
        <v>-11.951000199999999</v>
      </c>
      <c r="C1365" s="220">
        <v>10.7783003</v>
      </c>
      <c r="D1365" s="173" t="s">
        <v>9795</v>
      </c>
      <c r="E1365" s="173" t="s">
        <v>7620</v>
      </c>
      <c r="F1365" s="173" t="s">
        <v>1267</v>
      </c>
      <c r="G1365" s="173" t="s">
        <v>1267</v>
      </c>
      <c r="H1365" s="173" t="str">
        <f t="shared" si="42"/>
        <v>OK</v>
      </c>
      <c r="I1365" s="173" t="s">
        <v>1734</v>
      </c>
      <c r="J1365" s="173" t="s">
        <v>5265</v>
      </c>
      <c r="K1365" s="173" t="s">
        <v>7378</v>
      </c>
      <c r="L1365" s="173" t="s">
        <v>319</v>
      </c>
      <c r="M1365" s="173" t="s">
        <v>319</v>
      </c>
      <c r="N1365" s="173" t="s">
        <v>7369</v>
      </c>
      <c r="O1365" s="173" t="s">
        <v>1267</v>
      </c>
      <c r="P1365" s="173" t="s">
        <v>7859</v>
      </c>
      <c r="Q1365" s="173" t="s">
        <v>5677</v>
      </c>
      <c r="R1365" s="173"/>
      <c r="S1365" s="173"/>
      <c r="T1365" s="173"/>
      <c r="U1365" s="173"/>
      <c r="V1365" s="173"/>
      <c r="W1365" s="173"/>
      <c r="X1365" s="173"/>
      <c r="Y1365" s="173"/>
      <c r="Z1365" s="173"/>
      <c r="AA1365" s="173"/>
    </row>
    <row r="1366" spans="1:27" x14ac:dyDescent="0.3">
      <c r="A1366" s="173" t="s">
        <v>9759</v>
      </c>
      <c r="B1366" s="220">
        <v>-12.411999700000001</v>
      </c>
      <c r="C1366" s="220">
        <v>10.8259001</v>
      </c>
      <c r="D1366" s="173" t="s">
        <v>9795</v>
      </c>
      <c r="E1366" s="173" t="s">
        <v>1343</v>
      </c>
      <c r="F1366" s="173" t="s">
        <v>1267</v>
      </c>
      <c r="G1366" s="173" t="s">
        <v>1344</v>
      </c>
      <c r="H1366" s="173" t="str">
        <f t="shared" si="42"/>
        <v>OK</v>
      </c>
      <c r="I1366" s="173" t="s">
        <v>1734</v>
      </c>
      <c r="J1366" s="173" t="s">
        <v>5265</v>
      </c>
      <c r="K1366" s="173" t="s">
        <v>7378</v>
      </c>
      <c r="L1366" s="173" t="s">
        <v>319</v>
      </c>
      <c r="M1366" s="173" t="s">
        <v>1294</v>
      </c>
      <c r="N1366" s="173" t="s">
        <v>7372</v>
      </c>
      <c r="O1366" s="173" t="s">
        <v>1267</v>
      </c>
      <c r="P1366" s="173" t="s">
        <v>7859</v>
      </c>
      <c r="Q1366" s="173"/>
      <c r="R1366" s="173"/>
      <c r="S1366" s="173"/>
      <c r="T1366" s="173"/>
      <c r="U1366" s="173"/>
      <c r="V1366" s="173"/>
      <c r="W1366" s="173"/>
      <c r="X1366" s="173"/>
      <c r="Y1366" s="173"/>
      <c r="Z1366" s="173"/>
      <c r="AA1366" s="173"/>
    </row>
    <row r="1367" spans="1:27" x14ac:dyDescent="0.3">
      <c r="A1367" s="233" t="s">
        <v>9387</v>
      </c>
      <c r="B1367" s="94"/>
      <c r="C1367" s="94"/>
      <c r="D1367" s="94"/>
      <c r="E1367" s="94"/>
      <c r="F1367" s="94" t="s">
        <v>6906</v>
      </c>
      <c r="G1367" s="94"/>
      <c r="H1367" s="94" t="str">
        <f t="shared" si="42"/>
        <v>Coord absent</v>
      </c>
      <c r="I1367" s="94" t="s">
        <v>1742</v>
      </c>
      <c r="J1367" s="94" t="s">
        <v>1742</v>
      </c>
      <c r="K1367" s="94" t="s">
        <v>7378</v>
      </c>
      <c r="L1367" s="94" t="s">
        <v>1029</v>
      </c>
      <c r="M1367" s="94" t="s">
        <v>1132</v>
      </c>
      <c r="N1367" s="94" t="s">
        <v>7365</v>
      </c>
      <c r="O1367" s="94" t="s">
        <v>1162</v>
      </c>
      <c r="P1367" s="94" t="s">
        <v>8013</v>
      </c>
      <c r="Q1367" s="94"/>
      <c r="R1367" s="94"/>
      <c r="S1367" s="94"/>
      <c r="T1367" s="94"/>
      <c r="U1367" s="94"/>
      <c r="V1367" s="94"/>
      <c r="W1367" s="94"/>
      <c r="X1367" s="94"/>
      <c r="Y1367" s="94"/>
      <c r="Z1367" s="94"/>
      <c r="AA1367" s="94"/>
    </row>
    <row r="1368" spans="1:27" x14ac:dyDescent="0.3">
      <c r="A1368" s="233" t="s">
        <v>9388</v>
      </c>
      <c r="B1368" s="94"/>
      <c r="C1368" s="94"/>
      <c r="D1368" s="94"/>
      <c r="E1368" s="94"/>
      <c r="F1368" s="94" t="s">
        <v>6907</v>
      </c>
      <c r="G1368" s="94"/>
      <c r="H1368" s="94" t="str">
        <f t="shared" si="42"/>
        <v>Coord absent</v>
      </c>
      <c r="I1368" s="94" t="s">
        <v>1742</v>
      </c>
      <c r="J1368" s="94" t="s">
        <v>1742</v>
      </c>
      <c r="K1368" s="94" t="s">
        <v>7378</v>
      </c>
      <c r="L1368" s="94" t="s">
        <v>1029</v>
      </c>
      <c r="M1368" s="94" t="s">
        <v>1132</v>
      </c>
      <c r="N1368" s="94" t="s">
        <v>7365</v>
      </c>
      <c r="O1368" s="94" t="s">
        <v>1162</v>
      </c>
      <c r="P1368" s="94" t="s">
        <v>8013</v>
      </c>
      <c r="Q1368" s="94"/>
      <c r="R1368" s="94"/>
      <c r="S1368" s="94"/>
      <c r="T1368" s="94"/>
      <c r="U1368" s="94"/>
      <c r="V1368" s="94"/>
      <c r="W1368" s="94"/>
      <c r="X1368" s="94"/>
      <c r="Y1368" s="94"/>
      <c r="Z1368" s="94"/>
      <c r="AA1368" s="94"/>
    </row>
    <row r="1369" spans="1:27" x14ac:dyDescent="0.3">
      <c r="A1369" s="233" t="s">
        <v>9389</v>
      </c>
      <c r="B1369" s="94"/>
      <c r="C1369" s="94"/>
      <c r="D1369" s="94"/>
      <c r="E1369" s="94"/>
      <c r="F1369" s="94" t="s">
        <v>6908</v>
      </c>
      <c r="G1369" s="94"/>
      <c r="H1369" s="94" t="str">
        <f t="shared" si="42"/>
        <v>Coord absent</v>
      </c>
      <c r="I1369" s="94" t="s">
        <v>1742</v>
      </c>
      <c r="J1369" s="94" t="s">
        <v>1742</v>
      </c>
      <c r="K1369" s="94" t="s">
        <v>7378</v>
      </c>
      <c r="L1369" s="94" t="s">
        <v>1029</v>
      </c>
      <c r="M1369" s="94" t="s">
        <v>1132</v>
      </c>
      <c r="N1369" s="94" t="s">
        <v>7365</v>
      </c>
      <c r="O1369" s="94" t="s">
        <v>1162</v>
      </c>
      <c r="P1369" s="94" t="s">
        <v>8013</v>
      </c>
      <c r="Q1369" s="94"/>
      <c r="R1369" s="94"/>
      <c r="S1369" s="94"/>
      <c r="T1369" s="94"/>
      <c r="U1369" s="94"/>
      <c r="V1369" s="94"/>
      <c r="W1369" s="94"/>
      <c r="X1369" s="94"/>
      <c r="Y1369" s="94"/>
      <c r="Z1369" s="94"/>
      <c r="AA1369" s="94"/>
    </row>
    <row r="1370" spans="1:27" x14ac:dyDescent="0.3">
      <c r="A1370" s="94" t="s">
        <v>9390</v>
      </c>
      <c r="B1370" s="224">
        <v>-8.1395903000000001</v>
      </c>
      <c r="C1370" s="224">
        <v>10.2727003</v>
      </c>
      <c r="D1370" s="94" t="s">
        <v>9795</v>
      </c>
      <c r="E1370" s="94" t="s">
        <v>684</v>
      </c>
      <c r="F1370" s="94" t="s">
        <v>684</v>
      </c>
      <c r="G1370" s="94" t="s">
        <v>684</v>
      </c>
      <c r="H1370" s="94" t="str">
        <f t="shared" si="42"/>
        <v>OK</v>
      </c>
      <c r="I1370" s="94" t="s">
        <v>1742</v>
      </c>
      <c r="J1370" s="94" t="s">
        <v>1742</v>
      </c>
      <c r="K1370" s="94" t="s">
        <v>7378</v>
      </c>
      <c r="L1370" s="94" t="s">
        <v>503</v>
      </c>
      <c r="M1370" s="94" t="s">
        <v>628</v>
      </c>
      <c r="N1370" s="94" t="s">
        <v>7370</v>
      </c>
      <c r="O1370" s="94" t="s">
        <v>685</v>
      </c>
      <c r="P1370" s="94" t="s">
        <v>8016</v>
      </c>
      <c r="Q1370" s="94"/>
      <c r="R1370" s="94"/>
      <c r="S1370" s="94"/>
      <c r="T1370" s="94"/>
      <c r="U1370" s="94"/>
      <c r="V1370" s="94"/>
      <c r="W1370" s="94"/>
      <c r="X1370" s="94"/>
      <c r="Y1370" s="94"/>
      <c r="Z1370" s="94"/>
      <c r="AA1370" s="94"/>
    </row>
    <row r="1371" spans="1:27" x14ac:dyDescent="0.3">
      <c r="A1371" s="94" t="s">
        <v>9391</v>
      </c>
      <c r="B1371" s="224">
        <v>-8.0361899999999995</v>
      </c>
      <c r="C1371" s="224">
        <v>10.124500299999999</v>
      </c>
      <c r="D1371" s="94" t="s">
        <v>9795</v>
      </c>
      <c r="E1371" s="94" t="s">
        <v>686</v>
      </c>
      <c r="F1371" s="94" t="s">
        <v>686</v>
      </c>
      <c r="G1371" s="94" t="s">
        <v>686</v>
      </c>
      <c r="H1371" s="94" t="str">
        <f t="shared" si="42"/>
        <v>OK</v>
      </c>
      <c r="I1371" s="94" t="s">
        <v>1742</v>
      </c>
      <c r="J1371" s="94" t="s">
        <v>1742</v>
      </c>
      <c r="K1371" s="94" t="s">
        <v>7378</v>
      </c>
      <c r="L1371" s="94" t="s">
        <v>503</v>
      </c>
      <c r="M1371" s="94" t="s">
        <v>628</v>
      </c>
      <c r="N1371" s="94" t="s">
        <v>7370</v>
      </c>
      <c r="O1371" s="94" t="s">
        <v>685</v>
      </c>
      <c r="P1371" s="94" t="s">
        <v>8016</v>
      </c>
      <c r="Q1371" s="94"/>
      <c r="R1371" s="94"/>
      <c r="S1371" s="94"/>
      <c r="T1371" s="94"/>
      <c r="U1371" s="94"/>
      <c r="V1371" s="94"/>
      <c r="W1371" s="94"/>
      <c r="X1371" s="94" t="s">
        <v>4422</v>
      </c>
      <c r="Y1371" s="94"/>
      <c r="Z1371" s="94"/>
      <c r="AA1371" s="94"/>
    </row>
    <row r="1372" spans="1:27" hidden="1" x14ac:dyDescent="0.3">
      <c r="A1372" s="173" t="s">
        <v>9392</v>
      </c>
      <c r="B1372" s="220">
        <v>-8.3295898000000008</v>
      </c>
      <c r="C1372" s="220">
        <v>10.2750998</v>
      </c>
      <c r="D1372" s="173" t="s">
        <v>9795</v>
      </c>
      <c r="E1372" s="173" t="s">
        <v>687</v>
      </c>
      <c r="F1372" s="173" t="s">
        <v>685</v>
      </c>
      <c r="G1372" s="173" t="s">
        <v>688</v>
      </c>
      <c r="H1372" s="173" t="str">
        <f t="shared" si="42"/>
        <v>OK</v>
      </c>
      <c r="I1372" s="173" t="s">
        <v>1734</v>
      </c>
      <c r="J1372" s="173" t="s">
        <v>5265</v>
      </c>
      <c r="K1372" s="173" t="s">
        <v>7378</v>
      </c>
      <c r="L1372" s="173" t="s">
        <v>503</v>
      </c>
      <c r="M1372" s="173" t="s">
        <v>628</v>
      </c>
      <c r="N1372" s="173" t="s">
        <v>7370</v>
      </c>
      <c r="O1372" s="173" t="s">
        <v>685</v>
      </c>
      <c r="P1372" s="173" t="s">
        <v>8016</v>
      </c>
      <c r="Q1372" s="173"/>
      <c r="R1372" s="173" t="s">
        <v>6581</v>
      </c>
      <c r="S1372" s="173" t="s">
        <v>7391</v>
      </c>
      <c r="T1372" s="173"/>
      <c r="U1372" s="173"/>
      <c r="V1372" s="173"/>
      <c r="W1372" s="173" t="s">
        <v>687</v>
      </c>
      <c r="X1372" s="173" t="s">
        <v>4426</v>
      </c>
      <c r="Y1372" s="173"/>
      <c r="Z1372" s="173"/>
      <c r="AA1372" s="173"/>
    </row>
    <row r="1373" spans="1:27" hidden="1" x14ac:dyDescent="0.3">
      <c r="A1373" s="173" t="s">
        <v>9393</v>
      </c>
      <c r="B1373" s="220">
        <v>-11.886500399999999</v>
      </c>
      <c r="C1373" s="220">
        <v>11.8908997</v>
      </c>
      <c r="D1373" s="173" t="s">
        <v>9795</v>
      </c>
      <c r="E1373" s="173" t="s">
        <v>1190</v>
      </c>
      <c r="F1373" s="173" t="s">
        <v>7262</v>
      </c>
      <c r="G1373" s="173" t="s">
        <v>1191</v>
      </c>
      <c r="H1373" s="173" t="str">
        <f t="shared" si="42"/>
        <v>OK</v>
      </c>
      <c r="I1373" s="173" t="s">
        <v>1734</v>
      </c>
      <c r="J1373" s="173" t="s">
        <v>5265</v>
      </c>
      <c r="K1373" s="173" t="s">
        <v>7378</v>
      </c>
      <c r="L1373" s="173" t="s">
        <v>1029</v>
      </c>
      <c r="M1373" s="173" t="s">
        <v>1098</v>
      </c>
      <c r="N1373" s="173" t="s">
        <v>7368</v>
      </c>
      <c r="O1373" s="173" t="s">
        <v>1192</v>
      </c>
      <c r="P1373" s="173" t="s">
        <v>8017</v>
      </c>
      <c r="Q1373" s="173"/>
      <c r="R1373" s="173" t="s">
        <v>1733</v>
      </c>
      <c r="S1373" s="173"/>
      <c r="T1373" s="173" t="s">
        <v>1767</v>
      </c>
      <c r="U1373" s="173"/>
      <c r="V1373" s="173"/>
      <c r="W1373" s="173" t="s">
        <v>1190</v>
      </c>
      <c r="X1373" s="173"/>
      <c r="Y1373" s="173"/>
      <c r="Z1373" s="173"/>
      <c r="AA1373" s="173"/>
    </row>
    <row r="1374" spans="1:27" x14ac:dyDescent="0.3">
      <c r="A1374" s="233" t="s">
        <v>9394</v>
      </c>
      <c r="B1374" s="94"/>
      <c r="C1374" s="94"/>
      <c r="D1374" s="94"/>
      <c r="E1374" s="94"/>
      <c r="F1374" s="94" t="s">
        <v>6917</v>
      </c>
      <c r="G1374" s="94"/>
      <c r="H1374" s="94" t="str">
        <f t="shared" si="42"/>
        <v>Coord absent</v>
      </c>
      <c r="I1374" s="94" t="s">
        <v>1742</v>
      </c>
      <c r="J1374" s="94" t="s">
        <v>1742</v>
      </c>
      <c r="K1374" s="94" t="s">
        <v>7378</v>
      </c>
      <c r="L1374" s="94" t="s">
        <v>1029</v>
      </c>
      <c r="M1374" s="94" t="s">
        <v>1098</v>
      </c>
      <c r="N1374" s="94" t="s">
        <v>7368</v>
      </c>
      <c r="O1374" s="94" t="s">
        <v>1192</v>
      </c>
      <c r="P1374" s="94" t="s">
        <v>8017</v>
      </c>
      <c r="Q1374" s="94"/>
      <c r="R1374" s="94"/>
      <c r="S1374" s="94"/>
      <c r="T1374" s="94"/>
      <c r="U1374" s="94"/>
      <c r="V1374" s="94"/>
      <c r="W1374" s="94"/>
      <c r="X1374" s="94"/>
      <c r="Y1374" s="94"/>
      <c r="Z1374" s="94"/>
      <c r="AA1374" s="94"/>
    </row>
    <row r="1375" spans="1:27" hidden="1" x14ac:dyDescent="0.3">
      <c r="A1375" s="94" t="s">
        <v>9395</v>
      </c>
      <c r="B1375" s="224">
        <v>-11.9565001</v>
      </c>
      <c r="C1375" s="224">
        <v>11.8055</v>
      </c>
      <c r="D1375" s="94" t="s">
        <v>9795</v>
      </c>
      <c r="E1375" s="94" t="s">
        <v>1200</v>
      </c>
      <c r="F1375" s="94" t="s">
        <v>1200</v>
      </c>
      <c r="G1375" s="94" t="s">
        <v>1201</v>
      </c>
      <c r="H1375" s="94" t="str">
        <f t="shared" si="42"/>
        <v>OK</v>
      </c>
      <c r="I1375" s="94" t="s">
        <v>1742</v>
      </c>
      <c r="J1375" s="94" t="s">
        <v>1742</v>
      </c>
      <c r="K1375" s="94" t="s">
        <v>5443</v>
      </c>
      <c r="L1375" s="94" t="s">
        <v>1029</v>
      </c>
      <c r="M1375" s="94" t="s">
        <v>1098</v>
      </c>
      <c r="N1375" s="94" t="s">
        <v>7368</v>
      </c>
      <c r="O1375" s="94" t="s">
        <v>1192</v>
      </c>
      <c r="P1375" s="94" t="s">
        <v>8017</v>
      </c>
      <c r="Q1375" s="94"/>
      <c r="R1375" s="94" t="s">
        <v>1733</v>
      </c>
      <c r="S1375" s="94"/>
      <c r="T1375" s="94" t="s">
        <v>1767</v>
      </c>
      <c r="U1375" s="94"/>
      <c r="V1375" s="94"/>
      <c r="W1375" s="94"/>
      <c r="X1375" s="94"/>
      <c r="Y1375" s="94"/>
      <c r="Z1375" s="94"/>
      <c r="AA1375" s="94"/>
    </row>
    <row r="1376" spans="1:27" x14ac:dyDescent="0.3">
      <c r="A1376" s="173" t="s">
        <v>9396</v>
      </c>
      <c r="B1376" s="220">
        <v>-8.5535897999999992</v>
      </c>
      <c r="C1376" s="220">
        <v>9.1124896999999994</v>
      </c>
      <c r="D1376" s="173" t="s">
        <v>9795</v>
      </c>
      <c r="E1376" s="173" t="s">
        <v>7650</v>
      </c>
      <c r="F1376" s="173" t="s">
        <v>1397</v>
      </c>
      <c r="G1376" s="173" t="s">
        <v>1397</v>
      </c>
      <c r="H1376" s="173" t="str">
        <f t="shared" si="42"/>
        <v>OK</v>
      </c>
      <c r="I1376" s="173" t="s">
        <v>1734</v>
      </c>
      <c r="J1376" s="173" t="s">
        <v>5265</v>
      </c>
      <c r="K1376" s="173" t="s">
        <v>7378</v>
      </c>
      <c r="L1376" s="173" t="s">
        <v>483</v>
      </c>
      <c r="M1376" s="173" t="s">
        <v>1347</v>
      </c>
      <c r="N1376" s="173" t="s">
        <v>7343</v>
      </c>
      <c r="O1376" s="173" t="s">
        <v>1397</v>
      </c>
      <c r="P1376" s="173" t="s">
        <v>8018</v>
      </c>
      <c r="Q1376" s="173" t="s">
        <v>5677</v>
      </c>
      <c r="R1376" s="173"/>
      <c r="S1376" s="173" t="s">
        <v>1749</v>
      </c>
      <c r="T1376" s="173"/>
      <c r="U1376" s="173"/>
      <c r="V1376" s="173"/>
      <c r="W1376" s="173" t="s">
        <v>6664</v>
      </c>
      <c r="X1376" s="173"/>
      <c r="Y1376" s="173"/>
      <c r="Z1376" s="173"/>
      <c r="AA1376" s="173"/>
    </row>
    <row r="1377" spans="1:27" x14ac:dyDescent="0.3">
      <c r="A1377" s="94" t="s">
        <v>9397</v>
      </c>
      <c r="B1377" s="188">
        <v>-9.0441299999999991</v>
      </c>
      <c r="C1377" s="188">
        <v>8.6630000000000003</v>
      </c>
      <c r="D1377" s="94" t="s">
        <v>9797</v>
      </c>
      <c r="E1377" s="94"/>
      <c r="F1377" s="94" t="s">
        <v>5336</v>
      </c>
      <c r="G1377" s="94"/>
      <c r="H1377" s="94" t="str">
        <f t="shared" si="42"/>
        <v>OK</v>
      </c>
      <c r="I1377" s="94" t="s">
        <v>1742</v>
      </c>
      <c r="J1377" s="94" t="s">
        <v>1742</v>
      </c>
      <c r="K1377" s="94" t="s">
        <v>7378</v>
      </c>
      <c r="L1377" s="94" t="s">
        <v>483</v>
      </c>
      <c r="M1377" s="94" t="s">
        <v>1347</v>
      </c>
      <c r="N1377" s="94" t="s">
        <v>7343</v>
      </c>
      <c r="O1377" s="94" t="s">
        <v>1397</v>
      </c>
      <c r="P1377" s="94" t="s">
        <v>8018</v>
      </c>
      <c r="Q1377" s="94" t="s">
        <v>5677</v>
      </c>
      <c r="R1377" s="94"/>
      <c r="S1377" s="94"/>
      <c r="T1377" s="94"/>
      <c r="U1377" s="94"/>
      <c r="V1377" s="94"/>
      <c r="W1377" s="94"/>
      <c r="X1377" s="94"/>
      <c r="Y1377" s="94"/>
      <c r="Z1377" s="94"/>
      <c r="AA1377" s="94"/>
    </row>
    <row r="1378" spans="1:27" x14ac:dyDescent="0.3">
      <c r="A1378" s="233" t="s">
        <v>9398</v>
      </c>
      <c r="B1378" s="94"/>
      <c r="C1378" s="94"/>
      <c r="D1378" s="94"/>
      <c r="E1378" s="94"/>
      <c r="F1378" s="94" t="s">
        <v>5337</v>
      </c>
      <c r="G1378" s="94"/>
      <c r="H1378" s="94" t="str">
        <f t="shared" si="42"/>
        <v>Coord absent</v>
      </c>
      <c r="I1378" s="94" t="s">
        <v>1742</v>
      </c>
      <c r="J1378" s="94" t="s">
        <v>1742</v>
      </c>
      <c r="K1378" s="94" t="s">
        <v>7378</v>
      </c>
      <c r="L1378" s="94" t="s">
        <v>483</v>
      </c>
      <c r="M1378" s="94" t="s">
        <v>1347</v>
      </c>
      <c r="N1378" s="94" t="s">
        <v>7343</v>
      </c>
      <c r="O1378" s="94" t="s">
        <v>1397</v>
      </c>
      <c r="P1378" s="94" t="s">
        <v>8018</v>
      </c>
      <c r="Q1378" s="94" t="s">
        <v>5677</v>
      </c>
      <c r="R1378" s="94"/>
      <c r="S1378" s="94"/>
      <c r="T1378" s="94"/>
      <c r="U1378" s="94"/>
      <c r="V1378" s="94"/>
      <c r="W1378" s="94"/>
      <c r="X1378" s="94"/>
      <c r="Y1378" s="94"/>
      <c r="Z1378" s="94"/>
      <c r="AA1378" s="94"/>
    </row>
    <row r="1379" spans="1:27" x14ac:dyDescent="0.3">
      <c r="A1379" s="94" t="s">
        <v>9399</v>
      </c>
      <c r="B1379" s="224">
        <v>-13.0087996</v>
      </c>
      <c r="C1379" s="224">
        <v>9.9835195999999993</v>
      </c>
      <c r="D1379" s="94" t="s">
        <v>9795</v>
      </c>
      <c r="E1379" s="94" t="s">
        <v>933</v>
      </c>
      <c r="F1379" s="94" t="s">
        <v>933</v>
      </c>
      <c r="G1379" s="94" t="s">
        <v>933</v>
      </c>
      <c r="H1379" s="94" t="str">
        <f t="shared" si="42"/>
        <v>OK</v>
      </c>
      <c r="I1379" s="94" t="s">
        <v>1742</v>
      </c>
      <c r="J1379" s="94" t="s">
        <v>1742</v>
      </c>
      <c r="K1379" s="94" t="s">
        <v>7378</v>
      </c>
      <c r="L1379" s="94" t="s">
        <v>359</v>
      </c>
      <c r="M1379" s="94" t="s">
        <v>359</v>
      </c>
      <c r="N1379" s="94" t="s">
        <v>7359</v>
      </c>
      <c r="O1379" s="94" t="s">
        <v>947</v>
      </c>
      <c r="P1379" s="94" t="s">
        <v>8019</v>
      </c>
      <c r="Q1379" s="94" t="s">
        <v>5677</v>
      </c>
      <c r="R1379" s="94"/>
      <c r="S1379" s="94" t="s">
        <v>1753</v>
      </c>
      <c r="T1379" s="94"/>
      <c r="U1379" s="94"/>
      <c r="V1379" s="94"/>
      <c r="W1379" s="94" t="s">
        <v>7388</v>
      </c>
      <c r="X1379" s="94"/>
      <c r="Y1379" s="94"/>
      <c r="Z1379" s="94"/>
      <c r="AA1379" s="94"/>
    </row>
    <row r="1380" spans="1:27" x14ac:dyDescent="0.3">
      <c r="A1380" s="94" t="s">
        <v>9400</v>
      </c>
      <c r="B1380" s="224">
        <v>-13.022999799999999</v>
      </c>
      <c r="C1380" s="224">
        <v>10.113499600000001</v>
      </c>
      <c r="D1380" s="94" t="s">
        <v>9795</v>
      </c>
      <c r="E1380" s="94" t="s">
        <v>260</v>
      </c>
      <c r="F1380" s="94" t="s">
        <v>260</v>
      </c>
      <c r="G1380" s="94" t="s">
        <v>260</v>
      </c>
      <c r="H1380" s="94" t="str">
        <f t="shared" si="42"/>
        <v>OK</v>
      </c>
      <c r="I1380" s="94" t="s">
        <v>1742</v>
      </c>
      <c r="J1380" s="94" t="s">
        <v>1742</v>
      </c>
      <c r="K1380" s="94" t="s">
        <v>7378</v>
      </c>
      <c r="L1380" s="94" t="s">
        <v>359</v>
      </c>
      <c r="M1380" s="94" t="s">
        <v>359</v>
      </c>
      <c r="N1380" s="94" t="s">
        <v>7359</v>
      </c>
      <c r="O1380" s="94" t="s">
        <v>947</v>
      </c>
      <c r="P1380" s="94" t="s">
        <v>8019</v>
      </c>
      <c r="Q1380" s="94" t="s">
        <v>5677</v>
      </c>
      <c r="R1380" s="94"/>
      <c r="S1380" s="94" t="s">
        <v>1753</v>
      </c>
      <c r="T1380" s="94"/>
      <c r="U1380" s="94"/>
      <c r="V1380" s="94"/>
      <c r="W1380" s="94" t="s">
        <v>7388</v>
      </c>
      <c r="X1380" s="94"/>
      <c r="Y1380" s="94"/>
      <c r="Z1380" s="94"/>
      <c r="AA1380" s="94"/>
    </row>
    <row r="1381" spans="1:27" x14ac:dyDescent="0.3">
      <c r="A1381" s="173" t="s">
        <v>9401</v>
      </c>
      <c r="B1381" s="220">
        <v>-13.0177002</v>
      </c>
      <c r="C1381" s="220">
        <v>10.0815001</v>
      </c>
      <c r="D1381" s="173" t="s">
        <v>9795</v>
      </c>
      <c r="E1381" s="173" t="s">
        <v>947</v>
      </c>
      <c r="F1381" s="173" t="s">
        <v>947</v>
      </c>
      <c r="G1381" s="173" t="s">
        <v>948</v>
      </c>
      <c r="H1381" s="173" t="str">
        <f t="shared" si="42"/>
        <v>OK</v>
      </c>
      <c r="I1381" s="173" t="s">
        <v>1734</v>
      </c>
      <c r="J1381" s="173" t="s">
        <v>5265</v>
      </c>
      <c r="K1381" s="173" t="s">
        <v>7378</v>
      </c>
      <c r="L1381" s="173" t="s">
        <v>359</v>
      </c>
      <c r="M1381" s="173" t="s">
        <v>359</v>
      </c>
      <c r="N1381" s="173" t="s">
        <v>7359</v>
      </c>
      <c r="O1381" s="173" t="s">
        <v>947</v>
      </c>
      <c r="P1381" s="173" t="s">
        <v>8019</v>
      </c>
      <c r="Q1381" s="173" t="s">
        <v>5677</v>
      </c>
      <c r="R1381" s="173"/>
      <c r="S1381" s="173" t="s">
        <v>1749</v>
      </c>
      <c r="T1381" s="173"/>
      <c r="U1381" s="173"/>
      <c r="V1381" s="173"/>
      <c r="W1381" s="173" t="s">
        <v>6664</v>
      </c>
      <c r="X1381" s="173"/>
      <c r="Y1381" s="173"/>
      <c r="Z1381" s="173"/>
      <c r="AA1381" s="173"/>
    </row>
    <row r="1382" spans="1:27" x14ac:dyDescent="0.3">
      <c r="A1382" s="233" t="s">
        <v>9402</v>
      </c>
      <c r="B1382" s="94"/>
      <c r="C1382" s="94"/>
      <c r="D1382" s="94"/>
      <c r="E1382" s="94"/>
      <c r="F1382" s="94" t="s">
        <v>811</v>
      </c>
      <c r="G1382" s="94"/>
      <c r="H1382" s="94" t="str">
        <f t="shared" ref="H1382:H1445" si="43">IF((OR((ISBLANK(B1382)),(ISBLANK(C1382)))),"Coord absent","OK")</f>
        <v>Coord absent</v>
      </c>
      <c r="I1382" s="94" t="s">
        <v>1742</v>
      </c>
      <c r="J1382" s="94" t="s">
        <v>1742</v>
      </c>
      <c r="K1382" s="94" t="s">
        <v>7378</v>
      </c>
      <c r="L1382" s="94" t="s">
        <v>359</v>
      </c>
      <c r="M1382" s="94" t="s">
        <v>359</v>
      </c>
      <c r="N1382" s="94" t="s">
        <v>7359</v>
      </c>
      <c r="O1382" s="94" t="s">
        <v>947</v>
      </c>
      <c r="P1382" s="94" t="s">
        <v>8019</v>
      </c>
      <c r="Q1382" s="94" t="s">
        <v>5677</v>
      </c>
      <c r="R1382" s="94"/>
      <c r="S1382" s="94" t="s">
        <v>1753</v>
      </c>
      <c r="T1382" s="94"/>
      <c r="U1382" s="94"/>
      <c r="V1382" s="94"/>
      <c r="W1382" s="94" t="s">
        <v>7388</v>
      </c>
      <c r="X1382" s="94"/>
      <c r="Y1382" s="94"/>
      <c r="Z1382" s="94"/>
      <c r="AA1382" s="94"/>
    </row>
    <row r="1383" spans="1:27" x14ac:dyDescent="0.3">
      <c r="A1383" s="235" t="s">
        <v>9403</v>
      </c>
      <c r="B1383" s="255">
        <v>12.583220000000001</v>
      </c>
      <c r="C1383" s="255">
        <v>13.37323</v>
      </c>
      <c r="D1383" s="173" t="s">
        <v>9797</v>
      </c>
      <c r="E1383" s="173"/>
      <c r="F1383" s="173" t="s">
        <v>1943</v>
      </c>
      <c r="G1383" s="173"/>
      <c r="H1383" s="173" t="str">
        <f t="shared" si="43"/>
        <v>OK</v>
      </c>
      <c r="I1383" s="173" t="s">
        <v>1734</v>
      </c>
      <c r="J1383" s="173" t="s">
        <v>5265</v>
      </c>
      <c r="K1383" s="173" t="s">
        <v>7378</v>
      </c>
      <c r="L1383" s="173" t="s">
        <v>7707</v>
      </c>
      <c r="M1383" s="173" t="s">
        <v>67</v>
      </c>
      <c r="N1383" s="173" t="s">
        <v>7362</v>
      </c>
      <c r="O1383" s="173" t="s">
        <v>154</v>
      </c>
      <c r="P1383" s="173" t="s">
        <v>8020</v>
      </c>
      <c r="Q1383" s="173"/>
      <c r="R1383" s="173"/>
      <c r="S1383" s="173"/>
      <c r="T1383" s="173"/>
      <c r="U1383" s="173"/>
      <c r="V1383" s="173"/>
      <c r="W1383" s="173"/>
      <c r="X1383" s="173"/>
      <c r="Y1383" s="173"/>
      <c r="Z1383" s="173"/>
      <c r="AA1383" s="173"/>
    </row>
    <row r="1384" spans="1:27" x14ac:dyDescent="0.3">
      <c r="A1384" s="94" t="s">
        <v>9404</v>
      </c>
      <c r="B1384" s="224">
        <v>-13.6897001</v>
      </c>
      <c r="C1384" s="224">
        <v>12.621899600000001</v>
      </c>
      <c r="D1384" s="94" t="s">
        <v>9795</v>
      </c>
      <c r="E1384" s="94" t="s">
        <v>33</v>
      </c>
      <c r="F1384" s="94" t="s">
        <v>33</v>
      </c>
      <c r="G1384" s="94" t="s">
        <v>153</v>
      </c>
      <c r="H1384" s="94" t="str">
        <f t="shared" si="43"/>
        <v>OK</v>
      </c>
      <c r="I1384" s="94" t="s">
        <v>1742</v>
      </c>
      <c r="J1384" s="94" t="s">
        <v>1742</v>
      </c>
      <c r="K1384" s="94" t="s">
        <v>7378</v>
      </c>
      <c r="L1384" s="94" t="s">
        <v>7707</v>
      </c>
      <c r="M1384" s="94" t="s">
        <v>67</v>
      </c>
      <c r="N1384" s="94" t="s">
        <v>7362</v>
      </c>
      <c r="O1384" s="94" t="s">
        <v>154</v>
      </c>
      <c r="P1384" s="94" t="s">
        <v>8020</v>
      </c>
      <c r="Q1384" s="94"/>
      <c r="R1384" s="94"/>
      <c r="S1384" s="94"/>
      <c r="T1384" s="94"/>
      <c r="U1384" s="94"/>
      <c r="V1384" s="94"/>
      <c r="W1384" s="94"/>
      <c r="X1384" s="94"/>
      <c r="Y1384" s="94"/>
      <c r="Z1384" s="94"/>
      <c r="AA1384" s="94"/>
    </row>
    <row r="1385" spans="1:27" x14ac:dyDescent="0.3">
      <c r="A1385" s="94" t="s">
        <v>9405</v>
      </c>
      <c r="B1385" s="224">
        <v>-13.3682003</v>
      </c>
      <c r="C1385" s="224">
        <v>12.5077</v>
      </c>
      <c r="D1385" s="94" t="s">
        <v>9795</v>
      </c>
      <c r="E1385" s="94" t="s">
        <v>155</v>
      </c>
      <c r="F1385" s="94" t="s">
        <v>155</v>
      </c>
      <c r="G1385" s="94" t="s">
        <v>155</v>
      </c>
      <c r="H1385" s="94" t="str">
        <f t="shared" si="43"/>
        <v>OK</v>
      </c>
      <c r="I1385" s="94" t="s">
        <v>1742</v>
      </c>
      <c r="J1385" s="94" t="s">
        <v>1742</v>
      </c>
      <c r="K1385" s="94" t="s">
        <v>7378</v>
      </c>
      <c r="L1385" s="94" t="s">
        <v>7707</v>
      </c>
      <c r="M1385" s="94" t="s">
        <v>67</v>
      </c>
      <c r="N1385" s="94" t="s">
        <v>7362</v>
      </c>
      <c r="O1385" s="94" t="s">
        <v>154</v>
      </c>
      <c r="P1385" s="94" t="s">
        <v>8020</v>
      </c>
      <c r="Q1385" s="94"/>
      <c r="R1385" s="94"/>
      <c r="S1385" s="94"/>
      <c r="T1385" s="94"/>
      <c r="U1385" s="94"/>
      <c r="V1385" s="94"/>
      <c r="W1385" s="94"/>
      <c r="X1385" s="94"/>
      <c r="Y1385" s="94"/>
      <c r="Z1385" s="94"/>
      <c r="AA1385" s="94"/>
    </row>
    <row r="1386" spans="1:27" hidden="1" x14ac:dyDescent="0.3">
      <c r="A1386" s="233" t="s">
        <v>9406</v>
      </c>
      <c r="B1386" s="94"/>
      <c r="C1386" s="94"/>
      <c r="D1386" s="94"/>
      <c r="E1386" s="94"/>
      <c r="F1386" s="94" t="s">
        <v>1549</v>
      </c>
      <c r="G1386" s="94"/>
      <c r="H1386" s="94" t="str">
        <f t="shared" si="43"/>
        <v>Coord absent</v>
      </c>
      <c r="I1386" s="94" t="s">
        <v>1742</v>
      </c>
      <c r="J1386" s="94" t="s">
        <v>1742</v>
      </c>
      <c r="K1386" s="94" t="s">
        <v>7378</v>
      </c>
      <c r="L1386" s="94" t="s">
        <v>483</v>
      </c>
      <c r="M1386" s="94" t="s">
        <v>483</v>
      </c>
      <c r="N1386" s="94" t="s">
        <v>7371</v>
      </c>
      <c r="O1386" s="94" t="s">
        <v>1570</v>
      </c>
      <c r="P1386" s="94" t="s">
        <v>8021</v>
      </c>
      <c r="Q1386" s="94" t="s">
        <v>5677</v>
      </c>
      <c r="R1386" s="94" t="s">
        <v>1759</v>
      </c>
      <c r="S1386" s="94"/>
      <c r="T1386" s="94" t="s">
        <v>1768</v>
      </c>
      <c r="U1386" s="94"/>
      <c r="V1386" s="94"/>
      <c r="W1386" s="94"/>
      <c r="X1386" s="94"/>
      <c r="Y1386" s="94"/>
      <c r="Z1386" s="94"/>
      <c r="AA1386" s="94"/>
    </row>
    <row r="1387" spans="1:27" hidden="1" x14ac:dyDescent="0.3">
      <c r="A1387" s="94" t="s">
        <v>9407</v>
      </c>
      <c r="B1387" s="224">
        <v>-8.8110999999999997</v>
      </c>
      <c r="C1387" s="224">
        <v>7.8203101000000004</v>
      </c>
      <c r="D1387" s="94" t="s">
        <v>9795</v>
      </c>
      <c r="E1387" s="94" t="s">
        <v>1569</v>
      </c>
      <c r="F1387" s="94" t="s">
        <v>1569</v>
      </c>
      <c r="G1387" s="94" t="s">
        <v>1569</v>
      </c>
      <c r="H1387" s="94" t="str">
        <f t="shared" si="43"/>
        <v>OK</v>
      </c>
      <c r="I1387" s="94" t="s">
        <v>1742</v>
      </c>
      <c r="J1387" s="94" t="s">
        <v>1742</v>
      </c>
      <c r="K1387" s="94" t="s">
        <v>7378</v>
      </c>
      <c r="L1387" s="94" t="s">
        <v>483</v>
      </c>
      <c r="M1387" s="94" t="s">
        <v>483</v>
      </c>
      <c r="N1387" s="94" t="s">
        <v>7371</v>
      </c>
      <c r="O1387" s="94" t="s">
        <v>1570</v>
      </c>
      <c r="P1387" s="94" t="s">
        <v>8021</v>
      </c>
      <c r="Q1387" s="94" t="s">
        <v>5677</v>
      </c>
      <c r="R1387" s="94" t="s">
        <v>1759</v>
      </c>
      <c r="S1387" s="94"/>
      <c r="T1387" s="94" t="s">
        <v>1768</v>
      </c>
      <c r="U1387" s="94"/>
      <c r="V1387" s="94"/>
      <c r="W1387" s="94"/>
      <c r="X1387" s="94"/>
      <c r="Y1387" s="94"/>
      <c r="Z1387" s="94"/>
      <c r="AA1387" s="94"/>
    </row>
    <row r="1388" spans="1:27" hidden="1" x14ac:dyDescent="0.3">
      <c r="A1388" s="94" t="s">
        <v>9408</v>
      </c>
      <c r="B1388" s="224">
        <v>-8.9329795999999995</v>
      </c>
      <c r="C1388" s="224">
        <v>7.8629198000000002</v>
      </c>
      <c r="D1388" s="94" t="s">
        <v>9795</v>
      </c>
      <c r="E1388" s="94" t="s">
        <v>7686</v>
      </c>
      <c r="F1388" s="94" t="s">
        <v>7069</v>
      </c>
      <c r="G1388" s="94" t="s">
        <v>1571</v>
      </c>
      <c r="H1388" s="94" t="str">
        <f t="shared" si="43"/>
        <v>OK</v>
      </c>
      <c r="I1388" s="94" t="s">
        <v>1742</v>
      </c>
      <c r="J1388" s="94" t="s">
        <v>1742</v>
      </c>
      <c r="K1388" s="94" t="s">
        <v>7378</v>
      </c>
      <c r="L1388" s="94" t="s">
        <v>483</v>
      </c>
      <c r="M1388" s="94" t="s">
        <v>483</v>
      </c>
      <c r="N1388" s="94" t="s">
        <v>7371</v>
      </c>
      <c r="O1388" s="94" t="s">
        <v>1570</v>
      </c>
      <c r="P1388" s="94" t="s">
        <v>8021</v>
      </c>
      <c r="Q1388" s="94" t="s">
        <v>5677</v>
      </c>
      <c r="R1388" s="94" t="s">
        <v>1759</v>
      </c>
      <c r="S1388" s="94"/>
      <c r="T1388" s="94" t="s">
        <v>1768</v>
      </c>
      <c r="U1388" s="94"/>
      <c r="V1388" s="94"/>
      <c r="W1388" s="94"/>
      <c r="X1388" s="94"/>
      <c r="Y1388" s="94"/>
      <c r="Z1388" s="94"/>
      <c r="AA1388" s="94"/>
    </row>
    <row r="1389" spans="1:27" hidden="1" x14ac:dyDescent="0.3">
      <c r="A1389" s="94" t="s">
        <v>9409</v>
      </c>
      <c r="B1389" s="224">
        <v>-8.8908100000000001</v>
      </c>
      <c r="C1389" s="224">
        <v>7.8848900999999998</v>
      </c>
      <c r="D1389" s="94" t="s">
        <v>9795</v>
      </c>
      <c r="E1389" s="94" t="s">
        <v>1572</v>
      </c>
      <c r="F1389" s="94" t="s">
        <v>1573</v>
      </c>
      <c r="G1389" s="94" t="s">
        <v>1573</v>
      </c>
      <c r="H1389" s="94" t="str">
        <f t="shared" si="43"/>
        <v>OK</v>
      </c>
      <c r="I1389" s="94" t="s">
        <v>1742</v>
      </c>
      <c r="J1389" s="94" t="s">
        <v>1742</v>
      </c>
      <c r="K1389" s="94" t="s">
        <v>7378</v>
      </c>
      <c r="L1389" s="94" t="s">
        <v>483</v>
      </c>
      <c r="M1389" s="94" t="s">
        <v>483</v>
      </c>
      <c r="N1389" s="94" t="s">
        <v>7371</v>
      </c>
      <c r="O1389" s="94" t="s">
        <v>1570</v>
      </c>
      <c r="P1389" s="94" t="s">
        <v>8021</v>
      </c>
      <c r="Q1389" s="94" t="s">
        <v>5677</v>
      </c>
      <c r="R1389" s="94" t="s">
        <v>1759</v>
      </c>
      <c r="S1389" s="94"/>
      <c r="T1389" s="94" t="s">
        <v>1768</v>
      </c>
      <c r="U1389" s="94"/>
      <c r="V1389" s="94"/>
      <c r="W1389" s="94"/>
      <c r="X1389" s="94"/>
      <c r="Y1389" s="94"/>
      <c r="Z1389" s="94"/>
      <c r="AA1389" s="94"/>
    </row>
    <row r="1390" spans="1:27" x14ac:dyDescent="0.3">
      <c r="A1390" s="94" t="s">
        <v>9410</v>
      </c>
      <c r="B1390" s="224">
        <v>-8.8703003000000002</v>
      </c>
      <c r="C1390" s="224">
        <v>7.8046898999999996</v>
      </c>
      <c r="D1390" s="94" t="s">
        <v>9795</v>
      </c>
      <c r="E1390" s="94" t="s">
        <v>1570</v>
      </c>
      <c r="F1390" s="94" t="s">
        <v>7068</v>
      </c>
      <c r="G1390" s="94" t="s">
        <v>1574</v>
      </c>
      <c r="H1390" s="94" t="str">
        <f t="shared" si="43"/>
        <v>OK</v>
      </c>
      <c r="I1390" s="94" t="s">
        <v>1742</v>
      </c>
      <c r="J1390" s="94" t="s">
        <v>1742</v>
      </c>
      <c r="K1390" s="94" t="s">
        <v>7378</v>
      </c>
      <c r="L1390" s="94" t="s">
        <v>483</v>
      </c>
      <c r="M1390" s="94" t="s">
        <v>483</v>
      </c>
      <c r="N1390" s="94" t="s">
        <v>7371</v>
      </c>
      <c r="O1390" s="94" t="s">
        <v>1570</v>
      </c>
      <c r="P1390" s="94" t="s">
        <v>8021</v>
      </c>
      <c r="Q1390" s="94" t="s">
        <v>5677</v>
      </c>
      <c r="R1390" s="94"/>
      <c r="S1390" s="94"/>
      <c r="T1390" s="94"/>
      <c r="U1390" s="94"/>
      <c r="V1390" s="94"/>
      <c r="W1390" s="94"/>
      <c r="X1390" s="94"/>
      <c r="Y1390" s="94"/>
      <c r="Z1390" s="94"/>
      <c r="AA1390" s="94"/>
    </row>
    <row r="1391" spans="1:27" x14ac:dyDescent="0.3">
      <c r="A1391" s="94" t="s">
        <v>9411</v>
      </c>
      <c r="B1391" s="224">
        <v>-8.8620005000000006</v>
      </c>
      <c r="C1391" s="224">
        <v>7.8102999000000004</v>
      </c>
      <c r="D1391" s="94" t="s">
        <v>9795</v>
      </c>
      <c r="E1391" s="94" t="s">
        <v>1570</v>
      </c>
      <c r="F1391" s="94" t="s">
        <v>1906</v>
      </c>
      <c r="G1391" s="94" t="s">
        <v>1575</v>
      </c>
      <c r="H1391" s="94" t="str">
        <f t="shared" si="43"/>
        <v>OK</v>
      </c>
      <c r="I1391" s="94" t="s">
        <v>1742</v>
      </c>
      <c r="J1391" s="94" t="s">
        <v>1742</v>
      </c>
      <c r="K1391" s="94" t="s">
        <v>5443</v>
      </c>
      <c r="L1391" s="94" t="s">
        <v>483</v>
      </c>
      <c r="M1391" s="94" t="s">
        <v>483</v>
      </c>
      <c r="N1391" s="94" t="s">
        <v>7371</v>
      </c>
      <c r="O1391" s="94" t="s">
        <v>1570</v>
      </c>
      <c r="P1391" s="94" t="s">
        <v>8021</v>
      </c>
      <c r="Q1391" s="94" t="s">
        <v>5677</v>
      </c>
      <c r="R1391" s="94"/>
      <c r="S1391" s="94"/>
      <c r="T1391" s="94"/>
      <c r="U1391" s="94"/>
      <c r="V1391" s="94"/>
      <c r="W1391" s="94"/>
      <c r="X1391" s="94"/>
      <c r="Y1391" s="94"/>
      <c r="Z1391" s="94"/>
      <c r="AA1391" s="94"/>
    </row>
    <row r="1392" spans="1:27" x14ac:dyDescent="0.3">
      <c r="A1392" s="94" t="s">
        <v>9412</v>
      </c>
      <c r="B1392" s="206">
        <v>-7.8069100000000002</v>
      </c>
      <c r="C1392" s="206">
        <v>8.7603899999999992</v>
      </c>
      <c r="D1392" s="94" t="s">
        <v>9797</v>
      </c>
      <c r="E1392" s="94"/>
      <c r="F1392" s="94" t="s">
        <v>7067</v>
      </c>
      <c r="G1392" s="94"/>
      <c r="H1392" s="94" t="str">
        <f t="shared" si="43"/>
        <v>OK</v>
      </c>
      <c r="I1392" s="94" t="s">
        <v>1742</v>
      </c>
      <c r="J1392" s="94" t="s">
        <v>1742</v>
      </c>
      <c r="K1392" s="94" t="s">
        <v>7378</v>
      </c>
      <c r="L1392" s="94" t="s">
        <v>483</v>
      </c>
      <c r="M1392" s="94" t="s">
        <v>483</v>
      </c>
      <c r="N1392" s="94" t="s">
        <v>7371</v>
      </c>
      <c r="O1392" s="94" t="s">
        <v>1570</v>
      </c>
      <c r="P1392" s="94" t="s">
        <v>8021</v>
      </c>
      <c r="Q1392" s="94" t="s">
        <v>5677</v>
      </c>
      <c r="R1392" s="94"/>
      <c r="S1392" s="94"/>
      <c r="T1392" s="94"/>
      <c r="U1392" s="94"/>
      <c r="V1392" s="94"/>
      <c r="W1392" s="94"/>
      <c r="X1392" s="94"/>
      <c r="Y1392" s="94"/>
      <c r="Z1392" s="94"/>
      <c r="AA1392" s="94"/>
    </row>
    <row r="1393" spans="1:27" hidden="1" x14ac:dyDescent="0.3">
      <c r="A1393" s="173" t="s">
        <v>9413</v>
      </c>
      <c r="B1393" s="220">
        <v>-8.8648080999999994</v>
      </c>
      <c r="C1393" s="220">
        <v>7.8080702000000004</v>
      </c>
      <c r="D1393" s="173" t="s">
        <v>9795</v>
      </c>
      <c r="E1393" s="173" t="s">
        <v>1570</v>
      </c>
      <c r="F1393" s="173" t="s">
        <v>1906</v>
      </c>
      <c r="G1393" s="173" t="s">
        <v>1576</v>
      </c>
      <c r="H1393" s="173" t="str">
        <f t="shared" si="43"/>
        <v>OK</v>
      </c>
      <c r="I1393" s="173" t="s">
        <v>1734</v>
      </c>
      <c r="J1393" s="173" t="s">
        <v>5265</v>
      </c>
      <c r="K1393" s="173" t="s">
        <v>7378</v>
      </c>
      <c r="L1393" s="173" t="s">
        <v>483</v>
      </c>
      <c r="M1393" s="173" t="s">
        <v>483</v>
      </c>
      <c r="N1393" s="173" t="s">
        <v>7371</v>
      </c>
      <c r="O1393" s="173" t="s">
        <v>1570</v>
      </c>
      <c r="P1393" s="173" t="s">
        <v>8021</v>
      </c>
      <c r="Q1393" s="173" t="s">
        <v>5677</v>
      </c>
      <c r="R1393" s="173" t="s">
        <v>6638</v>
      </c>
      <c r="S1393" s="173" t="s">
        <v>1749</v>
      </c>
      <c r="T1393" s="173" t="s">
        <v>1768</v>
      </c>
      <c r="U1393" s="173"/>
      <c r="V1393" s="173"/>
      <c r="W1393" s="173" t="s">
        <v>6652</v>
      </c>
      <c r="X1393" s="173"/>
      <c r="Y1393" s="173"/>
      <c r="Z1393" s="173"/>
      <c r="AA1393" s="173"/>
    </row>
    <row r="1394" spans="1:27" hidden="1" x14ac:dyDescent="0.3">
      <c r="A1394" s="94" t="s">
        <v>9414</v>
      </c>
      <c r="B1394" s="224">
        <v>-8.8732901000000002</v>
      </c>
      <c r="C1394" s="224">
        <v>7.9359102000000004</v>
      </c>
      <c r="D1394" s="94" t="s">
        <v>9795</v>
      </c>
      <c r="E1394" s="94" t="s">
        <v>1577</v>
      </c>
      <c r="F1394" s="94" t="s">
        <v>1578</v>
      </c>
      <c r="G1394" s="94" t="s">
        <v>1578</v>
      </c>
      <c r="H1394" s="94" t="str">
        <f t="shared" si="43"/>
        <v>OK</v>
      </c>
      <c r="I1394" s="94" t="s">
        <v>1742</v>
      </c>
      <c r="J1394" s="94" t="s">
        <v>1742</v>
      </c>
      <c r="K1394" s="94" t="s">
        <v>7378</v>
      </c>
      <c r="L1394" s="94" t="s">
        <v>483</v>
      </c>
      <c r="M1394" s="94" t="s">
        <v>483</v>
      </c>
      <c r="N1394" s="94" t="s">
        <v>7371</v>
      </c>
      <c r="O1394" s="94" t="s">
        <v>1570</v>
      </c>
      <c r="P1394" s="94" t="s">
        <v>8021</v>
      </c>
      <c r="Q1394" s="94" t="s">
        <v>5677</v>
      </c>
      <c r="R1394" s="94" t="s">
        <v>1759</v>
      </c>
      <c r="S1394" s="94"/>
      <c r="T1394" s="94" t="s">
        <v>1768</v>
      </c>
      <c r="U1394" s="94"/>
      <c r="V1394" s="94"/>
      <c r="W1394" s="94"/>
      <c r="X1394" s="94"/>
      <c r="Y1394" s="94"/>
      <c r="Z1394" s="94"/>
      <c r="AA1394" s="94"/>
    </row>
    <row r="1395" spans="1:27" hidden="1" x14ac:dyDescent="0.3">
      <c r="A1395" s="94" t="s">
        <v>9415</v>
      </c>
      <c r="B1395" s="224">
        <v>-8.9578199000000005</v>
      </c>
      <c r="C1395" s="224">
        <v>7.7757000999999999</v>
      </c>
      <c r="D1395" s="94" t="s">
        <v>9795</v>
      </c>
      <c r="E1395" s="94" t="s">
        <v>1546</v>
      </c>
      <c r="F1395" s="94" t="s">
        <v>1579</v>
      </c>
      <c r="G1395" s="94" t="s">
        <v>1579</v>
      </c>
      <c r="H1395" s="94" t="str">
        <f t="shared" si="43"/>
        <v>OK</v>
      </c>
      <c r="I1395" s="94" t="s">
        <v>1742</v>
      </c>
      <c r="J1395" s="94" t="s">
        <v>1742</v>
      </c>
      <c r="K1395" s="94" t="s">
        <v>7378</v>
      </c>
      <c r="L1395" s="94" t="s">
        <v>483</v>
      </c>
      <c r="M1395" s="94" t="s">
        <v>483</v>
      </c>
      <c r="N1395" s="94" t="s">
        <v>7371</v>
      </c>
      <c r="O1395" s="94" t="s">
        <v>1570</v>
      </c>
      <c r="P1395" s="94" t="s">
        <v>8021</v>
      </c>
      <c r="Q1395" s="94" t="s">
        <v>5677</v>
      </c>
      <c r="R1395" s="94" t="s">
        <v>1759</v>
      </c>
      <c r="S1395" s="94"/>
      <c r="T1395" s="94" t="s">
        <v>1768</v>
      </c>
      <c r="U1395" s="94"/>
      <c r="V1395" s="94"/>
      <c r="W1395" s="94"/>
      <c r="X1395" s="94"/>
      <c r="Y1395" s="94"/>
      <c r="Z1395" s="94"/>
      <c r="AA1395" s="94"/>
    </row>
    <row r="1396" spans="1:27" x14ac:dyDescent="0.3">
      <c r="A1396" s="233" t="s">
        <v>9416</v>
      </c>
      <c r="B1396" s="94"/>
      <c r="C1396" s="94"/>
      <c r="D1396" s="94"/>
      <c r="E1396" s="94"/>
      <c r="F1396" s="94" t="s">
        <v>6955</v>
      </c>
      <c r="G1396" s="94"/>
      <c r="H1396" s="94" t="str">
        <f t="shared" si="43"/>
        <v>Coord absent</v>
      </c>
      <c r="I1396" s="94" t="s">
        <v>1742</v>
      </c>
      <c r="J1396" s="94" t="s">
        <v>1742</v>
      </c>
      <c r="K1396" s="94" t="s">
        <v>7378</v>
      </c>
      <c r="L1396" s="94" t="s">
        <v>305</v>
      </c>
      <c r="M1396" s="94" t="s">
        <v>305</v>
      </c>
      <c r="N1396" s="94" t="s">
        <v>7352</v>
      </c>
      <c r="O1396" s="94" t="s">
        <v>399</v>
      </c>
      <c r="P1396" s="94" t="s">
        <v>8022</v>
      </c>
      <c r="Q1396" s="94" t="s">
        <v>5677</v>
      </c>
      <c r="R1396" s="94"/>
      <c r="S1396" s="94"/>
      <c r="T1396" s="94"/>
      <c r="U1396" s="94"/>
      <c r="V1396" s="94"/>
      <c r="W1396" s="94"/>
      <c r="X1396" s="94"/>
      <c r="Y1396" s="94"/>
      <c r="Z1396" s="94"/>
      <c r="AA1396" s="94"/>
    </row>
    <row r="1397" spans="1:27" x14ac:dyDescent="0.3">
      <c r="A1397" s="94" t="s">
        <v>9417</v>
      </c>
      <c r="B1397" s="224">
        <v>-11.066599800000001</v>
      </c>
      <c r="C1397" s="224">
        <v>10.006699599999999</v>
      </c>
      <c r="D1397" s="94" t="s">
        <v>9795</v>
      </c>
      <c r="E1397" s="94" t="s">
        <v>7473</v>
      </c>
      <c r="F1397" s="94" t="s">
        <v>7399</v>
      </c>
      <c r="G1397" s="94" t="s">
        <v>398</v>
      </c>
      <c r="H1397" s="94" t="str">
        <f t="shared" si="43"/>
        <v>OK</v>
      </c>
      <c r="I1397" s="94" t="s">
        <v>1742</v>
      </c>
      <c r="J1397" s="94" t="s">
        <v>1742</v>
      </c>
      <c r="K1397" s="94" t="s">
        <v>7378</v>
      </c>
      <c r="L1397" s="94" t="s">
        <v>305</v>
      </c>
      <c r="M1397" s="94" t="s">
        <v>305</v>
      </c>
      <c r="N1397" s="94" t="s">
        <v>7352</v>
      </c>
      <c r="O1397" s="94" t="s">
        <v>399</v>
      </c>
      <c r="P1397" s="94" t="s">
        <v>8022</v>
      </c>
      <c r="Q1397" s="94" t="s">
        <v>5677</v>
      </c>
      <c r="R1397" s="94"/>
      <c r="S1397" s="94"/>
      <c r="T1397" s="94"/>
      <c r="U1397" s="94"/>
      <c r="V1397" s="94"/>
      <c r="W1397" s="94"/>
      <c r="X1397" s="94"/>
      <c r="Y1397" s="94"/>
      <c r="Z1397" s="94"/>
      <c r="AA1397" s="94"/>
    </row>
    <row r="1398" spans="1:27" hidden="1" x14ac:dyDescent="0.3">
      <c r="A1398" s="173" t="s">
        <v>9418</v>
      </c>
      <c r="B1398" s="220">
        <v>-11.120900199999999</v>
      </c>
      <c r="C1398" s="220">
        <v>10.0692997</v>
      </c>
      <c r="D1398" s="173" t="s">
        <v>9795</v>
      </c>
      <c r="E1398" s="173" t="s">
        <v>7474</v>
      </c>
      <c r="F1398" s="173" t="s">
        <v>7299</v>
      </c>
      <c r="G1398" s="173" t="s">
        <v>400</v>
      </c>
      <c r="H1398" s="173" t="str">
        <f t="shared" si="43"/>
        <v>OK</v>
      </c>
      <c r="I1398" s="173" t="s">
        <v>1734</v>
      </c>
      <c r="J1398" s="173" t="s">
        <v>5265</v>
      </c>
      <c r="K1398" s="173" t="s">
        <v>7378</v>
      </c>
      <c r="L1398" s="173" t="s">
        <v>305</v>
      </c>
      <c r="M1398" s="173" t="s">
        <v>305</v>
      </c>
      <c r="N1398" s="173" t="s">
        <v>7352</v>
      </c>
      <c r="O1398" s="173" t="s">
        <v>399</v>
      </c>
      <c r="P1398" s="173" t="s">
        <v>8022</v>
      </c>
      <c r="Q1398" s="173" t="s">
        <v>5677</v>
      </c>
      <c r="R1398" s="173" t="s">
        <v>6581</v>
      </c>
      <c r="S1398" s="173" t="s">
        <v>7391</v>
      </c>
      <c r="T1398" s="173"/>
      <c r="U1398" s="173"/>
      <c r="V1398" s="173"/>
      <c r="W1398" s="173"/>
      <c r="X1398" s="173"/>
      <c r="Y1398" s="173"/>
      <c r="Z1398" s="173"/>
      <c r="AA1398" s="173"/>
    </row>
    <row r="1399" spans="1:27" x14ac:dyDescent="0.3">
      <c r="A1399" s="94" t="s">
        <v>8628</v>
      </c>
      <c r="B1399" s="224">
        <v>-12.4638004</v>
      </c>
      <c r="C1399" s="224">
        <v>10.754099800000001</v>
      </c>
      <c r="D1399" s="94" t="s">
        <v>9795</v>
      </c>
      <c r="E1399" s="94" t="s">
        <v>7631</v>
      </c>
      <c r="F1399" s="94" t="s">
        <v>6845</v>
      </c>
      <c r="G1399" s="94" t="s">
        <v>1305</v>
      </c>
      <c r="H1399" s="94" t="str">
        <f t="shared" si="43"/>
        <v>OK</v>
      </c>
      <c r="I1399" s="94" t="s">
        <v>1742</v>
      </c>
      <c r="J1399" s="94" t="s">
        <v>1742</v>
      </c>
      <c r="K1399" s="94" t="s">
        <v>7378</v>
      </c>
      <c r="L1399" s="94" t="s">
        <v>319</v>
      </c>
      <c r="M1399" s="94" t="s">
        <v>1294</v>
      </c>
      <c r="N1399" s="94" t="s">
        <v>7372</v>
      </c>
      <c r="O1399" s="94" t="s">
        <v>1267</v>
      </c>
      <c r="P1399" s="94" t="s">
        <v>7859</v>
      </c>
      <c r="Q1399" s="94"/>
      <c r="R1399" s="94"/>
      <c r="S1399" s="94"/>
      <c r="T1399" s="94"/>
      <c r="U1399" s="94"/>
      <c r="V1399" s="94"/>
      <c r="W1399" s="94"/>
      <c r="X1399" s="94"/>
      <c r="Y1399" s="94"/>
      <c r="Z1399" s="94"/>
      <c r="AA1399" s="94"/>
    </row>
    <row r="1400" spans="1:27" x14ac:dyDescent="0.3">
      <c r="A1400" s="233" t="s">
        <v>9758</v>
      </c>
      <c r="B1400" s="94"/>
      <c r="C1400" s="94"/>
      <c r="D1400" s="94"/>
      <c r="E1400" s="94"/>
      <c r="F1400" s="94" t="s">
        <v>6848</v>
      </c>
      <c r="G1400" s="94"/>
      <c r="H1400" s="94" t="str">
        <f t="shared" si="43"/>
        <v>Coord absent</v>
      </c>
      <c r="I1400" s="94" t="s">
        <v>1742</v>
      </c>
      <c r="J1400" s="94" t="s">
        <v>1742</v>
      </c>
      <c r="K1400" s="94" t="s">
        <v>7378</v>
      </c>
      <c r="L1400" s="94" t="s">
        <v>319</v>
      </c>
      <c r="M1400" s="94" t="s">
        <v>1294</v>
      </c>
      <c r="N1400" s="94" t="s">
        <v>7372</v>
      </c>
      <c r="O1400" s="94" t="s">
        <v>1267</v>
      </c>
      <c r="P1400" s="94" t="s">
        <v>7859</v>
      </c>
      <c r="Q1400" s="94"/>
      <c r="R1400" s="94"/>
      <c r="S1400" s="94"/>
      <c r="T1400" s="94"/>
      <c r="U1400" s="94"/>
      <c r="V1400" s="94"/>
      <c r="W1400" s="94"/>
      <c r="X1400" s="94"/>
      <c r="Y1400" s="94"/>
      <c r="Z1400" s="94"/>
      <c r="AA1400" s="94"/>
    </row>
    <row r="1401" spans="1:27" x14ac:dyDescent="0.3">
      <c r="A1401" s="94" t="s">
        <v>9419</v>
      </c>
      <c r="B1401" s="224">
        <v>-10.298299800000001</v>
      </c>
      <c r="C1401" s="224">
        <v>9.2879000000000005</v>
      </c>
      <c r="D1401" s="94" t="s">
        <v>9795</v>
      </c>
      <c r="E1401" s="94" t="s">
        <v>477</v>
      </c>
      <c r="F1401" s="94" t="s">
        <v>477</v>
      </c>
      <c r="G1401" s="94" t="s">
        <v>477</v>
      </c>
      <c r="H1401" s="94" t="str">
        <f t="shared" si="43"/>
        <v>OK</v>
      </c>
      <c r="I1401" s="94" t="s">
        <v>1742</v>
      </c>
      <c r="J1401" s="94" t="s">
        <v>1742</v>
      </c>
      <c r="K1401" s="94" t="s">
        <v>5443</v>
      </c>
      <c r="L1401" s="94" t="s">
        <v>305</v>
      </c>
      <c r="M1401" s="94" t="s">
        <v>407</v>
      </c>
      <c r="N1401" s="94" t="s">
        <v>7360</v>
      </c>
      <c r="O1401" s="94" t="s">
        <v>474</v>
      </c>
      <c r="P1401" s="94" t="s">
        <v>8023</v>
      </c>
      <c r="Q1401" s="94" t="s">
        <v>5677</v>
      </c>
      <c r="R1401" s="94"/>
      <c r="S1401" s="94"/>
      <c r="T1401" s="94"/>
      <c r="U1401" s="94"/>
      <c r="V1401" s="94"/>
      <c r="W1401" s="94"/>
      <c r="X1401" s="94"/>
      <c r="Y1401" s="94"/>
      <c r="Z1401" s="94"/>
      <c r="AA1401" s="94"/>
    </row>
    <row r="1402" spans="1:27" x14ac:dyDescent="0.3">
      <c r="A1402" s="94" t="s">
        <v>9420</v>
      </c>
      <c r="B1402" s="224">
        <v>-10.325699800000001</v>
      </c>
      <c r="C1402" s="224">
        <v>9.4907198000000008</v>
      </c>
      <c r="D1402" s="94" t="s">
        <v>9795</v>
      </c>
      <c r="E1402" s="94" t="s">
        <v>472</v>
      </c>
      <c r="F1402" s="94" t="s">
        <v>478</v>
      </c>
      <c r="G1402" s="94" t="s">
        <v>473</v>
      </c>
      <c r="H1402" s="94" t="str">
        <f t="shared" si="43"/>
        <v>OK</v>
      </c>
      <c r="I1402" s="94" t="s">
        <v>1742</v>
      </c>
      <c r="J1402" s="94" t="s">
        <v>1742</v>
      </c>
      <c r="K1402" s="94" t="s">
        <v>5443</v>
      </c>
      <c r="L1402" s="94" t="s">
        <v>305</v>
      </c>
      <c r="M1402" s="94" t="s">
        <v>407</v>
      </c>
      <c r="N1402" s="94" t="s">
        <v>7360</v>
      </c>
      <c r="O1402" s="94" t="s">
        <v>474</v>
      </c>
      <c r="P1402" s="94" t="s">
        <v>8023</v>
      </c>
      <c r="Q1402" s="94" t="s">
        <v>5677</v>
      </c>
      <c r="R1402" s="94"/>
      <c r="S1402" s="94"/>
      <c r="T1402" s="94"/>
      <c r="U1402" s="94"/>
      <c r="V1402" s="94"/>
      <c r="W1402" s="94"/>
      <c r="X1402" s="94"/>
      <c r="Y1402" s="94"/>
      <c r="Z1402" s="94"/>
      <c r="AA1402" s="94"/>
    </row>
    <row r="1403" spans="1:27" x14ac:dyDescent="0.3">
      <c r="A1403" s="94" t="s">
        <v>9421</v>
      </c>
      <c r="B1403" s="224">
        <v>-10.2606001</v>
      </c>
      <c r="C1403" s="224">
        <v>9.3832997999999996</v>
      </c>
      <c r="D1403" s="94" t="s">
        <v>9795</v>
      </c>
      <c r="E1403" s="94" t="s">
        <v>479</v>
      </c>
      <c r="F1403" s="94" t="s">
        <v>479</v>
      </c>
      <c r="G1403" s="94" t="s">
        <v>480</v>
      </c>
      <c r="H1403" s="94" t="str">
        <f t="shared" si="43"/>
        <v>OK</v>
      </c>
      <c r="I1403" s="94" t="s">
        <v>1742</v>
      </c>
      <c r="J1403" s="94" t="s">
        <v>1742</v>
      </c>
      <c r="K1403" s="94" t="s">
        <v>5443</v>
      </c>
      <c r="L1403" s="94" t="s">
        <v>305</v>
      </c>
      <c r="M1403" s="94" t="s">
        <v>407</v>
      </c>
      <c r="N1403" s="94" t="s">
        <v>7360</v>
      </c>
      <c r="O1403" s="94" t="s">
        <v>474</v>
      </c>
      <c r="P1403" s="94" t="s">
        <v>8023</v>
      </c>
      <c r="Q1403" s="94" t="s">
        <v>5677</v>
      </c>
      <c r="R1403" s="94"/>
      <c r="S1403" s="94"/>
      <c r="T1403" s="94"/>
      <c r="U1403" s="94"/>
      <c r="V1403" s="94"/>
      <c r="W1403" s="94"/>
      <c r="X1403" s="94"/>
      <c r="Y1403" s="94"/>
      <c r="Z1403" s="94"/>
      <c r="AA1403" s="94"/>
    </row>
    <row r="1404" spans="1:27" x14ac:dyDescent="0.3">
      <c r="A1404" s="233" t="s">
        <v>9422</v>
      </c>
      <c r="B1404" s="94"/>
      <c r="C1404" s="94"/>
      <c r="D1404" s="94"/>
      <c r="E1404" s="94"/>
      <c r="F1404" s="94" t="s">
        <v>6962</v>
      </c>
      <c r="G1404" s="94"/>
      <c r="H1404" s="94" t="str">
        <f t="shared" si="43"/>
        <v>Coord absent</v>
      </c>
      <c r="I1404" s="94" t="s">
        <v>1742</v>
      </c>
      <c r="J1404" s="94" t="s">
        <v>1742</v>
      </c>
      <c r="K1404" s="94" t="s">
        <v>7378</v>
      </c>
      <c r="L1404" s="94" t="s">
        <v>305</v>
      </c>
      <c r="M1404" s="94" t="s">
        <v>407</v>
      </c>
      <c r="N1404" s="94" t="s">
        <v>7360</v>
      </c>
      <c r="O1404" s="94" t="s">
        <v>474</v>
      </c>
      <c r="P1404" s="94" t="s">
        <v>8023</v>
      </c>
      <c r="Q1404" s="94" t="s">
        <v>5677</v>
      </c>
      <c r="R1404" s="94"/>
      <c r="S1404" s="94"/>
      <c r="T1404" s="94"/>
      <c r="U1404" s="94"/>
      <c r="V1404" s="94"/>
      <c r="W1404" s="94"/>
      <c r="X1404" s="94"/>
      <c r="Y1404" s="94"/>
      <c r="Z1404" s="94"/>
      <c r="AA1404" s="94"/>
    </row>
    <row r="1405" spans="1:27" x14ac:dyDescent="0.3">
      <c r="A1405" s="233" t="s">
        <v>9423</v>
      </c>
      <c r="B1405" s="94"/>
      <c r="C1405" s="94"/>
      <c r="D1405" s="94"/>
      <c r="E1405" s="94"/>
      <c r="F1405" s="94" t="s">
        <v>6963</v>
      </c>
      <c r="G1405" s="94"/>
      <c r="H1405" s="94" t="str">
        <f t="shared" si="43"/>
        <v>Coord absent</v>
      </c>
      <c r="I1405" s="94" t="s">
        <v>1742</v>
      </c>
      <c r="J1405" s="94" t="s">
        <v>1742</v>
      </c>
      <c r="K1405" s="94" t="s">
        <v>7378</v>
      </c>
      <c r="L1405" s="94" t="s">
        <v>305</v>
      </c>
      <c r="M1405" s="94" t="s">
        <v>407</v>
      </c>
      <c r="N1405" s="94" t="s">
        <v>7360</v>
      </c>
      <c r="O1405" s="94" t="s">
        <v>474</v>
      </c>
      <c r="P1405" s="94" t="s">
        <v>8023</v>
      </c>
      <c r="Q1405" s="94" t="s">
        <v>5677</v>
      </c>
      <c r="R1405" s="94"/>
      <c r="S1405" s="94"/>
      <c r="T1405" s="94"/>
      <c r="U1405" s="94"/>
      <c r="V1405" s="94"/>
      <c r="W1405" s="94"/>
      <c r="X1405" s="94"/>
      <c r="Y1405" s="94"/>
      <c r="Z1405" s="94"/>
      <c r="AA1405" s="94"/>
    </row>
    <row r="1406" spans="1:27" x14ac:dyDescent="0.3">
      <c r="A1406" s="233" t="s">
        <v>9424</v>
      </c>
      <c r="B1406" s="94"/>
      <c r="C1406" s="94"/>
      <c r="D1406" s="94"/>
      <c r="E1406" s="94"/>
      <c r="F1406" s="94" t="s">
        <v>6964</v>
      </c>
      <c r="G1406" s="94"/>
      <c r="H1406" s="94" t="str">
        <f t="shared" si="43"/>
        <v>Coord absent</v>
      </c>
      <c r="I1406" s="94" t="s">
        <v>1742</v>
      </c>
      <c r="J1406" s="94" t="s">
        <v>1742</v>
      </c>
      <c r="K1406" s="94" t="s">
        <v>7378</v>
      </c>
      <c r="L1406" s="94" t="s">
        <v>305</v>
      </c>
      <c r="M1406" s="94" t="s">
        <v>407</v>
      </c>
      <c r="N1406" s="94" t="s">
        <v>7360</v>
      </c>
      <c r="O1406" s="94" t="s">
        <v>474</v>
      </c>
      <c r="P1406" s="94" t="s">
        <v>8023</v>
      </c>
      <c r="Q1406" s="94" t="s">
        <v>5677</v>
      </c>
      <c r="R1406" s="94"/>
      <c r="S1406" s="94"/>
      <c r="T1406" s="94"/>
      <c r="U1406" s="94"/>
      <c r="V1406" s="94"/>
      <c r="W1406" s="94"/>
      <c r="X1406" s="94"/>
      <c r="Y1406" s="94"/>
      <c r="Z1406" s="94"/>
      <c r="AA1406" s="94"/>
    </row>
    <row r="1407" spans="1:27" x14ac:dyDescent="0.3">
      <c r="A1407" s="233" t="s">
        <v>9425</v>
      </c>
      <c r="B1407" s="94"/>
      <c r="C1407" s="94"/>
      <c r="D1407" s="94"/>
      <c r="E1407" s="94"/>
      <c r="F1407" s="94" t="s">
        <v>6965</v>
      </c>
      <c r="G1407" s="94"/>
      <c r="H1407" s="94" t="str">
        <f t="shared" si="43"/>
        <v>Coord absent</v>
      </c>
      <c r="I1407" s="94" t="s">
        <v>1742</v>
      </c>
      <c r="J1407" s="94" t="s">
        <v>1742</v>
      </c>
      <c r="K1407" s="94" t="s">
        <v>7378</v>
      </c>
      <c r="L1407" s="94" t="s">
        <v>305</v>
      </c>
      <c r="M1407" s="94" t="s">
        <v>407</v>
      </c>
      <c r="N1407" s="94" t="s">
        <v>7360</v>
      </c>
      <c r="O1407" s="94" t="s">
        <v>474</v>
      </c>
      <c r="P1407" s="94" t="s">
        <v>8023</v>
      </c>
      <c r="Q1407" s="94" t="s">
        <v>5677</v>
      </c>
      <c r="R1407" s="94"/>
      <c r="S1407" s="94"/>
      <c r="T1407" s="94"/>
      <c r="U1407" s="94"/>
      <c r="V1407" s="94"/>
      <c r="W1407" s="94"/>
      <c r="X1407" s="94"/>
      <c r="Y1407" s="94"/>
      <c r="Z1407" s="94"/>
      <c r="AA1407" s="94"/>
    </row>
    <row r="1408" spans="1:27" x14ac:dyDescent="0.3">
      <c r="A1408" s="173" t="s">
        <v>9426</v>
      </c>
      <c r="B1408" s="220">
        <v>-10.210699999999999</v>
      </c>
      <c r="C1408" s="220">
        <v>9.3868998999999995</v>
      </c>
      <c r="D1408" s="173" t="s">
        <v>9795</v>
      </c>
      <c r="E1408" s="173" t="s">
        <v>7478</v>
      </c>
      <c r="F1408" s="173" t="s">
        <v>7137</v>
      </c>
      <c r="G1408" s="173" t="s">
        <v>481</v>
      </c>
      <c r="H1408" s="173" t="str">
        <f t="shared" si="43"/>
        <v>OK</v>
      </c>
      <c r="I1408" s="173" t="s">
        <v>1734</v>
      </c>
      <c r="J1408" s="173" t="s">
        <v>5265</v>
      </c>
      <c r="K1408" s="173" t="s">
        <v>7378</v>
      </c>
      <c r="L1408" s="173" t="s">
        <v>305</v>
      </c>
      <c r="M1408" s="173" t="s">
        <v>407</v>
      </c>
      <c r="N1408" s="173" t="s">
        <v>7360</v>
      </c>
      <c r="O1408" s="173" t="s">
        <v>474</v>
      </c>
      <c r="P1408" s="173" t="s">
        <v>8023</v>
      </c>
      <c r="Q1408" s="173" t="s">
        <v>5677</v>
      </c>
      <c r="R1408" s="173"/>
      <c r="S1408" s="173"/>
      <c r="T1408" s="173"/>
      <c r="U1408" s="173"/>
      <c r="V1408" s="173"/>
      <c r="W1408" s="173"/>
      <c r="X1408" s="173"/>
      <c r="Y1408" s="173"/>
      <c r="Z1408" s="173"/>
      <c r="AA1408" s="173"/>
    </row>
    <row r="1409" spans="1:27" x14ac:dyDescent="0.3">
      <c r="A1409" s="173" t="s">
        <v>9427</v>
      </c>
      <c r="B1409" s="220">
        <v>-13.6538</v>
      </c>
      <c r="C1409" s="220">
        <v>10.500299999999999</v>
      </c>
      <c r="D1409" s="173" t="s">
        <v>9795</v>
      </c>
      <c r="E1409" s="173" t="s">
        <v>7635</v>
      </c>
      <c r="F1409" s="173" t="s">
        <v>7232</v>
      </c>
      <c r="G1409" s="173" t="s">
        <v>1331</v>
      </c>
      <c r="H1409" s="173" t="str">
        <f t="shared" si="43"/>
        <v>OK</v>
      </c>
      <c r="I1409" s="173" t="s">
        <v>1734</v>
      </c>
      <c r="J1409" s="173" t="s">
        <v>5265</v>
      </c>
      <c r="K1409" s="173" t="s">
        <v>7378</v>
      </c>
      <c r="L1409" s="173" t="s">
        <v>319</v>
      </c>
      <c r="M1409" s="173" t="s">
        <v>1294</v>
      </c>
      <c r="N1409" s="173" t="s">
        <v>7372</v>
      </c>
      <c r="O1409" s="173" t="s">
        <v>7232</v>
      </c>
      <c r="P1409" s="173" t="s">
        <v>8024</v>
      </c>
      <c r="Q1409" s="173"/>
      <c r="R1409" s="173"/>
      <c r="S1409" s="173"/>
      <c r="T1409" s="173"/>
      <c r="U1409" s="173"/>
      <c r="V1409" s="173"/>
      <c r="W1409" s="173"/>
      <c r="X1409" s="173"/>
      <c r="Y1409" s="173"/>
      <c r="Z1409" s="173"/>
      <c r="AA1409" s="173"/>
    </row>
    <row r="1410" spans="1:27" x14ac:dyDescent="0.3">
      <c r="A1410" s="233" t="s">
        <v>9428</v>
      </c>
      <c r="B1410" s="94"/>
      <c r="C1410" s="94"/>
      <c r="D1410" s="94"/>
      <c r="E1410" s="94"/>
      <c r="F1410" s="94" t="s">
        <v>1085</v>
      </c>
      <c r="G1410" s="94"/>
      <c r="H1410" s="94" t="str">
        <f t="shared" si="43"/>
        <v>Coord absent</v>
      </c>
      <c r="I1410" s="94" t="s">
        <v>1742</v>
      </c>
      <c r="J1410" s="94" t="s">
        <v>1742</v>
      </c>
      <c r="K1410" s="94" t="s">
        <v>7378</v>
      </c>
      <c r="L1410" s="94" t="s">
        <v>319</v>
      </c>
      <c r="M1410" s="94" t="s">
        <v>1294</v>
      </c>
      <c r="N1410" s="94" t="s">
        <v>7372</v>
      </c>
      <c r="O1410" s="94" t="s">
        <v>7232</v>
      </c>
      <c r="P1410" s="94" t="s">
        <v>8024</v>
      </c>
      <c r="Q1410" s="94"/>
      <c r="R1410" s="94"/>
      <c r="S1410" s="94"/>
      <c r="T1410" s="94"/>
      <c r="U1410" s="94"/>
      <c r="V1410" s="94"/>
      <c r="W1410" s="94"/>
      <c r="X1410" s="94"/>
      <c r="Y1410" s="94"/>
      <c r="Z1410" s="94"/>
      <c r="AA1410" s="94"/>
    </row>
    <row r="1411" spans="1:27" x14ac:dyDescent="0.3">
      <c r="A1411" s="233" t="s">
        <v>9429</v>
      </c>
      <c r="B1411" s="94"/>
      <c r="C1411" s="94"/>
      <c r="D1411" s="94"/>
      <c r="E1411" s="94"/>
      <c r="F1411" s="94" t="s">
        <v>6870</v>
      </c>
      <c r="G1411" s="94"/>
      <c r="H1411" s="94" t="str">
        <f t="shared" si="43"/>
        <v>Coord absent</v>
      </c>
      <c r="I1411" s="94" t="s">
        <v>1742</v>
      </c>
      <c r="J1411" s="94" t="s">
        <v>1742</v>
      </c>
      <c r="K1411" s="94" t="s">
        <v>7378</v>
      </c>
      <c r="L1411" s="94" t="s">
        <v>319</v>
      </c>
      <c r="M1411" s="94" t="s">
        <v>1294</v>
      </c>
      <c r="N1411" s="94" t="s">
        <v>7372</v>
      </c>
      <c r="O1411" s="94" t="s">
        <v>7232</v>
      </c>
      <c r="P1411" s="94" t="s">
        <v>8024</v>
      </c>
      <c r="Q1411" s="94"/>
      <c r="R1411" s="94"/>
      <c r="S1411" s="94"/>
      <c r="T1411" s="94"/>
      <c r="U1411" s="94"/>
      <c r="V1411" s="94"/>
      <c r="W1411" s="94"/>
      <c r="X1411" s="94"/>
      <c r="Y1411" s="94"/>
      <c r="Z1411" s="94"/>
      <c r="AA1411" s="94"/>
    </row>
    <row r="1412" spans="1:27" x14ac:dyDescent="0.3">
      <c r="A1412" s="233" t="s">
        <v>9430</v>
      </c>
      <c r="B1412" s="94"/>
      <c r="C1412" s="94"/>
      <c r="D1412" s="94"/>
      <c r="E1412" s="94"/>
      <c r="F1412" s="94" t="s">
        <v>6871</v>
      </c>
      <c r="G1412" s="94"/>
      <c r="H1412" s="94" t="str">
        <f t="shared" si="43"/>
        <v>Coord absent</v>
      </c>
      <c r="I1412" s="94" t="s">
        <v>1742</v>
      </c>
      <c r="J1412" s="94" t="s">
        <v>1742</v>
      </c>
      <c r="K1412" s="94" t="s">
        <v>7378</v>
      </c>
      <c r="L1412" s="94" t="s">
        <v>319</v>
      </c>
      <c r="M1412" s="94" t="s">
        <v>1294</v>
      </c>
      <c r="N1412" s="94" t="s">
        <v>7372</v>
      </c>
      <c r="O1412" s="94" t="s">
        <v>7232</v>
      </c>
      <c r="P1412" s="94" t="s">
        <v>8024</v>
      </c>
      <c r="Q1412" s="94"/>
      <c r="R1412" s="94"/>
      <c r="S1412" s="94"/>
      <c r="T1412" s="94"/>
      <c r="U1412" s="94"/>
      <c r="V1412" s="94"/>
      <c r="W1412" s="94"/>
      <c r="X1412" s="94"/>
      <c r="Y1412" s="94"/>
      <c r="Z1412" s="94"/>
      <c r="AA1412" s="94"/>
    </row>
    <row r="1413" spans="1:27" x14ac:dyDescent="0.3">
      <c r="A1413" s="233" t="s">
        <v>9431</v>
      </c>
      <c r="B1413" s="94"/>
      <c r="C1413" s="94"/>
      <c r="D1413" s="94"/>
      <c r="E1413" s="94"/>
      <c r="F1413" s="94" t="s">
        <v>6872</v>
      </c>
      <c r="G1413" s="94"/>
      <c r="H1413" s="94" t="str">
        <f t="shared" si="43"/>
        <v>Coord absent</v>
      </c>
      <c r="I1413" s="94" t="s">
        <v>1742</v>
      </c>
      <c r="J1413" s="94" t="s">
        <v>1742</v>
      </c>
      <c r="K1413" s="94" t="s">
        <v>7378</v>
      </c>
      <c r="L1413" s="94" t="s">
        <v>319</v>
      </c>
      <c r="M1413" s="94" t="s">
        <v>1294</v>
      </c>
      <c r="N1413" s="94" t="s">
        <v>7372</v>
      </c>
      <c r="O1413" s="94" t="s">
        <v>7232</v>
      </c>
      <c r="P1413" s="94" t="s">
        <v>8024</v>
      </c>
      <c r="Q1413" s="94"/>
      <c r="R1413" s="94"/>
      <c r="S1413" s="94"/>
      <c r="T1413" s="94"/>
      <c r="U1413" s="94"/>
      <c r="V1413" s="94"/>
      <c r="W1413" s="94"/>
      <c r="X1413" s="94"/>
      <c r="Y1413" s="94"/>
      <c r="Z1413" s="94"/>
      <c r="AA1413" s="94"/>
    </row>
    <row r="1414" spans="1:27" x14ac:dyDescent="0.3">
      <c r="A1414" s="233" t="s">
        <v>9432</v>
      </c>
      <c r="B1414" s="94"/>
      <c r="C1414" s="94"/>
      <c r="D1414" s="94"/>
      <c r="E1414" s="94"/>
      <c r="F1414" s="94" t="s">
        <v>6873</v>
      </c>
      <c r="G1414" s="94"/>
      <c r="H1414" s="94" t="str">
        <f t="shared" si="43"/>
        <v>Coord absent</v>
      </c>
      <c r="I1414" s="94" t="s">
        <v>1742</v>
      </c>
      <c r="J1414" s="94" t="s">
        <v>1742</v>
      </c>
      <c r="K1414" s="94" t="s">
        <v>7378</v>
      </c>
      <c r="L1414" s="94" t="s">
        <v>319</v>
      </c>
      <c r="M1414" s="94" t="s">
        <v>1294</v>
      </c>
      <c r="N1414" s="94" t="s">
        <v>7372</v>
      </c>
      <c r="O1414" s="94" t="s">
        <v>7232</v>
      </c>
      <c r="P1414" s="94" t="s">
        <v>8024</v>
      </c>
      <c r="Q1414" s="94"/>
      <c r="R1414" s="94"/>
      <c r="S1414" s="94"/>
      <c r="T1414" s="94"/>
      <c r="U1414" s="94"/>
      <c r="V1414" s="94"/>
      <c r="W1414" s="94"/>
      <c r="X1414" s="94"/>
      <c r="Y1414" s="94"/>
      <c r="Z1414" s="94"/>
      <c r="AA1414" s="94"/>
    </row>
    <row r="1415" spans="1:27" x14ac:dyDescent="0.3">
      <c r="A1415" s="94" t="s">
        <v>9433</v>
      </c>
      <c r="B1415" s="224">
        <v>-13.885899500000001</v>
      </c>
      <c r="C1415" s="224">
        <v>10.921699500000001</v>
      </c>
      <c r="D1415" s="94" t="s">
        <v>9795</v>
      </c>
      <c r="E1415" s="94" t="s">
        <v>95</v>
      </c>
      <c r="F1415" s="94" t="s">
        <v>95</v>
      </c>
      <c r="G1415" s="94" t="s">
        <v>95</v>
      </c>
      <c r="H1415" s="94" t="str">
        <f t="shared" si="43"/>
        <v>OK</v>
      </c>
      <c r="I1415" s="94" t="s">
        <v>1742</v>
      </c>
      <c r="J1415" s="94" t="s">
        <v>1742</v>
      </c>
      <c r="K1415" s="94" t="s">
        <v>7378</v>
      </c>
      <c r="L1415" s="94" t="s">
        <v>7707</v>
      </c>
      <c r="M1415" s="94" t="s">
        <v>7707</v>
      </c>
      <c r="N1415" s="94" t="s">
        <v>7345</v>
      </c>
      <c r="O1415" s="94" t="s">
        <v>96</v>
      </c>
      <c r="P1415" s="94" t="s">
        <v>8026</v>
      </c>
      <c r="Q1415" s="94" t="s">
        <v>5677</v>
      </c>
      <c r="R1415" s="94"/>
      <c r="S1415" s="94"/>
      <c r="T1415" s="94"/>
      <c r="U1415" s="94"/>
      <c r="V1415" s="94"/>
      <c r="W1415" s="94"/>
      <c r="X1415" s="94"/>
      <c r="Y1415" s="94"/>
      <c r="Z1415" s="94"/>
      <c r="AA1415" s="94"/>
    </row>
    <row r="1416" spans="1:27" x14ac:dyDescent="0.3">
      <c r="A1416" s="94" t="s">
        <v>9434</v>
      </c>
      <c r="B1416" s="224">
        <v>-13.959799800000001</v>
      </c>
      <c r="C1416" s="224">
        <v>11.123499900000001</v>
      </c>
      <c r="D1416" s="94" t="s">
        <v>9795</v>
      </c>
      <c r="E1416" s="94" t="s">
        <v>7438</v>
      </c>
      <c r="F1416" s="94" t="s">
        <v>6773</v>
      </c>
      <c r="G1416" s="94" t="s">
        <v>97</v>
      </c>
      <c r="H1416" s="94" t="str">
        <f t="shared" si="43"/>
        <v>OK</v>
      </c>
      <c r="I1416" s="94" t="s">
        <v>1742</v>
      </c>
      <c r="J1416" s="94" t="s">
        <v>1742</v>
      </c>
      <c r="K1416" s="94" t="s">
        <v>7378</v>
      </c>
      <c r="L1416" s="94" t="s">
        <v>7707</v>
      </c>
      <c r="M1416" s="94" t="s">
        <v>7707</v>
      </c>
      <c r="N1416" s="94" t="s">
        <v>7345</v>
      </c>
      <c r="O1416" s="94" t="s">
        <v>96</v>
      </c>
      <c r="P1416" s="94" t="s">
        <v>8026</v>
      </c>
      <c r="Q1416" s="94" t="s">
        <v>5677</v>
      </c>
      <c r="R1416" s="94"/>
      <c r="S1416" s="94"/>
      <c r="T1416" s="94"/>
      <c r="U1416" s="94"/>
      <c r="V1416" s="94"/>
      <c r="W1416" s="94"/>
      <c r="X1416" s="94"/>
      <c r="Y1416" s="94"/>
      <c r="Z1416" s="94"/>
      <c r="AA1416" s="94"/>
    </row>
    <row r="1417" spans="1:27" x14ac:dyDescent="0.3">
      <c r="A1417" s="94" t="s">
        <v>9435</v>
      </c>
      <c r="B1417" s="224">
        <v>-13.9226999</v>
      </c>
      <c r="C1417" s="224">
        <v>11.202099799999999</v>
      </c>
      <c r="D1417" s="94" t="s">
        <v>9795</v>
      </c>
      <c r="E1417" s="94" t="s">
        <v>98</v>
      </c>
      <c r="F1417" s="94" t="s">
        <v>98</v>
      </c>
      <c r="G1417" s="94" t="s">
        <v>99</v>
      </c>
      <c r="H1417" s="94" t="str">
        <f t="shared" si="43"/>
        <v>OK</v>
      </c>
      <c r="I1417" s="94" t="s">
        <v>1742</v>
      </c>
      <c r="J1417" s="94" t="s">
        <v>1742</v>
      </c>
      <c r="K1417" s="94" t="s">
        <v>5443</v>
      </c>
      <c r="L1417" s="94" t="s">
        <v>7707</v>
      </c>
      <c r="M1417" s="94" t="s">
        <v>7707</v>
      </c>
      <c r="N1417" s="94" t="s">
        <v>7345</v>
      </c>
      <c r="O1417" s="94" t="s">
        <v>96</v>
      </c>
      <c r="P1417" s="94" t="s">
        <v>8026</v>
      </c>
      <c r="Q1417" s="94" t="s">
        <v>5677</v>
      </c>
      <c r="R1417" s="94"/>
      <c r="S1417" s="94"/>
      <c r="T1417" s="94"/>
      <c r="U1417" s="94"/>
      <c r="V1417" s="94"/>
      <c r="W1417" s="94"/>
      <c r="X1417" s="94"/>
      <c r="Y1417" s="94"/>
      <c r="Z1417" s="94"/>
      <c r="AA1417" s="94"/>
    </row>
    <row r="1418" spans="1:27" x14ac:dyDescent="0.3">
      <c r="A1418" s="171" t="s">
        <v>9436</v>
      </c>
      <c r="B1418" s="225">
        <v>-13.810799599999999</v>
      </c>
      <c r="C1418" s="225">
        <v>11.1049004</v>
      </c>
      <c r="D1418" s="171" t="s">
        <v>9795</v>
      </c>
      <c r="E1418" s="171" t="s">
        <v>7439</v>
      </c>
      <c r="F1418" s="171" t="s">
        <v>7095</v>
      </c>
      <c r="G1418" s="171" t="s">
        <v>100</v>
      </c>
      <c r="H1418" s="171" t="str">
        <f t="shared" si="43"/>
        <v>OK</v>
      </c>
      <c r="I1418" s="171" t="s">
        <v>1734</v>
      </c>
      <c r="J1418" s="171" t="s">
        <v>5409</v>
      </c>
      <c r="K1418" s="171" t="s">
        <v>7378</v>
      </c>
      <c r="L1418" s="171" t="s">
        <v>7707</v>
      </c>
      <c r="M1418" s="171" t="s">
        <v>7707</v>
      </c>
      <c r="N1418" s="171" t="s">
        <v>7345</v>
      </c>
      <c r="O1418" s="171" t="s">
        <v>96</v>
      </c>
      <c r="P1418" s="171" t="s">
        <v>8026</v>
      </c>
      <c r="Q1418" s="171" t="s">
        <v>5677</v>
      </c>
      <c r="R1418" s="171"/>
      <c r="S1418" s="171"/>
      <c r="T1418" s="171"/>
      <c r="U1418" s="171"/>
      <c r="V1418" s="171"/>
      <c r="W1418" s="171"/>
      <c r="X1418" s="171"/>
      <c r="Y1418" s="171"/>
      <c r="Z1418" s="171"/>
      <c r="AA1418" s="171"/>
    </row>
    <row r="1419" spans="1:27" x14ac:dyDescent="0.3">
      <c r="A1419" s="94" t="s">
        <v>9437</v>
      </c>
      <c r="B1419" s="224">
        <v>-13.9237003</v>
      </c>
      <c r="C1419" s="224">
        <v>11.0003004</v>
      </c>
      <c r="D1419" s="94" t="s">
        <v>9795</v>
      </c>
      <c r="E1419" s="94" t="s">
        <v>103</v>
      </c>
      <c r="F1419" s="94" t="s">
        <v>103</v>
      </c>
      <c r="G1419" s="94" t="s">
        <v>103</v>
      </c>
      <c r="H1419" s="94" t="str">
        <f t="shared" si="43"/>
        <v>OK</v>
      </c>
      <c r="I1419" s="94" t="s">
        <v>1742</v>
      </c>
      <c r="J1419" s="94" t="s">
        <v>1742</v>
      </c>
      <c r="K1419" s="94" t="s">
        <v>7378</v>
      </c>
      <c r="L1419" s="94" t="s">
        <v>7707</v>
      </c>
      <c r="M1419" s="94" t="s">
        <v>7707</v>
      </c>
      <c r="N1419" s="94" t="s">
        <v>7345</v>
      </c>
      <c r="O1419" s="94" t="s">
        <v>96</v>
      </c>
      <c r="P1419" s="94" t="s">
        <v>8026</v>
      </c>
      <c r="Q1419" s="94" t="s">
        <v>5677</v>
      </c>
      <c r="R1419" s="94"/>
      <c r="S1419" s="94"/>
      <c r="T1419" s="94"/>
      <c r="U1419" s="94"/>
      <c r="V1419" s="94"/>
      <c r="W1419" s="94"/>
      <c r="X1419" s="94"/>
      <c r="Y1419" s="94"/>
      <c r="Z1419" s="94"/>
      <c r="AA1419" s="94"/>
    </row>
    <row r="1420" spans="1:27" x14ac:dyDescent="0.3">
      <c r="A1420" s="233" t="s">
        <v>9438</v>
      </c>
      <c r="B1420" s="94"/>
      <c r="C1420" s="94"/>
      <c r="D1420" s="94"/>
      <c r="E1420" s="94"/>
      <c r="F1420" s="94" t="s">
        <v>6772</v>
      </c>
      <c r="G1420" s="94"/>
      <c r="H1420" s="94" t="str">
        <f t="shared" si="43"/>
        <v>Coord absent</v>
      </c>
      <c r="I1420" s="94" t="s">
        <v>1742</v>
      </c>
      <c r="J1420" s="94" t="s">
        <v>1742</v>
      </c>
      <c r="K1420" s="94" t="s">
        <v>7378</v>
      </c>
      <c r="L1420" s="94" t="s">
        <v>7707</v>
      </c>
      <c r="M1420" s="94" t="s">
        <v>7707</v>
      </c>
      <c r="N1420" s="94" t="s">
        <v>7345</v>
      </c>
      <c r="O1420" s="94" t="s">
        <v>96</v>
      </c>
      <c r="P1420" s="94" t="s">
        <v>8026</v>
      </c>
      <c r="Q1420" s="94" t="s">
        <v>5677</v>
      </c>
      <c r="R1420" s="94"/>
      <c r="S1420" s="94"/>
      <c r="T1420" s="94"/>
      <c r="U1420" s="94"/>
      <c r="V1420" s="94"/>
      <c r="W1420" s="94"/>
      <c r="X1420" s="94"/>
      <c r="Y1420" s="94"/>
      <c r="Z1420" s="94"/>
      <c r="AA1420" s="94"/>
    </row>
    <row r="1421" spans="1:27" x14ac:dyDescent="0.3">
      <c r="A1421" s="233" t="s">
        <v>9439</v>
      </c>
      <c r="B1421" s="94"/>
      <c r="C1421" s="94"/>
      <c r="D1421" s="94"/>
      <c r="E1421" s="94"/>
      <c r="F1421" s="94" t="s">
        <v>25</v>
      </c>
      <c r="G1421" s="94"/>
      <c r="H1421" s="94" t="str">
        <f t="shared" si="43"/>
        <v>Coord absent</v>
      </c>
      <c r="I1421" s="94" t="s">
        <v>1742</v>
      </c>
      <c r="J1421" s="94" t="s">
        <v>1742</v>
      </c>
      <c r="K1421" s="94" t="s">
        <v>7378</v>
      </c>
      <c r="L1421" s="94" t="s">
        <v>503</v>
      </c>
      <c r="M1421" s="94" t="s">
        <v>600</v>
      </c>
      <c r="N1421" s="94" t="s">
        <v>7363</v>
      </c>
      <c r="O1421" s="94" t="s">
        <v>627</v>
      </c>
      <c r="P1421" s="94" t="s">
        <v>8027</v>
      </c>
      <c r="Q1421" s="94"/>
      <c r="R1421" s="94"/>
      <c r="S1421" s="94"/>
      <c r="T1421" s="94"/>
      <c r="U1421" s="94"/>
      <c r="V1421" s="94"/>
      <c r="W1421" s="94"/>
      <c r="X1421" s="94"/>
      <c r="Y1421" s="94"/>
      <c r="Z1421" s="94"/>
      <c r="AA1421" s="94"/>
    </row>
    <row r="1422" spans="1:27" x14ac:dyDescent="0.3">
      <c r="A1422" s="233" t="s">
        <v>9440</v>
      </c>
      <c r="B1422" s="94"/>
      <c r="C1422" s="94"/>
      <c r="D1422" s="94"/>
      <c r="E1422" s="94"/>
      <c r="F1422" s="94" t="s">
        <v>7026</v>
      </c>
      <c r="G1422" s="94"/>
      <c r="H1422" s="94" t="str">
        <f t="shared" si="43"/>
        <v>Coord absent</v>
      </c>
      <c r="I1422" s="94" t="s">
        <v>1742</v>
      </c>
      <c r="J1422" s="94" t="s">
        <v>1742</v>
      </c>
      <c r="K1422" s="94" t="s">
        <v>7378</v>
      </c>
      <c r="L1422" s="94" t="s">
        <v>503</v>
      </c>
      <c r="M1422" s="94" t="s">
        <v>600</v>
      </c>
      <c r="N1422" s="94" t="s">
        <v>7363</v>
      </c>
      <c r="O1422" s="94" t="s">
        <v>627</v>
      </c>
      <c r="P1422" s="94" t="s">
        <v>8027</v>
      </c>
      <c r="Q1422" s="94"/>
      <c r="R1422" s="94"/>
      <c r="S1422" s="94"/>
      <c r="T1422" s="94"/>
      <c r="U1422" s="94"/>
      <c r="V1422" s="94"/>
      <c r="W1422" s="94"/>
      <c r="X1422" s="94"/>
      <c r="Y1422" s="94"/>
      <c r="Z1422" s="94"/>
      <c r="AA1422" s="94"/>
    </row>
    <row r="1423" spans="1:27" x14ac:dyDescent="0.3">
      <c r="A1423" s="233" t="s">
        <v>9441</v>
      </c>
      <c r="B1423" s="94"/>
      <c r="C1423" s="94"/>
      <c r="D1423" s="94"/>
      <c r="E1423" s="94"/>
      <c r="F1423" s="94" t="s">
        <v>7027</v>
      </c>
      <c r="G1423" s="94"/>
      <c r="H1423" s="94" t="str">
        <f t="shared" si="43"/>
        <v>Coord absent</v>
      </c>
      <c r="I1423" s="94" t="s">
        <v>1742</v>
      </c>
      <c r="J1423" s="94" t="s">
        <v>1742</v>
      </c>
      <c r="K1423" s="94" t="s">
        <v>7378</v>
      </c>
      <c r="L1423" s="94" t="s">
        <v>503</v>
      </c>
      <c r="M1423" s="94" t="s">
        <v>600</v>
      </c>
      <c r="N1423" s="94" t="s">
        <v>7363</v>
      </c>
      <c r="O1423" s="94" t="s">
        <v>627</v>
      </c>
      <c r="P1423" s="94" t="s">
        <v>8027</v>
      </c>
      <c r="Q1423" s="94"/>
      <c r="R1423" s="94"/>
      <c r="S1423" s="94"/>
      <c r="T1423" s="94"/>
      <c r="U1423" s="94"/>
      <c r="V1423" s="94"/>
      <c r="W1423" s="94"/>
      <c r="X1423" s="94"/>
      <c r="Y1423" s="94"/>
      <c r="Z1423" s="94"/>
      <c r="AA1423" s="94"/>
    </row>
    <row r="1424" spans="1:27" x14ac:dyDescent="0.3">
      <c r="A1424" s="233" t="s">
        <v>9442</v>
      </c>
      <c r="B1424" s="94"/>
      <c r="C1424" s="94"/>
      <c r="D1424" s="94"/>
      <c r="E1424" s="94"/>
      <c r="F1424" s="94" t="s">
        <v>6850</v>
      </c>
      <c r="G1424" s="94"/>
      <c r="H1424" s="94" t="str">
        <f t="shared" si="43"/>
        <v>Coord absent</v>
      </c>
      <c r="I1424" s="94" t="s">
        <v>1742</v>
      </c>
      <c r="J1424" s="94" t="s">
        <v>1742</v>
      </c>
      <c r="K1424" s="94" t="s">
        <v>7378</v>
      </c>
      <c r="L1424" s="94" t="s">
        <v>503</v>
      </c>
      <c r="M1424" s="94" t="s">
        <v>600</v>
      </c>
      <c r="N1424" s="94" t="s">
        <v>7363</v>
      </c>
      <c r="O1424" s="94" t="s">
        <v>627</v>
      </c>
      <c r="P1424" s="94" t="s">
        <v>8027</v>
      </c>
      <c r="Q1424" s="94"/>
      <c r="R1424" s="94"/>
      <c r="S1424" s="94"/>
      <c r="T1424" s="94"/>
      <c r="U1424" s="94"/>
      <c r="V1424" s="94"/>
      <c r="W1424" s="94"/>
      <c r="X1424" s="94"/>
      <c r="Y1424" s="94"/>
      <c r="Z1424" s="94"/>
      <c r="AA1424" s="94"/>
    </row>
    <row r="1425" spans="1:27" x14ac:dyDescent="0.3">
      <c r="A1425" s="173" t="s">
        <v>9443</v>
      </c>
      <c r="B1425" s="220">
        <v>-10.1856005</v>
      </c>
      <c r="C1425" s="220">
        <v>10.792172600000001</v>
      </c>
      <c r="D1425" s="173" t="s">
        <v>9795</v>
      </c>
      <c r="E1425" s="173" t="s">
        <v>625</v>
      </c>
      <c r="F1425" s="173" t="s">
        <v>7156</v>
      </c>
      <c r="G1425" s="173" t="s">
        <v>626</v>
      </c>
      <c r="H1425" s="173" t="str">
        <f t="shared" si="43"/>
        <v>OK</v>
      </c>
      <c r="I1425" s="173" t="s">
        <v>1734</v>
      </c>
      <c r="J1425" s="173" t="s">
        <v>5265</v>
      </c>
      <c r="K1425" s="173" t="s">
        <v>7378</v>
      </c>
      <c r="L1425" s="173" t="s">
        <v>503</v>
      </c>
      <c r="M1425" s="173" t="s">
        <v>600</v>
      </c>
      <c r="N1425" s="173" t="s">
        <v>7363</v>
      </c>
      <c r="O1425" s="173" t="s">
        <v>627</v>
      </c>
      <c r="P1425" s="173" t="s">
        <v>8027</v>
      </c>
      <c r="Q1425" s="173"/>
      <c r="R1425" s="173"/>
      <c r="S1425" s="173"/>
      <c r="T1425" s="173"/>
      <c r="U1425" s="173"/>
      <c r="V1425" s="173"/>
      <c r="W1425" s="173" t="s">
        <v>625</v>
      </c>
      <c r="X1425" s="173"/>
      <c r="Y1425" s="173"/>
      <c r="Z1425" s="173"/>
      <c r="AA1425" s="173"/>
    </row>
    <row r="1426" spans="1:27" hidden="1" x14ac:dyDescent="0.3">
      <c r="A1426" s="173" t="s">
        <v>9444</v>
      </c>
      <c r="B1426" s="220">
        <v>-12.1099005</v>
      </c>
      <c r="C1426" s="220">
        <v>11.4153004</v>
      </c>
      <c r="D1426" s="173" t="s">
        <v>9795</v>
      </c>
      <c r="E1426" s="173" t="s">
        <v>7586</v>
      </c>
      <c r="F1426" s="173" t="s">
        <v>7413</v>
      </c>
      <c r="G1426" s="173" t="s">
        <v>1121</v>
      </c>
      <c r="H1426" s="173" t="str">
        <f t="shared" si="43"/>
        <v>OK</v>
      </c>
      <c r="I1426" s="173" t="s">
        <v>1734</v>
      </c>
      <c r="J1426" s="173" t="s">
        <v>5265</v>
      </c>
      <c r="K1426" s="173" t="s">
        <v>7378</v>
      </c>
      <c r="L1426" s="173" t="s">
        <v>1029</v>
      </c>
      <c r="M1426" s="173" t="s">
        <v>1029</v>
      </c>
      <c r="N1426" s="173" t="s">
        <v>7364</v>
      </c>
      <c r="O1426" s="173" t="s">
        <v>1122</v>
      </c>
      <c r="P1426" s="173" t="s">
        <v>8028</v>
      </c>
      <c r="Q1426" s="173"/>
      <c r="R1426" s="173" t="s">
        <v>1733</v>
      </c>
      <c r="S1426" s="173" t="s">
        <v>1749</v>
      </c>
      <c r="T1426" s="173" t="s">
        <v>1768</v>
      </c>
      <c r="U1426" s="173"/>
      <c r="V1426" s="173" t="s">
        <v>7391</v>
      </c>
      <c r="W1426" s="173"/>
      <c r="X1426" s="173"/>
      <c r="Y1426" s="173"/>
      <c r="Z1426" s="173"/>
      <c r="AA1426" s="173"/>
    </row>
    <row r="1427" spans="1:27" hidden="1" x14ac:dyDescent="0.3">
      <c r="A1427" s="94" t="s">
        <v>9445</v>
      </c>
      <c r="B1427" s="224">
        <v>-12.163399699999999</v>
      </c>
      <c r="C1427" s="224">
        <v>11.434699999999999</v>
      </c>
      <c r="D1427" s="94" t="s">
        <v>9795</v>
      </c>
      <c r="E1427" s="94" t="s">
        <v>110</v>
      </c>
      <c r="F1427" s="94" t="s">
        <v>1123</v>
      </c>
      <c r="G1427" s="94" t="s">
        <v>110</v>
      </c>
      <c r="H1427" s="94" t="str">
        <f t="shared" si="43"/>
        <v>OK</v>
      </c>
      <c r="I1427" s="94" t="s">
        <v>1742</v>
      </c>
      <c r="J1427" s="94" t="s">
        <v>1742</v>
      </c>
      <c r="K1427" s="94" t="s">
        <v>5443</v>
      </c>
      <c r="L1427" s="94" t="s">
        <v>1029</v>
      </c>
      <c r="M1427" s="94" t="s">
        <v>1029</v>
      </c>
      <c r="N1427" s="94" t="s">
        <v>7364</v>
      </c>
      <c r="O1427" s="94" t="s">
        <v>1122</v>
      </c>
      <c r="P1427" s="94" t="s">
        <v>8028</v>
      </c>
      <c r="Q1427" s="94"/>
      <c r="R1427" s="94" t="s">
        <v>1733</v>
      </c>
      <c r="S1427" s="94"/>
      <c r="T1427" s="94" t="s">
        <v>1768</v>
      </c>
      <c r="U1427" s="94"/>
      <c r="V1427" s="94"/>
      <c r="W1427" s="94"/>
      <c r="X1427" s="94"/>
      <c r="Y1427" s="94"/>
      <c r="Z1427" s="94"/>
      <c r="AA1427" s="94"/>
    </row>
    <row r="1428" spans="1:27" hidden="1" x14ac:dyDescent="0.3">
      <c r="A1428" s="233" t="s">
        <v>9446</v>
      </c>
      <c r="B1428" s="94"/>
      <c r="C1428" s="94"/>
      <c r="D1428" s="94"/>
      <c r="E1428" s="94"/>
      <c r="F1428" s="94" t="s">
        <v>1077</v>
      </c>
      <c r="G1428" s="94"/>
      <c r="H1428" s="94" t="str">
        <f t="shared" si="43"/>
        <v>Coord absent</v>
      </c>
      <c r="I1428" s="94" t="s">
        <v>1742</v>
      </c>
      <c r="J1428" s="94" t="s">
        <v>1742</v>
      </c>
      <c r="K1428" s="94" t="s">
        <v>7378</v>
      </c>
      <c r="L1428" s="94" t="s">
        <v>1029</v>
      </c>
      <c r="M1428" s="94" t="s">
        <v>1029</v>
      </c>
      <c r="N1428" s="94" t="s">
        <v>7364</v>
      </c>
      <c r="O1428" s="94" t="s">
        <v>1122</v>
      </c>
      <c r="P1428" s="94" t="s">
        <v>8028</v>
      </c>
      <c r="Q1428" s="94"/>
      <c r="R1428" s="94" t="s">
        <v>1733</v>
      </c>
      <c r="S1428" s="94"/>
      <c r="T1428" s="94" t="s">
        <v>1768</v>
      </c>
      <c r="U1428" s="94"/>
      <c r="V1428" s="94"/>
      <c r="W1428" s="94"/>
      <c r="X1428" s="94"/>
      <c r="Y1428" s="94"/>
      <c r="Z1428" s="94"/>
      <c r="AA1428" s="94"/>
    </row>
    <row r="1429" spans="1:27" hidden="1" x14ac:dyDescent="0.3">
      <c r="A1429" s="233" t="s">
        <v>9447</v>
      </c>
      <c r="B1429" s="94"/>
      <c r="C1429" s="94"/>
      <c r="D1429" s="94"/>
      <c r="E1429" s="94"/>
      <c r="F1429" s="94" t="s">
        <v>110</v>
      </c>
      <c r="G1429" s="94"/>
      <c r="H1429" s="94" t="str">
        <f t="shared" si="43"/>
        <v>Coord absent</v>
      </c>
      <c r="I1429" s="94" t="s">
        <v>1742</v>
      </c>
      <c r="J1429" s="94" t="s">
        <v>1742</v>
      </c>
      <c r="K1429" s="94" t="s">
        <v>7378</v>
      </c>
      <c r="L1429" s="94" t="s">
        <v>1029</v>
      </c>
      <c r="M1429" s="94" t="s">
        <v>1029</v>
      </c>
      <c r="N1429" s="94" t="s">
        <v>7364</v>
      </c>
      <c r="O1429" s="94" t="s">
        <v>1122</v>
      </c>
      <c r="P1429" s="94" t="s">
        <v>8028</v>
      </c>
      <c r="Q1429" s="94"/>
      <c r="R1429" s="94" t="s">
        <v>1733</v>
      </c>
      <c r="S1429" s="94"/>
      <c r="T1429" s="94" t="s">
        <v>1768</v>
      </c>
      <c r="U1429" s="94"/>
      <c r="V1429" s="94"/>
      <c r="W1429" s="94"/>
      <c r="X1429" s="94"/>
      <c r="Y1429" s="94"/>
      <c r="Z1429" s="94"/>
      <c r="AA1429" s="94"/>
    </row>
    <row r="1430" spans="1:27" hidden="1" x14ac:dyDescent="0.3">
      <c r="A1430" s="94" t="s">
        <v>9448</v>
      </c>
      <c r="B1430" s="224">
        <v>-12.186699900000001</v>
      </c>
      <c r="C1430" s="224">
        <v>11.462300300000001</v>
      </c>
      <c r="D1430" s="94" t="s">
        <v>9795</v>
      </c>
      <c r="E1430" s="94" t="s">
        <v>1124</v>
      </c>
      <c r="F1430" s="94" t="s">
        <v>1125</v>
      </c>
      <c r="G1430" s="94" t="s">
        <v>1125</v>
      </c>
      <c r="H1430" s="94" t="str">
        <f t="shared" si="43"/>
        <v>OK</v>
      </c>
      <c r="I1430" s="94" t="s">
        <v>1742</v>
      </c>
      <c r="J1430" s="94" t="s">
        <v>1742</v>
      </c>
      <c r="K1430" s="94" t="s">
        <v>7378</v>
      </c>
      <c r="L1430" s="94" t="s">
        <v>1029</v>
      </c>
      <c r="M1430" s="94" t="s">
        <v>1029</v>
      </c>
      <c r="N1430" s="94" t="s">
        <v>7364</v>
      </c>
      <c r="O1430" s="94" t="s">
        <v>1122</v>
      </c>
      <c r="P1430" s="94" t="s">
        <v>8028</v>
      </c>
      <c r="Q1430" s="94"/>
      <c r="R1430" s="94" t="s">
        <v>1733</v>
      </c>
      <c r="S1430" s="94"/>
      <c r="T1430" s="94" t="s">
        <v>1768</v>
      </c>
      <c r="U1430" s="94"/>
      <c r="V1430" s="94"/>
      <c r="W1430" s="94"/>
      <c r="X1430" s="94"/>
      <c r="Y1430" s="94"/>
      <c r="Z1430" s="94"/>
      <c r="AA1430" s="94"/>
    </row>
    <row r="1431" spans="1:27" hidden="1" x14ac:dyDescent="0.3">
      <c r="A1431" s="173" t="s">
        <v>9449</v>
      </c>
      <c r="B1431" s="220">
        <v>-14.8462</v>
      </c>
      <c r="C1431" s="220">
        <v>11.114899599999999</v>
      </c>
      <c r="D1431" s="173" t="s">
        <v>9795</v>
      </c>
      <c r="E1431" s="173" t="s">
        <v>7440</v>
      </c>
      <c r="F1431" s="173" t="s">
        <v>7093</v>
      </c>
      <c r="G1431" s="173" t="s">
        <v>106</v>
      </c>
      <c r="H1431" s="173" t="str">
        <f t="shared" si="43"/>
        <v>OK</v>
      </c>
      <c r="I1431" s="173" t="s">
        <v>1734</v>
      </c>
      <c r="J1431" s="173" t="s">
        <v>5265</v>
      </c>
      <c r="K1431" s="173" t="s">
        <v>7378</v>
      </c>
      <c r="L1431" s="173" t="s">
        <v>7707</v>
      </c>
      <c r="M1431" s="173" t="s">
        <v>7707</v>
      </c>
      <c r="N1431" s="173" t="s">
        <v>7345</v>
      </c>
      <c r="O1431" s="173" t="s">
        <v>107</v>
      </c>
      <c r="P1431" s="173" t="s">
        <v>8031</v>
      </c>
      <c r="Q1431" s="173" t="s">
        <v>5677</v>
      </c>
      <c r="R1431" s="173" t="s">
        <v>6581</v>
      </c>
      <c r="S1431" s="173" t="s">
        <v>9798</v>
      </c>
      <c r="T1431" s="173"/>
      <c r="U1431" s="173"/>
      <c r="V1431" s="173"/>
      <c r="W1431" s="173" t="s">
        <v>6643</v>
      </c>
      <c r="X1431" s="173"/>
      <c r="Y1431" s="173"/>
      <c r="Z1431" s="173"/>
      <c r="AA1431" s="173"/>
    </row>
    <row r="1432" spans="1:27" x14ac:dyDescent="0.3">
      <c r="A1432" s="233" t="s">
        <v>9450</v>
      </c>
      <c r="B1432" s="94"/>
      <c r="C1432" s="94"/>
      <c r="D1432" s="94"/>
      <c r="E1432" s="94"/>
      <c r="F1432" s="94" t="s">
        <v>6770</v>
      </c>
      <c r="G1432" s="94"/>
      <c r="H1432" s="94" t="str">
        <f t="shared" si="43"/>
        <v>Coord absent</v>
      </c>
      <c r="I1432" s="94" t="s">
        <v>1742</v>
      </c>
      <c r="J1432" s="94" t="s">
        <v>1742</v>
      </c>
      <c r="K1432" s="94" t="s">
        <v>7378</v>
      </c>
      <c r="L1432" s="94" t="s">
        <v>7707</v>
      </c>
      <c r="M1432" s="94" t="s">
        <v>7707</v>
      </c>
      <c r="N1432" s="94" t="s">
        <v>7345</v>
      </c>
      <c r="O1432" s="94" t="s">
        <v>107</v>
      </c>
      <c r="P1432" s="94" t="s">
        <v>8031</v>
      </c>
      <c r="Q1432" s="94" t="s">
        <v>5677</v>
      </c>
      <c r="R1432" s="94"/>
      <c r="S1432" s="94"/>
      <c r="T1432" s="94"/>
      <c r="U1432" s="94"/>
      <c r="V1432" s="94"/>
      <c r="W1432" s="94"/>
      <c r="X1432" s="94"/>
      <c r="Y1432" s="94"/>
      <c r="Z1432" s="94"/>
      <c r="AA1432" s="94"/>
    </row>
    <row r="1433" spans="1:27" x14ac:dyDescent="0.3">
      <c r="A1433" s="233" t="s">
        <v>9451</v>
      </c>
      <c r="B1433" s="94"/>
      <c r="C1433" s="94"/>
      <c r="D1433" s="94"/>
      <c r="E1433" s="94"/>
      <c r="F1433" s="94" t="s">
        <v>6771</v>
      </c>
      <c r="G1433" s="94"/>
      <c r="H1433" s="94" t="str">
        <f t="shared" si="43"/>
        <v>Coord absent</v>
      </c>
      <c r="I1433" s="94" t="s">
        <v>1742</v>
      </c>
      <c r="J1433" s="94" t="s">
        <v>1742</v>
      </c>
      <c r="K1433" s="94" t="s">
        <v>7378</v>
      </c>
      <c r="L1433" s="94" t="s">
        <v>7707</v>
      </c>
      <c r="M1433" s="94" t="s">
        <v>7707</v>
      </c>
      <c r="N1433" s="94" t="s">
        <v>7345</v>
      </c>
      <c r="O1433" s="94" t="s">
        <v>107</v>
      </c>
      <c r="P1433" s="94" t="s">
        <v>8031</v>
      </c>
      <c r="Q1433" s="94" t="s">
        <v>5677</v>
      </c>
      <c r="R1433" s="94"/>
      <c r="S1433" s="94"/>
      <c r="T1433" s="94"/>
      <c r="U1433" s="94"/>
      <c r="V1433" s="94"/>
      <c r="W1433" s="94"/>
      <c r="X1433" s="94"/>
      <c r="Y1433" s="94"/>
      <c r="Z1433" s="94"/>
      <c r="AA1433" s="94"/>
    </row>
    <row r="1434" spans="1:27" x14ac:dyDescent="0.3">
      <c r="A1434" s="94" t="s">
        <v>9452</v>
      </c>
      <c r="B1434" s="224">
        <v>-9.2061796000000005</v>
      </c>
      <c r="C1434" s="224">
        <v>11.0935001</v>
      </c>
      <c r="D1434" s="94" t="s">
        <v>9795</v>
      </c>
      <c r="E1434" s="94" t="s">
        <v>689</v>
      </c>
      <c r="F1434" s="94" t="s">
        <v>689</v>
      </c>
      <c r="G1434" s="94" t="s">
        <v>690</v>
      </c>
      <c r="H1434" s="94" t="str">
        <f t="shared" si="43"/>
        <v>OK</v>
      </c>
      <c r="I1434" s="94" t="s">
        <v>1742</v>
      </c>
      <c r="J1434" s="94" t="s">
        <v>1742</v>
      </c>
      <c r="K1434" s="94" t="s">
        <v>5443</v>
      </c>
      <c r="L1434" s="94" t="s">
        <v>503</v>
      </c>
      <c r="M1434" s="94" t="s">
        <v>628</v>
      </c>
      <c r="N1434" s="94" t="s">
        <v>7370</v>
      </c>
      <c r="O1434" s="94" t="s">
        <v>691</v>
      </c>
      <c r="P1434" s="94" t="s">
        <v>8032</v>
      </c>
      <c r="Q1434" s="94"/>
      <c r="R1434" s="94"/>
      <c r="S1434" s="94"/>
      <c r="T1434" s="94"/>
      <c r="U1434" s="94"/>
      <c r="V1434" s="94"/>
      <c r="W1434" s="94"/>
      <c r="X1434" s="94"/>
      <c r="Y1434" s="94"/>
      <c r="Z1434" s="94"/>
      <c r="AA1434" s="94"/>
    </row>
    <row r="1435" spans="1:27" x14ac:dyDescent="0.3">
      <c r="A1435" s="94" t="s">
        <v>9453</v>
      </c>
      <c r="B1435" s="224">
        <v>-9.1082801999999994</v>
      </c>
      <c r="C1435" s="224">
        <v>11.157299999999999</v>
      </c>
      <c r="D1435" s="94" t="s">
        <v>9795</v>
      </c>
      <c r="E1435" s="94" t="s">
        <v>7514</v>
      </c>
      <c r="F1435" s="94" t="s">
        <v>692</v>
      </c>
      <c r="G1435" s="94" t="s">
        <v>692</v>
      </c>
      <c r="H1435" s="94" t="str">
        <f t="shared" si="43"/>
        <v>OK</v>
      </c>
      <c r="I1435" s="94" t="s">
        <v>1742</v>
      </c>
      <c r="J1435" s="94" t="s">
        <v>1742</v>
      </c>
      <c r="K1435" s="94" t="s">
        <v>7378</v>
      </c>
      <c r="L1435" s="94" t="s">
        <v>503</v>
      </c>
      <c r="M1435" s="94" t="s">
        <v>628</v>
      </c>
      <c r="N1435" s="94" t="s">
        <v>7370</v>
      </c>
      <c r="O1435" s="94" t="s">
        <v>691</v>
      </c>
      <c r="P1435" s="94" t="s">
        <v>8032</v>
      </c>
      <c r="Q1435" s="94"/>
      <c r="R1435" s="94"/>
      <c r="S1435" s="94"/>
      <c r="T1435" s="94"/>
      <c r="U1435" s="94"/>
      <c r="V1435" s="94"/>
      <c r="W1435" s="94"/>
      <c r="X1435" s="94"/>
      <c r="Y1435" s="94"/>
      <c r="Z1435" s="94"/>
      <c r="AA1435" s="94"/>
    </row>
    <row r="1436" spans="1:27" x14ac:dyDescent="0.3">
      <c r="A1436" s="173" t="s">
        <v>9454</v>
      </c>
      <c r="B1436" s="220">
        <v>-9.1904296999999993</v>
      </c>
      <c r="C1436" s="220">
        <v>11.0826998</v>
      </c>
      <c r="D1436" s="173" t="s">
        <v>9795</v>
      </c>
      <c r="E1436" s="173" t="s">
        <v>691</v>
      </c>
      <c r="F1436" s="173" t="s">
        <v>691</v>
      </c>
      <c r="G1436" s="173" t="s">
        <v>693</v>
      </c>
      <c r="H1436" s="173" t="str">
        <f t="shared" si="43"/>
        <v>OK</v>
      </c>
      <c r="I1436" s="173" t="s">
        <v>1734</v>
      </c>
      <c r="J1436" s="173" t="s">
        <v>5265</v>
      </c>
      <c r="K1436" s="173" t="s">
        <v>7378</v>
      </c>
      <c r="L1436" s="173" t="s">
        <v>503</v>
      </c>
      <c r="M1436" s="173" t="s">
        <v>628</v>
      </c>
      <c r="N1436" s="173" t="s">
        <v>7370</v>
      </c>
      <c r="O1436" s="173" t="s">
        <v>691</v>
      </c>
      <c r="P1436" s="173" t="s">
        <v>8032</v>
      </c>
      <c r="Q1436" s="173"/>
      <c r="R1436" s="173"/>
      <c r="S1436" s="173"/>
      <c r="T1436" s="173"/>
      <c r="U1436" s="173"/>
      <c r="V1436" s="173"/>
      <c r="W1436" s="173"/>
      <c r="X1436" s="173" t="s">
        <v>4429</v>
      </c>
      <c r="Y1436" s="173"/>
      <c r="Z1436" s="173"/>
      <c r="AA1436" s="173"/>
    </row>
    <row r="1437" spans="1:27" x14ac:dyDescent="0.3">
      <c r="A1437" s="235" t="s">
        <v>9455</v>
      </c>
      <c r="B1437" s="254">
        <v>11.0928</v>
      </c>
      <c r="C1437" s="254">
        <v>13.132999999999999</v>
      </c>
      <c r="D1437" s="173" t="s">
        <v>9797</v>
      </c>
      <c r="E1437" s="173"/>
      <c r="F1437" s="173" t="s">
        <v>7080</v>
      </c>
      <c r="G1437" s="173"/>
      <c r="H1437" s="173" t="str">
        <f t="shared" si="43"/>
        <v>OK</v>
      </c>
      <c r="I1437" s="173" t="s">
        <v>1734</v>
      </c>
      <c r="J1437" s="173" t="s">
        <v>5265</v>
      </c>
      <c r="K1437" s="173" t="s">
        <v>7378</v>
      </c>
      <c r="L1437" s="173" t="s">
        <v>359</v>
      </c>
      <c r="M1437" s="173" t="s">
        <v>360</v>
      </c>
      <c r="N1437" s="173" t="s">
        <v>7374</v>
      </c>
      <c r="O1437" s="173" t="s">
        <v>980</v>
      </c>
      <c r="P1437" s="173" t="s">
        <v>7733</v>
      </c>
      <c r="Q1437" s="173"/>
      <c r="R1437" s="173"/>
      <c r="S1437" s="173"/>
      <c r="T1437" s="173"/>
      <c r="U1437" s="173"/>
      <c r="V1437" s="173"/>
      <c r="W1437" s="173"/>
      <c r="X1437" s="173"/>
      <c r="Y1437" s="173"/>
      <c r="Z1437" s="173"/>
      <c r="AA1437" s="173"/>
    </row>
    <row r="1438" spans="1:27" x14ac:dyDescent="0.3">
      <c r="A1438" s="94" t="s">
        <v>9456</v>
      </c>
      <c r="B1438" s="224">
        <v>-12.984199500000001</v>
      </c>
      <c r="C1438" s="224">
        <v>11.1458998</v>
      </c>
      <c r="D1438" s="94" t="s">
        <v>9795</v>
      </c>
      <c r="E1438" s="94" t="s">
        <v>979</v>
      </c>
      <c r="F1438" s="94" t="s">
        <v>979</v>
      </c>
      <c r="G1438" s="94" t="s">
        <v>979</v>
      </c>
      <c r="H1438" s="94" t="str">
        <f t="shared" si="43"/>
        <v>OK</v>
      </c>
      <c r="I1438" s="94" t="s">
        <v>1742</v>
      </c>
      <c r="J1438" s="94" t="s">
        <v>1742</v>
      </c>
      <c r="K1438" s="94" t="s">
        <v>5443</v>
      </c>
      <c r="L1438" s="94" t="s">
        <v>359</v>
      </c>
      <c r="M1438" s="94" t="s">
        <v>360</v>
      </c>
      <c r="N1438" s="94" t="s">
        <v>7374</v>
      </c>
      <c r="O1438" s="94" t="s">
        <v>980</v>
      </c>
      <c r="P1438" s="94" t="s">
        <v>7733</v>
      </c>
      <c r="Q1438" s="94"/>
      <c r="R1438" s="94"/>
      <c r="S1438" s="94"/>
      <c r="T1438" s="94"/>
      <c r="U1438" s="94"/>
      <c r="V1438" s="94"/>
      <c r="W1438" s="94"/>
      <c r="X1438" s="94"/>
      <c r="Y1438" s="94"/>
      <c r="Z1438" s="94"/>
      <c r="AA1438" s="94"/>
    </row>
    <row r="1439" spans="1:27" x14ac:dyDescent="0.3">
      <c r="A1439" s="94" t="s">
        <v>9457</v>
      </c>
      <c r="B1439" s="224">
        <v>-13.1327</v>
      </c>
      <c r="C1439" s="224">
        <v>11.092300399999999</v>
      </c>
      <c r="D1439" s="94" t="s">
        <v>9795</v>
      </c>
      <c r="E1439" s="94" t="s">
        <v>981</v>
      </c>
      <c r="F1439" s="94" t="s">
        <v>981</v>
      </c>
      <c r="G1439" s="94" t="s">
        <v>981</v>
      </c>
      <c r="H1439" s="94" t="str">
        <f t="shared" si="43"/>
        <v>OK</v>
      </c>
      <c r="I1439" s="94" t="s">
        <v>1742</v>
      </c>
      <c r="J1439" s="94" t="s">
        <v>1742</v>
      </c>
      <c r="K1439" s="94" t="s">
        <v>5443</v>
      </c>
      <c r="L1439" s="94" t="s">
        <v>359</v>
      </c>
      <c r="M1439" s="94" t="s">
        <v>360</v>
      </c>
      <c r="N1439" s="94" t="s">
        <v>7374</v>
      </c>
      <c r="O1439" s="94" t="s">
        <v>980</v>
      </c>
      <c r="P1439" s="94" t="s">
        <v>7733</v>
      </c>
      <c r="Q1439" s="94"/>
      <c r="R1439" s="94"/>
      <c r="S1439" s="94"/>
      <c r="T1439" s="94"/>
      <c r="U1439" s="94"/>
      <c r="V1439" s="94"/>
      <c r="W1439" s="94"/>
      <c r="X1439" s="94"/>
      <c r="Y1439" s="94"/>
      <c r="Z1439" s="94"/>
      <c r="AA1439" s="94"/>
    </row>
    <row r="1440" spans="1:27" ht="15" customHeight="1" x14ac:dyDescent="0.3">
      <c r="A1440" s="94" t="s">
        <v>9458</v>
      </c>
      <c r="B1440" s="224">
        <v>-11.6829996</v>
      </c>
      <c r="C1440" s="224">
        <v>10.7076998</v>
      </c>
      <c r="D1440" s="94" t="s">
        <v>9795</v>
      </c>
      <c r="E1440" s="94" t="s">
        <v>7629</v>
      </c>
      <c r="F1440" s="94" t="s">
        <v>6802</v>
      </c>
      <c r="G1440" s="94" t="s">
        <v>1286</v>
      </c>
      <c r="H1440" s="94" t="str">
        <f t="shared" si="43"/>
        <v>OK</v>
      </c>
      <c r="I1440" s="94" t="s">
        <v>1742</v>
      </c>
      <c r="J1440" s="94" t="s">
        <v>1742</v>
      </c>
      <c r="K1440" s="94" t="s">
        <v>7378</v>
      </c>
      <c r="L1440" s="94" t="s">
        <v>319</v>
      </c>
      <c r="M1440" s="94" t="s">
        <v>319</v>
      </c>
      <c r="N1440" s="94" t="s">
        <v>7369</v>
      </c>
      <c r="O1440" s="94" t="s">
        <v>1287</v>
      </c>
      <c r="P1440" s="94" t="s">
        <v>8033</v>
      </c>
      <c r="Q1440" s="94" t="s">
        <v>5677</v>
      </c>
      <c r="R1440" s="94"/>
      <c r="S1440" s="94"/>
      <c r="T1440" s="94"/>
      <c r="U1440" s="94"/>
      <c r="V1440" s="94"/>
      <c r="W1440" s="94"/>
      <c r="X1440" s="94"/>
      <c r="Y1440" s="94"/>
      <c r="Z1440" s="94"/>
      <c r="AA1440" s="94"/>
    </row>
    <row r="1441" spans="1:27" x14ac:dyDescent="0.3">
      <c r="A1441" s="233" t="s">
        <v>9459</v>
      </c>
      <c r="B1441" s="94"/>
      <c r="C1441" s="94"/>
      <c r="D1441" s="94"/>
      <c r="E1441" s="94"/>
      <c r="F1441" s="94" t="s">
        <v>6801</v>
      </c>
      <c r="G1441" s="94"/>
      <c r="H1441" s="94" t="str">
        <f t="shared" si="43"/>
        <v>Coord absent</v>
      </c>
      <c r="I1441" s="94" t="s">
        <v>1742</v>
      </c>
      <c r="J1441" s="94" t="s">
        <v>1742</v>
      </c>
      <c r="K1441" s="94" t="s">
        <v>7378</v>
      </c>
      <c r="L1441" s="94" t="s">
        <v>319</v>
      </c>
      <c r="M1441" s="94" t="s">
        <v>319</v>
      </c>
      <c r="N1441" s="94" t="s">
        <v>7369</v>
      </c>
      <c r="O1441" s="94" t="s">
        <v>1287</v>
      </c>
      <c r="P1441" s="94" t="s">
        <v>8033</v>
      </c>
      <c r="Q1441" s="94" t="s">
        <v>5677</v>
      </c>
      <c r="R1441" s="94"/>
      <c r="S1441" s="94"/>
      <c r="T1441" s="94"/>
      <c r="U1441" s="94"/>
      <c r="V1441" s="94"/>
      <c r="W1441" s="94"/>
      <c r="X1441" s="94"/>
      <c r="Y1441" s="94"/>
      <c r="Z1441" s="94"/>
      <c r="AA1441" s="94"/>
    </row>
    <row r="1442" spans="1:27" x14ac:dyDescent="0.3">
      <c r="A1442" s="173" t="s">
        <v>9460</v>
      </c>
      <c r="B1442" s="220">
        <v>-11.6302004</v>
      </c>
      <c r="C1442" s="220">
        <v>10.676299999999999</v>
      </c>
      <c r="D1442" s="173" t="s">
        <v>9795</v>
      </c>
      <c r="E1442" s="173" t="s">
        <v>7630</v>
      </c>
      <c r="F1442" s="173" t="s">
        <v>1287</v>
      </c>
      <c r="G1442" s="173" t="s">
        <v>1287</v>
      </c>
      <c r="H1442" s="173" t="str">
        <f t="shared" si="43"/>
        <v>OK</v>
      </c>
      <c r="I1442" s="173" t="s">
        <v>1734</v>
      </c>
      <c r="J1442" s="173" t="s">
        <v>5265</v>
      </c>
      <c r="K1442" s="173" t="s">
        <v>7378</v>
      </c>
      <c r="L1442" s="173" t="s">
        <v>319</v>
      </c>
      <c r="M1442" s="173" t="s">
        <v>319</v>
      </c>
      <c r="N1442" s="173" t="s">
        <v>7369</v>
      </c>
      <c r="O1442" s="173" t="s">
        <v>1287</v>
      </c>
      <c r="P1442" s="173" t="s">
        <v>8033</v>
      </c>
      <c r="Q1442" s="173" t="s">
        <v>5677</v>
      </c>
      <c r="R1442" s="173"/>
      <c r="S1442" s="173"/>
      <c r="T1442" s="173"/>
      <c r="U1442" s="173"/>
      <c r="V1442" s="173"/>
      <c r="W1442" s="173"/>
      <c r="X1442" s="173"/>
      <c r="Y1442" s="173"/>
      <c r="Z1442" s="173"/>
      <c r="AA1442" s="173"/>
    </row>
    <row r="1443" spans="1:27" x14ac:dyDescent="0.3">
      <c r="A1443" s="173" t="s">
        <v>9461</v>
      </c>
      <c r="B1443" s="220">
        <v>-13.529299699999999</v>
      </c>
      <c r="C1443" s="220">
        <v>12.4033003</v>
      </c>
      <c r="D1443" s="173" t="s">
        <v>9795</v>
      </c>
      <c r="E1443" s="173" t="s">
        <v>7450</v>
      </c>
      <c r="F1443" s="173" t="s">
        <v>1940</v>
      </c>
      <c r="G1443" s="173" t="s">
        <v>156</v>
      </c>
      <c r="H1443" s="173" t="str">
        <f t="shared" si="43"/>
        <v>OK</v>
      </c>
      <c r="I1443" s="173" t="s">
        <v>1734</v>
      </c>
      <c r="J1443" s="173" t="s">
        <v>5265</v>
      </c>
      <c r="K1443" s="173" t="s">
        <v>7378</v>
      </c>
      <c r="L1443" s="173" t="s">
        <v>7707</v>
      </c>
      <c r="M1443" s="173" t="s">
        <v>67</v>
      </c>
      <c r="N1443" s="173" t="s">
        <v>7362</v>
      </c>
      <c r="O1443" s="173" t="s">
        <v>7709</v>
      </c>
      <c r="P1443" s="173" t="s">
        <v>8029</v>
      </c>
      <c r="Q1443" s="173"/>
      <c r="R1443" s="173"/>
      <c r="S1443" s="173"/>
      <c r="T1443" s="173"/>
      <c r="U1443" s="173"/>
      <c r="V1443" s="173"/>
      <c r="W1443" s="173"/>
      <c r="X1443" s="173"/>
      <c r="Y1443" s="173"/>
      <c r="Z1443" s="173"/>
      <c r="AA1443" s="173"/>
    </row>
    <row r="1444" spans="1:27" x14ac:dyDescent="0.3">
      <c r="A1444" s="233" t="s">
        <v>9462</v>
      </c>
      <c r="B1444" s="94"/>
      <c r="C1444" s="94"/>
      <c r="D1444" s="94"/>
      <c r="E1444" s="94"/>
      <c r="F1444" s="94" t="s">
        <v>5407</v>
      </c>
      <c r="G1444" s="94"/>
      <c r="H1444" s="94" t="str">
        <f t="shared" si="43"/>
        <v>Coord absent</v>
      </c>
      <c r="I1444" s="94" t="s">
        <v>1742</v>
      </c>
      <c r="J1444" s="94" t="s">
        <v>1742</v>
      </c>
      <c r="K1444" s="94" t="s">
        <v>7378</v>
      </c>
      <c r="L1444" s="94" t="s">
        <v>7707</v>
      </c>
      <c r="M1444" s="94" t="s">
        <v>67</v>
      </c>
      <c r="N1444" s="94" t="s">
        <v>7362</v>
      </c>
      <c r="O1444" s="94" t="s">
        <v>7709</v>
      </c>
      <c r="P1444" s="94" t="s">
        <v>8029</v>
      </c>
      <c r="Q1444" s="94"/>
      <c r="R1444" s="94"/>
      <c r="S1444" s="94"/>
      <c r="T1444" s="94"/>
      <c r="U1444" s="94"/>
      <c r="V1444" s="94"/>
      <c r="W1444" s="94"/>
      <c r="X1444" s="94"/>
      <c r="Y1444" s="94"/>
      <c r="Z1444" s="94"/>
      <c r="AA1444" s="94"/>
    </row>
    <row r="1445" spans="1:27" x14ac:dyDescent="0.3">
      <c r="A1445" s="233" t="s">
        <v>9463</v>
      </c>
      <c r="B1445" s="94"/>
      <c r="C1445" s="94"/>
      <c r="D1445" s="94"/>
      <c r="E1445" s="94"/>
      <c r="F1445" s="94" t="s">
        <v>5406</v>
      </c>
      <c r="G1445" s="94"/>
      <c r="H1445" s="94" t="str">
        <f t="shared" si="43"/>
        <v>Coord absent</v>
      </c>
      <c r="I1445" s="94" t="s">
        <v>1742</v>
      </c>
      <c r="J1445" s="94" t="s">
        <v>1742</v>
      </c>
      <c r="K1445" s="94" t="s">
        <v>7378</v>
      </c>
      <c r="L1445" s="94" t="s">
        <v>7707</v>
      </c>
      <c r="M1445" s="94" t="s">
        <v>67</v>
      </c>
      <c r="N1445" s="94" t="s">
        <v>7362</v>
      </c>
      <c r="O1445" s="94" t="s">
        <v>7709</v>
      </c>
      <c r="P1445" s="94" t="s">
        <v>8029</v>
      </c>
      <c r="Q1445" s="94"/>
      <c r="R1445" s="94"/>
      <c r="S1445" s="94"/>
      <c r="T1445" s="94"/>
      <c r="U1445" s="94"/>
      <c r="V1445" s="94"/>
      <c r="W1445" s="94"/>
      <c r="X1445" s="94"/>
      <c r="Y1445" s="94"/>
      <c r="Z1445" s="94"/>
      <c r="AA1445" s="94"/>
    </row>
    <row r="1446" spans="1:27" x14ac:dyDescent="0.3">
      <c r="A1446" s="94" t="s">
        <v>9464</v>
      </c>
      <c r="B1446" s="224">
        <v>-13.0046997</v>
      </c>
      <c r="C1446" s="224">
        <v>11.0079002</v>
      </c>
      <c r="D1446" s="94" t="s">
        <v>9795</v>
      </c>
      <c r="E1446" s="94" t="s">
        <v>7561</v>
      </c>
      <c r="F1446" s="94" t="s">
        <v>7183</v>
      </c>
      <c r="G1446" s="94" t="s">
        <v>982</v>
      </c>
      <c r="H1446" s="94" t="str">
        <f t="shared" ref="H1446:H1473" si="44">IF((OR((ISBLANK(B1446)),(ISBLANK(C1446)))),"Coord absent","OK")</f>
        <v>OK</v>
      </c>
      <c r="I1446" s="94" t="s">
        <v>1742</v>
      </c>
      <c r="J1446" s="94" t="s">
        <v>1742</v>
      </c>
      <c r="K1446" s="94" t="s">
        <v>7378</v>
      </c>
      <c r="L1446" s="94" t="s">
        <v>359</v>
      </c>
      <c r="M1446" s="94" t="s">
        <v>360</v>
      </c>
      <c r="N1446" s="94" t="s">
        <v>7374</v>
      </c>
      <c r="O1446" s="94" t="s">
        <v>7562</v>
      </c>
      <c r="P1446" s="94" t="s">
        <v>8030</v>
      </c>
      <c r="Q1446" s="94"/>
      <c r="R1446" s="94"/>
      <c r="S1446" s="94"/>
      <c r="T1446" s="94"/>
      <c r="U1446" s="94"/>
      <c r="V1446" s="94"/>
      <c r="W1446" s="94"/>
      <c r="X1446" s="94"/>
      <c r="Y1446" s="94"/>
      <c r="Z1446" s="94"/>
      <c r="AA1446" s="94"/>
    </row>
    <row r="1447" spans="1:27" x14ac:dyDescent="0.3">
      <c r="A1447" s="173" t="s">
        <v>9465</v>
      </c>
      <c r="B1447" s="220">
        <v>-13.0153999</v>
      </c>
      <c r="C1447" s="220">
        <v>10.9738998</v>
      </c>
      <c r="D1447" s="173" t="s">
        <v>9795</v>
      </c>
      <c r="E1447" s="173" t="s">
        <v>7562</v>
      </c>
      <c r="F1447" s="173" t="s">
        <v>7081</v>
      </c>
      <c r="G1447" s="173" t="s">
        <v>984</v>
      </c>
      <c r="H1447" s="173" t="str">
        <f t="shared" si="44"/>
        <v>OK</v>
      </c>
      <c r="I1447" s="173" t="s">
        <v>1734</v>
      </c>
      <c r="J1447" s="173" t="s">
        <v>5265</v>
      </c>
      <c r="K1447" s="173" t="s">
        <v>7378</v>
      </c>
      <c r="L1447" s="173" t="s">
        <v>359</v>
      </c>
      <c r="M1447" s="173" t="s">
        <v>360</v>
      </c>
      <c r="N1447" s="173" t="s">
        <v>7374</v>
      </c>
      <c r="O1447" s="173" t="s">
        <v>7562</v>
      </c>
      <c r="P1447" s="173" t="s">
        <v>8030</v>
      </c>
      <c r="Q1447" s="173"/>
      <c r="R1447" s="173"/>
      <c r="S1447" s="173"/>
      <c r="T1447" s="173"/>
      <c r="U1447" s="173"/>
      <c r="V1447" s="173"/>
      <c r="W1447" s="173"/>
      <c r="X1447" s="173"/>
      <c r="Y1447" s="173"/>
      <c r="Z1447" s="173"/>
      <c r="AA1447" s="173"/>
    </row>
    <row r="1448" spans="1:27" x14ac:dyDescent="0.3">
      <c r="A1448" s="94" t="s">
        <v>8626</v>
      </c>
      <c r="B1448" s="224">
        <v>-11.9151001</v>
      </c>
      <c r="C1448" s="224">
        <v>10.7255001</v>
      </c>
      <c r="D1448" s="94" t="s">
        <v>9795</v>
      </c>
      <c r="E1448" s="94" t="s">
        <v>1269</v>
      </c>
      <c r="F1448" s="94" t="s">
        <v>1269</v>
      </c>
      <c r="G1448" s="94" t="s">
        <v>1269</v>
      </c>
      <c r="H1448" s="94" t="str">
        <f t="shared" si="44"/>
        <v>OK</v>
      </c>
      <c r="I1448" s="94" t="s">
        <v>1742</v>
      </c>
      <c r="J1448" s="94" t="s">
        <v>1742</v>
      </c>
      <c r="K1448" s="94" t="s">
        <v>7378</v>
      </c>
      <c r="L1448" s="94" t="s">
        <v>319</v>
      </c>
      <c r="M1448" s="94" t="s">
        <v>319</v>
      </c>
      <c r="N1448" s="94" t="s">
        <v>7369</v>
      </c>
      <c r="O1448" s="94" t="s">
        <v>1267</v>
      </c>
      <c r="P1448" s="94" t="s">
        <v>7859</v>
      </c>
      <c r="Q1448" s="94" t="s">
        <v>5677</v>
      </c>
      <c r="R1448" s="94"/>
      <c r="S1448" s="94"/>
      <c r="T1448" s="94"/>
      <c r="U1448" s="94"/>
      <c r="V1448" s="94"/>
      <c r="W1448" s="94"/>
      <c r="X1448" s="94"/>
      <c r="Y1448" s="94"/>
      <c r="Z1448" s="94"/>
      <c r="AA1448" s="94"/>
    </row>
    <row r="1449" spans="1:27" hidden="1" x14ac:dyDescent="0.3">
      <c r="A1449" s="173" t="s">
        <v>9467</v>
      </c>
      <c r="B1449" s="220">
        <v>-10.970899599999999</v>
      </c>
      <c r="C1449" s="220">
        <v>11.117899899999999</v>
      </c>
      <c r="D1449" s="173" t="s">
        <v>9795</v>
      </c>
      <c r="E1449" s="173" t="s">
        <v>7462</v>
      </c>
      <c r="F1449" s="173" t="s">
        <v>7291</v>
      </c>
      <c r="G1449" s="173" t="s">
        <v>356</v>
      </c>
      <c r="H1449" s="173" t="str">
        <f t="shared" si="44"/>
        <v>OK</v>
      </c>
      <c r="I1449" s="173" t="s">
        <v>1734</v>
      </c>
      <c r="J1449" s="173" t="s">
        <v>5265</v>
      </c>
      <c r="K1449" s="173" t="s">
        <v>7378</v>
      </c>
      <c r="L1449" s="173" t="s">
        <v>305</v>
      </c>
      <c r="M1449" s="173" t="s">
        <v>337</v>
      </c>
      <c r="N1449" s="173" t="s">
        <v>7350</v>
      </c>
      <c r="O1449" s="173" t="s">
        <v>357</v>
      </c>
      <c r="P1449" s="173" t="s">
        <v>8025</v>
      </c>
      <c r="Q1449" s="173"/>
      <c r="R1449" s="173" t="s">
        <v>6581</v>
      </c>
      <c r="S1449" s="173" t="s">
        <v>9798</v>
      </c>
      <c r="T1449" s="173"/>
      <c r="U1449" s="173"/>
      <c r="V1449" s="173"/>
      <c r="W1449" s="173"/>
      <c r="X1449" s="173"/>
      <c r="Y1449" s="173"/>
      <c r="Z1449" s="173"/>
      <c r="AA1449" s="173"/>
    </row>
    <row r="1450" spans="1:27" x14ac:dyDescent="0.3">
      <c r="A1450" s="94" t="s">
        <v>9757</v>
      </c>
      <c r="B1450" s="215">
        <v>-10.7227</v>
      </c>
      <c r="C1450" s="215">
        <v>11.919750000000001</v>
      </c>
      <c r="D1450" s="94" t="s">
        <v>9797</v>
      </c>
      <c r="E1450" s="94"/>
      <c r="F1450" s="94" t="s">
        <v>6804</v>
      </c>
      <c r="G1450" s="94"/>
      <c r="H1450" s="94" t="str">
        <f t="shared" si="44"/>
        <v>OK</v>
      </c>
      <c r="I1450" s="94" t="s">
        <v>1742</v>
      </c>
      <c r="J1450" s="94" t="s">
        <v>1742</v>
      </c>
      <c r="K1450" s="94" t="s">
        <v>7378</v>
      </c>
      <c r="L1450" s="94" t="s">
        <v>319</v>
      </c>
      <c r="M1450" s="94" t="s">
        <v>319</v>
      </c>
      <c r="N1450" s="94" t="s">
        <v>7369</v>
      </c>
      <c r="O1450" s="94" t="s">
        <v>1267</v>
      </c>
      <c r="P1450" s="94" t="s">
        <v>7859</v>
      </c>
      <c r="Q1450" s="94" t="s">
        <v>5677</v>
      </c>
      <c r="R1450" s="94"/>
      <c r="S1450" s="94"/>
      <c r="T1450" s="94"/>
      <c r="U1450" s="94"/>
      <c r="V1450" s="94"/>
      <c r="W1450" s="94"/>
      <c r="X1450" s="94"/>
      <c r="Y1450" s="94"/>
      <c r="Z1450" s="94"/>
      <c r="AA1450" s="94"/>
    </row>
    <row r="1451" spans="1:27" s="94" customFormat="1" hidden="1" x14ac:dyDescent="0.3">
      <c r="A1451" s="94" t="s">
        <v>9825</v>
      </c>
      <c r="D1451" s="94" t="s">
        <v>1759</v>
      </c>
      <c r="F1451" s="94" t="s">
        <v>9824</v>
      </c>
      <c r="H1451" s="94" t="str">
        <f t="shared" si="44"/>
        <v>Coord absent</v>
      </c>
      <c r="I1451" s="94" t="s">
        <v>1742</v>
      </c>
      <c r="K1451" s="94" t="s">
        <v>5443</v>
      </c>
      <c r="L1451" s="94" t="s">
        <v>483</v>
      </c>
      <c r="M1451" s="94" t="s">
        <v>484</v>
      </c>
      <c r="O1451" s="94" t="s">
        <v>1510</v>
      </c>
      <c r="P1451" s="94" t="s">
        <v>8035</v>
      </c>
      <c r="Q1451" s="94" t="s">
        <v>5677</v>
      </c>
      <c r="R1451" s="94" t="s">
        <v>1759</v>
      </c>
      <c r="T1451" s="94" t="s">
        <v>1768</v>
      </c>
    </row>
    <row r="1452" spans="1:27" s="94" customFormat="1" hidden="1" x14ac:dyDescent="0.3">
      <c r="A1452" s="94" t="s">
        <v>9827</v>
      </c>
      <c r="D1452" s="94" t="s">
        <v>1759</v>
      </c>
      <c r="F1452" s="94" t="s">
        <v>9826</v>
      </c>
      <c r="H1452" s="94" t="str">
        <f t="shared" ref="H1452:H1454" si="45">IF((OR((ISBLANK(B1452)),(ISBLANK(C1452)))),"Coord absent","OK")</f>
        <v>Coord absent</v>
      </c>
      <c r="I1452" s="94" t="s">
        <v>1742</v>
      </c>
      <c r="K1452" s="94" t="s">
        <v>5443</v>
      </c>
      <c r="L1452" s="94" t="s">
        <v>483</v>
      </c>
      <c r="M1452" s="94" t="s">
        <v>484</v>
      </c>
      <c r="O1452" s="94" t="s">
        <v>1510</v>
      </c>
      <c r="P1452" s="94" t="s">
        <v>8035</v>
      </c>
      <c r="Q1452" s="94" t="s">
        <v>5677</v>
      </c>
      <c r="R1452" s="94" t="s">
        <v>1759</v>
      </c>
      <c r="T1452" s="94" t="s">
        <v>1768</v>
      </c>
    </row>
    <row r="1453" spans="1:27" s="94" customFormat="1" hidden="1" x14ac:dyDescent="0.3">
      <c r="A1453" s="94" t="s">
        <v>9830</v>
      </c>
      <c r="D1453" s="94" t="s">
        <v>1759</v>
      </c>
      <c r="F1453" s="94" t="s">
        <v>9828</v>
      </c>
      <c r="H1453" s="94" t="str">
        <f t="shared" si="45"/>
        <v>Coord absent</v>
      </c>
      <c r="I1453" s="94" t="s">
        <v>1742</v>
      </c>
      <c r="K1453" s="94" t="s">
        <v>5443</v>
      </c>
      <c r="L1453" s="94" t="s">
        <v>483</v>
      </c>
      <c r="M1453" s="94" t="s">
        <v>484</v>
      </c>
      <c r="O1453" s="94" t="s">
        <v>1510</v>
      </c>
      <c r="P1453" s="94" t="s">
        <v>8035</v>
      </c>
      <c r="Q1453" s="94" t="s">
        <v>5677</v>
      </c>
      <c r="R1453" s="94" t="s">
        <v>1759</v>
      </c>
      <c r="T1453" s="94" t="s">
        <v>1768</v>
      </c>
    </row>
    <row r="1454" spans="1:27" s="94" customFormat="1" hidden="1" x14ac:dyDescent="0.3">
      <c r="A1454" s="94" t="s">
        <v>9831</v>
      </c>
      <c r="D1454" s="94" t="s">
        <v>1759</v>
      </c>
      <c r="F1454" s="94" t="s">
        <v>9829</v>
      </c>
      <c r="H1454" s="94" t="str">
        <f t="shared" si="45"/>
        <v>Coord absent</v>
      </c>
      <c r="I1454" s="94" t="s">
        <v>1742</v>
      </c>
      <c r="K1454" s="94" t="s">
        <v>5443</v>
      </c>
      <c r="L1454" s="94" t="s">
        <v>483</v>
      </c>
      <c r="M1454" s="94" t="s">
        <v>484</v>
      </c>
      <c r="O1454" s="94" t="s">
        <v>1510</v>
      </c>
      <c r="P1454" s="94" t="s">
        <v>8035</v>
      </c>
      <c r="Q1454" s="94" t="s">
        <v>5677</v>
      </c>
      <c r="R1454" s="94" t="s">
        <v>1759</v>
      </c>
      <c r="T1454" s="94" t="s">
        <v>1768</v>
      </c>
    </row>
    <row r="1455" spans="1:27" hidden="1" x14ac:dyDescent="0.3">
      <c r="A1455" s="94" t="s">
        <v>9468</v>
      </c>
      <c r="B1455" s="224">
        <v>-9.3933096000000003</v>
      </c>
      <c r="C1455" s="224">
        <v>8.5712899999999994</v>
      </c>
      <c r="D1455" s="94" t="s">
        <v>9795</v>
      </c>
      <c r="E1455" s="94" t="s">
        <v>1509</v>
      </c>
      <c r="F1455" s="94" t="s">
        <v>1509</v>
      </c>
      <c r="G1455" s="94" t="s">
        <v>1509</v>
      </c>
      <c r="H1455" s="94" t="str">
        <f t="shared" si="44"/>
        <v>OK</v>
      </c>
      <c r="I1455" s="94" t="s">
        <v>1742</v>
      </c>
      <c r="J1455" s="94" t="s">
        <v>1742</v>
      </c>
      <c r="K1455" s="94" t="s">
        <v>7378</v>
      </c>
      <c r="L1455" s="94" t="s">
        <v>483</v>
      </c>
      <c r="M1455" s="94" t="s">
        <v>484</v>
      </c>
      <c r="N1455" s="94" t="s">
        <v>7367</v>
      </c>
      <c r="O1455" s="94" t="s">
        <v>1510</v>
      </c>
      <c r="P1455" s="94" t="s">
        <v>8035</v>
      </c>
      <c r="Q1455" s="94" t="s">
        <v>5677</v>
      </c>
      <c r="R1455" s="94" t="s">
        <v>1759</v>
      </c>
      <c r="S1455" s="94" t="s">
        <v>1749</v>
      </c>
      <c r="T1455" s="94" t="s">
        <v>1768</v>
      </c>
      <c r="U1455" s="94"/>
      <c r="V1455" s="94"/>
      <c r="W1455" s="94" t="s">
        <v>7219</v>
      </c>
      <c r="X1455" s="94"/>
      <c r="Y1455" s="94"/>
      <c r="Z1455" s="94"/>
      <c r="AA1455" s="94"/>
    </row>
    <row r="1456" spans="1:27" hidden="1" x14ac:dyDescent="0.3">
      <c r="A1456" s="173" t="s">
        <v>9469</v>
      </c>
      <c r="B1456" s="220">
        <v>-9.2863226999999995</v>
      </c>
      <c r="C1456" s="220">
        <v>8.3727572000000006</v>
      </c>
      <c r="D1456" s="173" t="s">
        <v>9795</v>
      </c>
      <c r="E1456" s="173" t="s">
        <v>1510</v>
      </c>
      <c r="F1456" s="173" t="s">
        <v>1510</v>
      </c>
      <c r="G1456" s="173" t="s">
        <v>1511</v>
      </c>
      <c r="H1456" s="173" t="str">
        <f t="shared" si="44"/>
        <v>OK</v>
      </c>
      <c r="I1456" s="173" t="s">
        <v>1734</v>
      </c>
      <c r="J1456" s="173" t="s">
        <v>5265</v>
      </c>
      <c r="K1456" s="173" t="s">
        <v>7378</v>
      </c>
      <c r="L1456" s="173" t="s">
        <v>483</v>
      </c>
      <c r="M1456" s="173" t="s">
        <v>484</v>
      </c>
      <c r="N1456" s="173" t="s">
        <v>7367</v>
      </c>
      <c r="O1456" s="173" t="s">
        <v>1510</v>
      </c>
      <c r="P1456" s="173" t="s">
        <v>8035</v>
      </c>
      <c r="Q1456" s="173" t="s">
        <v>5677</v>
      </c>
      <c r="R1456" s="173" t="s">
        <v>1759</v>
      </c>
      <c r="S1456" s="173" t="s">
        <v>1749</v>
      </c>
      <c r="T1456" s="173"/>
      <c r="U1456" s="173"/>
      <c r="V1456" s="173"/>
      <c r="W1456" s="173"/>
      <c r="X1456" s="173"/>
      <c r="Y1456" s="173"/>
      <c r="Z1456" s="173"/>
      <c r="AA1456" s="173"/>
    </row>
    <row r="1457" spans="1:27" x14ac:dyDescent="0.3">
      <c r="A1457" s="94" t="s">
        <v>9470</v>
      </c>
      <c r="B1457" s="224">
        <v>-9.2158203000000007</v>
      </c>
      <c r="C1457" s="224">
        <v>8.1940898999999998</v>
      </c>
      <c r="D1457" s="94" t="s">
        <v>9795</v>
      </c>
      <c r="E1457" s="94" t="s">
        <v>1512</v>
      </c>
      <c r="F1457" s="94" t="s">
        <v>1512</v>
      </c>
      <c r="G1457" s="94" t="s">
        <v>1512</v>
      </c>
      <c r="H1457" s="94" t="str">
        <f t="shared" si="44"/>
        <v>OK</v>
      </c>
      <c r="I1457" s="94" t="s">
        <v>1742</v>
      </c>
      <c r="J1457" s="94" t="s">
        <v>1742</v>
      </c>
      <c r="K1457" s="94" t="s">
        <v>7378</v>
      </c>
      <c r="L1457" s="94" t="s">
        <v>483</v>
      </c>
      <c r="M1457" s="94" t="s">
        <v>484</v>
      </c>
      <c r="N1457" s="94" t="s">
        <v>7367</v>
      </c>
      <c r="O1457" s="94" t="s">
        <v>1513</v>
      </c>
      <c r="P1457" s="94" t="s">
        <v>8036</v>
      </c>
      <c r="Q1457" s="94" t="s">
        <v>5677</v>
      </c>
      <c r="R1457" s="94"/>
      <c r="S1457" s="94"/>
      <c r="T1457" s="94"/>
      <c r="U1457" s="94"/>
      <c r="V1457" s="94"/>
      <c r="W1457" s="94"/>
      <c r="X1457" s="94"/>
      <c r="Y1457" s="94"/>
      <c r="Z1457" s="94"/>
      <c r="AA1457" s="94"/>
    </row>
    <row r="1458" spans="1:27" hidden="1" x14ac:dyDescent="0.3">
      <c r="A1458" s="94" t="s">
        <v>9471</v>
      </c>
      <c r="B1458" s="224">
        <v>-9.1740103000000008</v>
      </c>
      <c r="C1458" s="224">
        <v>8.3704795999999995</v>
      </c>
      <c r="D1458" s="94" t="s">
        <v>9795</v>
      </c>
      <c r="E1458" s="94" t="s">
        <v>1514</v>
      </c>
      <c r="F1458" s="94" t="s">
        <v>1514</v>
      </c>
      <c r="G1458" s="94" t="s">
        <v>1514</v>
      </c>
      <c r="H1458" s="94" t="str">
        <f t="shared" si="44"/>
        <v>OK</v>
      </c>
      <c r="I1458" s="94" t="s">
        <v>1742</v>
      </c>
      <c r="J1458" s="94" t="s">
        <v>1742</v>
      </c>
      <c r="K1458" s="94" t="s">
        <v>7378</v>
      </c>
      <c r="L1458" s="94" t="s">
        <v>483</v>
      </c>
      <c r="M1458" s="94" t="s">
        <v>484</v>
      </c>
      <c r="N1458" s="94" t="s">
        <v>7367</v>
      </c>
      <c r="O1458" s="94" t="s">
        <v>1513</v>
      </c>
      <c r="P1458" s="94" t="s">
        <v>8036</v>
      </c>
      <c r="Q1458" s="94" t="s">
        <v>5677</v>
      </c>
      <c r="R1458" s="94" t="s">
        <v>1759</v>
      </c>
      <c r="S1458" s="94"/>
      <c r="T1458" s="94" t="s">
        <v>1768</v>
      </c>
      <c r="U1458" s="94"/>
      <c r="V1458" s="94"/>
      <c r="W1458" s="94"/>
      <c r="X1458" s="94"/>
      <c r="Y1458" s="94"/>
      <c r="Z1458" s="94"/>
      <c r="AA1458" s="94"/>
    </row>
    <row r="1459" spans="1:27" hidden="1" x14ac:dyDescent="0.3">
      <c r="A1459" s="94" t="s">
        <v>9472</v>
      </c>
      <c r="B1459" s="224">
        <v>-9.0972899999999992</v>
      </c>
      <c r="C1459" s="224">
        <v>8.2667198000000006</v>
      </c>
      <c r="D1459" s="94" t="s">
        <v>9795</v>
      </c>
      <c r="E1459" s="94" t="s">
        <v>7673</v>
      </c>
      <c r="F1459" s="94" t="s">
        <v>1515</v>
      </c>
      <c r="G1459" s="94" t="s">
        <v>1515</v>
      </c>
      <c r="H1459" s="94" t="str">
        <f t="shared" si="44"/>
        <v>OK</v>
      </c>
      <c r="I1459" s="94" t="s">
        <v>1742</v>
      </c>
      <c r="J1459" s="94" t="s">
        <v>1742</v>
      </c>
      <c r="K1459" s="94" t="s">
        <v>7378</v>
      </c>
      <c r="L1459" s="94" t="s">
        <v>483</v>
      </c>
      <c r="M1459" s="94" t="s">
        <v>484</v>
      </c>
      <c r="N1459" s="94" t="s">
        <v>7367</v>
      </c>
      <c r="O1459" s="94" t="s">
        <v>1513</v>
      </c>
      <c r="P1459" s="94" t="s">
        <v>8036</v>
      </c>
      <c r="Q1459" s="94" t="s">
        <v>5677</v>
      </c>
      <c r="R1459" s="94" t="s">
        <v>1759</v>
      </c>
      <c r="S1459" s="94"/>
      <c r="T1459" s="94" t="s">
        <v>1768</v>
      </c>
      <c r="U1459" s="94"/>
      <c r="V1459" s="94"/>
      <c r="W1459" s="94"/>
      <c r="X1459" s="94"/>
      <c r="Y1459" s="94"/>
      <c r="Z1459" s="94"/>
      <c r="AA1459" s="94"/>
    </row>
    <row r="1460" spans="1:27" hidden="1" x14ac:dyDescent="0.3">
      <c r="A1460" s="233" t="s">
        <v>9473</v>
      </c>
      <c r="B1460" s="94"/>
      <c r="C1460" s="94"/>
      <c r="D1460" s="94"/>
      <c r="E1460" s="94"/>
      <c r="F1460" s="94" t="s">
        <v>6747</v>
      </c>
      <c r="G1460" s="94"/>
      <c r="H1460" s="94" t="str">
        <f t="shared" si="44"/>
        <v>Coord absent</v>
      </c>
      <c r="I1460" s="94" t="s">
        <v>1742</v>
      </c>
      <c r="J1460" s="94" t="s">
        <v>1742</v>
      </c>
      <c r="K1460" s="94" t="s">
        <v>7378</v>
      </c>
      <c r="L1460" s="94" t="s">
        <v>483</v>
      </c>
      <c r="M1460" s="94" t="s">
        <v>484</v>
      </c>
      <c r="N1460" s="94" t="s">
        <v>7367</v>
      </c>
      <c r="O1460" s="94" t="s">
        <v>1513</v>
      </c>
      <c r="P1460" s="94" t="s">
        <v>8036</v>
      </c>
      <c r="Q1460" s="94" t="s">
        <v>5677</v>
      </c>
      <c r="R1460" s="94" t="s">
        <v>1759</v>
      </c>
      <c r="S1460" s="94"/>
      <c r="T1460" s="94" t="s">
        <v>1768</v>
      </c>
      <c r="U1460" s="94"/>
      <c r="V1460" s="94"/>
      <c r="W1460" s="94"/>
      <c r="X1460" s="94"/>
      <c r="Y1460" s="94"/>
      <c r="Z1460" s="94"/>
      <c r="AA1460" s="94"/>
    </row>
    <row r="1461" spans="1:27" hidden="1" x14ac:dyDescent="0.3">
      <c r="A1461" s="173" t="s">
        <v>9474</v>
      </c>
      <c r="B1461" s="220">
        <v>-9.2863226999999995</v>
      </c>
      <c r="C1461" s="220">
        <v>8.372757</v>
      </c>
      <c r="D1461" s="173" t="s">
        <v>9795</v>
      </c>
      <c r="E1461" s="173" t="s">
        <v>1516</v>
      </c>
      <c r="F1461" s="173" t="s">
        <v>1516</v>
      </c>
      <c r="G1461" s="173" t="s">
        <v>1517</v>
      </c>
      <c r="H1461" s="173" t="str">
        <f t="shared" si="44"/>
        <v>OK</v>
      </c>
      <c r="I1461" s="173" t="s">
        <v>1734</v>
      </c>
      <c r="J1461" s="173" t="s">
        <v>5265</v>
      </c>
      <c r="K1461" s="173" t="s">
        <v>7378</v>
      </c>
      <c r="L1461" s="173" t="s">
        <v>483</v>
      </c>
      <c r="M1461" s="173" t="s">
        <v>484</v>
      </c>
      <c r="N1461" s="173" t="s">
        <v>7367</v>
      </c>
      <c r="O1461" s="173" t="s">
        <v>1513</v>
      </c>
      <c r="P1461" s="173" t="s">
        <v>8036</v>
      </c>
      <c r="Q1461" s="173" t="s">
        <v>5677</v>
      </c>
      <c r="R1461" s="173" t="s">
        <v>5262</v>
      </c>
      <c r="S1461" s="173" t="s">
        <v>1749</v>
      </c>
      <c r="T1461" s="173"/>
      <c r="U1461" s="173"/>
      <c r="V1461" s="173" t="s">
        <v>1766</v>
      </c>
      <c r="W1461" s="173" t="s">
        <v>5271</v>
      </c>
      <c r="X1461" s="173"/>
      <c r="Y1461" s="173"/>
      <c r="Z1461" s="173"/>
      <c r="AA1461" s="173"/>
    </row>
    <row r="1462" spans="1:27" x14ac:dyDescent="0.3">
      <c r="A1462" s="173" t="s">
        <v>9475</v>
      </c>
      <c r="B1462" s="220">
        <v>-9.2213697000000003</v>
      </c>
      <c r="C1462" s="220">
        <v>8.9815102000000007</v>
      </c>
      <c r="D1462" s="173" t="s">
        <v>9795</v>
      </c>
      <c r="E1462" s="173" t="s">
        <v>7498</v>
      </c>
      <c r="F1462" s="173" t="s">
        <v>586</v>
      </c>
      <c r="G1462" s="173" t="s">
        <v>589</v>
      </c>
      <c r="H1462" s="173" t="str">
        <f t="shared" si="44"/>
        <v>OK</v>
      </c>
      <c r="I1462" s="173" t="s">
        <v>1734</v>
      </c>
      <c r="J1462" s="173" t="s">
        <v>5265</v>
      </c>
      <c r="K1462" s="173" t="s">
        <v>7378</v>
      </c>
      <c r="L1462" s="173" t="s">
        <v>503</v>
      </c>
      <c r="M1462" s="173" t="s">
        <v>561</v>
      </c>
      <c r="N1462" s="173" t="s">
        <v>7358</v>
      </c>
      <c r="O1462" s="173" t="s">
        <v>586</v>
      </c>
      <c r="P1462" s="173" t="s">
        <v>8037</v>
      </c>
      <c r="Q1462" s="173" t="s">
        <v>5677</v>
      </c>
      <c r="S1462" s="173" t="s">
        <v>1749</v>
      </c>
      <c r="T1462" s="173"/>
      <c r="U1462" s="173"/>
      <c r="V1462" s="173" t="s">
        <v>1766</v>
      </c>
      <c r="W1462" s="171" t="s">
        <v>9791</v>
      </c>
      <c r="X1462" s="173"/>
      <c r="Y1462" s="173"/>
      <c r="Z1462" s="173"/>
      <c r="AA1462" s="173"/>
    </row>
    <row r="1463" spans="1:27" x14ac:dyDescent="0.3">
      <c r="A1463" s="94" t="s">
        <v>9476</v>
      </c>
      <c r="B1463" s="224">
        <v>-9.6815795999999992</v>
      </c>
      <c r="C1463" s="224">
        <v>9.2885103000000004</v>
      </c>
      <c r="D1463" s="94" t="s">
        <v>9795</v>
      </c>
      <c r="E1463" s="94" t="s">
        <v>584</v>
      </c>
      <c r="F1463" s="94" t="s">
        <v>584</v>
      </c>
      <c r="G1463" s="94" t="s">
        <v>585</v>
      </c>
      <c r="H1463" s="94" t="str">
        <f t="shared" si="44"/>
        <v>OK</v>
      </c>
      <c r="I1463" s="94" t="s">
        <v>1742</v>
      </c>
      <c r="J1463" s="94" t="s">
        <v>1742</v>
      </c>
      <c r="K1463" s="94" t="s">
        <v>5443</v>
      </c>
      <c r="L1463" s="94" t="s">
        <v>503</v>
      </c>
      <c r="M1463" s="94" t="s">
        <v>561</v>
      </c>
      <c r="N1463" s="94" t="s">
        <v>7358</v>
      </c>
      <c r="O1463" s="94" t="s">
        <v>586</v>
      </c>
      <c r="P1463" s="94" t="s">
        <v>8037</v>
      </c>
      <c r="Q1463" s="94" t="s">
        <v>5677</v>
      </c>
      <c r="R1463" s="94"/>
      <c r="S1463" s="94"/>
      <c r="T1463" s="94"/>
      <c r="U1463" s="94"/>
      <c r="V1463" s="94"/>
      <c r="W1463" s="94"/>
      <c r="X1463" s="94"/>
      <c r="Y1463" s="94"/>
      <c r="Z1463" s="94"/>
      <c r="AA1463" s="94"/>
    </row>
    <row r="1464" spans="1:27" x14ac:dyDescent="0.3">
      <c r="A1464" s="94" t="s">
        <v>9477</v>
      </c>
      <c r="B1464" s="224">
        <v>-9.5862999000000002</v>
      </c>
      <c r="C1464" s="224">
        <v>8.9271201999999992</v>
      </c>
      <c r="D1464" s="94" t="s">
        <v>9795</v>
      </c>
      <c r="E1464" s="94" t="s">
        <v>587</v>
      </c>
      <c r="F1464" s="94" t="s">
        <v>587</v>
      </c>
      <c r="G1464" s="94" t="s">
        <v>588</v>
      </c>
      <c r="H1464" s="94" t="str">
        <f t="shared" si="44"/>
        <v>OK</v>
      </c>
      <c r="I1464" s="94" t="s">
        <v>1742</v>
      </c>
      <c r="J1464" s="94" t="s">
        <v>1742</v>
      </c>
      <c r="K1464" s="94" t="s">
        <v>5443</v>
      </c>
      <c r="L1464" s="94" t="s">
        <v>503</v>
      </c>
      <c r="M1464" s="94" t="s">
        <v>561</v>
      </c>
      <c r="N1464" s="94" t="s">
        <v>7358</v>
      </c>
      <c r="O1464" s="94" t="s">
        <v>586</v>
      </c>
      <c r="P1464" s="94" t="s">
        <v>8037</v>
      </c>
      <c r="Q1464" s="94" t="s">
        <v>5677</v>
      </c>
      <c r="R1464" s="94"/>
      <c r="S1464" s="94"/>
      <c r="T1464" s="94"/>
      <c r="U1464" s="94"/>
      <c r="V1464" s="94"/>
      <c r="W1464" s="94"/>
      <c r="X1464" s="94"/>
      <c r="Y1464" s="94"/>
      <c r="Z1464" s="94"/>
      <c r="AA1464" s="94"/>
    </row>
    <row r="1465" spans="1:27" x14ac:dyDescent="0.3">
      <c r="A1465" s="233" t="s">
        <v>9478</v>
      </c>
      <c r="B1465" s="94"/>
      <c r="C1465" s="94"/>
      <c r="D1465" s="94"/>
      <c r="E1465" s="94"/>
      <c r="F1465" s="94" t="s">
        <v>5352</v>
      </c>
      <c r="G1465" s="94"/>
      <c r="H1465" s="94" t="str">
        <f t="shared" si="44"/>
        <v>Coord absent</v>
      </c>
      <c r="I1465" s="94" t="s">
        <v>1742</v>
      </c>
      <c r="J1465" s="94" t="s">
        <v>1742</v>
      </c>
      <c r="K1465" s="94" t="s">
        <v>7378</v>
      </c>
      <c r="L1465" s="94" t="s">
        <v>503</v>
      </c>
      <c r="M1465" s="94" t="s">
        <v>561</v>
      </c>
      <c r="N1465" s="94" t="s">
        <v>7358</v>
      </c>
      <c r="O1465" s="94" t="s">
        <v>586</v>
      </c>
      <c r="P1465" s="94" t="s">
        <v>8037</v>
      </c>
      <c r="Q1465" s="94" t="s">
        <v>5677</v>
      </c>
      <c r="R1465" s="94"/>
      <c r="S1465" s="94"/>
      <c r="T1465" s="94"/>
      <c r="U1465" s="94"/>
      <c r="V1465" s="94"/>
      <c r="W1465" s="94"/>
      <c r="X1465" s="94"/>
      <c r="Y1465" s="94"/>
      <c r="Z1465" s="94"/>
      <c r="AA1465" s="94"/>
    </row>
    <row r="1466" spans="1:27" x14ac:dyDescent="0.3">
      <c r="A1466" s="233" t="s">
        <v>9479</v>
      </c>
      <c r="B1466" s="94"/>
      <c r="C1466" s="94"/>
      <c r="D1466" s="94"/>
      <c r="E1466" s="94"/>
      <c r="F1466" s="94" t="s">
        <v>5353</v>
      </c>
      <c r="G1466" s="94"/>
      <c r="H1466" s="94" t="str">
        <f t="shared" si="44"/>
        <v>Coord absent</v>
      </c>
      <c r="I1466" s="94" t="s">
        <v>1742</v>
      </c>
      <c r="J1466" s="94" t="s">
        <v>1742</v>
      </c>
      <c r="K1466" s="94" t="s">
        <v>7378</v>
      </c>
      <c r="L1466" s="94" t="s">
        <v>503</v>
      </c>
      <c r="M1466" s="94" t="s">
        <v>561</v>
      </c>
      <c r="N1466" s="94" t="s">
        <v>7358</v>
      </c>
      <c r="O1466" s="94" t="s">
        <v>586</v>
      </c>
      <c r="P1466" s="94" t="s">
        <v>8037</v>
      </c>
      <c r="Q1466" s="94" t="s">
        <v>5677</v>
      </c>
      <c r="R1466" s="94"/>
      <c r="S1466" s="94"/>
      <c r="T1466" s="94"/>
      <c r="U1466" s="94"/>
      <c r="V1466" s="94"/>
      <c r="W1466" s="94"/>
      <c r="X1466" s="94"/>
      <c r="Y1466" s="94"/>
      <c r="Z1466" s="94"/>
      <c r="AA1466" s="94"/>
    </row>
    <row r="1467" spans="1:27" x14ac:dyDescent="0.3">
      <c r="A1467" s="233" t="s">
        <v>9480</v>
      </c>
      <c r="B1467" s="94"/>
      <c r="C1467" s="94"/>
      <c r="D1467" s="94"/>
      <c r="E1467" s="94"/>
      <c r="F1467" s="94" t="s">
        <v>5354</v>
      </c>
      <c r="G1467" s="94"/>
      <c r="H1467" s="94" t="str">
        <f t="shared" si="44"/>
        <v>Coord absent</v>
      </c>
      <c r="I1467" s="94" t="s">
        <v>1742</v>
      </c>
      <c r="J1467" s="94" t="s">
        <v>1742</v>
      </c>
      <c r="K1467" s="94" t="s">
        <v>7378</v>
      </c>
      <c r="L1467" s="94" t="s">
        <v>503</v>
      </c>
      <c r="M1467" s="94" t="s">
        <v>561</v>
      </c>
      <c r="N1467" s="94" t="s">
        <v>7358</v>
      </c>
      <c r="O1467" s="94" t="s">
        <v>586</v>
      </c>
      <c r="P1467" s="94" t="s">
        <v>8037</v>
      </c>
      <c r="Q1467" s="94" t="s">
        <v>5677</v>
      </c>
      <c r="R1467" s="94"/>
      <c r="S1467" s="94"/>
      <c r="T1467" s="94"/>
      <c r="U1467" s="94"/>
      <c r="V1467" s="94"/>
      <c r="W1467" s="94"/>
      <c r="X1467" s="94"/>
      <c r="Y1467" s="94"/>
      <c r="Z1467" s="94"/>
      <c r="AA1467" s="94"/>
    </row>
    <row r="1468" spans="1:27" x14ac:dyDescent="0.3">
      <c r="A1468" s="236" t="s">
        <v>9481</v>
      </c>
      <c r="B1468" s="163"/>
      <c r="C1468" s="163"/>
      <c r="D1468" s="163"/>
      <c r="E1468" s="163"/>
      <c r="F1468" s="163" t="s">
        <v>7163</v>
      </c>
      <c r="G1468" s="163"/>
      <c r="H1468" s="163" t="str">
        <f t="shared" si="44"/>
        <v>Coord absent</v>
      </c>
      <c r="I1468" s="163" t="s">
        <v>1734</v>
      </c>
      <c r="J1468" s="163" t="s">
        <v>11</v>
      </c>
      <c r="K1468" s="163" t="s">
        <v>7378</v>
      </c>
      <c r="L1468" s="163" t="s">
        <v>503</v>
      </c>
      <c r="M1468" s="163" t="s">
        <v>696</v>
      </c>
      <c r="N1468" s="163" t="s">
        <v>7373</v>
      </c>
      <c r="O1468" s="163" t="s">
        <v>8038</v>
      </c>
      <c r="P1468" s="163" t="s">
        <v>8039</v>
      </c>
      <c r="Q1468" s="163"/>
      <c r="R1468" s="163"/>
      <c r="S1468" s="163"/>
      <c r="T1468" s="163"/>
      <c r="U1468" s="163"/>
      <c r="V1468" s="163"/>
      <c r="W1468" s="163"/>
      <c r="X1468" s="163"/>
      <c r="Y1468" s="163"/>
      <c r="Z1468" s="163"/>
      <c r="AA1468" s="163"/>
    </row>
    <row r="1469" spans="1:27" x14ac:dyDescent="0.3">
      <c r="A1469" s="94" t="s">
        <v>9482</v>
      </c>
      <c r="B1469" s="224">
        <v>-9.0388803000000006</v>
      </c>
      <c r="C1469" s="224">
        <v>11.437700299999999</v>
      </c>
      <c r="D1469" s="94" t="s">
        <v>9795</v>
      </c>
      <c r="E1469" s="94" t="s">
        <v>650</v>
      </c>
      <c r="F1469" s="94" t="s">
        <v>650</v>
      </c>
      <c r="G1469" s="94" t="s">
        <v>758</v>
      </c>
      <c r="H1469" s="94" t="str">
        <f t="shared" si="44"/>
        <v>OK</v>
      </c>
      <c r="I1469" s="94" t="s">
        <v>1742</v>
      </c>
      <c r="J1469" s="94" t="s">
        <v>1742</v>
      </c>
      <c r="K1469" s="94" t="s">
        <v>5443</v>
      </c>
      <c r="L1469" s="94" t="s">
        <v>503</v>
      </c>
      <c r="M1469" s="94" t="s">
        <v>696</v>
      </c>
      <c r="N1469" s="94" t="s">
        <v>7373</v>
      </c>
      <c r="O1469" s="94" t="s">
        <v>8038</v>
      </c>
      <c r="P1469" s="94" t="s">
        <v>8039</v>
      </c>
      <c r="Q1469" s="94"/>
      <c r="R1469" s="94"/>
      <c r="S1469" s="94"/>
      <c r="T1469" s="94"/>
      <c r="U1469" s="94"/>
      <c r="V1469" s="94"/>
      <c r="W1469" s="94"/>
      <c r="X1469" s="94"/>
      <c r="Y1469" s="94"/>
      <c r="Z1469" s="94"/>
      <c r="AA1469" s="94"/>
    </row>
    <row r="1470" spans="1:27" x14ac:dyDescent="0.3">
      <c r="A1470" s="94" t="s">
        <v>9483</v>
      </c>
      <c r="B1470" s="224">
        <v>-9.1575898999999996</v>
      </c>
      <c r="C1470" s="224">
        <v>11.4464998</v>
      </c>
      <c r="D1470" s="94" t="s">
        <v>9795</v>
      </c>
      <c r="E1470" s="94" t="s">
        <v>753</v>
      </c>
      <c r="F1470" s="94" t="s">
        <v>753</v>
      </c>
      <c r="G1470" s="94" t="s">
        <v>753</v>
      </c>
      <c r="H1470" s="94" t="str">
        <f t="shared" si="44"/>
        <v>OK</v>
      </c>
      <c r="I1470" s="94" t="s">
        <v>1742</v>
      </c>
      <c r="J1470" s="94" t="s">
        <v>1742</v>
      </c>
      <c r="K1470" s="94" t="s">
        <v>5443</v>
      </c>
      <c r="L1470" s="94" t="s">
        <v>503</v>
      </c>
      <c r="M1470" s="94" t="s">
        <v>696</v>
      </c>
      <c r="N1470" s="94" t="s">
        <v>7373</v>
      </c>
      <c r="O1470" s="94" t="s">
        <v>8038</v>
      </c>
      <c r="P1470" s="94" t="s">
        <v>8039</v>
      </c>
      <c r="Q1470" s="94"/>
      <c r="R1470" s="94"/>
      <c r="S1470" s="94"/>
      <c r="T1470" s="94"/>
      <c r="U1470" s="94"/>
      <c r="V1470" s="94"/>
      <c r="W1470" s="94"/>
      <c r="X1470" s="94"/>
      <c r="Y1470" s="94"/>
      <c r="Z1470" s="94"/>
      <c r="AA1470" s="94"/>
    </row>
    <row r="1471" spans="1:27" x14ac:dyDescent="0.3">
      <c r="A1471" s="233" t="s">
        <v>9484</v>
      </c>
      <c r="B1471" s="94"/>
      <c r="C1471" s="94"/>
      <c r="D1471" s="94"/>
      <c r="E1471" s="94"/>
      <c r="F1471" s="94" t="s">
        <v>7401</v>
      </c>
      <c r="G1471" s="94"/>
      <c r="H1471" s="94" t="str">
        <f t="shared" si="44"/>
        <v>Coord absent</v>
      </c>
      <c r="I1471" s="94" t="s">
        <v>1742</v>
      </c>
      <c r="J1471" s="94" t="s">
        <v>1742</v>
      </c>
      <c r="K1471" s="94" t="s">
        <v>7378</v>
      </c>
      <c r="L1471" s="94" t="s">
        <v>503</v>
      </c>
      <c r="M1471" s="94" t="s">
        <v>696</v>
      </c>
      <c r="N1471" s="94" t="s">
        <v>7373</v>
      </c>
      <c r="O1471" s="94" t="s">
        <v>8038</v>
      </c>
      <c r="P1471" s="94" t="s">
        <v>8039</v>
      </c>
      <c r="Q1471" s="94"/>
      <c r="R1471" s="94"/>
      <c r="S1471" s="94"/>
      <c r="T1471" s="94"/>
      <c r="U1471" s="94"/>
      <c r="V1471" s="94"/>
      <c r="W1471" s="94"/>
      <c r="X1471" s="94"/>
      <c r="Y1471" s="94"/>
      <c r="Z1471" s="94"/>
      <c r="AA1471" s="94"/>
    </row>
    <row r="1472" spans="1:27" hidden="1" x14ac:dyDescent="0.3">
      <c r="A1472" s="163" t="s">
        <v>8654</v>
      </c>
      <c r="B1472" s="228">
        <v>-10.150699599999999</v>
      </c>
      <c r="C1472" s="228">
        <v>8.5712899999999994</v>
      </c>
      <c r="D1472" s="163" t="s">
        <v>9795</v>
      </c>
      <c r="E1472" s="163" t="s">
        <v>7699</v>
      </c>
      <c r="F1472" s="163" t="s">
        <v>1925</v>
      </c>
      <c r="G1472" s="163" t="s">
        <v>1666</v>
      </c>
      <c r="H1472" s="163" t="str">
        <f t="shared" si="44"/>
        <v>OK</v>
      </c>
      <c r="I1472" s="163" t="s">
        <v>1734</v>
      </c>
      <c r="J1472" s="163" t="s">
        <v>11</v>
      </c>
      <c r="K1472" s="163" t="s">
        <v>7378</v>
      </c>
      <c r="L1472" s="163" t="s">
        <v>483</v>
      </c>
      <c r="M1472" s="163" t="s">
        <v>1656</v>
      </c>
      <c r="N1472" s="163" t="s">
        <v>7356</v>
      </c>
      <c r="O1472" s="163" t="s">
        <v>7862</v>
      </c>
      <c r="P1472" s="163" t="s">
        <v>7863</v>
      </c>
      <c r="Q1472" s="163" t="s">
        <v>5677</v>
      </c>
      <c r="R1472" s="163" t="s">
        <v>1764</v>
      </c>
      <c r="S1472" s="163" t="s">
        <v>1749</v>
      </c>
      <c r="T1472" s="163"/>
      <c r="U1472" s="163"/>
      <c r="V1472" s="163" t="s">
        <v>6626</v>
      </c>
      <c r="W1472" s="163" t="s">
        <v>6634</v>
      </c>
      <c r="X1472" s="163"/>
      <c r="Y1472" s="163"/>
      <c r="Z1472" s="163"/>
      <c r="AA1472" s="163"/>
    </row>
    <row r="1473" spans="1:27" x14ac:dyDescent="0.3">
      <c r="A1473" s="233" t="s">
        <v>9485</v>
      </c>
      <c r="B1473" s="94"/>
      <c r="C1473" s="94"/>
      <c r="D1473" s="94"/>
      <c r="E1473" s="94"/>
      <c r="F1473" s="94" t="s">
        <v>7402</v>
      </c>
      <c r="G1473" s="94"/>
      <c r="H1473" s="94" t="str">
        <f t="shared" si="44"/>
        <v>Coord absent</v>
      </c>
      <c r="I1473" s="94" t="s">
        <v>1742</v>
      </c>
      <c r="J1473" s="94" t="s">
        <v>1742</v>
      </c>
      <c r="K1473" s="94" t="s">
        <v>7378</v>
      </c>
      <c r="L1473" s="94" t="s">
        <v>503</v>
      </c>
      <c r="M1473" s="94" t="s">
        <v>696</v>
      </c>
      <c r="N1473" s="94" t="s">
        <v>7373</v>
      </c>
      <c r="O1473" s="94" t="s">
        <v>8038</v>
      </c>
      <c r="P1473" s="94" t="s">
        <v>8039</v>
      </c>
      <c r="Q1473" s="94"/>
      <c r="R1473" s="94"/>
      <c r="S1473" s="94"/>
      <c r="T1473" s="94"/>
      <c r="U1473" s="94"/>
      <c r="V1473" s="94"/>
      <c r="W1473" s="94"/>
      <c r="X1473" s="94"/>
      <c r="Y1473" s="94"/>
      <c r="Z1473" s="94"/>
      <c r="AA1473" s="94"/>
    </row>
    <row r="1474" spans="1:27" x14ac:dyDescent="0.3">
      <c r="A1474" s="163" t="s">
        <v>9756</v>
      </c>
      <c r="B1474" s="228">
        <v>-10.13236</v>
      </c>
      <c r="C1474" s="228">
        <v>8.5615199999999998</v>
      </c>
      <c r="D1474" s="163" t="s">
        <v>9795</v>
      </c>
      <c r="E1474" s="163" t="s">
        <v>1675</v>
      </c>
      <c r="F1474" s="163" t="s">
        <v>1675</v>
      </c>
      <c r="G1474" s="163" t="s">
        <v>1676</v>
      </c>
      <c r="H1474" s="163"/>
      <c r="I1474" s="163" t="s">
        <v>1734</v>
      </c>
      <c r="J1474" s="163" t="s">
        <v>11</v>
      </c>
      <c r="K1474" s="163" t="s">
        <v>5443</v>
      </c>
      <c r="L1474" s="163" t="s">
        <v>483</v>
      </c>
      <c r="M1474" s="163" t="s">
        <v>1656</v>
      </c>
      <c r="N1474" s="163" t="s">
        <v>7356</v>
      </c>
      <c r="O1474" s="163" t="s">
        <v>7862</v>
      </c>
      <c r="P1474" s="163" t="s">
        <v>7863</v>
      </c>
      <c r="Q1474" s="163" t="s">
        <v>5677</v>
      </c>
      <c r="R1474" s="163"/>
      <c r="S1474" s="163"/>
      <c r="T1474" s="163"/>
      <c r="U1474" s="163"/>
      <c r="V1474" s="163"/>
      <c r="W1474" s="163"/>
      <c r="X1474" s="163"/>
      <c r="Y1474" s="163"/>
      <c r="Z1474" s="163"/>
      <c r="AA1474" s="163"/>
    </row>
    <row r="1475" spans="1:27" x14ac:dyDescent="0.3">
      <c r="A1475" s="96" t="s">
        <v>9486</v>
      </c>
      <c r="B1475" s="227">
        <v>-9.1745795999999995</v>
      </c>
      <c r="C1475" s="227">
        <v>11.4189557</v>
      </c>
      <c r="D1475" s="96" t="s">
        <v>9795</v>
      </c>
      <c r="E1475" s="96" t="s">
        <v>696</v>
      </c>
      <c r="F1475" s="96" t="s">
        <v>696</v>
      </c>
      <c r="G1475" s="96" t="s">
        <v>759</v>
      </c>
      <c r="H1475" s="96" t="str">
        <f t="shared" ref="H1475:H1506" si="46">IF((OR((ISBLANK(B1475)),(ISBLANK(C1475)))),"Coord absent","OK")</f>
        <v>OK</v>
      </c>
      <c r="I1475" s="96" t="s">
        <v>5264</v>
      </c>
      <c r="J1475" s="96" t="s">
        <v>5264</v>
      </c>
      <c r="K1475" s="96" t="s">
        <v>7378</v>
      </c>
      <c r="L1475" s="96" t="s">
        <v>503</v>
      </c>
      <c r="M1475" s="96" t="s">
        <v>696</v>
      </c>
      <c r="N1475" s="96" t="s">
        <v>7373</v>
      </c>
      <c r="O1475" s="96" t="s">
        <v>8038</v>
      </c>
      <c r="P1475" s="96" t="s">
        <v>8039</v>
      </c>
      <c r="Q1475" s="96"/>
      <c r="R1475" s="96"/>
      <c r="S1475" s="96"/>
      <c r="T1475" s="96"/>
      <c r="U1475" s="96"/>
      <c r="V1475" s="96"/>
      <c r="W1475" s="96"/>
      <c r="X1475" s="96"/>
      <c r="Y1475" s="96"/>
      <c r="Z1475" s="96"/>
      <c r="AA1475" s="96"/>
    </row>
    <row r="1476" spans="1:27" x14ac:dyDescent="0.3">
      <c r="A1476" s="94" t="s">
        <v>9574</v>
      </c>
      <c r="B1476" s="224">
        <v>-9.9614296000000007</v>
      </c>
      <c r="C1476" s="224">
        <v>8.5698899999999991</v>
      </c>
      <c r="D1476" s="94" t="s">
        <v>9795</v>
      </c>
      <c r="E1476" s="94" t="s">
        <v>1715</v>
      </c>
      <c r="F1476" s="94" t="s">
        <v>1717</v>
      </c>
      <c r="G1476" s="94" t="s">
        <v>1717</v>
      </c>
      <c r="H1476" s="94" t="str">
        <f t="shared" si="46"/>
        <v>OK</v>
      </c>
      <c r="I1476" s="94" t="s">
        <v>1742</v>
      </c>
      <c r="J1476" s="94" t="s">
        <v>1742</v>
      </c>
      <c r="K1476" s="94" t="s">
        <v>7378</v>
      </c>
      <c r="L1476" s="94" t="s">
        <v>483</v>
      </c>
      <c r="M1476" s="94" t="s">
        <v>1656</v>
      </c>
      <c r="N1476" s="94" t="s">
        <v>7356</v>
      </c>
      <c r="O1476" s="94" t="s">
        <v>1714</v>
      </c>
      <c r="P1476" s="94" t="s">
        <v>8055</v>
      </c>
      <c r="Q1476" s="94" t="s">
        <v>5677</v>
      </c>
      <c r="R1476" s="94"/>
      <c r="S1476" s="94"/>
      <c r="T1476" s="94"/>
      <c r="U1476" s="94"/>
      <c r="V1476" s="94"/>
      <c r="W1476" s="94"/>
      <c r="X1476" s="94"/>
      <c r="Y1476" s="94"/>
      <c r="Z1476" s="94"/>
      <c r="AA1476" s="94"/>
    </row>
    <row r="1477" spans="1:27" x14ac:dyDescent="0.3">
      <c r="A1477" s="94" t="s">
        <v>9755</v>
      </c>
      <c r="B1477" s="224">
        <v>-9.9860600000000002</v>
      </c>
      <c r="C1477" s="224">
        <v>8.4965700000000002</v>
      </c>
      <c r="D1477" s="94" t="s">
        <v>9795</v>
      </c>
      <c r="E1477" s="94" t="s">
        <v>1718</v>
      </c>
      <c r="F1477" s="94" t="s">
        <v>1718</v>
      </c>
      <c r="G1477" s="94" t="s">
        <v>1719</v>
      </c>
      <c r="H1477" s="94" t="str">
        <f t="shared" si="46"/>
        <v>OK</v>
      </c>
      <c r="I1477" s="94" t="s">
        <v>1742</v>
      </c>
      <c r="J1477" s="94" t="s">
        <v>1742</v>
      </c>
      <c r="K1477" s="94" t="s">
        <v>7378</v>
      </c>
      <c r="L1477" s="94" t="s">
        <v>483</v>
      </c>
      <c r="M1477" s="94" t="s">
        <v>1656</v>
      </c>
      <c r="N1477" s="94" t="s">
        <v>7356</v>
      </c>
      <c r="O1477" s="94" t="s">
        <v>1714</v>
      </c>
      <c r="P1477" s="94" t="s">
        <v>8055</v>
      </c>
      <c r="Q1477" s="94" t="s">
        <v>5677</v>
      </c>
      <c r="R1477" s="94"/>
      <c r="S1477" s="94"/>
      <c r="T1477" s="94"/>
      <c r="U1477" s="94"/>
      <c r="V1477" s="94"/>
      <c r="W1477" s="94"/>
      <c r="X1477" s="94"/>
      <c r="Y1477" s="94"/>
      <c r="Z1477" s="94"/>
      <c r="AA1477" s="94"/>
    </row>
    <row r="1478" spans="1:27" x14ac:dyDescent="0.3">
      <c r="A1478" s="94" t="s">
        <v>9488</v>
      </c>
      <c r="B1478" s="224">
        <v>-9.0361899999999995</v>
      </c>
      <c r="C1478" s="224">
        <v>11.4098997</v>
      </c>
      <c r="D1478" s="94" t="s">
        <v>9795</v>
      </c>
      <c r="E1478" s="94" t="s">
        <v>757</v>
      </c>
      <c r="F1478" s="94" t="s">
        <v>757</v>
      </c>
      <c r="G1478" s="94" t="s">
        <v>757</v>
      </c>
      <c r="H1478" s="94" t="str">
        <f t="shared" si="46"/>
        <v>OK</v>
      </c>
      <c r="I1478" s="94" t="s">
        <v>1742</v>
      </c>
      <c r="J1478" s="94" t="s">
        <v>1742</v>
      </c>
      <c r="K1478" s="94" t="s">
        <v>7378</v>
      </c>
      <c r="L1478" s="94" t="s">
        <v>503</v>
      </c>
      <c r="M1478" s="94" t="s">
        <v>696</v>
      </c>
      <c r="N1478" s="94" t="s">
        <v>7373</v>
      </c>
      <c r="O1478" s="94" t="s">
        <v>8038</v>
      </c>
      <c r="P1478" s="94" t="s">
        <v>8039</v>
      </c>
      <c r="Q1478" s="94"/>
      <c r="R1478" s="94"/>
      <c r="S1478" s="94"/>
      <c r="T1478" s="94"/>
      <c r="U1478" s="94"/>
      <c r="V1478" s="94"/>
      <c r="W1478" s="94"/>
      <c r="X1478" s="94"/>
      <c r="Y1478" s="94"/>
      <c r="Z1478" s="94"/>
      <c r="AA1478" s="94"/>
    </row>
    <row r="1479" spans="1:27" x14ac:dyDescent="0.3">
      <c r="A1479" s="235" t="s">
        <v>9489</v>
      </c>
      <c r="B1479" s="173"/>
      <c r="C1479" s="173"/>
      <c r="D1479" s="173" t="s">
        <v>9795</v>
      </c>
      <c r="E1479" s="173"/>
      <c r="F1479" s="173" t="s">
        <v>7042</v>
      </c>
      <c r="G1479" s="173"/>
      <c r="H1479" s="173" t="str">
        <f t="shared" si="46"/>
        <v>Coord absent</v>
      </c>
      <c r="I1479" s="173" t="s">
        <v>1734</v>
      </c>
      <c r="J1479" s="173" t="s">
        <v>5265</v>
      </c>
      <c r="K1479" s="173" t="s">
        <v>5443</v>
      </c>
      <c r="L1479" s="173" t="s">
        <v>503</v>
      </c>
      <c r="M1479" s="173" t="s">
        <v>696</v>
      </c>
      <c r="N1479" s="173" t="s">
        <v>7373</v>
      </c>
      <c r="O1479" s="173" t="s">
        <v>8038</v>
      </c>
      <c r="P1479" s="173" t="s">
        <v>8039</v>
      </c>
      <c r="Q1479" s="173"/>
      <c r="R1479" s="173"/>
      <c r="S1479" s="173"/>
      <c r="T1479" s="173"/>
      <c r="U1479" s="173"/>
      <c r="V1479" s="173"/>
      <c r="W1479" s="173"/>
      <c r="X1479" s="173"/>
      <c r="Y1479" s="173"/>
      <c r="Z1479" s="173"/>
      <c r="AA1479" s="173"/>
    </row>
    <row r="1480" spans="1:27" x14ac:dyDescent="0.3">
      <c r="A1480" s="94" t="s">
        <v>9490</v>
      </c>
      <c r="B1480" s="224">
        <v>-10.1587</v>
      </c>
      <c r="C1480" s="224">
        <v>11.986499800000001</v>
      </c>
      <c r="D1480" s="94" t="s">
        <v>9795</v>
      </c>
      <c r="E1480" s="94" t="s">
        <v>760</v>
      </c>
      <c r="F1480" s="94" t="s">
        <v>760</v>
      </c>
      <c r="G1480" s="94" t="s">
        <v>761</v>
      </c>
      <c r="H1480" s="94" t="str">
        <f t="shared" si="46"/>
        <v>OK</v>
      </c>
      <c r="I1480" s="94" t="s">
        <v>1742</v>
      </c>
      <c r="J1480" s="94" t="s">
        <v>1742</v>
      </c>
      <c r="K1480" s="94" t="s">
        <v>5443</v>
      </c>
      <c r="L1480" s="94" t="s">
        <v>503</v>
      </c>
      <c r="M1480" s="94" t="s">
        <v>696</v>
      </c>
      <c r="N1480" s="94" t="s">
        <v>7373</v>
      </c>
      <c r="O1480" s="94" t="s">
        <v>762</v>
      </c>
      <c r="P1480" s="94" t="s">
        <v>8040</v>
      </c>
      <c r="Q1480" s="94"/>
      <c r="R1480" s="94"/>
      <c r="S1480" s="94"/>
      <c r="T1480" s="94"/>
      <c r="U1480" s="94"/>
      <c r="V1480" s="94"/>
      <c r="W1480" s="94"/>
      <c r="X1480" s="94"/>
      <c r="Y1480" s="94"/>
      <c r="Z1480" s="94"/>
      <c r="AA1480" s="94"/>
    </row>
    <row r="1481" spans="1:27" x14ac:dyDescent="0.3">
      <c r="A1481" s="233" t="s">
        <v>9491</v>
      </c>
      <c r="B1481" s="94"/>
      <c r="C1481" s="94"/>
      <c r="D1481" s="94"/>
      <c r="E1481" s="94"/>
      <c r="F1481" s="94" t="s">
        <v>7060</v>
      </c>
      <c r="G1481" s="94"/>
      <c r="H1481" s="94" t="str">
        <f t="shared" si="46"/>
        <v>Coord absent</v>
      </c>
      <c r="I1481" s="94" t="s">
        <v>1742</v>
      </c>
      <c r="J1481" s="94" t="s">
        <v>1742</v>
      </c>
      <c r="K1481" s="94" t="s">
        <v>7378</v>
      </c>
      <c r="L1481" s="94" t="s">
        <v>503</v>
      </c>
      <c r="M1481" s="94" t="s">
        <v>696</v>
      </c>
      <c r="N1481" s="94" t="s">
        <v>7373</v>
      </c>
      <c r="O1481" s="94" t="s">
        <v>762</v>
      </c>
      <c r="P1481" s="94" t="s">
        <v>8040</v>
      </c>
      <c r="Q1481" s="94"/>
      <c r="R1481" s="94"/>
      <c r="S1481" s="94"/>
      <c r="T1481" s="94"/>
      <c r="U1481" s="94"/>
      <c r="V1481" s="94"/>
      <c r="W1481" s="94"/>
      <c r="X1481" s="94"/>
      <c r="Y1481" s="94"/>
      <c r="Z1481" s="94"/>
      <c r="AA1481" s="94"/>
    </row>
    <row r="1482" spans="1:27" x14ac:dyDescent="0.3">
      <c r="A1482" s="233" t="s">
        <v>9492</v>
      </c>
      <c r="B1482" s="94"/>
      <c r="C1482" s="94"/>
      <c r="D1482" s="94"/>
      <c r="E1482" s="94"/>
      <c r="F1482" s="94" t="s">
        <v>142</v>
      </c>
      <c r="G1482" s="94"/>
      <c r="H1482" s="94" t="str">
        <f t="shared" si="46"/>
        <v>Coord absent</v>
      </c>
      <c r="I1482" s="94" t="s">
        <v>1742</v>
      </c>
      <c r="J1482" s="94" t="s">
        <v>1742</v>
      </c>
      <c r="K1482" s="94" t="s">
        <v>7378</v>
      </c>
      <c r="L1482" s="94" t="s">
        <v>503</v>
      </c>
      <c r="M1482" s="94" t="s">
        <v>696</v>
      </c>
      <c r="N1482" s="94" t="s">
        <v>7373</v>
      </c>
      <c r="O1482" s="94" t="s">
        <v>762</v>
      </c>
      <c r="P1482" s="94" t="s">
        <v>8040</v>
      </c>
      <c r="Q1482" s="94"/>
      <c r="R1482" s="94"/>
      <c r="S1482" s="94"/>
      <c r="T1482" s="94"/>
      <c r="U1482" s="94"/>
      <c r="V1482" s="94"/>
      <c r="W1482" s="94"/>
      <c r="X1482" s="94"/>
      <c r="Y1482" s="94"/>
      <c r="Z1482" s="94"/>
      <c r="AA1482" s="94"/>
    </row>
    <row r="1483" spans="1:27" x14ac:dyDescent="0.3">
      <c r="A1483" s="173" t="s">
        <v>9493</v>
      </c>
      <c r="B1483" s="220">
        <v>-10.1022997</v>
      </c>
      <c r="C1483" s="220">
        <v>11.7456999</v>
      </c>
      <c r="D1483" s="173" t="s">
        <v>9795</v>
      </c>
      <c r="E1483" s="173" t="s">
        <v>763</v>
      </c>
      <c r="F1483" s="173" t="s">
        <v>763</v>
      </c>
      <c r="G1483" s="173" t="s">
        <v>764</v>
      </c>
      <c r="H1483" s="173" t="str">
        <f t="shared" si="46"/>
        <v>OK</v>
      </c>
      <c r="I1483" s="173" t="s">
        <v>1734</v>
      </c>
      <c r="J1483" s="173" t="s">
        <v>5265</v>
      </c>
      <c r="K1483" s="173" t="s">
        <v>7378</v>
      </c>
      <c r="L1483" s="173" t="s">
        <v>503</v>
      </c>
      <c r="M1483" s="173" t="s">
        <v>696</v>
      </c>
      <c r="N1483" s="173" t="s">
        <v>7373</v>
      </c>
      <c r="O1483" s="173" t="s">
        <v>762</v>
      </c>
      <c r="P1483" s="173" t="s">
        <v>8040</v>
      </c>
      <c r="Q1483" s="173"/>
      <c r="R1483" s="173"/>
      <c r="S1483" s="173"/>
      <c r="T1483" s="173"/>
      <c r="U1483" s="173"/>
      <c r="V1483" s="173"/>
      <c r="W1483" s="173"/>
      <c r="X1483" s="173"/>
      <c r="Y1483" s="173"/>
      <c r="Z1483" s="173"/>
      <c r="AA1483" s="173"/>
    </row>
    <row r="1484" spans="1:27" hidden="1" x14ac:dyDescent="0.3">
      <c r="A1484" s="94" t="s">
        <v>9494</v>
      </c>
      <c r="B1484" s="224">
        <v>-12.684399600000001</v>
      </c>
      <c r="C1484" s="224">
        <v>9.5698899999999991</v>
      </c>
      <c r="D1484" s="94" t="s">
        <v>9795</v>
      </c>
      <c r="E1484" s="94" t="s">
        <v>889</v>
      </c>
      <c r="F1484" s="94" t="s">
        <v>890</v>
      </c>
      <c r="G1484" s="94"/>
      <c r="H1484" s="94" t="str">
        <f t="shared" si="46"/>
        <v>OK</v>
      </c>
      <c r="I1484" s="94" t="s">
        <v>1742</v>
      </c>
      <c r="J1484" s="94" t="s">
        <v>1742</v>
      </c>
      <c r="K1484" s="94" t="s">
        <v>7378</v>
      </c>
      <c r="L1484" s="94" t="s">
        <v>359</v>
      </c>
      <c r="M1484" s="94" t="s">
        <v>780</v>
      </c>
      <c r="N1484" s="94" t="s">
        <v>7353</v>
      </c>
      <c r="O1484" s="94" t="s">
        <v>891</v>
      </c>
      <c r="P1484" s="94" t="s">
        <v>8041</v>
      </c>
      <c r="Q1484" s="94" t="s">
        <v>5677</v>
      </c>
      <c r="R1484" s="94" t="s">
        <v>1733</v>
      </c>
      <c r="S1484" s="94" t="s">
        <v>1749</v>
      </c>
      <c r="T1484" s="94" t="s">
        <v>1768</v>
      </c>
      <c r="U1484" s="94"/>
      <c r="V1484" s="94" t="s">
        <v>1766</v>
      </c>
      <c r="W1484" s="94"/>
      <c r="X1484" s="94"/>
      <c r="Y1484" s="94"/>
      <c r="Z1484" s="94"/>
      <c r="AA1484" s="94"/>
    </row>
    <row r="1485" spans="1:27" hidden="1" x14ac:dyDescent="0.3">
      <c r="A1485" s="173" t="s">
        <v>9495</v>
      </c>
      <c r="B1485" s="220">
        <v>-12.8091002</v>
      </c>
      <c r="C1485" s="220">
        <v>9.6121196999999992</v>
      </c>
      <c r="D1485" s="173" t="s">
        <v>9795</v>
      </c>
      <c r="E1485" s="173" t="s">
        <v>891</v>
      </c>
      <c r="F1485" s="173" t="s">
        <v>891</v>
      </c>
      <c r="G1485" s="173" t="s">
        <v>892</v>
      </c>
      <c r="H1485" s="173" t="str">
        <f t="shared" si="46"/>
        <v>OK</v>
      </c>
      <c r="I1485" s="173" t="s">
        <v>1734</v>
      </c>
      <c r="J1485" s="173" t="s">
        <v>5265</v>
      </c>
      <c r="K1485" s="173" t="s">
        <v>7378</v>
      </c>
      <c r="L1485" s="173" t="s">
        <v>359</v>
      </c>
      <c r="M1485" s="173" t="s">
        <v>780</v>
      </c>
      <c r="N1485" s="173" t="s">
        <v>7353</v>
      </c>
      <c r="O1485" s="173" t="s">
        <v>891</v>
      </c>
      <c r="P1485" s="173" t="s">
        <v>8041</v>
      </c>
      <c r="Q1485" s="173" t="s">
        <v>5677</v>
      </c>
      <c r="R1485" s="173" t="s">
        <v>1733</v>
      </c>
      <c r="S1485" s="173" t="s">
        <v>1749</v>
      </c>
      <c r="T1485" s="173" t="s">
        <v>1768</v>
      </c>
      <c r="U1485" s="173"/>
      <c r="V1485" s="173" t="s">
        <v>1766</v>
      </c>
      <c r="W1485" s="173"/>
      <c r="X1485" s="173"/>
      <c r="Y1485" s="173"/>
      <c r="Z1485" s="173"/>
      <c r="AA1485" s="173"/>
    </row>
    <row r="1486" spans="1:27" x14ac:dyDescent="0.3">
      <c r="A1486" s="233" t="s">
        <v>9496</v>
      </c>
      <c r="B1486" s="94"/>
      <c r="C1486" s="94"/>
      <c r="D1486" s="94"/>
      <c r="E1486" s="94"/>
      <c r="F1486" s="94" t="s">
        <v>927</v>
      </c>
      <c r="G1486" s="94" t="s">
        <v>1794</v>
      </c>
      <c r="H1486" s="94" t="str">
        <f t="shared" si="46"/>
        <v>Coord absent</v>
      </c>
      <c r="I1486" s="94" t="s">
        <v>1742</v>
      </c>
      <c r="J1486" s="94" t="s">
        <v>1742</v>
      </c>
      <c r="K1486" s="94" t="s">
        <v>7378</v>
      </c>
      <c r="L1486" s="94" t="s">
        <v>359</v>
      </c>
      <c r="M1486" s="94" t="s">
        <v>780</v>
      </c>
      <c r="N1486" s="94" t="s">
        <v>7353</v>
      </c>
      <c r="O1486" s="94" t="s">
        <v>891</v>
      </c>
      <c r="P1486" s="94" t="s">
        <v>8041</v>
      </c>
      <c r="Q1486" s="94" t="s">
        <v>5677</v>
      </c>
      <c r="R1486" s="94"/>
      <c r="S1486" s="94"/>
      <c r="T1486" s="94"/>
      <c r="U1486" s="94"/>
      <c r="V1486" s="94"/>
      <c r="W1486" s="94" t="s">
        <v>1795</v>
      </c>
      <c r="X1486" s="94"/>
      <c r="Y1486" s="94"/>
      <c r="Z1486" s="94"/>
      <c r="AA1486" s="94"/>
    </row>
    <row r="1487" spans="1:27" x14ac:dyDescent="0.3">
      <c r="A1487" s="233" t="s">
        <v>9497</v>
      </c>
      <c r="B1487" s="94"/>
      <c r="C1487" s="94"/>
      <c r="D1487" s="94"/>
      <c r="E1487" s="94"/>
      <c r="F1487" s="94" t="s">
        <v>5276</v>
      </c>
      <c r="G1487" s="94" t="s">
        <v>1796</v>
      </c>
      <c r="H1487" s="94" t="str">
        <f t="shared" si="46"/>
        <v>Coord absent</v>
      </c>
      <c r="I1487" s="94" t="s">
        <v>1742</v>
      </c>
      <c r="J1487" s="94" t="s">
        <v>1742</v>
      </c>
      <c r="K1487" s="94" t="s">
        <v>7378</v>
      </c>
      <c r="L1487" s="94" t="s">
        <v>359</v>
      </c>
      <c r="M1487" s="94" t="s">
        <v>780</v>
      </c>
      <c r="N1487" s="94" t="s">
        <v>7353</v>
      </c>
      <c r="O1487" s="94" t="s">
        <v>891</v>
      </c>
      <c r="P1487" s="94" t="s">
        <v>8041</v>
      </c>
      <c r="Q1487" s="94" t="s">
        <v>5677</v>
      </c>
      <c r="R1487" s="94"/>
      <c r="S1487" s="94"/>
      <c r="T1487" s="94"/>
      <c r="U1487" s="94"/>
      <c r="V1487" s="94"/>
      <c r="W1487" s="94" t="s">
        <v>1795</v>
      </c>
      <c r="X1487" s="94"/>
      <c r="Y1487" s="94"/>
      <c r="Z1487" s="94"/>
      <c r="AA1487" s="94"/>
    </row>
    <row r="1488" spans="1:27" hidden="1" x14ac:dyDescent="0.3">
      <c r="A1488" s="233" t="s">
        <v>9498</v>
      </c>
      <c r="B1488" s="94"/>
      <c r="C1488" s="94"/>
      <c r="D1488" s="94" t="s">
        <v>9795</v>
      </c>
      <c r="E1488" s="94"/>
      <c r="F1488" s="94" t="s">
        <v>1797</v>
      </c>
      <c r="G1488" s="94" t="s">
        <v>1797</v>
      </c>
      <c r="H1488" s="94" t="str">
        <f t="shared" si="46"/>
        <v>Coord absent</v>
      </c>
      <c r="I1488" s="94" t="s">
        <v>1742</v>
      </c>
      <c r="J1488" s="94" t="s">
        <v>1742</v>
      </c>
      <c r="K1488" s="94" t="s">
        <v>5443</v>
      </c>
      <c r="L1488" s="94" t="s">
        <v>359</v>
      </c>
      <c r="M1488" s="94" t="s">
        <v>780</v>
      </c>
      <c r="N1488" s="94" t="s">
        <v>7353</v>
      </c>
      <c r="O1488" s="94" t="s">
        <v>891</v>
      </c>
      <c r="P1488" s="94" t="s">
        <v>8041</v>
      </c>
      <c r="Q1488" s="94" t="s">
        <v>5677</v>
      </c>
      <c r="R1488" s="94" t="s">
        <v>1733</v>
      </c>
      <c r="S1488" s="94" t="s">
        <v>1749</v>
      </c>
      <c r="T1488" s="94" t="s">
        <v>1768</v>
      </c>
      <c r="U1488" s="94"/>
      <c r="V1488" s="94" t="s">
        <v>1766</v>
      </c>
      <c r="W1488" s="94"/>
      <c r="X1488" s="94"/>
      <c r="Y1488" s="94"/>
      <c r="Z1488" s="94"/>
      <c r="AA1488" s="94"/>
    </row>
    <row r="1489" spans="1:27" hidden="1" x14ac:dyDescent="0.3">
      <c r="A1489" s="233" t="s">
        <v>9499</v>
      </c>
      <c r="B1489" s="94"/>
      <c r="C1489" s="94"/>
      <c r="D1489" s="94" t="s">
        <v>9795</v>
      </c>
      <c r="E1489" s="94"/>
      <c r="F1489" s="94" t="s">
        <v>6618</v>
      </c>
      <c r="G1489" s="94" t="s">
        <v>6618</v>
      </c>
      <c r="H1489" s="94" t="str">
        <f t="shared" si="46"/>
        <v>Coord absent</v>
      </c>
      <c r="I1489" s="94" t="s">
        <v>1742</v>
      </c>
      <c r="J1489" s="94" t="s">
        <v>1742</v>
      </c>
      <c r="K1489" s="94" t="s">
        <v>5443</v>
      </c>
      <c r="L1489" s="94" t="s">
        <v>359</v>
      </c>
      <c r="M1489" s="94" t="s">
        <v>780</v>
      </c>
      <c r="N1489" s="94" t="s">
        <v>7353</v>
      </c>
      <c r="O1489" s="94" t="s">
        <v>891</v>
      </c>
      <c r="P1489" s="94" t="s">
        <v>8041</v>
      </c>
      <c r="Q1489" s="94" t="s">
        <v>5677</v>
      </c>
      <c r="R1489" s="94" t="s">
        <v>1764</v>
      </c>
      <c r="S1489" s="94" t="s">
        <v>1749</v>
      </c>
      <c r="T1489" s="94"/>
      <c r="U1489" s="94"/>
      <c r="V1489" s="94" t="s">
        <v>1766</v>
      </c>
      <c r="W1489" s="94" t="s">
        <v>6619</v>
      </c>
      <c r="X1489" s="94"/>
      <c r="Y1489" s="94"/>
      <c r="Z1489" s="94"/>
      <c r="AA1489" s="94"/>
    </row>
    <row r="1490" spans="1:27" hidden="1" x14ac:dyDescent="0.3">
      <c r="A1490" s="233" t="s">
        <v>9500</v>
      </c>
      <c r="B1490" s="94"/>
      <c r="C1490" s="94"/>
      <c r="D1490" s="94" t="s">
        <v>9795</v>
      </c>
      <c r="E1490" s="94"/>
      <c r="F1490" s="94" t="s">
        <v>1798</v>
      </c>
      <c r="G1490" s="94" t="s">
        <v>1798</v>
      </c>
      <c r="H1490" s="94" t="str">
        <f t="shared" si="46"/>
        <v>Coord absent</v>
      </c>
      <c r="I1490" s="94" t="s">
        <v>1742</v>
      </c>
      <c r="J1490" s="94" t="s">
        <v>1742</v>
      </c>
      <c r="K1490" s="94" t="s">
        <v>5443</v>
      </c>
      <c r="L1490" s="94" t="s">
        <v>359</v>
      </c>
      <c r="M1490" s="94" t="s">
        <v>780</v>
      </c>
      <c r="N1490" s="94" t="s">
        <v>7353</v>
      </c>
      <c r="O1490" s="94" t="s">
        <v>891</v>
      </c>
      <c r="P1490" s="94" t="s">
        <v>8041</v>
      </c>
      <c r="Q1490" s="94" t="s">
        <v>5677</v>
      </c>
      <c r="R1490" s="94" t="s">
        <v>1733</v>
      </c>
      <c r="S1490" s="94" t="s">
        <v>1749</v>
      </c>
      <c r="T1490" s="94"/>
      <c r="U1490" s="94"/>
      <c r="V1490" s="94" t="s">
        <v>1766</v>
      </c>
      <c r="W1490" s="94"/>
      <c r="X1490" s="94"/>
      <c r="Y1490" s="94"/>
      <c r="Z1490" s="94"/>
      <c r="AA1490" s="94"/>
    </row>
    <row r="1491" spans="1:27" x14ac:dyDescent="0.3">
      <c r="A1491" s="94" t="s">
        <v>9501</v>
      </c>
      <c r="B1491" s="224">
        <v>-8.2680100999999997</v>
      </c>
      <c r="C1491" s="224">
        <v>8.8839102000000008</v>
      </c>
      <c r="D1491" s="94" t="s">
        <v>9795</v>
      </c>
      <c r="E1491" s="94" t="s">
        <v>1398</v>
      </c>
      <c r="F1491" s="94" t="s">
        <v>1398</v>
      </c>
      <c r="G1491" s="94" t="s">
        <v>1399</v>
      </c>
      <c r="H1491" s="94" t="str">
        <f t="shared" si="46"/>
        <v>OK</v>
      </c>
      <c r="I1491" s="94" t="s">
        <v>1742</v>
      </c>
      <c r="J1491" s="94" t="s">
        <v>1742</v>
      </c>
      <c r="K1491" s="94" t="s">
        <v>5443</v>
      </c>
      <c r="L1491" s="94" t="s">
        <v>483</v>
      </c>
      <c r="M1491" s="94" t="s">
        <v>1347</v>
      </c>
      <c r="N1491" s="94" t="s">
        <v>7343</v>
      </c>
      <c r="O1491" s="94" t="s">
        <v>1400</v>
      </c>
      <c r="P1491" s="94" t="s">
        <v>8042</v>
      </c>
      <c r="Q1491" s="94" t="s">
        <v>5677</v>
      </c>
      <c r="R1491" s="94"/>
      <c r="S1491" s="94" t="s">
        <v>1749</v>
      </c>
      <c r="T1491" s="94"/>
      <c r="U1491" s="94"/>
      <c r="V1491" s="94"/>
      <c r="W1491" s="94" t="s">
        <v>6664</v>
      </c>
      <c r="X1491" s="94"/>
      <c r="Y1491" s="94"/>
      <c r="Z1491" s="94"/>
      <c r="AA1491" s="94"/>
    </row>
    <row r="1492" spans="1:27" x14ac:dyDescent="0.3">
      <c r="A1492" s="173" t="s">
        <v>9502</v>
      </c>
      <c r="B1492" s="220">
        <v>-8.2739296000000007</v>
      </c>
      <c r="C1492" s="220">
        <v>8.8762798000000007</v>
      </c>
      <c r="D1492" s="173" t="s">
        <v>9795</v>
      </c>
      <c r="E1492" s="173" t="s">
        <v>1401</v>
      </c>
      <c r="F1492" s="173" t="s">
        <v>1401</v>
      </c>
      <c r="G1492" s="173" t="s">
        <v>1402</v>
      </c>
      <c r="H1492" s="173" t="str">
        <f t="shared" si="46"/>
        <v>OK</v>
      </c>
      <c r="I1492" s="173" t="s">
        <v>1734</v>
      </c>
      <c r="J1492" s="173" t="s">
        <v>5265</v>
      </c>
      <c r="K1492" s="173" t="s">
        <v>7378</v>
      </c>
      <c r="L1492" s="173" t="s">
        <v>483</v>
      </c>
      <c r="M1492" s="173" t="s">
        <v>1347</v>
      </c>
      <c r="N1492" s="173" t="s">
        <v>7343</v>
      </c>
      <c r="O1492" s="173" t="s">
        <v>1400</v>
      </c>
      <c r="P1492" s="173" t="s">
        <v>8042</v>
      </c>
      <c r="Q1492" s="173" t="s">
        <v>5677</v>
      </c>
      <c r="R1492" s="173"/>
      <c r="S1492" s="173"/>
      <c r="T1492" s="173"/>
      <c r="U1492" s="173"/>
      <c r="V1492" s="173"/>
      <c r="W1492" s="173"/>
      <c r="X1492" s="173"/>
      <c r="Y1492" s="173"/>
      <c r="Z1492" s="173"/>
      <c r="AA1492" s="173"/>
    </row>
    <row r="1493" spans="1:27" x14ac:dyDescent="0.3">
      <c r="A1493" s="94" t="s">
        <v>9503</v>
      </c>
      <c r="B1493" s="224">
        <v>-13.143899899999999</v>
      </c>
      <c r="C1493" s="224">
        <v>10.6212997</v>
      </c>
      <c r="D1493" s="94" t="s">
        <v>9795</v>
      </c>
      <c r="E1493" s="94" t="s">
        <v>7563</v>
      </c>
      <c r="F1493" s="94" t="s">
        <v>6759</v>
      </c>
      <c r="G1493" s="94" t="s">
        <v>985</v>
      </c>
      <c r="H1493" s="94" t="str">
        <f t="shared" si="46"/>
        <v>OK</v>
      </c>
      <c r="I1493" s="94" t="s">
        <v>1742</v>
      </c>
      <c r="J1493" s="94" t="s">
        <v>1742</v>
      </c>
      <c r="K1493" s="94" t="s">
        <v>5443</v>
      </c>
      <c r="L1493" s="94" t="s">
        <v>359</v>
      </c>
      <c r="M1493" s="94" t="s">
        <v>360</v>
      </c>
      <c r="N1493" s="94" t="s">
        <v>7374</v>
      </c>
      <c r="O1493" s="94" t="s">
        <v>986</v>
      </c>
      <c r="P1493" s="94" t="s">
        <v>7734</v>
      </c>
      <c r="Q1493" s="94"/>
      <c r="R1493" s="94"/>
      <c r="S1493" s="94"/>
      <c r="T1493" s="94"/>
      <c r="U1493" s="94"/>
      <c r="V1493" s="94"/>
      <c r="W1493" s="94" t="s">
        <v>7184</v>
      </c>
      <c r="X1493" s="94"/>
      <c r="Y1493" s="94"/>
      <c r="Z1493" s="94"/>
      <c r="AA1493" s="94"/>
    </row>
    <row r="1494" spans="1:27" x14ac:dyDescent="0.3">
      <c r="A1494" s="94" t="s">
        <v>9504</v>
      </c>
      <c r="B1494" s="224">
        <v>-13.0797005</v>
      </c>
      <c r="C1494" s="224">
        <v>10.688500400000001</v>
      </c>
      <c r="D1494" s="94" t="s">
        <v>9795</v>
      </c>
      <c r="E1494" s="94" t="s">
        <v>7564</v>
      </c>
      <c r="F1494" s="94" t="s">
        <v>6758</v>
      </c>
      <c r="G1494" s="94" t="s">
        <v>987</v>
      </c>
      <c r="H1494" s="94" t="str">
        <f t="shared" si="46"/>
        <v>OK</v>
      </c>
      <c r="I1494" s="94" t="s">
        <v>1742</v>
      </c>
      <c r="J1494" s="94" t="s">
        <v>1742</v>
      </c>
      <c r="K1494" s="94" t="s">
        <v>7378</v>
      </c>
      <c r="L1494" s="94" t="s">
        <v>359</v>
      </c>
      <c r="M1494" s="94" t="s">
        <v>360</v>
      </c>
      <c r="N1494" s="94" t="s">
        <v>7374</v>
      </c>
      <c r="O1494" s="94" t="s">
        <v>986</v>
      </c>
      <c r="P1494" s="94" t="s">
        <v>7734</v>
      </c>
      <c r="Q1494" s="94"/>
      <c r="R1494" s="94"/>
      <c r="S1494" s="94"/>
      <c r="T1494" s="94"/>
      <c r="U1494" s="94"/>
      <c r="V1494" s="94"/>
      <c r="W1494" s="94"/>
      <c r="X1494" s="94"/>
      <c r="Y1494" s="94"/>
      <c r="Z1494" s="94"/>
      <c r="AA1494" s="94"/>
    </row>
    <row r="1495" spans="1:27" x14ac:dyDescent="0.3">
      <c r="A1495" s="233" t="s">
        <v>9505</v>
      </c>
      <c r="B1495" s="94"/>
      <c r="C1495" s="94"/>
      <c r="D1495" s="94"/>
      <c r="E1495" s="94"/>
      <c r="F1495" s="94" t="s">
        <v>976</v>
      </c>
      <c r="G1495" s="94"/>
      <c r="H1495" s="94" t="str">
        <f t="shared" si="46"/>
        <v>Coord absent</v>
      </c>
      <c r="I1495" s="94" t="s">
        <v>1742</v>
      </c>
      <c r="J1495" s="94" t="s">
        <v>1742</v>
      </c>
      <c r="K1495" s="94" t="s">
        <v>7378</v>
      </c>
      <c r="L1495" s="94" t="s">
        <v>359</v>
      </c>
      <c r="M1495" s="94" t="s">
        <v>360</v>
      </c>
      <c r="N1495" s="94" t="s">
        <v>7374</v>
      </c>
      <c r="O1495" s="94" t="s">
        <v>986</v>
      </c>
      <c r="P1495" s="94" t="s">
        <v>7734</v>
      </c>
      <c r="Q1495" s="94"/>
      <c r="R1495" s="94"/>
      <c r="S1495" s="94"/>
      <c r="T1495" s="94"/>
      <c r="U1495" s="94"/>
      <c r="V1495" s="94"/>
      <c r="W1495" s="94"/>
      <c r="X1495" s="94"/>
      <c r="Y1495" s="94"/>
      <c r="Z1495" s="94"/>
      <c r="AA1495" s="94"/>
    </row>
    <row r="1496" spans="1:27" x14ac:dyDescent="0.3">
      <c r="A1496" s="233" t="s">
        <v>9506</v>
      </c>
      <c r="B1496" s="94"/>
      <c r="C1496" s="94"/>
      <c r="D1496" s="94"/>
      <c r="E1496" s="94"/>
      <c r="F1496" s="94" t="s">
        <v>987</v>
      </c>
      <c r="G1496" s="94"/>
      <c r="H1496" s="94" t="str">
        <f t="shared" si="46"/>
        <v>Coord absent</v>
      </c>
      <c r="I1496" s="94" t="s">
        <v>1742</v>
      </c>
      <c r="J1496" s="94" t="s">
        <v>1742</v>
      </c>
      <c r="K1496" s="94" t="s">
        <v>7378</v>
      </c>
      <c r="L1496" s="94" t="s">
        <v>359</v>
      </c>
      <c r="M1496" s="94" t="s">
        <v>360</v>
      </c>
      <c r="N1496" s="94" t="s">
        <v>7374</v>
      </c>
      <c r="O1496" s="94" t="s">
        <v>986</v>
      </c>
      <c r="P1496" s="94" t="s">
        <v>7734</v>
      </c>
      <c r="Q1496" s="94"/>
      <c r="R1496" s="94"/>
      <c r="S1496" s="94"/>
      <c r="T1496" s="94"/>
      <c r="U1496" s="94"/>
      <c r="V1496" s="94"/>
      <c r="W1496" s="94"/>
      <c r="X1496" s="94"/>
      <c r="Y1496" s="94"/>
      <c r="Z1496" s="94"/>
      <c r="AA1496" s="94"/>
    </row>
    <row r="1497" spans="1:27" x14ac:dyDescent="0.3">
      <c r="A1497" s="173" t="s">
        <v>9507</v>
      </c>
      <c r="B1497" s="220">
        <v>-12.9750996</v>
      </c>
      <c r="C1497" s="220">
        <v>10.699099500000001</v>
      </c>
      <c r="D1497" s="173" t="s">
        <v>9795</v>
      </c>
      <c r="E1497" s="173" t="s">
        <v>7565</v>
      </c>
      <c r="F1497" s="173" t="s">
        <v>7082</v>
      </c>
      <c r="G1497" s="173" t="s">
        <v>986</v>
      </c>
      <c r="H1497" s="173" t="str">
        <f t="shared" si="46"/>
        <v>OK</v>
      </c>
      <c r="I1497" s="173" t="s">
        <v>1734</v>
      </c>
      <c r="J1497" s="173" t="s">
        <v>5265</v>
      </c>
      <c r="K1497" s="173" t="s">
        <v>7378</v>
      </c>
      <c r="L1497" s="173" t="s">
        <v>359</v>
      </c>
      <c r="M1497" s="173" t="s">
        <v>360</v>
      </c>
      <c r="N1497" s="173" t="s">
        <v>7374</v>
      </c>
      <c r="O1497" s="173" t="s">
        <v>986</v>
      </c>
      <c r="P1497" s="173" t="s">
        <v>7734</v>
      </c>
      <c r="Q1497" s="173"/>
      <c r="R1497" s="173"/>
      <c r="S1497" s="173"/>
      <c r="T1497" s="173"/>
      <c r="U1497" s="173"/>
      <c r="V1497" s="173"/>
      <c r="W1497" s="173"/>
      <c r="X1497" s="173"/>
      <c r="Y1497" s="173"/>
      <c r="Z1497" s="173"/>
      <c r="AA1497" s="173"/>
    </row>
    <row r="1498" spans="1:27" x14ac:dyDescent="0.3">
      <c r="A1498" s="235" t="s">
        <v>9508</v>
      </c>
      <c r="B1498" s="253">
        <v>11.09117</v>
      </c>
      <c r="C1498" s="253">
        <v>12.42587</v>
      </c>
      <c r="D1498" s="173" t="s">
        <v>9797</v>
      </c>
      <c r="E1498" s="173"/>
      <c r="F1498" s="173" t="s">
        <v>7111</v>
      </c>
      <c r="G1498" s="173"/>
      <c r="H1498" s="173" t="str">
        <f t="shared" si="46"/>
        <v>OK</v>
      </c>
      <c r="I1498" s="173" t="s">
        <v>1734</v>
      </c>
      <c r="J1498" s="173" t="s">
        <v>5265</v>
      </c>
      <c r="K1498" s="173" t="s">
        <v>7378</v>
      </c>
      <c r="L1498" s="173" t="s">
        <v>319</v>
      </c>
      <c r="M1498" s="173" t="s">
        <v>1294</v>
      </c>
      <c r="N1498" s="173" t="s">
        <v>7372</v>
      </c>
      <c r="O1498" s="173" t="s">
        <v>6301</v>
      </c>
      <c r="P1498" s="173" t="s">
        <v>8043</v>
      </c>
      <c r="Q1498" s="173"/>
      <c r="R1498" s="173"/>
      <c r="S1498" s="173"/>
      <c r="T1498" s="173"/>
      <c r="U1498" s="173"/>
      <c r="V1498" s="173"/>
      <c r="W1498" s="173"/>
      <c r="X1498" s="173"/>
      <c r="Y1498" s="173"/>
      <c r="Z1498" s="173"/>
      <c r="AA1498" s="173"/>
    </row>
    <row r="1499" spans="1:27" x14ac:dyDescent="0.3">
      <c r="A1499" s="233" t="s">
        <v>9509</v>
      </c>
      <c r="B1499" s="94"/>
      <c r="C1499" s="94"/>
      <c r="D1499" s="94"/>
      <c r="E1499" s="94"/>
      <c r="F1499" s="94" t="s">
        <v>1062</v>
      </c>
      <c r="G1499" s="94"/>
      <c r="H1499" s="94" t="str">
        <f t="shared" si="46"/>
        <v>Coord absent</v>
      </c>
      <c r="I1499" s="94" t="s">
        <v>1742</v>
      </c>
      <c r="J1499" s="94" t="s">
        <v>1742</v>
      </c>
      <c r="K1499" s="94" t="s">
        <v>7378</v>
      </c>
      <c r="L1499" s="94" t="s">
        <v>319</v>
      </c>
      <c r="M1499" s="94" t="s">
        <v>1294</v>
      </c>
      <c r="N1499" s="94" t="s">
        <v>7372</v>
      </c>
      <c r="O1499" s="94" t="s">
        <v>6301</v>
      </c>
      <c r="P1499" s="94" t="s">
        <v>8043</v>
      </c>
      <c r="Q1499" s="94"/>
      <c r="R1499" s="94"/>
      <c r="S1499" s="94"/>
      <c r="T1499" s="94"/>
      <c r="U1499" s="94"/>
      <c r="V1499" s="94"/>
      <c r="W1499" s="94"/>
      <c r="X1499" s="94"/>
      <c r="Y1499" s="94"/>
      <c r="Z1499" s="94"/>
      <c r="AA1499" s="94"/>
    </row>
    <row r="1500" spans="1:27" x14ac:dyDescent="0.3">
      <c r="A1500" s="233" t="s">
        <v>9510</v>
      </c>
      <c r="B1500" s="94"/>
      <c r="C1500" s="94"/>
      <c r="D1500" s="94"/>
      <c r="E1500" s="94"/>
      <c r="F1500" s="94" t="s">
        <v>6849</v>
      </c>
      <c r="G1500" s="94"/>
      <c r="H1500" s="94" t="str">
        <f t="shared" si="46"/>
        <v>Coord absent</v>
      </c>
      <c r="I1500" s="94" t="s">
        <v>1742</v>
      </c>
      <c r="J1500" s="94" t="s">
        <v>1742</v>
      </c>
      <c r="K1500" s="94" t="s">
        <v>7378</v>
      </c>
      <c r="L1500" s="94" t="s">
        <v>319</v>
      </c>
      <c r="M1500" s="94" t="s">
        <v>1294</v>
      </c>
      <c r="N1500" s="94" t="s">
        <v>7372</v>
      </c>
      <c r="O1500" s="94" t="s">
        <v>6301</v>
      </c>
      <c r="P1500" s="94" t="s">
        <v>8043</v>
      </c>
      <c r="Q1500" s="94"/>
      <c r="R1500" s="94"/>
      <c r="S1500" s="94"/>
      <c r="T1500" s="94"/>
      <c r="U1500" s="94"/>
      <c r="V1500" s="94"/>
      <c r="W1500" s="94"/>
      <c r="X1500" s="94"/>
      <c r="Y1500" s="94"/>
      <c r="Z1500" s="94"/>
      <c r="AA1500" s="94"/>
    </row>
    <row r="1501" spans="1:27" x14ac:dyDescent="0.3">
      <c r="A1501" s="233" t="s">
        <v>9511</v>
      </c>
      <c r="B1501" s="94"/>
      <c r="C1501" s="94"/>
      <c r="D1501" s="94"/>
      <c r="E1501" s="94"/>
      <c r="F1501" s="94" t="s">
        <v>6850</v>
      </c>
      <c r="G1501" s="94"/>
      <c r="H1501" s="94" t="str">
        <f t="shared" si="46"/>
        <v>Coord absent</v>
      </c>
      <c r="I1501" s="94" t="s">
        <v>1742</v>
      </c>
      <c r="J1501" s="94" t="s">
        <v>1742</v>
      </c>
      <c r="K1501" s="94" t="s">
        <v>7378</v>
      </c>
      <c r="L1501" s="94" t="s">
        <v>319</v>
      </c>
      <c r="M1501" s="94" t="s">
        <v>1294</v>
      </c>
      <c r="N1501" s="94" t="s">
        <v>7372</v>
      </c>
      <c r="O1501" s="94" t="s">
        <v>6301</v>
      </c>
      <c r="P1501" s="94" t="s">
        <v>8043</v>
      </c>
      <c r="Q1501" s="94"/>
      <c r="R1501" s="94"/>
      <c r="S1501" s="94"/>
      <c r="T1501" s="94"/>
      <c r="U1501" s="94"/>
      <c r="V1501" s="94"/>
      <c r="W1501" s="94"/>
      <c r="X1501" s="94"/>
      <c r="Y1501" s="94"/>
      <c r="Z1501" s="94"/>
      <c r="AA1501" s="94"/>
    </row>
    <row r="1502" spans="1:27" x14ac:dyDescent="0.3">
      <c r="A1502" s="235" t="s">
        <v>9512</v>
      </c>
      <c r="B1502" s="252">
        <v>10.56035</v>
      </c>
      <c r="C1502" s="252">
        <v>13.25454</v>
      </c>
      <c r="D1502" s="173" t="s">
        <v>9797</v>
      </c>
      <c r="E1502" s="173"/>
      <c r="F1502" s="173" t="s">
        <v>7083</v>
      </c>
      <c r="G1502" s="173"/>
      <c r="H1502" s="173" t="str">
        <f t="shared" si="46"/>
        <v>OK</v>
      </c>
      <c r="I1502" s="173" t="s">
        <v>1734</v>
      </c>
      <c r="J1502" s="173" t="s">
        <v>5265</v>
      </c>
      <c r="K1502" s="173" t="s">
        <v>7378</v>
      </c>
      <c r="L1502" s="173" t="s">
        <v>359</v>
      </c>
      <c r="M1502" s="173" t="s">
        <v>360</v>
      </c>
      <c r="N1502" s="173" t="s">
        <v>7374</v>
      </c>
      <c r="O1502" s="173" t="s">
        <v>990</v>
      </c>
      <c r="P1502" s="173" t="s">
        <v>7735</v>
      </c>
      <c r="Q1502" s="173"/>
      <c r="R1502" s="173"/>
      <c r="S1502" s="173"/>
      <c r="T1502" s="173"/>
      <c r="U1502" s="173"/>
      <c r="V1502" s="173"/>
      <c r="W1502" s="173"/>
      <c r="X1502" s="173"/>
      <c r="Y1502" s="173"/>
      <c r="Z1502" s="173"/>
      <c r="AA1502" s="173"/>
    </row>
    <row r="1503" spans="1:27" x14ac:dyDescent="0.3">
      <c r="A1503" s="233" t="s">
        <v>9513</v>
      </c>
      <c r="B1503" s="94"/>
      <c r="C1503" s="94"/>
      <c r="D1503" s="94"/>
      <c r="E1503" s="94"/>
      <c r="F1503" s="94" t="s">
        <v>7408</v>
      </c>
      <c r="G1503" s="94"/>
      <c r="H1503" s="94" t="str">
        <f t="shared" si="46"/>
        <v>Coord absent</v>
      </c>
      <c r="I1503" s="94" t="s">
        <v>1742</v>
      </c>
      <c r="J1503" s="94" t="s">
        <v>1742</v>
      </c>
      <c r="K1503" s="94" t="s">
        <v>7378</v>
      </c>
      <c r="L1503" s="94" t="s">
        <v>359</v>
      </c>
      <c r="M1503" s="94" t="s">
        <v>360</v>
      </c>
      <c r="N1503" s="94" t="s">
        <v>7374</v>
      </c>
      <c r="O1503" s="94" t="s">
        <v>990</v>
      </c>
      <c r="P1503" s="94" t="s">
        <v>7735</v>
      </c>
      <c r="Q1503" s="94"/>
      <c r="R1503" s="94"/>
      <c r="S1503" s="94"/>
      <c r="T1503" s="94"/>
      <c r="U1503" s="94"/>
      <c r="V1503" s="94"/>
      <c r="W1503" s="94"/>
      <c r="X1503" s="94"/>
      <c r="Y1503" s="94"/>
      <c r="Z1503" s="94"/>
      <c r="AA1503" s="94"/>
    </row>
    <row r="1504" spans="1:27" x14ac:dyDescent="0.3">
      <c r="A1504" s="233" t="s">
        <v>9514</v>
      </c>
      <c r="B1504" s="94"/>
      <c r="C1504" s="94"/>
      <c r="D1504" s="94"/>
      <c r="E1504" s="94"/>
      <c r="F1504" s="94" t="s">
        <v>6760</v>
      </c>
      <c r="G1504" s="94"/>
      <c r="H1504" s="94" t="str">
        <f t="shared" si="46"/>
        <v>Coord absent</v>
      </c>
      <c r="I1504" s="94" t="s">
        <v>1742</v>
      </c>
      <c r="J1504" s="94" t="s">
        <v>1742</v>
      </c>
      <c r="K1504" s="94" t="s">
        <v>7378</v>
      </c>
      <c r="L1504" s="94" t="s">
        <v>359</v>
      </c>
      <c r="M1504" s="94" t="s">
        <v>360</v>
      </c>
      <c r="N1504" s="94" t="s">
        <v>7374</v>
      </c>
      <c r="O1504" s="94" t="s">
        <v>990</v>
      </c>
      <c r="P1504" s="94" t="s">
        <v>7735</v>
      </c>
      <c r="Q1504" s="94"/>
      <c r="R1504" s="94"/>
      <c r="S1504" s="94"/>
      <c r="T1504" s="94"/>
      <c r="U1504" s="94"/>
      <c r="V1504" s="94"/>
      <c r="W1504" s="94"/>
      <c r="X1504" s="94"/>
      <c r="Y1504" s="94"/>
      <c r="Z1504" s="94"/>
      <c r="AA1504" s="94"/>
    </row>
    <row r="1505" spans="1:27" x14ac:dyDescent="0.3">
      <c r="A1505" s="173" t="s">
        <v>9515</v>
      </c>
      <c r="B1505" s="220">
        <v>-13.2537003</v>
      </c>
      <c r="C1505" s="220">
        <v>10.5921001</v>
      </c>
      <c r="D1505" s="173" t="s">
        <v>9795</v>
      </c>
      <c r="E1505" s="173" t="s">
        <v>988</v>
      </c>
      <c r="F1505" s="173" t="s">
        <v>988</v>
      </c>
      <c r="G1505" s="173" t="s">
        <v>989</v>
      </c>
      <c r="H1505" s="173" t="str">
        <f t="shared" si="46"/>
        <v>OK</v>
      </c>
      <c r="I1505" s="173" t="s">
        <v>1734</v>
      </c>
      <c r="J1505" s="173" t="s">
        <v>5265</v>
      </c>
      <c r="K1505" s="173" t="s">
        <v>5443</v>
      </c>
      <c r="L1505" s="173" t="s">
        <v>359</v>
      </c>
      <c r="M1505" s="173" t="s">
        <v>360</v>
      </c>
      <c r="N1505" s="173" t="s">
        <v>7374</v>
      </c>
      <c r="O1505" s="173" t="s">
        <v>990</v>
      </c>
      <c r="P1505" s="173" t="s">
        <v>7735</v>
      </c>
      <c r="Q1505" s="173"/>
      <c r="R1505" s="173"/>
      <c r="S1505" s="173"/>
      <c r="T1505" s="173"/>
      <c r="U1505" s="173"/>
      <c r="V1505" s="173"/>
      <c r="W1505" s="173"/>
      <c r="X1505" s="173"/>
      <c r="Y1505" s="173"/>
      <c r="Z1505" s="173"/>
      <c r="AA1505" s="173"/>
    </row>
    <row r="1506" spans="1:27" x14ac:dyDescent="0.3">
      <c r="A1506" s="173" t="s">
        <v>9516</v>
      </c>
      <c r="B1506" s="220">
        <v>-8.0671996999999998</v>
      </c>
      <c r="C1506" s="220">
        <v>9.2105102999999993</v>
      </c>
      <c r="D1506" s="173" t="s">
        <v>9795</v>
      </c>
      <c r="E1506" s="173" t="s">
        <v>7651</v>
      </c>
      <c r="F1506" s="173" t="s">
        <v>1404</v>
      </c>
      <c r="G1506" s="173" t="s">
        <v>1403</v>
      </c>
      <c r="H1506" s="173" t="str">
        <f t="shared" si="46"/>
        <v>OK</v>
      </c>
      <c r="I1506" s="173" t="s">
        <v>1734</v>
      </c>
      <c r="J1506" s="173" t="s">
        <v>5265</v>
      </c>
      <c r="K1506" s="173" t="s">
        <v>7378</v>
      </c>
      <c r="L1506" s="173" t="s">
        <v>483</v>
      </c>
      <c r="M1506" s="173" t="s">
        <v>1347</v>
      </c>
      <c r="N1506" s="173" t="s">
        <v>7343</v>
      </c>
      <c r="O1506" s="173" t="s">
        <v>8014</v>
      </c>
      <c r="P1506" s="173" t="s">
        <v>8015</v>
      </c>
      <c r="Q1506" s="173" t="s">
        <v>5677</v>
      </c>
      <c r="R1506" s="173"/>
      <c r="S1506" s="173" t="s">
        <v>1749</v>
      </c>
      <c r="T1506" s="173"/>
      <c r="U1506" s="173"/>
      <c r="V1506" s="173"/>
      <c r="W1506" s="173" t="s">
        <v>6664</v>
      </c>
      <c r="X1506" s="173"/>
      <c r="Y1506" s="173"/>
      <c r="Z1506" s="173"/>
      <c r="AA1506" s="173"/>
    </row>
    <row r="1507" spans="1:27" x14ac:dyDescent="0.3">
      <c r="A1507" s="173" t="s">
        <v>9517</v>
      </c>
      <c r="B1507" s="220">
        <v>-10.87501</v>
      </c>
      <c r="C1507" s="220">
        <v>9.7278710000000004</v>
      </c>
      <c r="D1507" s="173" t="s">
        <v>9795</v>
      </c>
      <c r="E1507" s="173" t="s">
        <v>401</v>
      </c>
      <c r="F1507" s="173" t="s">
        <v>7298</v>
      </c>
      <c r="G1507" s="173" t="s">
        <v>402</v>
      </c>
      <c r="H1507" s="173" t="str">
        <f t="shared" ref="H1507:H1539" si="47">IF((OR((ISBLANK(B1507)),(ISBLANK(C1507)))),"Coord absent","OK")</f>
        <v>OK</v>
      </c>
      <c r="I1507" s="173" t="s">
        <v>1734</v>
      </c>
      <c r="J1507" s="173" t="s">
        <v>5265</v>
      </c>
      <c r="K1507" s="173" t="s">
        <v>7378</v>
      </c>
      <c r="L1507" s="173" t="s">
        <v>305</v>
      </c>
      <c r="M1507" s="173" t="s">
        <v>305</v>
      </c>
      <c r="N1507" s="173" t="s">
        <v>7352</v>
      </c>
      <c r="O1507" s="173" t="s">
        <v>403</v>
      </c>
      <c r="P1507" s="173" t="s">
        <v>8044</v>
      </c>
      <c r="Q1507" s="173" t="s">
        <v>5677</v>
      </c>
      <c r="R1507" s="173"/>
      <c r="S1507" s="173"/>
      <c r="T1507" s="173"/>
      <c r="U1507" s="173"/>
      <c r="V1507" s="173"/>
      <c r="W1507" s="173" t="s">
        <v>401</v>
      </c>
      <c r="X1507" s="173"/>
      <c r="Y1507" s="173"/>
      <c r="Z1507" s="173"/>
      <c r="AA1507" s="173"/>
    </row>
    <row r="1508" spans="1:27" x14ac:dyDescent="0.3">
      <c r="A1508" s="233" t="s">
        <v>9518</v>
      </c>
      <c r="B1508" s="94"/>
      <c r="C1508" s="94"/>
      <c r="D1508" s="94"/>
      <c r="E1508" s="94"/>
      <c r="F1508" s="94" t="s">
        <v>6954</v>
      </c>
      <c r="G1508" s="94"/>
      <c r="H1508" s="94" t="str">
        <f t="shared" si="47"/>
        <v>Coord absent</v>
      </c>
      <c r="I1508" s="94" t="s">
        <v>1742</v>
      </c>
      <c r="J1508" s="94" t="s">
        <v>1742</v>
      </c>
      <c r="K1508" s="94" t="s">
        <v>7378</v>
      </c>
      <c r="L1508" s="94" t="s">
        <v>305</v>
      </c>
      <c r="M1508" s="94" t="s">
        <v>305</v>
      </c>
      <c r="N1508" s="94" t="s">
        <v>7352</v>
      </c>
      <c r="O1508" s="94" t="s">
        <v>403</v>
      </c>
      <c r="P1508" s="94" t="s">
        <v>8044</v>
      </c>
      <c r="Q1508" s="94" t="s">
        <v>5677</v>
      </c>
      <c r="R1508" s="94"/>
      <c r="S1508" s="94"/>
      <c r="T1508" s="94"/>
      <c r="U1508" s="94"/>
      <c r="V1508" s="94"/>
      <c r="W1508" s="94"/>
      <c r="X1508" s="94"/>
      <c r="Y1508" s="94"/>
      <c r="Z1508" s="94"/>
      <c r="AA1508" s="94"/>
    </row>
    <row r="1509" spans="1:27" x14ac:dyDescent="0.3">
      <c r="A1509" s="173" t="s">
        <v>9519</v>
      </c>
      <c r="B1509" s="220">
        <v>-9.4525804999999998</v>
      </c>
      <c r="C1509" s="220">
        <v>9.3364896999999996</v>
      </c>
      <c r="D1509" s="173" t="s">
        <v>9795</v>
      </c>
      <c r="E1509" s="173" t="s">
        <v>7499</v>
      </c>
      <c r="F1509" s="173" t="s">
        <v>592</v>
      </c>
      <c r="G1509" s="173" t="s">
        <v>595</v>
      </c>
      <c r="H1509" s="173" t="str">
        <f t="shared" si="47"/>
        <v>OK</v>
      </c>
      <c r="I1509" s="173" t="s">
        <v>1734</v>
      </c>
      <c r="J1509" s="173" t="s">
        <v>5265</v>
      </c>
      <c r="K1509" s="173" t="s">
        <v>7378</v>
      </c>
      <c r="L1509" s="173" t="s">
        <v>503</v>
      </c>
      <c r="M1509" s="173" t="s">
        <v>561</v>
      </c>
      <c r="N1509" s="173" t="s">
        <v>7358</v>
      </c>
      <c r="O1509" s="173" t="s">
        <v>592</v>
      </c>
      <c r="P1509" s="173" t="s">
        <v>8045</v>
      </c>
      <c r="Q1509" s="173" t="s">
        <v>5677</v>
      </c>
      <c r="S1509" s="173" t="s">
        <v>1749</v>
      </c>
      <c r="T1509" s="173"/>
      <c r="U1509" s="173"/>
      <c r="V1509" s="173" t="s">
        <v>1766</v>
      </c>
      <c r="W1509" s="171" t="s">
        <v>9791</v>
      </c>
      <c r="X1509" s="173"/>
      <c r="Y1509" s="173"/>
      <c r="Z1509" s="173"/>
      <c r="AA1509" s="173"/>
    </row>
    <row r="1510" spans="1:27" x14ac:dyDescent="0.3">
      <c r="A1510" s="94" t="s">
        <v>9520</v>
      </c>
      <c r="B1510" s="224">
        <v>-9.5875901999999993</v>
      </c>
      <c r="C1510" s="224">
        <v>9.3370999999999995</v>
      </c>
      <c r="D1510" s="94" t="s">
        <v>9795</v>
      </c>
      <c r="E1510" s="94" t="s">
        <v>590</v>
      </c>
      <c r="F1510" s="94" t="s">
        <v>590</v>
      </c>
      <c r="G1510" s="94" t="s">
        <v>591</v>
      </c>
      <c r="H1510" s="94" t="str">
        <f t="shared" si="47"/>
        <v>OK</v>
      </c>
      <c r="I1510" s="94" t="s">
        <v>1742</v>
      </c>
      <c r="J1510" s="94" t="s">
        <v>1742</v>
      </c>
      <c r="K1510" s="94" t="s">
        <v>5443</v>
      </c>
      <c r="L1510" s="94" t="s">
        <v>503</v>
      </c>
      <c r="M1510" s="94" t="s">
        <v>561</v>
      </c>
      <c r="N1510" s="94" t="s">
        <v>7358</v>
      </c>
      <c r="O1510" s="94" t="s">
        <v>592</v>
      </c>
      <c r="P1510" s="94" t="s">
        <v>8045</v>
      </c>
      <c r="Q1510" s="94" t="s">
        <v>5677</v>
      </c>
      <c r="R1510" s="94"/>
      <c r="S1510" s="94"/>
      <c r="T1510" s="94"/>
      <c r="U1510" s="94"/>
      <c r="V1510" s="94"/>
      <c r="W1510" s="94"/>
      <c r="X1510" s="94"/>
      <c r="Y1510" s="94"/>
      <c r="Z1510" s="94"/>
      <c r="AA1510" s="94"/>
    </row>
    <row r="1511" spans="1:27" x14ac:dyDescent="0.3">
      <c r="A1511" s="170" t="s">
        <v>8429</v>
      </c>
      <c r="B1511" s="230">
        <v>-9.3903999999999996</v>
      </c>
      <c r="C1511" s="230">
        <v>9.1102000000000007</v>
      </c>
      <c r="D1511" s="170" t="s">
        <v>9795</v>
      </c>
      <c r="E1511" s="170" t="s">
        <v>593</v>
      </c>
      <c r="F1511" s="170" t="s">
        <v>593</v>
      </c>
      <c r="G1511" s="170" t="s">
        <v>594</v>
      </c>
      <c r="H1511" s="170" t="str">
        <f t="shared" si="47"/>
        <v>OK</v>
      </c>
      <c r="I1511" s="170" t="s">
        <v>1763</v>
      </c>
      <c r="J1511" s="170" t="s">
        <v>1763</v>
      </c>
      <c r="K1511" s="170" t="s">
        <v>5443</v>
      </c>
      <c r="L1511" s="170" t="s">
        <v>503</v>
      </c>
      <c r="M1511" s="170" t="s">
        <v>561</v>
      </c>
      <c r="N1511" s="170" t="s">
        <v>7358</v>
      </c>
      <c r="O1511" s="170" t="s">
        <v>592</v>
      </c>
      <c r="P1511" s="170" t="s">
        <v>8045</v>
      </c>
      <c r="Q1511" s="170" t="s">
        <v>5677</v>
      </c>
      <c r="R1511" s="170"/>
      <c r="S1511" s="170"/>
      <c r="T1511" s="170"/>
      <c r="U1511" s="170"/>
      <c r="V1511" s="170"/>
      <c r="W1511" s="170"/>
      <c r="X1511" s="170"/>
      <c r="Y1511" s="170"/>
      <c r="Z1511" s="170"/>
      <c r="AA1511" s="170"/>
    </row>
    <row r="1512" spans="1:27" x14ac:dyDescent="0.3">
      <c r="A1512" s="233" t="s">
        <v>9521</v>
      </c>
      <c r="B1512" s="94"/>
      <c r="C1512" s="94"/>
      <c r="D1512" s="94"/>
      <c r="E1512" s="94"/>
      <c r="F1512" s="94" t="s">
        <v>591</v>
      </c>
      <c r="G1512" s="94"/>
      <c r="H1512" s="94" t="str">
        <f t="shared" si="47"/>
        <v>Coord absent</v>
      </c>
      <c r="I1512" s="94" t="s">
        <v>1742</v>
      </c>
      <c r="J1512" s="94" t="s">
        <v>1742</v>
      </c>
      <c r="K1512" s="94" t="s">
        <v>7378</v>
      </c>
      <c r="L1512" s="94" t="s">
        <v>503</v>
      </c>
      <c r="M1512" s="94" t="s">
        <v>561</v>
      </c>
      <c r="N1512" s="94" t="s">
        <v>7358</v>
      </c>
      <c r="O1512" s="94" t="s">
        <v>592</v>
      </c>
      <c r="P1512" s="94" t="s">
        <v>8045</v>
      </c>
      <c r="Q1512" s="94" t="s">
        <v>5677</v>
      </c>
      <c r="R1512" s="94"/>
      <c r="S1512" s="94"/>
      <c r="T1512" s="94"/>
      <c r="U1512" s="94"/>
      <c r="V1512" s="94"/>
      <c r="W1512" s="94"/>
      <c r="X1512" s="94"/>
      <c r="Y1512" s="94"/>
      <c r="Z1512" s="94"/>
      <c r="AA1512" s="94"/>
    </row>
    <row r="1513" spans="1:27" x14ac:dyDescent="0.3">
      <c r="A1513" s="233" t="s">
        <v>9522</v>
      </c>
      <c r="B1513" s="94"/>
      <c r="C1513" s="94"/>
      <c r="D1513" s="94"/>
      <c r="E1513" s="94"/>
      <c r="F1513" s="94" t="s">
        <v>5351</v>
      </c>
      <c r="G1513" s="94"/>
      <c r="H1513" s="94" t="str">
        <f t="shared" si="47"/>
        <v>Coord absent</v>
      </c>
      <c r="I1513" s="94" t="s">
        <v>1742</v>
      </c>
      <c r="J1513" s="94" t="s">
        <v>1742</v>
      </c>
      <c r="K1513" s="94" t="s">
        <v>7378</v>
      </c>
      <c r="L1513" s="94" t="s">
        <v>503</v>
      </c>
      <c r="M1513" s="94" t="s">
        <v>561</v>
      </c>
      <c r="N1513" s="94" t="s">
        <v>7358</v>
      </c>
      <c r="O1513" s="94" t="s">
        <v>592</v>
      </c>
      <c r="P1513" s="94" t="s">
        <v>8045</v>
      </c>
      <c r="Q1513" s="94" t="s">
        <v>5677</v>
      </c>
      <c r="R1513" s="94"/>
      <c r="S1513" s="94"/>
      <c r="T1513" s="94"/>
      <c r="U1513" s="94"/>
      <c r="V1513" s="94"/>
      <c r="W1513" s="94"/>
      <c r="X1513" s="94"/>
      <c r="Y1513" s="94"/>
      <c r="Z1513" s="94"/>
      <c r="AA1513" s="94"/>
    </row>
    <row r="1514" spans="1:27" x14ac:dyDescent="0.3">
      <c r="A1514" s="94" t="s">
        <v>9523</v>
      </c>
      <c r="B1514" s="224">
        <v>-9.5120801999999998</v>
      </c>
      <c r="C1514" s="224">
        <v>9.0358896000000009</v>
      </c>
      <c r="D1514" s="94" t="s">
        <v>9795</v>
      </c>
      <c r="E1514" s="94" t="s">
        <v>596</v>
      </c>
      <c r="F1514" s="94" t="s">
        <v>596</v>
      </c>
      <c r="G1514" s="94" t="s">
        <v>597</v>
      </c>
      <c r="H1514" s="94" t="str">
        <f t="shared" si="47"/>
        <v>OK</v>
      </c>
      <c r="I1514" s="94" t="s">
        <v>1742</v>
      </c>
      <c r="J1514" s="94" t="s">
        <v>1742</v>
      </c>
      <c r="K1514" s="94" t="s">
        <v>5443</v>
      </c>
      <c r="L1514" s="94" t="s">
        <v>503</v>
      </c>
      <c r="M1514" s="94" t="s">
        <v>561</v>
      </c>
      <c r="N1514" s="94" t="s">
        <v>7358</v>
      </c>
      <c r="O1514" s="94" t="s">
        <v>592</v>
      </c>
      <c r="P1514" s="94" t="s">
        <v>8045</v>
      </c>
      <c r="Q1514" s="94" t="s">
        <v>5677</v>
      </c>
      <c r="R1514" s="94"/>
      <c r="S1514" s="94"/>
      <c r="T1514" s="94"/>
      <c r="U1514" s="94"/>
      <c r="V1514" s="94"/>
      <c r="W1514" s="94"/>
      <c r="X1514" s="94"/>
      <c r="Y1514" s="94"/>
      <c r="Z1514" s="94"/>
      <c r="AA1514" s="94"/>
    </row>
    <row r="1515" spans="1:27" x14ac:dyDescent="0.3">
      <c r="A1515" s="173" t="s">
        <v>9524</v>
      </c>
      <c r="B1515" s="220">
        <v>-12.8942003</v>
      </c>
      <c r="C1515" s="220">
        <v>10.013500199999999</v>
      </c>
      <c r="D1515" s="173" t="s">
        <v>9795</v>
      </c>
      <c r="E1515" s="173" t="s">
        <v>949</v>
      </c>
      <c r="F1515" s="173" t="s">
        <v>949</v>
      </c>
      <c r="G1515" s="173" t="s">
        <v>950</v>
      </c>
      <c r="H1515" s="173" t="str">
        <f t="shared" si="47"/>
        <v>OK</v>
      </c>
      <c r="I1515" s="173" t="s">
        <v>1734</v>
      </c>
      <c r="J1515" s="173" t="s">
        <v>5265</v>
      </c>
      <c r="K1515" s="173" t="s">
        <v>7378</v>
      </c>
      <c r="L1515" s="173" t="s">
        <v>359</v>
      </c>
      <c r="M1515" s="173" t="s">
        <v>359</v>
      </c>
      <c r="N1515" s="173" t="s">
        <v>7359</v>
      </c>
      <c r="O1515" s="173" t="s">
        <v>1881</v>
      </c>
      <c r="P1515" s="173" t="s">
        <v>8046</v>
      </c>
      <c r="Q1515" s="173" t="s">
        <v>5677</v>
      </c>
      <c r="R1515" s="173"/>
      <c r="S1515" s="173" t="s">
        <v>1749</v>
      </c>
      <c r="T1515" s="173"/>
      <c r="U1515" s="173"/>
      <c r="V1515" s="173"/>
      <c r="W1515" s="173" t="s">
        <v>6690</v>
      </c>
      <c r="X1515" s="173"/>
      <c r="Y1515" s="173"/>
      <c r="Z1515" s="173"/>
      <c r="AA1515" s="173"/>
    </row>
    <row r="1516" spans="1:27" x14ac:dyDescent="0.3">
      <c r="A1516" s="94" t="s">
        <v>9525</v>
      </c>
      <c r="B1516" s="224">
        <v>-12.515000300000001</v>
      </c>
      <c r="C1516" s="224">
        <v>10.0949001</v>
      </c>
      <c r="D1516" s="94" t="s">
        <v>9795</v>
      </c>
      <c r="E1516" s="94" t="s">
        <v>37</v>
      </c>
      <c r="F1516" s="94" t="s">
        <v>951</v>
      </c>
      <c r="G1516" s="94" t="s">
        <v>38</v>
      </c>
      <c r="H1516" s="94" t="str">
        <f t="shared" si="47"/>
        <v>OK</v>
      </c>
      <c r="I1516" s="94" t="s">
        <v>1742</v>
      </c>
      <c r="J1516" s="94" t="s">
        <v>1742</v>
      </c>
      <c r="K1516" s="94" t="s">
        <v>5443</v>
      </c>
      <c r="L1516" s="94" t="s">
        <v>359</v>
      </c>
      <c r="M1516" s="94" t="s">
        <v>359</v>
      </c>
      <c r="N1516" s="94" t="s">
        <v>7359</v>
      </c>
      <c r="O1516" s="94" t="s">
        <v>1881</v>
      </c>
      <c r="P1516" s="94" t="s">
        <v>8046</v>
      </c>
      <c r="Q1516" s="94" t="s">
        <v>5677</v>
      </c>
      <c r="R1516" s="94"/>
      <c r="S1516" s="94" t="s">
        <v>1753</v>
      </c>
      <c r="T1516" s="94"/>
      <c r="U1516" s="94"/>
      <c r="V1516" s="94"/>
      <c r="W1516" s="94" t="s">
        <v>7388</v>
      </c>
      <c r="X1516" s="94"/>
      <c r="Y1516" s="94"/>
      <c r="Z1516" s="94"/>
      <c r="AA1516" s="94"/>
    </row>
    <row r="1517" spans="1:27" x14ac:dyDescent="0.3">
      <c r="A1517" s="94" t="s">
        <v>9526</v>
      </c>
      <c r="B1517" s="224">
        <v>-12.5768003</v>
      </c>
      <c r="C1517" s="224">
        <v>10.392299700000001</v>
      </c>
      <c r="D1517" s="94" t="s">
        <v>9795</v>
      </c>
      <c r="E1517" s="94" t="s">
        <v>798</v>
      </c>
      <c r="F1517" s="94" t="s">
        <v>6590</v>
      </c>
      <c r="G1517" s="94" t="s">
        <v>798</v>
      </c>
      <c r="H1517" s="94" t="str">
        <f t="shared" si="47"/>
        <v>OK</v>
      </c>
      <c r="I1517" s="94" t="s">
        <v>1742</v>
      </c>
      <c r="J1517" s="94" t="s">
        <v>1742</v>
      </c>
      <c r="K1517" s="94" t="s">
        <v>7378</v>
      </c>
      <c r="L1517" s="94" t="s">
        <v>359</v>
      </c>
      <c r="M1517" s="94" t="s">
        <v>359</v>
      </c>
      <c r="N1517" s="94" t="s">
        <v>7359</v>
      </c>
      <c r="O1517" s="94" t="s">
        <v>1881</v>
      </c>
      <c r="P1517" s="94" t="s">
        <v>8046</v>
      </c>
      <c r="Q1517" s="94" t="s">
        <v>5677</v>
      </c>
      <c r="R1517" s="94"/>
      <c r="S1517" s="94" t="s">
        <v>1753</v>
      </c>
      <c r="T1517" s="94"/>
      <c r="U1517" s="94"/>
      <c r="V1517" s="94"/>
      <c r="W1517" s="94" t="s">
        <v>7388</v>
      </c>
      <c r="X1517" s="94"/>
      <c r="Y1517" s="94"/>
      <c r="Z1517" s="94"/>
      <c r="AA1517" s="94"/>
    </row>
    <row r="1518" spans="1:27" x14ac:dyDescent="0.3">
      <c r="A1518" s="233" t="s">
        <v>9527</v>
      </c>
      <c r="B1518" s="94"/>
      <c r="C1518" s="94"/>
      <c r="D1518" s="94"/>
      <c r="E1518" s="94"/>
      <c r="F1518" s="94" t="s">
        <v>6591</v>
      </c>
      <c r="G1518" s="94"/>
      <c r="H1518" s="94" t="str">
        <f t="shared" si="47"/>
        <v>Coord absent</v>
      </c>
      <c r="I1518" s="94" t="s">
        <v>1742</v>
      </c>
      <c r="J1518" s="94" t="s">
        <v>1742</v>
      </c>
      <c r="K1518" s="94" t="s">
        <v>7378</v>
      </c>
      <c r="L1518" s="94" t="s">
        <v>359</v>
      </c>
      <c r="M1518" s="94" t="s">
        <v>359</v>
      </c>
      <c r="N1518" s="94" t="s">
        <v>7359</v>
      </c>
      <c r="O1518" s="94" t="s">
        <v>1881</v>
      </c>
      <c r="P1518" s="94" t="s">
        <v>8046</v>
      </c>
      <c r="Q1518" s="94" t="s">
        <v>5677</v>
      </c>
      <c r="R1518" s="94"/>
      <c r="S1518" s="94" t="s">
        <v>1753</v>
      </c>
      <c r="T1518" s="94"/>
      <c r="U1518" s="94"/>
      <c r="V1518" s="94"/>
      <c r="W1518" s="94" t="s">
        <v>7388</v>
      </c>
      <c r="X1518" s="94"/>
      <c r="Y1518" s="94"/>
      <c r="Z1518" s="94"/>
      <c r="AA1518" s="94"/>
    </row>
    <row r="1519" spans="1:27" x14ac:dyDescent="0.3">
      <c r="A1519" s="233" t="s">
        <v>9528</v>
      </c>
      <c r="B1519" s="94"/>
      <c r="C1519" s="94"/>
      <c r="D1519" s="94"/>
      <c r="E1519" s="94"/>
      <c r="F1519" s="94" t="s">
        <v>6592</v>
      </c>
      <c r="G1519" s="94"/>
      <c r="H1519" s="94" t="str">
        <f t="shared" si="47"/>
        <v>Coord absent</v>
      </c>
      <c r="I1519" s="94" t="s">
        <v>1742</v>
      </c>
      <c r="J1519" s="94" t="s">
        <v>1742</v>
      </c>
      <c r="K1519" s="94" t="s">
        <v>7378</v>
      </c>
      <c r="L1519" s="94" t="s">
        <v>359</v>
      </c>
      <c r="M1519" s="94" t="s">
        <v>359</v>
      </c>
      <c r="N1519" s="94" t="s">
        <v>7359</v>
      </c>
      <c r="O1519" s="94" t="s">
        <v>1881</v>
      </c>
      <c r="P1519" s="94" t="s">
        <v>8046</v>
      </c>
      <c r="Q1519" s="94" t="s">
        <v>5677</v>
      </c>
      <c r="R1519" s="94"/>
      <c r="S1519" s="94" t="s">
        <v>1753</v>
      </c>
      <c r="T1519" s="94"/>
      <c r="U1519" s="94"/>
      <c r="V1519" s="94"/>
      <c r="W1519" s="94" t="s">
        <v>7388</v>
      </c>
      <c r="X1519" s="94"/>
      <c r="Y1519" s="94"/>
      <c r="Z1519" s="94"/>
      <c r="AA1519" s="94"/>
    </row>
    <row r="1520" spans="1:27" x14ac:dyDescent="0.3">
      <c r="A1520" s="233" t="s">
        <v>9529</v>
      </c>
      <c r="B1520" s="94"/>
      <c r="C1520" s="94"/>
      <c r="D1520" s="94"/>
      <c r="E1520" s="94"/>
      <c r="F1520" s="94" t="s">
        <v>6593</v>
      </c>
      <c r="G1520" s="94"/>
      <c r="H1520" s="94" t="str">
        <f t="shared" si="47"/>
        <v>Coord absent</v>
      </c>
      <c r="I1520" s="94" t="s">
        <v>1742</v>
      </c>
      <c r="J1520" s="94" t="s">
        <v>1742</v>
      </c>
      <c r="K1520" s="94" t="s">
        <v>7378</v>
      </c>
      <c r="L1520" s="94" t="s">
        <v>359</v>
      </c>
      <c r="M1520" s="94" t="s">
        <v>359</v>
      </c>
      <c r="N1520" s="94" t="s">
        <v>7359</v>
      </c>
      <c r="O1520" s="94" t="s">
        <v>1881</v>
      </c>
      <c r="P1520" s="94" t="s">
        <v>8046</v>
      </c>
      <c r="Q1520" s="94" t="s">
        <v>5677</v>
      </c>
      <c r="R1520" s="94"/>
      <c r="S1520" s="94" t="s">
        <v>1753</v>
      </c>
      <c r="T1520" s="94"/>
      <c r="U1520" s="94"/>
      <c r="V1520" s="94"/>
      <c r="W1520" s="94" t="s">
        <v>7388</v>
      </c>
      <c r="X1520" s="94"/>
      <c r="Y1520" s="94"/>
      <c r="Z1520" s="94"/>
      <c r="AA1520" s="94"/>
    </row>
    <row r="1521" spans="1:27" hidden="1" x14ac:dyDescent="0.3">
      <c r="A1521" s="173" t="s">
        <v>9530</v>
      </c>
      <c r="B1521" s="220">
        <v>-12.5358</v>
      </c>
      <c r="C1521" s="220">
        <v>10.1539001</v>
      </c>
      <c r="D1521" s="173" t="s">
        <v>9795</v>
      </c>
      <c r="E1521" s="173" t="s">
        <v>7555</v>
      </c>
      <c r="F1521" s="173" t="s">
        <v>1881</v>
      </c>
      <c r="G1521" s="173" t="s">
        <v>952</v>
      </c>
      <c r="H1521" s="173" t="str">
        <f t="shared" si="47"/>
        <v>OK</v>
      </c>
      <c r="I1521" s="173" t="s">
        <v>1734</v>
      </c>
      <c r="J1521" s="173" t="s">
        <v>5265</v>
      </c>
      <c r="K1521" s="173" t="s">
        <v>7378</v>
      </c>
      <c r="L1521" s="173" t="s">
        <v>359</v>
      </c>
      <c r="M1521" s="173" t="s">
        <v>359</v>
      </c>
      <c r="N1521" s="173" t="s">
        <v>7359</v>
      </c>
      <c r="O1521" s="173" t="s">
        <v>1881</v>
      </c>
      <c r="P1521" s="173" t="s">
        <v>8046</v>
      </c>
      <c r="Q1521" s="173" t="s">
        <v>5677</v>
      </c>
      <c r="R1521" s="173" t="s">
        <v>1748</v>
      </c>
      <c r="S1521" s="173" t="s">
        <v>1749</v>
      </c>
      <c r="T1521" s="173" t="s">
        <v>1767</v>
      </c>
      <c r="U1521" s="173"/>
      <c r="V1521" s="173" t="s">
        <v>1766</v>
      </c>
      <c r="W1521" s="173" t="s">
        <v>6648</v>
      </c>
      <c r="X1521" s="173"/>
      <c r="Y1521" s="173"/>
      <c r="Z1521" s="173"/>
      <c r="AA1521" s="173"/>
    </row>
    <row r="1522" spans="1:27" x14ac:dyDescent="0.3">
      <c r="A1522" s="94" t="s">
        <v>9531</v>
      </c>
      <c r="B1522" s="224">
        <v>-8.6030902999999999</v>
      </c>
      <c r="C1522" s="224">
        <v>7.8751201999999996</v>
      </c>
      <c r="D1522" s="94" t="s">
        <v>9795</v>
      </c>
      <c r="E1522" s="94" t="s">
        <v>1580</v>
      </c>
      <c r="F1522" s="94" t="s">
        <v>1580</v>
      </c>
      <c r="G1522" s="94" t="s">
        <v>1581</v>
      </c>
      <c r="H1522" s="94" t="str">
        <f t="shared" si="47"/>
        <v>OK</v>
      </c>
      <c r="I1522" s="94" t="s">
        <v>1742</v>
      </c>
      <c r="J1522" s="94" t="s">
        <v>1742</v>
      </c>
      <c r="K1522" s="94" t="s">
        <v>5443</v>
      </c>
      <c r="L1522" s="94" t="s">
        <v>483</v>
      </c>
      <c r="M1522" s="94" t="s">
        <v>483</v>
      </c>
      <c r="N1522" s="94" t="s">
        <v>7371</v>
      </c>
      <c r="O1522" s="94" t="s">
        <v>1583</v>
      </c>
      <c r="P1522" s="94" t="s">
        <v>8047</v>
      </c>
      <c r="Q1522" s="94" t="s">
        <v>5677</v>
      </c>
      <c r="R1522" s="94"/>
      <c r="S1522" s="94"/>
      <c r="T1522" s="94"/>
      <c r="U1522" s="94"/>
      <c r="V1522" s="94"/>
      <c r="W1522" s="94" t="s">
        <v>1752</v>
      </c>
      <c r="X1522" s="94"/>
      <c r="Y1522" s="94"/>
      <c r="Z1522" s="94"/>
      <c r="AA1522" s="94"/>
    </row>
    <row r="1523" spans="1:27" hidden="1" x14ac:dyDescent="0.3">
      <c r="A1523" s="94" t="s">
        <v>9532</v>
      </c>
      <c r="B1523" s="224">
        <v>-8.6975098000000006</v>
      </c>
      <c r="C1523" s="224">
        <v>7.9401202</v>
      </c>
      <c r="D1523" s="94" t="s">
        <v>9795</v>
      </c>
      <c r="E1523" s="94" t="s">
        <v>1582</v>
      </c>
      <c r="F1523" s="94" t="s">
        <v>1582</v>
      </c>
      <c r="G1523" s="94" t="s">
        <v>1582</v>
      </c>
      <c r="H1523" s="94" t="str">
        <f t="shared" si="47"/>
        <v>OK</v>
      </c>
      <c r="I1523" s="94" t="s">
        <v>1742</v>
      </c>
      <c r="J1523" s="94" t="s">
        <v>1742</v>
      </c>
      <c r="K1523" s="94" t="s">
        <v>7378</v>
      </c>
      <c r="L1523" s="94" t="s">
        <v>483</v>
      </c>
      <c r="M1523" s="94" t="s">
        <v>483</v>
      </c>
      <c r="N1523" s="94" t="s">
        <v>7371</v>
      </c>
      <c r="O1523" s="94" t="s">
        <v>1583</v>
      </c>
      <c r="P1523" s="94" t="s">
        <v>8047</v>
      </c>
      <c r="Q1523" s="94" t="s">
        <v>5677</v>
      </c>
      <c r="R1523" s="94" t="s">
        <v>1759</v>
      </c>
      <c r="S1523" s="94"/>
      <c r="T1523" s="94" t="s">
        <v>1768</v>
      </c>
      <c r="U1523" s="94"/>
      <c r="V1523" s="94"/>
      <c r="W1523" s="94"/>
      <c r="X1523" s="94"/>
      <c r="Y1523" s="94"/>
      <c r="Z1523" s="94"/>
      <c r="AA1523" s="94"/>
    </row>
    <row r="1524" spans="1:27" x14ac:dyDescent="0.3">
      <c r="A1524" s="94" t="s">
        <v>9055</v>
      </c>
      <c r="B1524" s="190">
        <v>-7.8460200000000002</v>
      </c>
      <c r="C1524" s="190">
        <v>8</v>
      </c>
      <c r="D1524" s="94" t="s">
        <v>9797</v>
      </c>
      <c r="E1524" s="94"/>
      <c r="F1524" s="94" t="s">
        <v>1428</v>
      </c>
      <c r="G1524" s="94"/>
      <c r="H1524" s="94" t="str">
        <f t="shared" si="47"/>
        <v>OK</v>
      </c>
      <c r="I1524" s="94" t="s">
        <v>1742</v>
      </c>
      <c r="J1524" s="94" t="s">
        <v>1742</v>
      </c>
      <c r="K1524" s="94" t="s">
        <v>7378</v>
      </c>
      <c r="L1524" s="94" t="s">
        <v>483</v>
      </c>
      <c r="M1524" s="94" t="s">
        <v>1369</v>
      </c>
      <c r="N1524" s="94" t="s">
        <v>7366</v>
      </c>
      <c r="O1524" s="94" t="s">
        <v>7952</v>
      </c>
      <c r="P1524" s="94" t="s">
        <v>7953</v>
      </c>
      <c r="Q1524" s="94" t="s">
        <v>5677</v>
      </c>
      <c r="R1524" s="94"/>
      <c r="S1524" s="94"/>
      <c r="T1524" s="94"/>
      <c r="U1524" s="94"/>
      <c r="V1524" s="94"/>
      <c r="W1524" s="94"/>
      <c r="X1524" s="94"/>
      <c r="Y1524" s="94" t="e">
        <v>#N/A</v>
      </c>
      <c r="Z1524" s="94"/>
      <c r="AA1524" s="94"/>
    </row>
    <row r="1525" spans="1:27" x14ac:dyDescent="0.3">
      <c r="A1525" s="94" t="s">
        <v>9534</v>
      </c>
      <c r="B1525" s="224">
        <v>-8.5960102000000003</v>
      </c>
      <c r="C1525" s="224">
        <v>8.0342999000000006</v>
      </c>
      <c r="D1525" s="94" t="s">
        <v>9795</v>
      </c>
      <c r="E1525" s="94" t="s">
        <v>1584</v>
      </c>
      <c r="F1525" s="94" t="s">
        <v>1584</v>
      </c>
      <c r="G1525" s="94" t="s">
        <v>1584</v>
      </c>
      <c r="H1525" s="94" t="str">
        <f t="shared" si="47"/>
        <v>OK</v>
      </c>
      <c r="I1525" s="94" t="s">
        <v>1742</v>
      </c>
      <c r="J1525" s="94" t="s">
        <v>1742</v>
      </c>
      <c r="K1525" s="94" t="s">
        <v>7378</v>
      </c>
      <c r="L1525" s="94" t="s">
        <v>483</v>
      </c>
      <c r="M1525" s="94" t="s">
        <v>483</v>
      </c>
      <c r="N1525" s="94" t="s">
        <v>7371</v>
      </c>
      <c r="O1525" s="94" t="s">
        <v>1583</v>
      </c>
      <c r="P1525" s="94" t="s">
        <v>8047</v>
      </c>
      <c r="Q1525" s="94" t="s">
        <v>5677</v>
      </c>
      <c r="R1525" s="94"/>
      <c r="S1525" s="94"/>
      <c r="T1525" s="94"/>
      <c r="U1525" s="94"/>
      <c r="V1525" s="94"/>
      <c r="W1525" s="94"/>
      <c r="X1525" s="94"/>
      <c r="Y1525" s="94"/>
      <c r="Z1525" s="94"/>
      <c r="AA1525" s="94"/>
    </row>
    <row r="1526" spans="1:27" hidden="1" x14ac:dyDescent="0.3">
      <c r="A1526" s="94" t="s">
        <v>9822</v>
      </c>
      <c r="B1526" s="224"/>
      <c r="C1526" s="224"/>
      <c r="D1526" s="94" t="s">
        <v>1759</v>
      </c>
      <c r="E1526" s="94"/>
      <c r="F1526" s="94" t="s">
        <v>9821</v>
      </c>
      <c r="G1526" s="94"/>
      <c r="H1526" s="94" t="str">
        <f t="shared" ref="H1526" si="48">IF((OR((ISBLANK(B1526)),(ISBLANK(C1526)))),"Coord absent","OK")</f>
        <v>Coord absent</v>
      </c>
      <c r="I1526" s="94" t="s">
        <v>1742</v>
      </c>
      <c r="J1526" s="94"/>
      <c r="K1526" s="94" t="s">
        <v>5443</v>
      </c>
      <c r="L1526" s="94" t="s">
        <v>483</v>
      </c>
      <c r="M1526" s="94" t="s">
        <v>483</v>
      </c>
      <c r="N1526" s="94"/>
      <c r="O1526" s="94" t="s">
        <v>1583</v>
      </c>
      <c r="P1526" s="94" t="s">
        <v>8047</v>
      </c>
      <c r="Q1526" s="94" t="s">
        <v>5677</v>
      </c>
      <c r="R1526" s="94" t="s">
        <v>1759</v>
      </c>
      <c r="S1526" s="94"/>
      <c r="T1526" s="94" t="s">
        <v>1768</v>
      </c>
      <c r="U1526" s="94"/>
      <c r="V1526" s="94"/>
      <c r="W1526" s="94"/>
      <c r="X1526" s="94"/>
      <c r="Y1526" s="94"/>
      <c r="Z1526" s="94"/>
      <c r="AA1526" s="94"/>
    </row>
    <row r="1527" spans="1:27" hidden="1" x14ac:dyDescent="0.3">
      <c r="A1527" s="94" t="s">
        <v>9535</v>
      </c>
      <c r="B1527" s="224">
        <v>-8.6260995999999999</v>
      </c>
      <c r="C1527" s="224">
        <v>7.95892</v>
      </c>
      <c r="D1527" s="94" t="s">
        <v>9795</v>
      </c>
      <c r="E1527" s="94" t="s">
        <v>1586</v>
      </c>
      <c r="F1527" s="94" t="s">
        <v>1586</v>
      </c>
      <c r="G1527" s="94" t="s">
        <v>1586</v>
      </c>
      <c r="H1527" s="94" t="str">
        <f t="shared" si="47"/>
        <v>OK</v>
      </c>
      <c r="I1527" s="94" t="s">
        <v>1742</v>
      </c>
      <c r="J1527" s="94" t="s">
        <v>1742</v>
      </c>
      <c r="K1527" s="94" t="s">
        <v>7378</v>
      </c>
      <c r="L1527" s="94" t="s">
        <v>483</v>
      </c>
      <c r="M1527" s="94" t="s">
        <v>483</v>
      </c>
      <c r="N1527" s="94" t="s">
        <v>7371</v>
      </c>
      <c r="O1527" s="94" t="s">
        <v>1583</v>
      </c>
      <c r="P1527" s="94" t="s">
        <v>8047</v>
      </c>
      <c r="Q1527" s="94" t="s">
        <v>5677</v>
      </c>
      <c r="R1527" s="94" t="s">
        <v>1759</v>
      </c>
      <c r="S1527" s="94"/>
      <c r="T1527" s="94" t="s">
        <v>1768</v>
      </c>
      <c r="U1527" s="94"/>
      <c r="V1527" s="94"/>
      <c r="W1527" s="94"/>
      <c r="X1527" s="94"/>
      <c r="Y1527" s="94"/>
      <c r="Z1527" s="94"/>
      <c r="AA1527" s="94"/>
    </row>
    <row r="1528" spans="1:27" hidden="1" x14ac:dyDescent="0.3">
      <c r="A1528" s="94" t="s">
        <v>9536</v>
      </c>
      <c r="B1528" s="224">
        <v>-8.6217003000000005</v>
      </c>
      <c r="C1528" s="224">
        <v>7.9957298999999997</v>
      </c>
      <c r="D1528" s="94" t="s">
        <v>9795</v>
      </c>
      <c r="E1528" s="94" t="s">
        <v>1587</v>
      </c>
      <c r="F1528" s="94" t="s">
        <v>1587</v>
      </c>
      <c r="G1528" s="94" t="s">
        <v>1587</v>
      </c>
      <c r="H1528" s="94" t="str">
        <f t="shared" si="47"/>
        <v>OK</v>
      </c>
      <c r="I1528" s="94" t="s">
        <v>1742</v>
      </c>
      <c r="J1528" s="94" t="s">
        <v>1742</v>
      </c>
      <c r="K1528" s="94" t="s">
        <v>7378</v>
      </c>
      <c r="L1528" s="94" t="s">
        <v>483</v>
      </c>
      <c r="M1528" s="94" t="s">
        <v>483</v>
      </c>
      <c r="N1528" s="94" t="s">
        <v>7371</v>
      </c>
      <c r="O1528" s="94" t="s">
        <v>1583</v>
      </c>
      <c r="P1528" s="94" t="s">
        <v>8047</v>
      </c>
      <c r="Q1528" s="94" t="s">
        <v>5677</v>
      </c>
      <c r="R1528" s="94" t="s">
        <v>1759</v>
      </c>
      <c r="S1528" s="94"/>
      <c r="T1528" s="94" t="s">
        <v>1768</v>
      </c>
      <c r="U1528" s="94"/>
      <c r="V1528" s="94"/>
      <c r="W1528" s="94"/>
      <c r="X1528" s="94"/>
      <c r="Y1528" s="94"/>
      <c r="Z1528" s="94"/>
      <c r="AA1528" s="94"/>
    </row>
    <row r="1529" spans="1:27" x14ac:dyDescent="0.3">
      <c r="A1529" s="94" t="s">
        <v>9754</v>
      </c>
      <c r="B1529" s="224">
        <v>-8.5858802999999995</v>
      </c>
      <c r="C1529" s="224">
        <v>7.8364902000000001</v>
      </c>
      <c r="D1529" s="94" t="s">
        <v>9795</v>
      </c>
      <c r="E1529" s="94" t="s">
        <v>1426</v>
      </c>
      <c r="F1529" s="94" t="s">
        <v>1426</v>
      </c>
      <c r="G1529" s="94" t="s">
        <v>1426</v>
      </c>
      <c r="H1529" s="94" t="str">
        <f t="shared" si="47"/>
        <v>OK</v>
      </c>
      <c r="I1529" s="94" t="s">
        <v>1742</v>
      </c>
      <c r="J1529" s="94" t="s">
        <v>1742</v>
      </c>
      <c r="K1529" s="94" t="s">
        <v>7378</v>
      </c>
      <c r="L1529" s="94" t="s">
        <v>483</v>
      </c>
      <c r="M1529" s="94" t="s">
        <v>1369</v>
      </c>
      <c r="N1529" s="94" t="s">
        <v>7366</v>
      </c>
      <c r="O1529" s="94" t="s">
        <v>7952</v>
      </c>
      <c r="P1529" s="94" t="s">
        <v>7953</v>
      </c>
      <c r="Q1529" s="94" t="s">
        <v>5677</v>
      </c>
      <c r="R1529" s="94"/>
      <c r="S1529" s="94"/>
      <c r="T1529" s="94"/>
      <c r="U1529" s="94"/>
      <c r="V1529" s="94"/>
      <c r="W1529" s="94"/>
      <c r="X1529" s="94"/>
      <c r="Y1529" s="94" t="e">
        <v>#N/A</v>
      </c>
      <c r="Z1529" s="94"/>
      <c r="AA1529" s="94"/>
    </row>
    <row r="1530" spans="1:27" x14ac:dyDescent="0.3">
      <c r="A1530" s="94" t="s">
        <v>9537</v>
      </c>
      <c r="B1530" s="224">
        <v>-8.7014799000000007</v>
      </c>
      <c r="C1530" s="224">
        <v>7.9871201999999997</v>
      </c>
      <c r="D1530" s="94" t="s">
        <v>9795</v>
      </c>
      <c r="E1530" s="94" t="s">
        <v>1590</v>
      </c>
      <c r="F1530" s="94" t="s">
        <v>1590</v>
      </c>
      <c r="G1530" s="94" t="s">
        <v>1590</v>
      </c>
      <c r="H1530" s="94" t="str">
        <f t="shared" si="47"/>
        <v>OK</v>
      </c>
      <c r="I1530" s="94" t="s">
        <v>1742</v>
      </c>
      <c r="J1530" s="94" t="s">
        <v>1742</v>
      </c>
      <c r="K1530" s="94" t="s">
        <v>5443</v>
      </c>
      <c r="L1530" s="94" t="s">
        <v>483</v>
      </c>
      <c r="M1530" s="94" t="s">
        <v>483</v>
      </c>
      <c r="N1530" s="94" t="s">
        <v>7371</v>
      </c>
      <c r="O1530" s="94" t="s">
        <v>1583</v>
      </c>
      <c r="P1530" s="94" t="s">
        <v>8047</v>
      </c>
      <c r="Q1530" s="94" t="s">
        <v>5677</v>
      </c>
      <c r="R1530" s="94"/>
      <c r="S1530" s="94"/>
      <c r="T1530" s="94"/>
      <c r="U1530" s="94"/>
      <c r="V1530" s="94"/>
      <c r="W1530" s="94"/>
      <c r="X1530" s="94"/>
      <c r="Y1530" s="94"/>
      <c r="Z1530" s="94"/>
      <c r="AA1530" s="94"/>
    </row>
    <row r="1531" spans="1:27" hidden="1" x14ac:dyDescent="0.3">
      <c r="A1531" s="94" t="s">
        <v>9538</v>
      </c>
      <c r="B1531" s="224">
        <v>-8.7312002</v>
      </c>
      <c r="C1531" s="224">
        <v>7.9091201</v>
      </c>
      <c r="D1531" s="94" t="s">
        <v>9795</v>
      </c>
      <c r="E1531" s="94" t="s">
        <v>7687</v>
      </c>
      <c r="F1531" s="94" t="s">
        <v>1591</v>
      </c>
      <c r="G1531" s="94" t="s">
        <v>1591</v>
      </c>
      <c r="H1531" s="94" t="str">
        <f t="shared" si="47"/>
        <v>OK</v>
      </c>
      <c r="I1531" s="94" t="s">
        <v>1742</v>
      </c>
      <c r="J1531" s="94" t="s">
        <v>1742</v>
      </c>
      <c r="K1531" s="94" t="s">
        <v>7378</v>
      </c>
      <c r="L1531" s="94" t="s">
        <v>483</v>
      </c>
      <c r="M1531" s="94" t="s">
        <v>483</v>
      </c>
      <c r="N1531" s="94" t="s">
        <v>7371</v>
      </c>
      <c r="O1531" s="94" t="s">
        <v>1583</v>
      </c>
      <c r="P1531" s="94" t="s">
        <v>8047</v>
      </c>
      <c r="Q1531" s="94" t="s">
        <v>5677</v>
      </c>
      <c r="R1531" s="94" t="s">
        <v>1759</v>
      </c>
      <c r="S1531" s="94"/>
      <c r="T1531" s="94" t="s">
        <v>1768</v>
      </c>
      <c r="U1531" s="94"/>
      <c r="V1531" s="94"/>
      <c r="W1531" s="94"/>
      <c r="X1531" s="94"/>
      <c r="Y1531" s="94"/>
      <c r="Z1531" s="94"/>
      <c r="AA1531" s="94"/>
    </row>
    <row r="1532" spans="1:27" hidden="1" x14ac:dyDescent="0.3">
      <c r="A1532" s="173" t="s">
        <v>9539</v>
      </c>
      <c r="B1532" s="220">
        <v>-8.6904897999999999</v>
      </c>
      <c r="C1532" s="220">
        <v>7.9741201000000004</v>
      </c>
      <c r="D1532" s="173" t="s">
        <v>9795</v>
      </c>
      <c r="E1532" s="173" t="s">
        <v>1583</v>
      </c>
      <c r="F1532" s="173" t="s">
        <v>7172</v>
      </c>
      <c r="G1532" s="173" t="s">
        <v>1592</v>
      </c>
      <c r="H1532" s="173" t="str">
        <f t="shared" si="47"/>
        <v>OK</v>
      </c>
      <c r="I1532" s="173" t="s">
        <v>1734</v>
      </c>
      <c r="J1532" s="173" t="s">
        <v>5265</v>
      </c>
      <c r="K1532" s="173" t="s">
        <v>7378</v>
      </c>
      <c r="L1532" s="173" t="s">
        <v>483</v>
      </c>
      <c r="M1532" s="173" t="s">
        <v>483</v>
      </c>
      <c r="N1532" s="173" t="s">
        <v>7371</v>
      </c>
      <c r="O1532" s="173" t="s">
        <v>1583</v>
      </c>
      <c r="P1532" s="173" t="s">
        <v>8047</v>
      </c>
      <c r="Q1532" s="173" t="s">
        <v>5677</v>
      </c>
      <c r="R1532" s="173" t="s">
        <v>7220</v>
      </c>
      <c r="S1532" s="173" t="s">
        <v>1749</v>
      </c>
      <c r="T1532" s="173" t="s">
        <v>1768</v>
      </c>
      <c r="U1532" s="173"/>
      <c r="V1532" s="173"/>
      <c r="W1532" s="173" t="s">
        <v>6648</v>
      </c>
      <c r="X1532" s="173"/>
      <c r="Y1532" s="173"/>
      <c r="Z1532" s="173"/>
      <c r="AA1532" s="173"/>
    </row>
    <row r="1533" spans="1:27" x14ac:dyDescent="0.3">
      <c r="A1533" s="173" t="s">
        <v>9540</v>
      </c>
      <c r="B1533" s="220">
        <v>-11.9799995</v>
      </c>
      <c r="C1533" s="220">
        <v>10.2917004</v>
      </c>
      <c r="D1533" s="173" t="s">
        <v>9795</v>
      </c>
      <c r="E1533" s="173" t="s">
        <v>1288</v>
      </c>
      <c r="F1533" s="173" t="s">
        <v>1288</v>
      </c>
      <c r="G1533" s="173" t="s">
        <v>1288</v>
      </c>
      <c r="H1533" s="173" t="str">
        <f t="shared" si="47"/>
        <v>OK</v>
      </c>
      <c r="I1533" s="173" t="s">
        <v>1734</v>
      </c>
      <c r="J1533" s="173" t="s">
        <v>5265</v>
      </c>
      <c r="K1533" s="173" t="s">
        <v>7378</v>
      </c>
      <c r="L1533" s="173" t="s">
        <v>319</v>
      </c>
      <c r="M1533" s="173" t="s">
        <v>319</v>
      </c>
      <c r="N1533" s="173" t="s">
        <v>7369</v>
      </c>
      <c r="O1533" s="173" t="s">
        <v>1288</v>
      </c>
      <c r="P1533" s="173" t="s">
        <v>8048</v>
      </c>
      <c r="Q1533" s="173" t="s">
        <v>5677</v>
      </c>
      <c r="R1533" s="173"/>
      <c r="S1533" s="173"/>
      <c r="T1533" s="173"/>
      <c r="U1533" s="173"/>
      <c r="V1533" s="173"/>
      <c r="W1533" s="173"/>
      <c r="X1533" s="173"/>
      <c r="Y1533" s="173"/>
      <c r="Z1533" s="173"/>
      <c r="AA1533" s="173"/>
    </row>
    <row r="1534" spans="1:27" x14ac:dyDescent="0.3">
      <c r="A1534" s="94" t="s">
        <v>9541</v>
      </c>
      <c r="B1534" s="216">
        <v>-10.186909999999999</v>
      </c>
      <c r="C1534" s="216">
        <v>11.842309999999999</v>
      </c>
      <c r="D1534" s="94" t="s">
        <v>9797</v>
      </c>
      <c r="E1534" s="94"/>
      <c r="F1534" s="94" t="s">
        <v>6792</v>
      </c>
      <c r="G1534" s="94"/>
      <c r="H1534" s="94" t="str">
        <f t="shared" si="47"/>
        <v>OK</v>
      </c>
      <c r="I1534" s="94" t="s">
        <v>1742</v>
      </c>
      <c r="J1534" s="94" t="s">
        <v>1742</v>
      </c>
      <c r="K1534" s="94" t="s">
        <v>7378</v>
      </c>
      <c r="L1534" s="94" t="s">
        <v>319</v>
      </c>
      <c r="M1534" s="94" t="s">
        <v>319</v>
      </c>
      <c r="N1534" s="94" t="s">
        <v>7369</v>
      </c>
      <c r="O1534" s="94" t="s">
        <v>1288</v>
      </c>
      <c r="P1534" s="94" t="s">
        <v>8048</v>
      </c>
      <c r="Q1534" s="94" t="s">
        <v>5677</v>
      </c>
      <c r="R1534" s="94"/>
      <c r="S1534" s="94"/>
      <c r="T1534" s="94"/>
      <c r="U1534" s="94"/>
      <c r="V1534" s="94"/>
      <c r="W1534" s="94"/>
      <c r="X1534" s="94"/>
      <c r="Y1534" s="94"/>
      <c r="Z1534" s="94"/>
      <c r="AA1534" s="94"/>
    </row>
    <row r="1535" spans="1:27" x14ac:dyDescent="0.3">
      <c r="A1535" s="233" t="s">
        <v>9542</v>
      </c>
      <c r="B1535" s="94"/>
      <c r="C1535" s="94"/>
      <c r="D1535" s="94"/>
      <c r="E1535" s="94"/>
      <c r="F1535" s="94" t="s">
        <v>6793</v>
      </c>
      <c r="G1535" s="94"/>
      <c r="H1535" s="94" t="str">
        <f t="shared" si="47"/>
        <v>Coord absent</v>
      </c>
      <c r="I1535" s="94" t="s">
        <v>1742</v>
      </c>
      <c r="J1535" s="94" t="s">
        <v>1742</v>
      </c>
      <c r="K1535" s="94" t="s">
        <v>7378</v>
      </c>
      <c r="L1535" s="94" t="s">
        <v>319</v>
      </c>
      <c r="M1535" s="94" t="s">
        <v>319</v>
      </c>
      <c r="N1535" s="94" t="s">
        <v>7369</v>
      </c>
      <c r="O1535" s="94" t="s">
        <v>1288</v>
      </c>
      <c r="P1535" s="94" t="s">
        <v>8048</v>
      </c>
      <c r="Q1535" s="94" t="s">
        <v>5677</v>
      </c>
      <c r="R1535" s="94"/>
      <c r="S1535" s="94"/>
      <c r="T1535" s="94"/>
      <c r="U1535" s="94"/>
      <c r="V1535" s="94"/>
      <c r="W1535" s="94"/>
      <c r="X1535" s="94"/>
      <c r="Y1535" s="94"/>
      <c r="Z1535" s="94"/>
      <c r="AA1535" s="94"/>
    </row>
    <row r="1536" spans="1:27" x14ac:dyDescent="0.3">
      <c r="A1536" s="233" t="s">
        <v>9543</v>
      </c>
      <c r="B1536" s="94"/>
      <c r="C1536" s="94"/>
      <c r="D1536" s="94"/>
      <c r="E1536" s="94"/>
      <c r="F1536" s="94" t="s">
        <v>6794</v>
      </c>
      <c r="G1536" s="94"/>
      <c r="H1536" s="94" t="str">
        <f t="shared" si="47"/>
        <v>Coord absent</v>
      </c>
      <c r="I1536" s="94" t="s">
        <v>1742</v>
      </c>
      <c r="J1536" s="94" t="s">
        <v>1742</v>
      </c>
      <c r="K1536" s="94" t="s">
        <v>7378</v>
      </c>
      <c r="L1536" s="94" t="s">
        <v>319</v>
      </c>
      <c r="M1536" s="94" t="s">
        <v>319</v>
      </c>
      <c r="N1536" s="94" t="s">
        <v>7369</v>
      </c>
      <c r="O1536" s="94" t="s">
        <v>1288</v>
      </c>
      <c r="P1536" s="94" t="s">
        <v>8048</v>
      </c>
      <c r="Q1536" s="94" t="s">
        <v>5677</v>
      </c>
      <c r="R1536" s="94"/>
      <c r="S1536" s="94"/>
      <c r="T1536" s="94"/>
      <c r="U1536" s="94"/>
      <c r="V1536" s="94"/>
      <c r="W1536" s="94"/>
      <c r="X1536" s="94"/>
      <c r="Y1536" s="94"/>
      <c r="Z1536" s="94"/>
      <c r="AA1536" s="94"/>
    </row>
    <row r="1537" spans="1:27" x14ac:dyDescent="0.3">
      <c r="A1537" s="173" t="s">
        <v>9544</v>
      </c>
      <c r="B1537" s="220">
        <v>-13.942099600000001</v>
      </c>
      <c r="C1537" s="220">
        <v>10.141500499999999</v>
      </c>
      <c r="D1537" s="173" t="s">
        <v>9795</v>
      </c>
      <c r="E1537" s="173" t="s">
        <v>7426</v>
      </c>
      <c r="F1537" s="173" t="s">
        <v>45</v>
      </c>
      <c r="G1537" s="173" t="s">
        <v>45</v>
      </c>
      <c r="H1537" s="173" t="str">
        <f t="shared" si="47"/>
        <v>OK</v>
      </c>
      <c r="I1537" s="173" t="s">
        <v>1734</v>
      </c>
      <c r="J1537" s="173" t="s">
        <v>5265</v>
      </c>
      <c r="K1537" s="173" t="s">
        <v>7378</v>
      </c>
      <c r="L1537" s="173" t="s">
        <v>7707</v>
      </c>
      <c r="M1537" s="173" t="s">
        <v>6</v>
      </c>
      <c r="N1537" s="173" t="s">
        <v>7344</v>
      </c>
      <c r="O1537" s="173" t="s">
        <v>45</v>
      </c>
      <c r="P1537" s="173" t="s">
        <v>8049</v>
      </c>
      <c r="Q1537" s="173" t="s">
        <v>5677</v>
      </c>
      <c r="R1537" s="173"/>
      <c r="S1537" s="173" t="s">
        <v>1753</v>
      </c>
      <c r="T1537" s="173" t="s">
        <v>1767</v>
      </c>
      <c r="U1537" s="173"/>
      <c r="V1537" s="173" t="s">
        <v>1766</v>
      </c>
      <c r="W1537" s="173" t="s">
        <v>7387</v>
      </c>
      <c r="X1537" s="173"/>
      <c r="Y1537" s="173"/>
      <c r="Z1537" s="173"/>
      <c r="AA1537" s="173"/>
    </row>
    <row r="1538" spans="1:27" x14ac:dyDescent="0.3">
      <c r="A1538" s="94" t="s">
        <v>9545</v>
      </c>
      <c r="B1538" s="224">
        <v>-13.8612003</v>
      </c>
      <c r="C1538" s="224">
        <v>10.2901001</v>
      </c>
      <c r="D1538" s="94" t="s">
        <v>9795</v>
      </c>
      <c r="E1538" s="94" t="s">
        <v>7087</v>
      </c>
      <c r="F1538" s="94" t="s">
        <v>5317</v>
      </c>
      <c r="G1538" s="94" t="s">
        <v>44</v>
      </c>
      <c r="H1538" s="94" t="str">
        <f t="shared" si="47"/>
        <v>OK</v>
      </c>
      <c r="I1538" s="94" t="s">
        <v>1742</v>
      </c>
      <c r="J1538" s="94" t="s">
        <v>1742</v>
      </c>
      <c r="K1538" s="94" t="s">
        <v>7378</v>
      </c>
      <c r="L1538" s="94" t="s">
        <v>7707</v>
      </c>
      <c r="M1538" s="94" t="s">
        <v>6</v>
      </c>
      <c r="N1538" s="94" t="s">
        <v>7344</v>
      </c>
      <c r="O1538" s="94" t="s">
        <v>45</v>
      </c>
      <c r="P1538" s="94" t="s">
        <v>8049</v>
      </c>
      <c r="Q1538" s="94" t="s">
        <v>5677</v>
      </c>
      <c r="R1538" s="94"/>
      <c r="S1538" s="94"/>
      <c r="T1538" s="94" t="s">
        <v>1767</v>
      </c>
      <c r="U1538" s="94"/>
      <c r="V1538" s="94"/>
      <c r="W1538" s="94"/>
      <c r="X1538" s="94"/>
      <c r="Y1538" s="94"/>
      <c r="Z1538" s="94"/>
      <c r="AA1538" s="94"/>
    </row>
    <row r="1539" spans="1:27" x14ac:dyDescent="0.3">
      <c r="A1539" s="94" t="s">
        <v>9546</v>
      </c>
      <c r="B1539" s="224">
        <v>-13.9173002</v>
      </c>
      <c r="C1539" s="224">
        <v>10.0985003</v>
      </c>
      <c r="D1539" s="94" t="s">
        <v>9795</v>
      </c>
      <c r="E1539" s="94" t="s">
        <v>46</v>
      </c>
      <c r="F1539" s="94" t="s">
        <v>46</v>
      </c>
      <c r="G1539" s="94" t="s">
        <v>47</v>
      </c>
      <c r="H1539" s="94" t="str">
        <f t="shared" si="47"/>
        <v>OK</v>
      </c>
      <c r="I1539" s="94" t="s">
        <v>1742</v>
      </c>
      <c r="J1539" s="94" t="s">
        <v>1742</v>
      </c>
      <c r="K1539" s="94" t="s">
        <v>5443</v>
      </c>
      <c r="L1539" s="94" t="s">
        <v>7707</v>
      </c>
      <c r="M1539" s="94" t="s">
        <v>6</v>
      </c>
      <c r="N1539" s="94" t="s">
        <v>7344</v>
      </c>
      <c r="O1539" s="94" t="s">
        <v>45</v>
      </c>
      <c r="P1539" s="94" t="s">
        <v>8049</v>
      </c>
      <c r="Q1539" s="94" t="s">
        <v>5677</v>
      </c>
      <c r="R1539" s="94"/>
      <c r="S1539" s="94"/>
      <c r="T1539" s="94" t="s">
        <v>1767</v>
      </c>
      <c r="U1539" s="94"/>
      <c r="V1539" s="94"/>
      <c r="W1539" s="94"/>
      <c r="X1539" s="94"/>
      <c r="Y1539" s="94"/>
      <c r="Z1539" s="94"/>
      <c r="AA1539" s="94"/>
    </row>
    <row r="1540" spans="1:27" x14ac:dyDescent="0.3">
      <c r="A1540" s="94" t="s">
        <v>9547</v>
      </c>
      <c r="B1540" s="224">
        <v>-13.901096000000001</v>
      </c>
      <c r="C1540" s="224">
        <v>10.19947</v>
      </c>
      <c r="D1540" s="94" t="s">
        <v>9795</v>
      </c>
      <c r="E1540" s="94" t="s">
        <v>7425</v>
      </c>
      <c r="F1540" s="94" t="s">
        <v>5319</v>
      </c>
      <c r="G1540" s="94" t="s">
        <v>48</v>
      </c>
      <c r="H1540" s="94" t="str">
        <f t="shared" ref="H1540:H1571" si="49">IF((OR((ISBLANK(B1540)),(ISBLANK(C1540)))),"Coord absent","OK")</f>
        <v>OK</v>
      </c>
      <c r="I1540" s="94" t="s">
        <v>1742</v>
      </c>
      <c r="J1540" s="94" t="s">
        <v>1742</v>
      </c>
      <c r="K1540" s="94" t="s">
        <v>7378</v>
      </c>
      <c r="L1540" s="94" t="s">
        <v>7707</v>
      </c>
      <c r="M1540" s="94" t="s">
        <v>6</v>
      </c>
      <c r="N1540" s="94" t="s">
        <v>7344</v>
      </c>
      <c r="O1540" s="94" t="s">
        <v>45</v>
      </c>
      <c r="P1540" s="94" t="s">
        <v>8049</v>
      </c>
      <c r="Q1540" s="94" t="s">
        <v>5677</v>
      </c>
      <c r="R1540" s="94"/>
      <c r="S1540" s="94"/>
      <c r="T1540" s="94" t="s">
        <v>1767</v>
      </c>
      <c r="U1540" s="94"/>
      <c r="V1540" s="94"/>
      <c r="W1540" s="94"/>
      <c r="X1540" s="94"/>
      <c r="Y1540" s="94"/>
      <c r="Z1540" s="94"/>
      <c r="AA1540" s="94"/>
    </row>
    <row r="1541" spans="1:27" x14ac:dyDescent="0.3">
      <c r="A1541" s="94" t="s">
        <v>9548</v>
      </c>
      <c r="B1541" s="224">
        <v>-13.762359999999999</v>
      </c>
      <c r="C1541" s="224">
        <v>10.510100400000001</v>
      </c>
      <c r="D1541" s="94" t="s">
        <v>9795</v>
      </c>
      <c r="E1541" s="94" t="s">
        <v>30</v>
      </c>
      <c r="F1541" s="94" t="s">
        <v>5318</v>
      </c>
      <c r="G1541" s="94" t="s">
        <v>49</v>
      </c>
      <c r="H1541" s="94" t="str">
        <f t="shared" si="49"/>
        <v>OK</v>
      </c>
      <c r="I1541" s="94" t="s">
        <v>1742</v>
      </c>
      <c r="J1541" s="94" t="s">
        <v>1742</v>
      </c>
      <c r="K1541" s="94" t="s">
        <v>7378</v>
      </c>
      <c r="L1541" s="94" t="s">
        <v>7707</v>
      </c>
      <c r="M1541" s="94" t="s">
        <v>6</v>
      </c>
      <c r="N1541" s="94" t="s">
        <v>7344</v>
      </c>
      <c r="O1541" s="94" t="s">
        <v>45</v>
      </c>
      <c r="P1541" s="94" t="s">
        <v>8049</v>
      </c>
      <c r="Q1541" s="94" t="s">
        <v>5677</v>
      </c>
      <c r="R1541" s="94"/>
      <c r="S1541" s="94"/>
      <c r="T1541" s="94" t="s">
        <v>1767</v>
      </c>
      <c r="U1541" s="94"/>
      <c r="V1541" s="94"/>
      <c r="W1541" s="94"/>
      <c r="X1541" s="94"/>
      <c r="Y1541" s="94"/>
      <c r="Z1541" s="94"/>
      <c r="AA1541" s="94"/>
    </row>
    <row r="1542" spans="1:27" x14ac:dyDescent="0.3">
      <c r="A1542" s="235" t="s">
        <v>9549</v>
      </c>
      <c r="B1542" s="251">
        <v>11.013809999999999</v>
      </c>
      <c r="C1542" s="251">
        <v>14.240130000000001</v>
      </c>
      <c r="D1542" s="173" t="s">
        <v>9797</v>
      </c>
      <c r="E1542" s="173"/>
      <c r="F1542" s="173" t="s">
        <v>7091</v>
      </c>
      <c r="G1542" s="173"/>
      <c r="H1542" s="173" t="str">
        <f t="shared" si="49"/>
        <v>OK</v>
      </c>
      <c r="I1542" s="173" t="s">
        <v>1734</v>
      </c>
      <c r="J1542" s="173" t="s">
        <v>5265</v>
      </c>
      <c r="K1542" s="173" t="s">
        <v>7378</v>
      </c>
      <c r="L1542" s="173" t="s">
        <v>7707</v>
      </c>
      <c r="M1542" s="173" t="s">
        <v>7707</v>
      </c>
      <c r="N1542" s="173" t="s">
        <v>7345</v>
      </c>
      <c r="O1542" s="173" t="s">
        <v>109</v>
      </c>
      <c r="P1542" s="173" t="s">
        <v>7723</v>
      </c>
      <c r="Q1542" s="173" t="s">
        <v>5677</v>
      </c>
      <c r="R1542" s="173"/>
      <c r="S1542" s="173"/>
      <c r="T1542" s="173"/>
      <c r="U1542" s="173"/>
      <c r="V1542" s="173"/>
      <c r="W1542" s="173"/>
      <c r="X1542" s="173"/>
      <c r="Y1542" s="173"/>
      <c r="Z1542" s="173"/>
      <c r="AA1542" s="173"/>
    </row>
    <row r="1543" spans="1:27" x14ac:dyDescent="0.3">
      <c r="A1543" s="94" t="s">
        <v>9550</v>
      </c>
      <c r="B1543" s="224">
        <v>-14.206000299999999</v>
      </c>
      <c r="C1543" s="224">
        <v>11.266900100000001</v>
      </c>
      <c r="D1543" s="94" t="s">
        <v>9795</v>
      </c>
      <c r="E1543" s="94" t="s">
        <v>7441</v>
      </c>
      <c r="F1543" s="94" t="s">
        <v>108</v>
      </c>
      <c r="G1543" s="94" t="s">
        <v>108</v>
      </c>
      <c r="H1543" s="94" t="str">
        <f t="shared" si="49"/>
        <v>OK</v>
      </c>
      <c r="I1543" s="94" t="s">
        <v>1742</v>
      </c>
      <c r="J1543" s="94" t="s">
        <v>1742</v>
      </c>
      <c r="K1543" s="94" t="s">
        <v>7378</v>
      </c>
      <c r="L1543" s="94" t="s">
        <v>7707</v>
      </c>
      <c r="M1543" s="94" t="s">
        <v>7707</v>
      </c>
      <c r="N1543" s="94" t="s">
        <v>7345</v>
      </c>
      <c r="O1543" s="94" t="s">
        <v>109</v>
      </c>
      <c r="P1543" s="94" t="s">
        <v>7723</v>
      </c>
      <c r="Q1543" s="94" t="s">
        <v>5677</v>
      </c>
      <c r="R1543" s="94"/>
      <c r="S1543" s="94"/>
      <c r="T1543" s="94"/>
      <c r="U1543" s="94"/>
      <c r="V1543" s="94"/>
      <c r="W1543" s="94"/>
      <c r="X1543" s="94"/>
      <c r="Y1543" s="94"/>
      <c r="Z1543" s="94"/>
      <c r="AA1543" s="94"/>
    </row>
    <row r="1544" spans="1:27" x14ac:dyDescent="0.3">
      <c r="A1544" s="94" t="s">
        <v>9551</v>
      </c>
      <c r="B1544" s="224">
        <v>-14.240599599999999</v>
      </c>
      <c r="C1544" s="224">
        <v>11.013899800000001</v>
      </c>
      <c r="D1544" s="94" t="s">
        <v>9795</v>
      </c>
      <c r="E1544" s="94" t="s">
        <v>110</v>
      </c>
      <c r="F1544" s="94" t="s">
        <v>110</v>
      </c>
      <c r="G1544" s="94" t="s">
        <v>110</v>
      </c>
      <c r="H1544" s="94" t="str">
        <f t="shared" si="49"/>
        <v>OK</v>
      </c>
      <c r="I1544" s="94" t="s">
        <v>1742</v>
      </c>
      <c r="J1544" s="94" t="s">
        <v>1742</v>
      </c>
      <c r="K1544" s="94" t="s">
        <v>5443</v>
      </c>
      <c r="L1544" s="94" t="s">
        <v>7707</v>
      </c>
      <c r="M1544" s="94" t="s">
        <v>7707</v>
      </c>
      <c r="N1544" s="94" t="s">
        <v>7345</v>
      </c>
      <c r="O1544" s="94" t="s">
        <v>109</v>
      </c>
      <c r="P1544" s="94" t="s">
        <v>7723</v>
      </c>
      <c r="Q1544" s="94" t="s">
        <v>5677</v>
      </c>
      <c r="R1544" s="94"/>
      <c r="S1544" s="94"/>
      <c r="T1544" s="94"/>
      <c r="U1544" s="94"/>
      <c r="V1544" s="94"/>
      <c r="W1544" s="94"/>
      <c r="X1544" s="94"/>
      <c r="Y1544" s="94"/>
      <c r="Z1544" s="94"/>
      <c r="AA1544" s="94"/>
    </row>
    <row r="1545" spans="1:27" x14ac:dyDescent="0.3">
      <c r="A1545" s="94" t="s">
        <v>9552</v>
      </c>
      <c r="B1545" s="224">
        <v>-14.4547005</v>
      </c>
      <c r="C1545" s="224">
        <v>10.881899799999999</v>
      </c>
      <c r="D1545" s="94" t="s">
        <v>9795</v>
      </c>
      <c r="E1545" s="94" t="s">
        <v>111</v>
      </c>
      <c r="F1545" s="94" t="s">
        <v>6768</v>
      </c>
      <c r="G1545" s="94" t="s">
        <v>111</v>
      </c>
      <c r="H1545" s="94" t="str">
        <f t="shared" si="49"/>
        <v>OK</v>
      </c>
      <c r="I1545" s="94" t="s">
        <v>1742</v>
      </c>
      <c r="J1545" s="94" t="s">
        <v>1742</v>
      </c>
      <c r="K1545" s="94" t="s">
        <v>7378</v>
      </c>
      <c r="L1545" s="94" t="s">
        <v>7707</v>
      </c>
      <c r="M1545" s="94" t="s">
        <v>7707</v>
      </c>
      <c r="N1545" s="94" t="s">
        <v>7345</v>
      </c>
      <c r="O1545" s="94" t="s">
        <v>109</v>
      </c>
      <c r="P1545" s="94" t="s">
        <v>7723</v>
      </c>
      <c r="Q1545" s="94" t="s">
        <v>5677</v>
      </c>
      <c r="R1545" s="94"/>
      <c r="S1545" s="94"/>
      <c r="T1545" s="94"/>
      <c r="U1545" s="94"/>
      <c r="V1545" s="94"/>
      <c r="W1545" s="94"/>
      <c r="X1545" s="94"/>
      <c r="Y1545" s="94"/>
      <c r="Z1545" s="94"/>
      <c r="AA1545" s="94"/>
    </row>
    <row r="1546" spans="1:27" x14ac:dyDescent="0.3">
      <c r="A1546" s="94" t="s">
        <v>9553</v>
      </c>
      <c r="B1546" s="224">
        <v>-14.4256001</v>
      </c>
      <c r="C1546" s="224">
        <v>11.046699500000001</v>
      </c>
      <c r="D1546" s="94" t="s">
        <v>9795</v>
      </c>
      <c r="E1546" s="94" t="s">
        <v>7442</v>
      </c>
      <c r="F1546" s="94" t="s">
        <v>112</v>
      </c>
      <c r="G1546" s="94" t="s">
        <v>112</v>
      </c>
      <c r="H1546" s="94" t="str">
        <f t="shared" si="49"/>
        <v>OK</v>
      </c>
      <c r="I1546" s="94" t="s">
        <v>1742</v>
      </c>
      <c r="J1546" s="94" t="s">
        <v>1742</v>
      </c>
      <c r="K1546" s="94" t="s">
        <v>7378</v>
      </c>
      <c r="L1546" s="94" t="s">
        <v>7707</v>
      </c>
      <c r="M1546" s="94" t="s">
        <v>7707</v>
      </c>
      <c r="N1546" s="94" t="s">
        <v>7345</v>
      </c>
      <c r="O1546" s="94" t="s">
        <v>109</v>
      </c>
      <c r="P1546" s="94" t="s">
        <v>7723</v>
      </c>
      <c r="Q1546" s="94" t="s">
        <v>5677</v>
      </c>
      <c r="R1546" s="94"/>
      <c r="S1546" s="94"/>
      <c r="T1546" s="94"/>
      <c r="U1546" s="94"/>
      <c r="V1546" s="94"/>
      <c r="W1546" s="94"/>
      <c r="X1546" s="94"/>
      <c r="Y1546" s="94"/>
      <c r="Z1546" s="94"/>
      <c r="AA1546" s="94"/>
    </row>
    <row r="1547" spans="1:27" x14ac:dyDescent="0.3">
      <c r="A1547" s="94" t="s">
        <v>9554</v>
      </c>
      <c r="B1547" s="224">
        <v>-14.1581001</v>
      </c>
      <c r="C1547" s="224">
        <v>10.969499600000001</v>
      </c>
      <c r="D1547" s="94" t="s">
        <v>9795</v>
      </c>
      <c r="E1547" s="94" t="s">
        <v>7443</v>
      </c>
      <c r="F1547" s="94" t="s">
        <v>6769</v>
      </c>
      <c r="G1547" s="94" t="s">
        <v>113</v>
      </c>
      <c r="H1547" s="94" t="str">
        <f t="shared" si="49"/>
        <v>OK</v>
      </c>
      <c r="I1547" s="94" t="s">
        <v>1742</v>
      </c>
      <c r="J1547" s="94" t="s">
        <v>1742</v>
      </c>
      <c r="K1547" s="94" t="s">
        <v>7378</v>
      </c>
      <c r="L1547" s="94" t="s">
        <v>7707</v>
      </c>
      <c r="M1547" s="94" t="s">
        <v>7707</v>
      </c>
      <c r="N1547" s="94" t="s">
        <v>7345</v>
      </c>
      <c r="O1547" s="94" t="s">
        <v>109</v>
      </c>
      <c r="P1547" s="94" t="s">
        <v>7723</v>
      </c>
      <c r="Q1547" s="94" t="s">
        <v>5677</v>
      </c>
      <c r="R1547" s="94"/>
      <c r="S1547" s="94"/>
      <c r="T1547" s="94"/>
      <c r="U1547" s="94"/>
      <c r="V1547" s="94"/>
      <c r="W1547" s="94"/>
      <c r="X1547" s="94"/>
      <c r="Y1547" s="94"/>
      <c r="Z1547" s="94"/>
      <c r="AA1547" s="94"/>
    </row>
    <row r="1548" spans="1:27" x14ac:dyDescent="0.3">
      <c r="A1548" s="94" t="s">
        <v>9555</v>
      </c>
      <c r="B1548" s="224">
        <v>-13.6791</v>
      </c>
      <c r="C1548" s="224">
        <v>10.012900399999999</v>
      </c>
      <c r="D1548" s="94" t="s">
        <v>9795</v>
      </c>
      <c r="E1548" s="94" t="s">
        <v>7536</v>
      </c>
      <c r="F1548" s="94" t="s">
        <v>840</v>
      </c>
      <c r="G1548" s="94" t="s">
        <v>840</v>
      </c>
      <c r="H1548" s="94" t="str">
        <f t="shared" si="49"/>
        <v>OK</v>
      </c>
      <c r="I1548" s="94" t="s">
        <v>1742</v>
      </c>
      <c r="J1548" s="94" t="s">
        <v>1742</v>
      </c>
      <c r="K1548" s="94" t="s">
        <v>7378</v>
      </c>
      <c r="L1548" s="94" t="s">
        <v>359</v>
      </c>
      <c r="M1548" s="94" t="s">
        <v>808</v>
      </c>
      <c r="N1548" s="94" t="s">
        <v>7351</v>
      </c>
      <c r="O1548" s="94" t="s">
        <v>109</v>
      </c>
      <c r="P1548" s="94" t="s">
        <v>7723</v>
      </c>
      <c r="Q1548" s="94" t="s">
        <v>5677</v>
      </c>
      <c r="R1548" s="94"/>
      <c r="S1548" s="94"/>
      <c r="T1548" s="94"/>
      <c r="U1548" s="94"/>
      <c r="V1548" s="94"/>
      <c r="W1548" s="94"/>
      <c r="X1548" s="94"/>
      <c r="Y1548" s="94"/>
      <c r="Z1548" s="94"/>
      <c r="AA1548" s="94"/>
    </row>
    <row r="1549" spans="1:27" hidden="1" x14ac:dyDescent="0.3">
      <c r="A1549" s="172" t="s">
        <v>9556</v>
      </c>
      <c r="B1549" s="226">
        <v>-13.7166996</v>
      </c>
      <c r="C1549" s="226">
        <v>9.9885301999999996</v>
      </c>
      <c r="D1549" s="172" t="s">
        <v>9795</v>
      </c>
      <c r="E1549" s="172" t="s">
        <v>841</v>
      </c>
      <c r="F1549" s="172" t="s">
        <v>5296</v>
      </c>
      <c r="G1549" s="172" t="s">
        <v>841</v>
      </c>
      <c r="H1549" s="172" t="str">
        <f t="shared" si="49"/>
        <v>OK</v>
      </c>
      <c r="I1549" s="172" t="s">
        <v>1734</v>
      </c>
      <c r="J1549" s="172" t="s">
        <v>1801</v>
      </c>
      <c r="K1549" s="172" t="s">
        <v>7378</v>
      </c>
      <c r="L1549" s="172" t="s">
        <v>359</v>
      </c>
      <c r="M1549" s="172" t="s">
        <v>808</v>
      </c>
      <c r="N1549" s="172" t="s">
        <v>7351</v>
      </c>
      <c r="O1549" s="172" t="s">
        <v>109</v>
      </c>
      <c r="P1549" s="172" t="s">
        <v>7723</v>
      </c>
      <c r="Q1549" s="172" t="s">
        <v>5677</v>
      </c>
      <c r="R1549" s="172" t="s">
        <v>1748</v>
      </c>
      <c r="S1549" s="172" t="s">
        <v>1749</v>
      </c>
      <c r="T1549" s="172" t="s">
        <v>1767</v>
      </c>
      <c r="U1549" s="172"/>
      <c r="V1549" s="172" t="s">
        <v>1766</v>
      </c>
      <c r="W1549" s="172" t="s">
        <v>6648</v>
      </c>
      <c r="X1549" s="172"/>
      <c r="Y1549" s="172"/>
      <c r="Z1549" s="172"/>
      <c r="AA1549" s="172"/>
    </row>
    <row r="1550" spans="1:27" x14ac:dyDescent="0.3">
      <c r="A1550" s="94" t="s">
        <v>9557</v>
      </c>
      <c r="B1550" s="224">
        <v>-13.838000299999999</v>
      </c>
      <c r="C1550" s="224">
        <v>10.1091003</v>
      </c>
      <c r="D1550" s="94" t="s">
        <v>9795</v>
      </c>
      <c r="E1550" s="94" t="s">
        <v>842</v>
      </c>
      <c r="F1550" s="94" t="s">
        <v>842</v>
      </c>
      <c r="G1550" s="94" t="s">
        <v>842</v>
      </c>
      <c r="H1550" s="94" t="str">
        <f t="shared" si="49"/>
        <v>OK</v>
      </c>
      <c r="I1550" s="94" t="s">
        <v>1742</v>
      </c>
      <c r="J1550" s="94" t="s">
        <v>1742</v>
      </c>
      <c r="K1550" s="94" t="s">
        <v>7378</v>
      </c>
      <c r="L1550" s="94" t="s">
        <v>359</v>
      </c>
      <c r="M1550" s="94" t="s">
        <v>808</v>
      </c>
      <c r="N1550" s="94" t="s">
        <v>7351</v>
      </c>
      <c r="O1550" s="94" t="s">
        <v>109</v>
      </c>
      <c r="P1550" s="94" t="s">
        <v>7723</v>
      </c>
      <c r="Q1550" s="94" t="s">
        <v>5677</v>
      </c>
      <c r="R1550" s="94"/>
      <c r="S1550" s="94"/>
      <c r="T1550" s="94"/>
      <c r="U1550" s="94"/>
      <c r="V1550" s="94"/>
      <c r="W1550" s="94"/>
      <c r="X1550" s="94"/>
      <c r="Y1550" s="94"/>
      <c r="Z1550" s="94"/>
      <c r="AA1550" s="94"/>
    </row>
    <row r="1551" spans="1:27" x14ac:dyDescent="0.3">
      <c r="A1551" s="173" t="s">
        <v>9558</v>
      </c>
      <c r="B1551" s="220">
        <v>-13.4338999</v>
      </c>
      <c r="C1551" s="220">
        <v>10.217300399999999</v>
      </c>
      <c r="D1551" s="173" t="s">
        <v>9795</v>
      </c>
      <c r="E1551" s="173" t="s">
        <v>843</v>
      </c>
      <c r="F1551" s="173" t="s">
        <v>843</v>
      </c>
      <c r="G1551" s="173" t="s">
        <v>844</v>
      </c>
      <c r="H1551" s="173" t="str">
        <f t="shared" si="49"/>
        <v>OK</v>
      </c>
      <c r="I1551" s="173" t="s">
        <v>1734</v>
      </c>
      <c r="J1551" s="173" t="s">
        <v>5265</v>
      </c>
      <c r="K1551" s="173" t="s">
        <v>5443</v>
      </c>
      <c r="L1551" s="173" t="s">
        <v>359</v>
      </c>
      <c r="M1551" s="173" t="s">
        <v>808</v>
      </c>
      <c r="N1551" s="173" t="s">
        <v>7351</v>
      </c>
      <c r="O1551" s="173" t="s">
        <v>109</v>
      </c>
      <c r="P1551" s="173" t="s">
        <v>7723</v>
      </c>
      <c r="Q1551" s="173" t="s">
        <v>5677</v>
      </c>
      <c r="R1551" s="173"/>
      <c r="S1551" s="173"/>
      <c r="T1551" s="173"/>
      <c r="U1551" s="173"/>
      <c r="V1551" s="173"/>
      <c r="W1551" s="173"/>
      <c r="X1551" s="173"/>
      <c r="Y1551" s="173"/>
      <c r="Z1551" s="173"/>
      <c r="AA1551" s="173"/>
    </row>
    <row r="1552" spans="1:27" hidden="1" x14ac:dyDescent="0.3">
      <c r="A1552" s="171" t="s">
        <v>9559</v>
      </c>
      <c r="B1552" s="225">
        <v>-13.6927004</v>
      </c>
      <c r="C1552" s="225">
        <v>10.0839005</v>
      </c>
      <c r="D1552" s="171" t="s">
        <v>9795</v>
      </c>
      <c r="E1552" s="171" t="s">
        <v>7537</v>
      </c>
      <c r="F1552" s="171" t="s">
        <v>919</v>
      </c>
      <c r="G1552" s="171" t="s">
        <v>845</v>
      </c>
      <c r="H1552" s="171" t="str">
        <f t="shared" si="49"/>
        <v>OK</v>
      </c>
      <c r="I1552" s="171" t="s">
        <v>1734</v>
      </c>
      <c r="J1552" s="171" t="s">
        <v>5409</v>
      </c>
      <c r="K1552" s="171" t="s">
        <v>7378</v>
      </c>
      <c r="L1552" s="171" t="s">
        <v>359</v>
      </c>
      <c r="M1552" s="171" t="s">
        <v>808</v>
      </c>
      <c r="N1552" s="171" t="s">
        <v>7351</v>
      </c>
      <c r="O1552" s="171" t="s">
        <v>109</v>
      </c>
      <c r="P1552" s="171" t="s">
        <v>7723</v>
      </c>
      <c r="Q1552" s="171" t="s">
        <v>5677</v>
      </c>
      <c r="R1552" s="171" t="s">
        <v>1748</v>
      </c>
      <c r="S1552" s="171" t="s">
        <v>1749</v>
      </c>
      <c r="T1552" s="171" t="s">
        <v>1767</v>
      </c>
      <c r="U1552" s="171"/>
      <c r="V1552" s="171" t="s">
        <v>1766</v>
      </c>
      <c r="W1552" s="171" t="s">
        <v>6648</v>
      </c>
      <c r="X1552" s="171"/>
      <c r="Y1552" s="171"/>
      <c r="Z1552" s="171"/>
      <c r="AA1552" s="171"/>
    </row>
    <row r="1553" spans="1:27" x14ac:dyDescent="0.3">
      <c r="A1553" s="233" t="s">
        <v>9560</v>
      </c>
      <c r="B1553" s="94"/>
      <c r="C1553" s="94"/>
      <c r="D1553" s="94"/>
      <c r="E1553" s="94"/>
      <c r="F1553" s="94" t="s">
        <v>5302</v>
      </c>
      <c r="G1553" s="94"/>
      <c r="H1553" s="94" t="str">
        <f t="shared" si="49"/>
        <v>Coord absent</v>
      </c>
      <c r="I1553" s="94" t="s">
        <v>1742</v>
      </c>
      <c r="J1553" s="94" t="s">
        <v>1742</v>
      </c>
      <c r="K1553" s="94" t="s">
        <v>7378</v>
      </c>
      <c r="L1553" s="94" t="s">
        <v>359</v>
      </c>
      <c r="M1553" s="94" t="s">
        <v>808</v>
      </c>
      <c r="N1553" s="94" t="s">
        <v>7351</v>
      </c>
      <c r="O1553" s="94" t="s">
        <v>109</v>
      </c>
      <c r="P1553" s="94" t="s">
        <v>7723</v>
      </c>
      <c r="Q1553" s="94" t="s">
        <v>5677</v>
      </c>
      <c r="R1553" s="94"/>
      <c r="S1553" s="94"/>
      <c r="T1553" s="94"/>
      <c r="U1553" s="94"/>
      <c r="V1553" s="94"/>
      <c r="W1553" s="94"/>
      <c r="X1553" s="94"/>
      <c r="Y1553" s="94"/>
      <c r="Z1553" s="94"/>
      <c r="AA1553" s="94"/>
    </row>
    <row r="1554" spans="1:27" x14ac:dyDescent="0.3">
      <c r="A1554" s="233" t="s">
        <v>9561</v>
      </c>
      <c r="B1554" s="94"/>
      <c r="C1554" s="94"/>
      <c r="D1554" s="94"/>
      <c r="E1554" s="94"/>
      <c r="F1554" s="94" t="s">
        <v>5303</v>
      </c>
      <c r="G1554" s="94"/>
      <c r="H1554" s="94" t="str">
        <f t="shared" si="49"/>
        <v>Coord absent</v>
      </c>
      <c r="I1554" s="94" t="s">
        <v>1742</v>
      </c>
      <c r="J1554" s="94" t="s">
        <v>1742</v>
      </c>
      <c r="K1554" s="94" t="s">
        <v>7378</v>
      </c>
      <c r="L1554" s="94" t="s">
        <v>359</v>
      </c>
      <c r="M1554" s="94" t="s">
        <v>808</v>
      </c>
      <c r="N1554" s="94" t="s">
        <v>7351</v>
      </c>
      <c r="O1554" s="94" t="s">
        <v>109</v>
      </c>
      <c r="P1554" s="94" t="s">
        <v>7723</v>
      </c>
      <c r="Q1554" s="94" t="s">
        <v>5677</v>
      </c>
      <c r="R1554" s="94"/>
      <c r="S1554" s="94"/>
      <c r="T1554" s="94"/>
      <c r="U1554" s="94"/>
      <c r="V1554" s="94"/>
      <c r="W1554" s="94"/>
      <c r="X1554" s="94"/>
      <c r="Y1554" s="94"/>
      <c r="Z1554" s="94"/>
      <c r="AA1554" s="94"/>
    </row>
    <row r="1555" spans="1:27" x14ac:dyDescent="0.3">
      <c r="A1555" s="233" t="s">
        <v>9562</v>
      </c>
      <c r="B1555" s="94"/>
      <c r="C1555" s="94"/>
      <c r="D1555" s="94"/>
      <c r="E1555" s="94"/>
      <c r="F1555" s="94" t="s">
        <v>47</v>
      </c>
      <c r="G1555" s="94"/>
      <c r="H1555" s="94" t="str">
        <f t="shared" si="49"/>
        <v>Coord absent</v>
      </c>
      <c r="I1555" s="94" t="s">
        <v>1742</v>
      </c>
      <c r="J1555" s="94" t="s">
        <v>1742</v>
      </c>
      <c r="K1555" s="94" t="s">
        <v>7378</v>
      </c>
      <c r="L1555" s="94" t="s">
        <v>359</v>
      </c>
      <c r="M1555" s="94" t="s">
        <v>808</v>
      </c>
      <c r="N1555" s="94" t="s">
        <v>7351</v>
      </c>
      <c r="O1555" s="94" t="s">
        <v>109</v>
      </c>
      <c r="P1555" s="94" t="s">
        <v>7723</v>
      </c>
      <c r="Q1555" s="94" t="s">
        <v>5677</v>
      </c>
      <c r="R1555" s="94"/>
      <c r="S1555" s="94"/>
      <c r="T1555" s="94"/>
      <c r="U1555" s="94"/>
      <c r="V1555" s="94"/>
      <c r="W1555" s="94"/>
      <c r="X1555" s="94"/>
      <c r="Y1555" s="94"/>
      <c r="Z1555" s="94"/>
      <c r="AA1555" s="94"/>
    </row>
    <row r="1556" spans="1:27" hidden="1" x14ac:dyDescent="0.3">
      <c r="A1556" s="173" t="s">
        <v>9563</v>
      </c>
      <c r="B1556" s="220">
        <v>-11.9183998</v>
      </c>
      <c r="C1556" s="220">
        <v>11.3479004</v>
      </c>
      <c r="D1556" s="173" t="s">
        <v>9795</v>
      </c>
      <c r="E1556" s="173" t="s">
        <v>7612</v>
      </c>
      <c r="F1556" s="173" t="s">
        <v>7271</v>
      </c>
      <c r="G1556" s="173" t="s">
        <v>1232</v>
      </c>
      <c r="H1556" s="173" t="str">
        <f t="shared" si="49"/>
        <v>OK</v>
      </c>
      <c r="I1556" s="173" t="s">
        <v>1734</v>
      </c>
      <c r="J1556" s="173" t="s">
        <v>5265</v>
      </c>
      <c r="K1556" s="173" t="s">
        <v>7378</v>
      </c>
      <c r="L1556" s="173" t="s">
        <v>1029</v>
      </c>
      <c r="M1556" s="173" t="s">
        <v>1212</v>
      </c>
      <c r="N1556" s="173" t="s">
        <v>7375</v>
      </c>
      <c r="O1556" s="173" t="s">
        <v>1232</v>
      </c>
      <c r="P1556" s="173" t="s">
        <v>8052</v>
      </c>
      <c r="Q1556" s="173"/>
      <c r="R1556" s="173" t="s">
        <v>6642</v>
      </c>
      <c r="S1556" s="173" t="s">
        <v>9798</v>
      </c>
      <c r="T1556" s="173" t="s">
        <v>1767</v>
      </c>
      <c r="U1556" s="173"/>
      <c r="V1556" s="173"/>
      <c r="W1556" s="173"/>
      <c r="X1556" s="173"/>
      <c r="Y1556" s="173"/>
      <c r="Z1556" s="173"/>
      <c r="AA1556" s="173"/>
    </row>
    <row r="1557" spans="1:27" x14ac:dyDescent="0.3">
      <c r="A1557" s="233" t="s">
        <v>9564</v>
      </c>
      <c r="B1557" s="94"/>
      <c r="C1557" s="94"/>
      <c r="D1557" s="94"/>
      <c r="E1557" s="94"/>
      <c r="F1557" s="94" t="s">
        <v>810</v>
      </c>
      <c r="G1557" s="94"/>
      <c r="H1557" s="94" t="str">
        <f t="shared" si="49"/>
        <v>Coord absent</v>
      </c>
      <c r="I1557" s="94" t="s">
        <v>1742</v>
      </c>
      <c r="J1557" s="94" t="s">
        <v>1742</v>
      </c>
      <c r="K1557" s="94" t="s">
        <v>7378</v>
      </c>
      <c r="L1557" s="94" t="s">
        <v>1029</v>
      </c>
      <c r="M1557" s="94" t="s">
        <v>1212</v>
      </c>
      <c r="N1557" s="94" t="s">
        <v>7375</v>
      </c>
      <c r="O1557" s="94" t="s">
        <v>1232</v>
      </c>
      <c r="P1557" s="94" t="s">
        <v>8052</v>
      </c>
      <c r="Q1557" s="94"/>
      <c r="R1557" s="94"/>
      <c r="S1557" s="94"/>
      <c r="T1557" s="94"/>
      <c r="U1557" s="94"/>
      <c r="V1557" s="94"/>
      <c r="W1557" s="94"/>
      <c r="X1557" s="94"/>
      <c r="Y1557" s="94"/>
      <c r="Z1557" s="94"/>
      <c r="AA1557" s="94"/>
    </row>
    <row r="1558" spans="1:27" x14ac:dyDescent="0.3">
      <c r="A1558" s="233" t="s">
        <v>9565</v>
      </c>
      <c r="B1558" s="94"/>
      <c r="C1558" s="94"/>
      <c r="D1558" s="94"/>
      <c r="E1558" s="94"/>
      <c r="F1558" s="94" t="s">
        <v>6928</v>
      </c>
      <c r="G1558" s="94"/>
      <c r="H1558" s="94" t="str">
        <f t="shared" si="49"/>
        <v>Coord absent</v>
      </c>
      <c r="I1558" s="94" t="s">
        <v>1742</v>
      </c>
      <c r="J1558" s="94" t="s">
        <v>1742</v>
      </c>
      <c r="K1558" s="94" t="s">
        <v>7378</v>
      </c>
      <c r="L1558" s="94" t="s">
        <v>1029</v>
      </c>
      <c r="M1558" s="94" t="s">
        <v>1212</v>
      </c>
      <c r="N1558" s="94" t="s">
        <v>7375</v>
      </c>
      <c r="O1558" s="94" t="s">
        <v>1232</v>
      </c>
      <c r="P1558" s="94" t="s">
        <v>8052</v>
      </c>
      <c r="Q1558" s="94"/>
      <c r="R1558" s="94"/>
      <c r="S1558" s="94"/>
      <c r="T1558" s="94"/>
      <c r="U1558" s="94"/>
      <c r="V1558" s="94"/>
      <c r="W1558" s="94"/>
      <c r="X1558" s="94"/>
      <c r="Y1558" s="94" t="s">
        <v>4868</v>
      </c>
      <c r="Z1558" s="94"/>
      <c r="AA1558" s="94"/>
    </row>
    <row r="1559" spans="1:27" x14ac:dyDescent="0.3">
      <c r="A1559" s="173" t="s">
        <v>9566</v>
      </c>
      <c r="B1559" s="220">
        <v>-13.2298002</v>
      </c>
      <c r="C1559" s="220">
        <v>10.938699700000001</v>
      </c>
      <c r="D1559" s="173" t="s">
        <v>9795</v>
      </c>
      <c r="E1559" s="173" t="s">
        <v>7566</v>
      </c>
      <c r="F1559" s="173" t="s">
        <v>7084</v>
      </c>
      <c r="G1559" s="173" t="s">
        <v>991</v>
      </c>
      <c r="H1559" s="173" t="str">
        <f t="shared" si="49"/>
        <v>OK</v>
      </c>
      <c r="I1559" s="173" t="s">
        <v>1734</v>
      </c>
      <c r="J1559" s="173" t="s">
        <v>5265</v>
      </c>
      <c r="K1559" s="173" t="s">
        <v>7378</v>
      </c>
      <c r="L1559" s="173" t="s">
        <v>359</v>
      </c>
      <c r="M1559" s="173" t="s">
        <v>360</v>
      </c>
      <c r="N1559" s="173" t="s">
        <v>7374</v>
      </c>
      <c r="O1559" s="173" t="s">
        <v>991</v>
      </c>
      <c r="P1559" s="173" t="s">
        <v>8056</v>
      </c>
      <c r="Q1559" s="173"/>
      <c r="R1559" s="173"/>
      <c r="S1559" s="173"/>
      <c r="T1559" s="173"/>
      <c r="U1559" s="173"/>
      <c r="V1559" s="173"/>
      <c r="W1559" s="173" t="s">
        <v>7185</v>
      </c>
      <c r="X1559" s="173"/>
      <c r="Y1559" s="173"/>
      <c r="Z1559" s="173"/>
      <c r="AA1559" s="173"/>
    </row>
    <row r="1560" spans="1:27" x14ac:dyDescent="0.3">
      <c r="A1560" s="94" t="s">
        <v>9567</v>
      </c>
      <c r="B1560" s="224">
        <v>-13.1695004</v>
      </c>
      <c r="C1560" s="224">
        <v>10.922900200000001</v>
      </c>
      <c r="D1560" s="94" t="s">
        <v>9795</v>
      </c>
      <c r="E1560" s="94" t="s">
        <v>7567</v>
      </c>
      <c r="F1560" s="94" t="s">
        <v>6761</v>
      </c>
      <c r="G1560" s="94" t="s">
        <v>992</v>
      </c>
      <c r="H1560" s="94" t="str">
        <f t="shared" si="49"/>
        <v>OK</v>
      </c>
      <c r="I1560" s="94" t="s">
        <v>1742</v>
      </c>
      <c r="J1560" s="94" t="s">
        <v>1742</v>
      </c>
      <c r="K1560" s="94" t="s">
        <v>7378</v>
      </c>
      <c r="L1560" s="94" t="s">
        <v>359</v>
      </c>
      <c r="M1560" s="94" t="s">
        <v>360</v>
      </c>
      <c r="N1560" s="94" t="s">
        <v>7374</v>
      </c>
      <c r="O1560" s="94" t="s">
        <v>991</v>
      </c>
      <c r="P1560" s="94" t="s">
        <v>8056</v>
      </c>
      <c r="Q1560" s="94"/>
      <c r="R1560" s="94"/>
      <c r="S1560" s="94"/>
      <c r="T1560" s="94"/>
      <c r="U1560" s="94"/>
      <c r="V1560" s="94"/>
      <c r="W1560" s="94"/>
      <c r="X1560" s="94"/>
      <c r="Y1560" s="94"/>
      <c r="Z1560" s="94"/>
      <c r="AA1560" s="94"/>
    </row>
    <row r="1561" spans="1:27" x14ac:dyDescent="0.3">
      <c r="A1561" s="94" t="s">
        <v>9568</v>
      </c>
      <c r="B1561" s="224">
        <v>-13.3331003</v>
      </c>
      <c r="C1561" s="224">
        <v>10.988300300000001</v>
      </c>
      <c r="D1561" s="94" t="s">
        <v>9795</v>
      </c>
      <c r="E1561" s="94" t="s">
        <v>7568</v>
      </c>
      <c r="F1561" s="94" t="s">
        <v>993</v>
      </c>
      <c r="G1561" s="94" t="s">
        <v>993</v>
      </c>
      <c r="H1561" s="94" t="str">
        <f t="shared" si="49"/>
        <v>OK</v>
      </c>
      <c r="I1561" s="94" t="s">
        <v>1742</v>
      </c>
      <c r="J1561" s="94" t="s">
        <v>1742</v>
      </c>
      <c r="K1561" s="94" t="s">
        <v>7378</v>
      </c>
      <c r="L1561" s="94" t="s">
        <v>359</v>
      </c>
      <c r="M1561" s="94" t="s">
        <v>360</v>
      </c>
      <c r="N1561" s="94" t="s">
        <v>7374</v>
      </c>
      <c r="O1561" s="94" t="s">
        <v>991</v>
      </c>
      <c r="P1561" s="94" t="s">
        <v>8056</v>
      </c>
      <c r="Q1561" s="94"/>
      <c r="R1561" s="94"/>
      <c r="S1561" s="94"/>
      <c r="T1561" s="94"/>
      <c r="U1561" s="94"/>
      <c r="V1561" s="94"/>
      <c r="W1561" s="94"/>
      <c r="X1561" s="94"/>
      <c r="Y1561" s="94"/>
      <c r="Z1561" s="94"/>
      <c r="AA1561" s="94"/>
    </row>
    <row r="1562" spans="1:27" x14ac:dyDescent="0.3">
      <c r="A1562" s="233" t="s">
        <v>9569</v>
      </c>
      <c r="B1562" s="94"/>
      <c r="C1562" s="94"/>
      <c r="D1562" s="94"/>
      <c r="E1562" s="94"/>
      <c r="F1562" s="94" t="s">
        <v>381</v>
      </c>
      <c r="G1562" s="94"/>
      <c r="H1562" s="94" t="str">
        <f t="shared" si="49"/>
        <v>Coord absent</v>
      </c>
      <c r="I1562" s="94" t="s">
        <v>1742</v>
      </c>
      <c r="J1562" s="94" t="s">
        <v>1742</v>
      </c>
      <c r="K1562" s="94" t="s">
        <v>7378</v>
      </c>
      <c r="L1562" s="94" t="s">
        <v>359</v>
      </c>
      <c r="M1562" s="94" t="s">
        <v>360</v>
      </c>
      <c r="N1562" s="94" t="s">
        <v>7374</v>
      </c>
      <c r="O1562" s="94" t="s">
        <v>991</v>
      </c>
      <c r="P1562" s="94" t="s">
        <v>8056</v>
      </c>
      <c r="Q1562" s="94"/>
      <c r="R1562" s="94"/>
      <c r="S1562" s="94"/>
      <c r="T1562" s="94"/>
      <c r="U1562" s="94"/>
      <c r="V1562" s="94"/>
      <c r="W1562" s="94"/>
      <c r="X1562" s="94"/>
      <c r="Y1562" s="94"/>
      <c r="Z1562" s="94"/>
      <c r="AA1562" s="94"/>
    </row>
    <row r="1563" spans="1:27" x14ac:dyDescent="0.3">
      <c r="A1563" s="173" t="s">
        <v>9570</v>
      </c>
      <c r="B1563" s="220">
        <v>-11.6175003</v>
      </c>
      <c r="C1563" s="220">
        <v>11.051500300000001</v>
      </c>
      <c r="D1563" s="173" t="s">
        <v>9795</v>
      </c>
      <c r="E1563" s="173" t="s">
        <v>1289</v>
      </c>
      <c r="F1563" s="173" t="s">
        <v>1852</v>
      </c>
      <c r="G1563" s="173" t="s">
        <v>1289</v>
      </c>
      <c r="H1563" s="173" t="str">
        <f t="shared" si="49"/>
        <v>OK</v>
      </c>
      <c r="I1563" s="173" t="s">
        <v>1734</v>
      </c>
      <c r="J1563" s="173" t="s">
        <v>5265</v>
      </c>
      <c r="K1563" s="173" t="s">
        <v>7378</v>
      </c>
      <c r="L1563" s="173" t="s">
        <v>319</v>
      </c>
      <c r="M1563" s="173" t="s">
        <v>319</v>
      </c>
      <c r="N1563" s="173" t="s">
        <v>7369</v>
      </c>
      <c r="O1563" s="173" t="s">
        <v>8053</v>
      </c>
      <c r="P1563" s="173" t="s">
        <v>8054</v>
      </c>
      <c r="Q1563" s="173" t="s">
        <v>5677</v>
      </c>
      <c r="R1563" s="173"/>
      <c r="S1563" s="173"/>
      <c r="T1563" s="173"/>
      <c r="U1563" s="173"/>
      <c r="V1563" s="173"/>
      <c r="W1563" s="173"/>
      <c r="X1563" s="173"/>
      <c r="Y1563" s="173"/>
      <c r="Z1563" s="173"/>
      <c r="AA1563" s="173"/>
    </row>
    <row r="1564" spans="1:27" x14ac:dyDescent="0.3">
      <c r="A1564" s="94" t="s">
        <v>9571</v>
      </c>
      <c r="B1564" s="217">
        <v>-11.880750000000001</v>
      </c>
      <c r="C1564" s="217">
        <v>9.5838900000000002</v>
      </c>
      <c r="D1564" s="94" t="s">
        <v>9797</v>
      </c>
      <c r="E1564" s="94"/>
      <c r="F1564" s="94" t="s">
        <v>909</v>
      </c>
      <c r="G1564" s="94"/>
      <c r="H1564" s="94" t="str">
        <f t="shared" si="49"/>
        <v>OK</v>
      </c>
      <c r="I1564" s="94" t="s">
        <v>1742</v>
      </c>
      <c r="J1564" s="94" t="s">
        <v>1742</v>
      </c>
      <c r="K1564" s="94" t="s">
        <v>7378</v>
      </c>
      <c r="L1564" s="94" t="s">
        <v>319</v>
      </c>
      <c r="M1564" s="94" t="s">
        <v>319</v>
      </c>
      <c r="N1564" s="94" t="s">
        <v>7369</v>
      </c>
      <c r="O1564" s="94" t="s">
        <v>8053</v>
      </c>
      <c r="P1564" s="94" t="s">
        <v>8054</v>
      </c>
      <c r="Q1564" s="94" t="s">
        <v>5677</v>
      </c>
      <c r="R1564" s="94"/>
      <c r="S1564" s="94"/>
      <c r="T1564" s="94"/>
      <c r="U1564" s="94"/>
      <c r="V1564" s="94"/>
      <c r="W1564" s="94"/>
      <c r="X1564" s="94"/>
      <c r="Y1564" s="94"/>
      <c r="Z1564" s="94"/>
      <c r="AA1564" s="94"/>
    </row>
    <row r="1565" spans="1:27" x14ac:dyDescent="0.3">
      <c r="A1565" s="94" t="s">
        <v>9572</v>
      </c>
      <c r="B1565" s="224">
        <v>-10.035599700000001</v>
      </c>
      <c r="C1565" s="224">
        <v>8.5654897999999999</v>
      </c>
      <c r="D1565" s="94" t="s">
        <v>9795</v>
      </c>
      <c r="E1565" s="94" t="s">
        <v>1712</v>
      </c>
      <c r="F1565" s="94" t="s">
        <v>1712</v>
      </c>
      <c r="G1565" s="94" t="s">
        <v>1713</v>
      </c>
      <c r="H1565" s="94" t="str">
        <f t="shared" si="49"/>
        <v>OK</v>
      </c>
      <c r="I1565" s="94" t="s">
        <v>1742</v>
      </c>
      <c r="J1565" s="94" t="s">
        <v>1742</v>
      </c>
      <c r="K1565" s="94" t="s">
        <v>7378</v>
      </c>
      <c r="L1565" s="94" t="s">
        <v>483</v>
      </c>
      <c r="M1565" s="94" t="s">
        <v>1656</v>
      </c>
      <c r="N1565" s="94" t="s">
        <v>7356</v>
      </c>
      <c r="O1565" s="94" t="s">
        <v>1714</v>
      </c>
      <c r="P1565" s="94" t="s">
        <v>8055</v>
      </c>
      <c r="Q1565" s="94" t="s">
        <v>5677</v>
      </c>
      <c r="R1565" s="94"/>
      <c r="S1565" s="94"/>
      <c r="T1565" s="94"/>
      <c r="U1565" s="94"/>
      <c r="V1565" s="94"/>
      <c r="W1565" s="94"/>
      <c r="X1565" s="94"/>
      <c r="Y1565" s="94"/>
      <c r="Z1565" s="94"/>
      <c r="AA1565" s="94"/>
    </row>
    <row r="1566" spans="1:27" x14ac:dyDescent="0.3">
      <c r="A1566" s="94" t="s">
        <v>9573</v>
      </c>
      <c r="B1566" s="224">
        <v>-9.8745098000000002</v>
      </c>
      <c r="C1566" s="224">
        <v>8.5661000999999999</v>
      </c>
      <c r="D1566" s="94" t="s">
        <v>9795</v>
      </c>
      <c r="E1566" s="94" t="s">
        <v>1715</v>
      </c>
      <c r="F1566" s="94" t="s">
        <v>1715</v>
      </c>
      <c r="G1566" s="94" t="s">
        <v>1716</v>
      </c>
      <c r="H1566" s="94" t="str">
        <f t="shared" si="49"/>
        <v>OK</v>
      </c>
      <c r="I1566" s="94" t="s">
        <v>1742</v>
      </c>
      <c r="J1566" s="94" t="s">
        <v>1742</v>
      </c>
      <c r="K1566" s="94" t="s">
        <v>7378</v>
      </c>
      <c r="L1566" s="94" t="s">
        <v>483</v>
      </c>
      <c r="M1566" s="94" t="s">
        <v>1656</v>
      </c>
      <c r="N1566" s="94" t="s">
        <v>7356</v>
      </c>
      <c r="O1566" s="94" t="s">
        <v>1714</v>
      </c>
      <c r="P1566" s="94" t="s">
        <v>8055</v>
      </c>
      <c r="Q1566" s="94" t="s">
        <v>5677</v>
      </c>
      <c r="R1566" s="94"/>
      <c r="S1566" s="94"/>
      <c r="T1566" s="94"/>
      <c r="U1566" s="94"/>
      <c r="V1566" s="94"/>
      <c r="W1566" s="94"/>
      <c r="X1566" s="94"/>
      <c r="Y1566" s="94"/>
      <c r="Z1566" s="94"/>
      <c r="AA1566" s="94"/>
    </row>
    <row r="1567" spans="1:27" x14ac:dyDescent="0.3">
      <c r="A1567" s="94" t="s">
        <v>9069</v>
      </c>
      <c r="B1567" s="224">
        <v>-9.4663094999999995</v>
      </c>
      <c r="C1567" s="224">
        <v>8.5481005000000003</v>
      </c>
      <c r="D1567" s="94" t="s">
        <v>9795</v>
      </c>
      <c r="E1567" s="94" t="s">
        <v>484</v>
      </c>
      <c r="F1567" s="94" t="s">
        <v>484</v>
      </c>
      <c r="G1567" s="94" t="s">
        <v>1489</v>
      </c>
      <c r="H1567" s="94" t="str">
        <f t="shared" si="49"/>
        <v>OK</v>
      </c>
      <c r="I1567" s="94" t="s">
        <v>1742</v>
      </c>
      <c r="J1567" s="94" t="s">
        <v>1742</v>
      </c>
      <c r="K1567" s="94" t="s">
        <v>5443</v>
      </c>
      <c r="L1567" s="94" t="s">
        <v>483</v>
      </c>
      <c r="M1567" s="94" t="s">
        <v>484</v>
      </c>
      <c r="N1567" s="94" t="s">
        <v>7367</v>
      </c>
      <c r="O1567" s="94" t="s">
        <v>7954</v>
      </c>
      <c r="P1567" s="94" t="s">
        <v>7955</v>
      </c>
      <c r="Q1567" s="94" t="s">
        <v>5677</v>
      </c>
      <c r="R1567" s="94"/>
      <c r="S1567" s="94"/>
      <c r="T1567" s="94"/>
      <c r="U1567" s="94"/>
      <c r="V1567" s="94"/>
      <c r="W1567" s="94"/>
      <c r="X1567" s="94"/>
      <c r="Y1567" s="94"/>
      <c r="Z1567" s="94"/>
      <c r="AA1567" s="94"/>
    </row>
    <row r="1568" spans="1:27" x14ac:dyDescent="0.3">
      <c r="A1568" s="94" t="s">
        <v>9753</v>
      </c>
      <c r="B1568" s="224">
        <v>-9.4536104000000005</v>
      </c>
      <c r="C1568" s="224">
        <v>8.5532798999999997</v>
      </c>
      <c r="D1568" s="94" t="s">
        <v>9795</v>
      </c>
      <c r="E1568" s="94" t="s">
        <v>1491</v>
      </c>
      <c r="F1568" s="94" t="s">
        <v>1491</v>
      </c>
      <c r="G1568" s="94" t="s">
        <v>1491</v>
      </c>
      <c r="H1568" s="94" t="str">
        <f t="shared" si="49"/>
        <v>OK</v>
      </c>
      <c r="I1568" s="94" t="s">
        <v>1742</v>
      </c>
      <c r="J1568" s="94" t="s">
        <v>1742</v>
      </c>
      <c r="K1568" s="94" t="s">
        <v>5443</v>
      </c>
      <c r="L1568" s="94" t="s">
        <v>483</v>
      </c>
      <c r="M1568" s="94" t="s">
        <v>484</v>
      </c>
      <c r="N1568" s="94" t="s">
        <v>7367</v>
      </c>
      <c r="O1568" s="94" t="s">
        <v>7954</v>
      </c>
      <c r="P1568" s="94" t="s">
        <v>7955</v>
      </c>
      <c r="Q1568" s="94" t="s">
        <v>5677</v>
      </c>
      <c r="R1568" s="94"/>
      <c r="S1568" s="94"/>
      <c r="T1568" s="94"/>
      <c r="U1568" s="94"/>
      <c r="V1568" s="94"/>
      <c r="W1568" s="94"/>
      <c r="X1568" s="94"/>
      <c r="Y1568" s="94"/>
      <c r="Z1568" s="94"/>
      <c r="AA1568" s="94"/>
    </row>
    <row r="1569" spans="1:27" x14ac:dyDescent="0.3">
      <c r="A1569" s="94" t="s">
        <v>9575</v>
      </c>
      <c r="B1569" s="224">
        <v>-10.017440000000001</v>
      </c>
      <c r="C1569" s="224">
        <v>8.4729299999999999</v>
      </c>
      <c r="D1569" s="94" t="s">
        <v>9795</v>
      </c>
      <c r="E1569" s="94" t="s">
        <v>1718</v>
      </c>
      <c r="F1569" s="94" t="s">
        <v>6708</v>
      </c>
      <c r="G1569" s="94" t="s">
        <v>1720</v>
      </c>
      <c r="H1569" s="94" t="str">
        <f t="shared" si="49"/>
        <v>OK</v>
      </c>
      <c r="I1569" s="94" t="s">
        <v>1742</v>
      </c>
      <c r="J1569" s="94" t="s">
        <v>1742</v>
      </c>
      <c r="K1569" s="94" t="s">
        <v>7378</v>
      </c>
      <c r="L1569" s="94" t="s">
        <v>483</v>
      </c>
      <c r="M1569" s="94" t="s">
        <v>1656</v>
      </c>
      <c r="N1569" s="94" t="s">
        <v>7356</v>
      </c>
      <c r="O1569" s="94" t="s">
        <v>1714</v>
      </c>
      <c r="P1569" s="94" t="s">
        <v>8055</v>
      </c>
      <c r="Q1569" s="94" t="s">
        <v>5677</v>
      </c>
      <c r="R1569" s="94"/>
      <c r="S1569" s="94"/>
      <c r="T1569" s="94"/>
      <c r="U1569" s="94"/>
      <c r="V1569" s="94"/>
      <c r="W1569" s="94"/>
      <c r="X1569" s="94"/>
      <c r="Y1569" s="94"/>
      <c r="Z1569" s="94"/>
      <c r="AA1569" s="94"/>
    </row>
    <row r="1570" spans="1:27" hidden="1" x14ac:dyDescent="0.3">
      <c r="A1570" s="173" t="s">
        <v>9576</v>
      </c>
      <c r="B1570" s="220">
        <v>-9.9511099000000005</v>
      </c>
      <c r="C1570" s="220">
        <v>8.5473002999999999</v>
      </c>
      <c r="D1570" s="173" t="s">
        <v>9795</v>
      </c>
      <c r="E1570" s="173" t="s">
        <v>7703</v>
      </c>
      <c r="F1570" s="173" t="s">
        <v>1714</v>
      </c>
      <c r="G1570" s="173" t="s">
        <v>1721</v>
      </c>
      <c r="H1570" s="173" t="str">
        <f t="shared" si="49"/>
        <v>OK</v>
      </c>
      <c r="I1570" s="173" t="s">
        <v>1734</v>
      </c>
      <c r="J1570" s="173" t="s">
        <v>5265</v>
      </c>
      <c r="K1570" s="173" t="s">
        <v>7378</v>
      </c>
      <c r="L1570" s="173" t="s">
        <v>483</v>
      </c>
      <c r="M1570" s="173" t="s">
        <v>1656</v>
      </c>
      <c r="N1570" s="173" t="s">
        <v>7356</v>
      </c>
      <c r="O1570" s="173" t="s">
        <v>1714</v>
      </c>
      <c r="P1570" s="173" t="s">
        <v>8055</v>
      </c>
      <c r="Q1570" s="173" t="s">
        <v>5677</v>
      </c>
      <c r="R1570" s="173" t="s">
        <v>1764</v>
      </c>
      <c r="S1570" s="173" t="s">
        <v>1749</v>
      </c>
      <c r="T1570" s="173"/>
      <c r="U1570" s="173"/>
      <c r="V1570" s="173" t="s">
        <v>6628</v>
      </c>
      <c r="W1570" s="173" t="s">
        <v>6633</v>
      </c>
      <c r="X1570" s="173"/>
      <c r="Y1570" s="173"/>
      <c r="Z1570" s="173"/>
      <c r="AA1570" s="173"/>
    </row>
    <row r="1571" spans="1:27" x14ac:dyDescent="0.3">
      <c r="A1571" s="233" t="s">
        <v>9577</v>
      </c>
      <c r="B1571" s="94"/>
      <c r="C1571" s="94"/>
      <c r="D1571" s="94"/>
      <c r="E1571" s="94"/>
      <c r="F1571" s="94" t="s">
        <v>6346</v>
      </c>
      <c r="G1571" s="94" t="s">
        <v>6346</v>
      </c>
      <c r="H1571" s="94" t="str">
        <f t="shared" si="49"/>
        <v>Coord absent</v>
      </c>
      <c r="I1571" s="94" t="s">
        <v>1742</v>
      </c>
      <c r="J1571" s="94" t="s">
        <v>1742</v>
      </c>
      <c r="K1571" s="94" t="s">
        <v>7378</v>
      </c>
      <c r="L1571" s="94" t="s">
        <v>483</v>
      </c>
      <c r="M1571" s="94" t="s">
        <v>1656</v>
      </c>
      <c r="N1571" s="94" t="s">
        <v>7356</v>
      </c>
      <c r="O1571" s="94" t="s">
        <v>1714</v>
      </c>
      <c r="P1571" s="94" t="s">
        <v>8055</v>
      </c>
      <c r="Q1571" s="94" t="s">
        <v>5677</v>
      </c>
      <c r="R1571" s="94"/>
      <c r="S1571" s="94"/>
      <c r="T1571" s="94"/>
      <c r="U1571" s="94"/>
      <c r="V1571" s="94"/>
      <c r="W1571" s="94"/>
      <c r="X1571" s="94"/>
      <c r="Y1571" s="94"/>
      <c r="Z1571" s="94"/>
      <c r="AA1571" s="94"/>
    </row>
    <row r="1572" spans="1:27" x14ac:dyDescent="0.3">
      <c r="A1572" s="233" t="s">
        <v>9578</v>
      </c>
      <c r="B1572" s="94"/>
      <c r="C1572" s="94"/>
      <c r="D1572" s="94"/>
      <c r="E1572" s="94" t="s">
        <v>1724</v>
      </c>
      <c r="F1572" s="94" t="s">
        <v>6709</v>
      </c>
      <c r="G1572" s="94" t="s">
        <v>1725</v>
      </c>
      <c r="H1572" s="94" t="str">
        <f t="shared" ref="H1572:H1603" si="50">IF((OR((ISBLANK(B1572)),(ISBLANK(C1572)))),"Coord absent","OK")</f>
        <v>Coord absent</v>
      </c>
      <c r="I1572" s="94" t="s">
        <v>1742</v>
      </c>
      <c r="J1572" s="94" t="s">
        <v>1742</v>
      </c>
      <c r="K1572" s="94" t="s">
        <v>7378</v>
      </c>
      <c r="L1572" s="94" t="s">
        <v>483</v>
      </c>
      <c r="M1572" s="94" t="s">
        <v>1656</v>
      </c>
      <c r="N1572" s="94" t="s">
        <v>7356</v>
      </c>
      <c r="O1572" s="94" t="s">
        <v>1714</v>
      </c>
      <c r="P1572" s="94" t="s">
        <v>8055</v>
      </c>
      <c r="Q1572" s="94" t="s">
        <v>5677</v>
      </c>
      <c r="R1572" s="94"/>
      <c r="S1572" s="94"/>
      <c r="T1572" s="94"/>
      <c r="U1572" s="94"/>
      <c r="V1572" s="94"/>
      <c r="W1572" s="94"/>
      <c r="X1572" s="94"/>
      <c r="Y1572" s="94"/>
      <c r="Z1572" s="94"/>
      <c r="AA1572" s="94"/>
    </row>
    <row r="1573" spans="1:27" x14ac:dyDescent="0.3">
      <c r="A1573" s="94" t="s">
        <v>9579</v>
      </c>
      <c r="B1573" s="224">
        <v>-10.1063995</v>
      </c>
      <c r="C1573" s="224">
        <v>8.6547202999999993</v>
      </c>
      <c r="D1573" s="94" t="s">
        <v>9795</v>
      </c>
      <c r="E1573" s="94" t="s">
        <v>1722</v>
      </c>
      <c r="F1573" s="94" t="s">
        <v>1722</v>
      </c>
      <c r="G1573" s="94" t="s">
        <v>1723</v>
      </c>
      <c r="H1573" s="94" t="str">
        <f t="shared" si="50"/>
        <v>OK</v>
      </c>
      <c r="I1573" s="94" t="s">
        <v>1742</v>
      </c>
      <c r="J1573" s="94" t="s">
        <v>1742</v>
      </c>
      <c r="K1573" s="94" t="s">
        <v>5443</v>
      </c>
      <c r="L1573" s="94" t="s">
        <v>483</v>
      </c>
      <c r="M1573" s="94" t="s">
        <v>1656</v>
      </c>
      <c r="N1573" s="94" t="s">
        <v>7356</v>
      </c>
      <c r="O1573" s="94" t="s">
        <v>1714</v>
      </c>
      <c r="P1573" s="94" t="s">
        <v>8055</v>
      </c>
      <c r="Q1573" s="94" t="s">
        <v>5677</v>
      </c>
      <c r="R1573" s="94"/>
      <c r="S1573" s="94"/>
      <c r="T1573" s="94"/>
      <c r="U1573" s="94"/>
      <c r="V1573" s="94"/>
      <c r="W1573" s="94"/>
      <c r="X1573" s="94"/>
      <c r="Y1573" s="94"/>
      <c r="Z1573" s="94"/>
      <c r="AA1573" s="94"/>
    </row>
    <row r="1574" spans="1:27" x14ac:dyDescent="0.3">
      <c r="A1574" s="94" t="s">
        <v>9580</v>
      </c>
      <c r="B1574" s="224">
        <v>-10.064900400000001</v>
      </c>
      <c r="C1574" s="224">
        <v>8.6226797000000008</v>
      </c>
      <c r="D1574" s="94" t="s">
        <v>9795</v>
      </c>
      <c r="E1574" s="94" t="s">
        <v>1724</v>
      </c>
      <c r="F1574" s="94" t="s">
        <v>1724</v>
      </c>
      <c r="G1574" s="94" t="s">
        <v>1725</v>
      </c>
      <c r="H1574" s="94" t="str">
        <f t="shared" si="50"/>
        <v>OK</v>
      </c>
      <c r="I1574" s="94" t="s">
        <v>1742</v>
      </c>
      <c r="J1574" s="94" t="s">
        <v>1742</v>
      </c>
      <c r="K1574" s="94" t="s">
        <v>5443</v>
      </c>
      <c r="L1574" s="94" t="s">
        <v>483</v>
      </c>
      <c r="M1574" s="94" t="s">
        <v>1656</v>
      </c>
      <c r="N1574" s="94" t="s">
        <v>7356</v>
      </c>
      <c r="O1574" s="94" t="s">
        <v>1714</v>
      </c>
      <c r="P1574" s="94" t="s">
        <v>8055</v>
      </c>
      <c r="Q1574" s="94" t="s">
        <v>5677</v>
      </c>
      <c r="R1574" s="94"/>
      <c r="S1574" s="94"/>
      <c r="T1574" s="94"/>
      <c r="U1574" s="94"/>
      <c r="V1574" s="94"/>
      <c r="W1574" s="94"/>
      <c r="X1574" s="94"/>
      <c r="Y1574" s="94"/>
      <c r="Z1574" s="94"/>
      <c r="AA1574" s="94"/>
    </row>
    <row r="1575" spans="1:27" x14ac:dyDescent="0.3">
      <c r="A1575" s="163" t="s">
        <v>9581</v>
      </c>
      <c r="B1575" s="228">
        <v>-13.031700000000001</v>
      </c>
      <c r="C1575" s="228">
        <v>10.902799999999999</v>
      </c>
      <c r="D1575" s="163" t="s">
        <v>9795</v>
      </c>
      <c r="E1575" s="163" t="s">
        <v>7556</v>
      </c>
      <c r="F1575" s="163" t="s">
        <v>1890</v>
      </c>
      <c r="G1575" s="163" t="s">
        <v>959</v>
      </c>
      <c r="H1575" s="163" t="str">
        <f t="shared" si="50"/>
        <v>OK</v>
      </c>
      <c r="I1575" s="163" t="s">
        <v>1734</v>
      </c>
      <c r="J1575" s="163" t="s">
        <v>11</v>
      </c>
      <c r="K1575" s="163" t="s">
        <v>5443</v>
      </c>
      <c r="L1575" s="163" t="s">
        <v>359</v>
      </c>
      <c r="M1575" s="163" t="s">
        <v>360</v>
      </c>
      <c r="N1575" s="163" t="s">
        <v>7374</v>
      </c>
      <c r="O1575" s="163" t="s">
        <v>7724</v>
      </c>
      <c r="P1575" s="163" t="s">
        <v>7725</v>
      </c>
      <c r="Q1575" s="163"/>
      <c r="R1575" s="163"/>
      <c r="S1575" s="163"/>
      <c r="T1575" s="163"/>
      <c r="U1575" s="163"/>
      <c r="V1575" s="163"/>
      <c r="W1575" s="163" t="s">
        <v>7181</v>
      </c>
      <c r="X1575" s="163"/>
      <c r="Y1575" s="163"/>
      <c r="Z1575" s="163"/>
      <c r="AA1575" s="163"/>
    </row>
    <row r="1576" spans="1:27" x14ac:dyDescent="0.3">
      <c r="A1576" s="236" t="s">
        <v>9582</v>
      </c>
      <c r="B1576" s="163"/>
      <c r="C1576" s="163"/>
      <c r="D1576" s="163"/>
      <c r="E1576" s="163"/>
      <c r="F1576" s="163" t="s">
        <v>7078</v>
      </c>
      <c r="G1576" s="163"/>
      <c r="H1576" s="163" t="str">
        <f t="shared" si="50"/>
        <v>Coord absent</v>
      </c>
      <c r="I1576" s="163" t="s">
        <v>1734</v>
      </c>
      <c r="J1576" s="163" t="s">
        <v>11</v>
      </c>
      <c r="K1576" s="163" t="s">
        <v>7378</v>
      </c>
      <c r="L1576" s="163" t="s">
        <v>359</v>
      </c>
      <c r="M1576" s="163" t="s">
        <v>360</v>
      </c>
      <c r="N1576" s="163" t="s">
        <v>7374</v>
      </c>
      <c r="O1576" s="163" t="s">
        <v>7724</v>
      </c>
      <c r="P1576" s="163" t="s">
        <v>7725</v>
      </c>
      <c r="Q1576" s="163"/>
      <c r="R1576" s="163"/>
      <c r="S1576" s="163"/>
      <c r="T1576" s="163"/>
      <c r="U1576" s="163"/>
      <c r="V1576" s="163"/>
      <c r="W1576" s="163" t="s">
        <v>7181</v>
      </c>
      <c r="X1576" s="163"/>
      <c r="Y1576" s="163"/>
      <c r="Z1576" s="163"/>
      <c r="AA1576" s="163"/>
    </row>
    <row r="1577" spans="1:27" x14ac:dyDescent="0.3">
      <c r="A1577" s="94" t="s">
        <v>9583</v>
      </c>
      <c r="B1577" s="224">
        <v>-13.0341997</v>
      </c>
      <c r="C1577" s="224">
        <v>10.9067001</v>
      </c>
      <c r="D1577" s="94" t="s">
        <v>9795</v>
      </c>
      <c r="E1577" s="94" t="s">
        <v>994</v>
      </c>
      <c r="F1577" s="94" t="s">
        <v>994</v>
      </c>
      <c r="G1577" s="94" t="s">
        <v>994</v>
      </c>
      <c r="H1577" s="94" t="str">
        <f t="shared" si="50"/>
        <v>OK</v>
      </c>
      <c r="I1577" s="94" t="s">
        <v>1742</v>
      </c>
      <c r="J1577" s="94" t="s">
        <v>1742</v>
      </c>
      <c r="K1577" s="94" t="s">
        <v>5443</v>
      </c>
      <c r="L1577" s="94" t="s">
        <v>359</v>
      </c>
      <c r="M1577" s="94" t="s">
        <v>360</v>
      </c>
      <c r="N1577" s="94" t="s">
        <v>7374</v>
      </c>
      <c r="O1577" s="94" t="s">
        <v>7724</v>
      </c>
      <c r="P1577" s="94" t="s">
        <v>7725</v>
      </c>
      <c r="Q1577" s="94"/>
      <c r="R1577" s="94"/>
      <c r="S1577" s="94"/>
      <c r="T1577" s="94"/>
      <c r="U1577" s="94"/>
      <c r="V1577" s="94"/>
      <c r="W1577" s="94"/>
      <c r="X1577" s="94"/>
      <c r="Y1577" s="94"/>
      <c r="Z1577" s="94"/>
      <c r="AA1577" s="94"/>
    </row>
    <row r="1578" spans="1:27" x14ac:dyDescent="0.3">
      <c r="A1578" s="163" t="s">
        <v>9584</v>
      </c>
      <c r="B1578" s="228">
        <v>-13.0872002</v>
      </c>
      <c r="C1578" s="228">
        <v>10.7165003</v>
      </c>
      <c r="D1578" s="163" t="s">
        <v>9795</v>
      </c>
      <c r="E1578" s="163" t="s">
        <v>991</v>
      </c>
      <c r="F1578" s="163" t="s">
        <v>991</v>
      </c>
      <c r="G1578" s="163" t="s">
        <v>995</v>
      </c>
      <c r="H1578" s="163" t="str">
        <f t="shared" si="50"/>
        <v>OK</v>
      </c>
      <c r="I1578" s="163" t="s">
        <v>1734</v>
      </c>
      <c r="J1578" s="163" t="s">
        <v>11</v>
      </c>
      <c r="K1578" s="163" t="s">
        <v>5443</v>
      </c>
      <c r="L1578" s="163" t="s">
        <v>359</v>
      </c>
      <c r="M1578" s="163" t="s">
        <v>360</v>
      </c>
      <c r="N1578" s="163" t="s">
        <v>7374</v>
      </c>
      <c r="O1578" s="163" t="s">
        <v>7724</v>
      </c>
      <c r="P1578" s="163" t="s">
        <v>7725</v>
      </c>
      <c r="Q1578" s="163"/>
      <c r="R1578" s="163"/>
      <c r="S1578" s="163"/>
      <c r="T1578" s="163"/>
      <c r="U1578" s="163"/>
      <c r="V1578" s="163"/>
      <c r="W1578" s="163"/>
      <c r="X1578" s="163"/>
      <c r="Y1578" s="163"/>
      <c r="Z1578" s="163"/>
      <c r="AA1578" s="163"/>
    </row>
    <row r="1579" spans="1:27" x14ac:dyDescent="0.3">
      <c r="A1579" s="96" t="s">
        <v>9585</v>
      </c>
      <c r="B1579" s="227">
        <v>-13.0329926</v>
      </c>
      <c r="C1579" s="227">
        <v>10.902538699999999</v>
      </c>
      <c r="D1579" s="96" t="s">
        <v>9795</v>
      </c>
      <c r="E1579" s="96" t="s">
        <v>999</v>
      </c>
      <c r="F1579" s="96" t="s">
        <v>999</v>
      </c>
      <c r="G1579" s="96" t="s">
        <v>1000</v>
      </c>
      <c r="H1579" s="96" t="str">
        <f t="shared" si="50"/>
        <v>OK</v>
      </c>
      <c r="I1579" s="96" t="s">
        <v>5264</v>
      </c>
      <c r="J1579" s="96" t="s">
        <v>5264</v>
      </c>
      <c r="K1579" s="96" t="s">
        <v>7378</v>
      </c>
      <c r="L1579" s="96" t="s">
        <v>359</v>
      </c>
      <c r="M1579" s="96" t="s">
        <v>360</v>
      </c>
      <c r="N1579" s="96" t="s">
        <v>7374</v>
      </c>
      <c r="O1579" s="96" t="s">
        <v>7724</v>
      </c>
      <c r="P1579" s="96" t="s">
        <v>7725</v>
      </c>
      <c r="Q1579" s="96"/>
      <c r="R1579" s="96"/>
      <c r="S1579" s="96" t="s">
        <v>1749</v>
      </c>
      <c r="T1579" s="96"/>
      <c r="U1579" s="96"/>
      <c r="V1579" s="96"/>
      <c r="W1579" s="96" t="s">
        <v>6701</v>
      </c>
      <c r="X1579" s="96"/>
      <c r="Y1579" s="96"/>
      <c r="Z1579" s="96"/>
      <c r="AA1579" s="96"/>
    </row>
    <row r="1580" spans="1:27" hidden="1" x14ac:dyDescent="0.3">
      <c r="A1580" s="233" t="s">
        <v>8947</v>
      </c>
      <c r="B1580" s="94"/>
      <c r="C1580" s="94"/>
      <c r="D1580" s="94"/>
      <c r="E1580" s="94"/>
      <c r="F1580" s="94" t="s">
        <v>7066</v>
      </c>
      <c r="G1580" s="94"/>
      <c r="H1580" s="94" t="str">
        <f t="shared" si="50"/>
        <v>Coord absent</v>
      </c>
      <c r="I1580" s="94" t="s">
        <v>1742</v>
      </c>
      <c r="J1580" s="94" t="s">
        <v>1742</v>
      </c>
      <c r="K1580" s="94" t="s">
        <v>7378</v>
      </c>
      <c r="L1580" s="94" t="s">
        <v>483</v>
      </c>
      <c r="M1580" s="94" t="s">
        <v>483</v>
      </c>
      <c r="N1580" s="94" t="s">
        <v>7371</v>
      </c>
      <c r="O1580" s="94" t="s">
        <v>1546</v>
      </c>
      <c r="P1580" s="94" t="s">
        <v>7920</v>
      </c>
      <c r="Q1580" s="94" t="s">
        <v>5677</v>
      </c>
      <c r="R1580" s="94" t="s">
        <v>1759</v>
      </c>
      <c r="T1580" s="94" t="s">
        <v>1768</v>
      </c>
      <c r="U1580" s="94"/>
      <c r="V1580" s="94"/>
      <c r="W1580" s="94"/>
      <c r="X1580" s="94"/>
      <c r="Y1580" s="94"/>
      <c r="Z1580" s="94"/>
      <c r="AA1580" s="94"/>
    </row>
    <row r="1581" spans="1:27" hidden="1" x14ac:dyDescent="0.3">
      <c r="A1581" s="94" t="s">
        <v>9752</v>
      </c>
      <c r="B1581" s="224">
        <v>-8.9707003000000007</v>
      </c>
      <c r="C1581" s="224">
        <v>8.1068697000000007</v>
      </c>
      <c r="D1581" s="94" t="s">
        <v>9795</v>
      </c>
      <c r="E1581" s="94" t="s">
        <v>1550</v>
      </c>
      <c r="F1581" s="94" t="s">
        <v>1550</v>
      </c>
      <c r="G1581" s="94" t="s">
        <v>1550</v>
      </c>
      <c r="H1581" s="94" t="str">
        <f t="shared" si="50"/>
        <v>OK</v>
      </c>
      <c r="I1581" s="94" t="s">
        <v>1742</v>
      </c>
      <c r="J1581" s="94" t="s">
        <v>1742</v>
      </c>
      <c r="K1581" s="94" t="s">
        <v>7378</v>
      </c>
      <c r="L1581" s="94" t="s">
        <v>483</v>
      </c>
      <c r="M1581" s="94" t="s">
        <v>483</v>
      </c>
      <c r="N1581" s="94" t="s">
        <v>7371</v>
      </c>
      <c r="O1581" s="94" t="s">
        <v>1546</v>
      </c>
      <c r="P1581" s="94" t="s">
        <v>7920</v>
      </c>
      <c r="Q1581" s="94" t="s">
        <v>5677</v>
      </c>
      <c r="R1581" s="94" t="s">
        <v>1759</v>
      </c>
      <c r="S1581" s="94"/>
      <c r="T1581" s="94" t="s">
        <v>1768</v>
      </c>
      <c r="U1581" s="94"/>
      <c r="V1581" s="94"/>
      <c r="W1581" s="94"/>
      <c r="X1581" s="94"/>
      <c r="Y1581" s="94"/>
      <c r="Z1581" s="94"/>
      <c r="AA1581" s="94"/>
    </row>
    <row r="1582" spans="1:27" hidden="1" x14ac:dyDescent="0.3">
      <c r="A1582" s="173" t="s">
        <v>9586</v>
      </c>
      <c r="B1582" s="220">
        <v>-12.095700300000001</v>
      </c>
      <c r="C1582" s="220">
        <v>11.844099999999999</v>
      </c>
      <c r="D1582" s="173" t="s">
        <v>9795</v>
      </c>
      <c r="E1582" s="173" t="s">
        <v>7602</v>
      </c>
      <c r="F1582" s="173" t="s">
        <v>7263</v>
      </c>
      <c r="G1582" s="173" t="s">
        <v>1204</v>
      </c>
      <c r="H1582" s="173" t="str">
        <f t="shared" si="50"/>
        <v>OK</v>
      </c>
      <c r="I1582" s="173" t="s">
        <v>1734</v>
      </c>
      <c r="J1582" s="173" t="s">
        <v>5265</v>
      </c>
      <c r="K1582" s="173" t="s">
        <v>7378</v>
      </c>
      <c r="L1582" s="173" t="s">
        <v>1029</v>
      </c>
      <c r="M1582" s="173" t="s">
        <v>1098</v>
      </c>
      <c r="N1582" s="173" t="s">
        <v>7368</v>
      </c>
      <c r="O1582" s="173" t="s">
        <v>1203</v>
      </c>
      <c r="P1582" s="173" t="s">
        <v>8034</v>
      </c>
      <c r="Q1582" s="173"/>
      <c r="R1582" s="173" t="s">
        <v>1733</v>
      </c>
      <c r="S1582" s="173"/>
      <c r="T1582" s="173" t="s">
        <v>1767</v>
      </c>
      <c r="U1582" s="173"/>
      <c r="V1582" s="173"/>
      <c r="W1582" s="173"/>
      <c r="X1582" s="173"/>
      <c r="Y1582" s="173"/>
      <c r="Z1582" s="173"/>
      <c r="AA1582" s="173"/>
    </row>
    <row r="1583" spans="1:27" hidden="1" x14ac:dyDescent="0.3">
      <c r="A1583" s="94" t="s">
        <v>9587</v>
      </c>
      <c r="B1583" s="224">
        <v>-12.0798998</v>
      </c>
      <c r="C1583" s="224">
        <v>11.8024998</v>
      </c>
      <c r="D1583" s="94" t="s">
        <v>9795</v>
      </c>
      <c r="E1583" s="94"/>
      <c r="F1583" s="94" t="s">
        <v>7711</v>
      </c>
      <c r="G1583" s="94" t="s">
        <v>1205</v>
      </c>
      <c r="H1583" s="94" t="str">
        <f t="shared" si="50"/>
        <v>OK</v>
      </c>
      <c r="I1583" s="94" t="s">
        <v>1742</v>
      </c>
      <c r="J1583" s="94" t="s">
        <v>1742</v>
      </c>
      <c r="K1583" s="94" t="s">
        <v>5443</v>
      </c>
      <c r="L1583" s="94" t="s">
        <v>1029</v>
      </c>
      <c r="M1583" s="94" t="s">
        <v>1098</v>
      </c>
      <c r="N1583" s="94" t="s">
        <v>7368</v>
      </c>
      <c r="O1583" s="94" t="s">
        <v>1203</v>
      </c>
      <c r="P1583" s="94" t="s">
        <v>8034</v>
      </c>
      <c r="Q1583" s="94"/>
      <c r="R1583" s="94" t="s">
        <v>1733</v>
      </c>
      <c r="S1583" s="94"/>
      <c r="T1583" s="94" t="s">
        <v>1767</v>
      </c>
      <c r="U1583" s="94"/>
      <c r="V1583" s="94"/>
      <c r="W1583" s="94"/>
      <c r="X1583" s="94"/>
      <c r="Y1583" s="94"/>
      <c r="Z1583" s="94"/>
      <c r="AA1583" s="94"/>
    </row>
    <row r="1584" spans="1:27" x14ac:dyDescent="0.3">
      <c r="A1584" s="233" t="s">
        <v>9588</v>
      </c>
      <c r="B1584" s="94"/>
      <c r="C1584" s="94"/>
      <c r="D1584" s="94"/>
      <c r="E1584" s="94"/>
      <c r="F1584" s="94" t="s">
        <v>6918</v>
      </c>
      <c r="G1584" s="94"/>
      <c r="H1584" s="94" t="str">
        <f t="shared" si="50"/>
        <v>Coord absent</v>
      </c>
      <c r="I1584" s="94" t="s">
        <v>1742</v>
      </c>
      <c r="J1584" s="94" t="s">
        <v>1742</v>
      </c>
      <c r="K1584" s="94" t="s">
        <v>7378</v>
      </c>
      <c r="L1584" s="94" t="s">
        <v>1029</v>
      </c>
      <c r="M1584" s="94" t="s">
        <v>1098</v>
      </c>
      <c r="N1584" s="94" t="s">
        <v>7368</v>
      </c>
      <c r="O1584" s="94" t="s">
        <v>1203</v>
      </c>
      <c r="P1584" s="94" t="s">
        <v>8034</v>
      </c>
      <c r="Q1584" s="94"/>
      <c r="R1584" s="94"/>
      <c r="S1584" s="94"/>
      <c r="T1584" s="94"/>
      <c r="U1584" s="94"/>
      <c r="V1584" s="94"/>
      <c r="W1584" s="94"/>
      <c r="X1584" s="94"/>
      <c r="Y1584" s="94"/>
      <c r="Z1584" s="94"/>
      <c r="AA1584" s="94"/>
    </row>
    <row r="1585" spans="1:27" x14ac:dyDescent="0.3">
      <c r="A1585" s="94" t="s">
        <v>9589</v>
      </c>
      <c r="B1585" s="224">
        <v>-10.1949997</v>
      </c>
      <c r="C1585" s="224">
        <v>8.8082895000000008</v>
      </c>
      <c r="D1585" s="94" t="s">
        <v>9795</v>
      </c>
      <c r="E1585" s="94" t="s">
        <v>7704</v>
      </c>
      <c r="F1585" s="94" t="s">
        <v>1726</v>
      </c>
      <c r="G1585" s="94" t="s">
        <v>1726</v>
      </c>
      <c r="H1585" s="94" t="str">
        <f t="shared" si="50"/>
        <v>OK</v>
      </c>
      <c r="I1585" s="94" t="s">
        <v>1742</v>
      </c>
      <c r="J1585" s="94" t="s">
        <v>1742</v>
      </c>
      <c r="K1585" s="94" t="s">
        <v>7378</v>
      </c>
      <c r="L1585" s="94" t="s">
        <v>483</v>
      </c>
      <c r="M1585" s="94" t="s">
        <v>1656</v>
      </c>
      <c r="N1585" s="94" t="s">
        <v>7356</v>
      </c>
      <c r="O1585" s="94" t="s">
        <v>8050</v>
      </c>
      <c r="P1585" s="94" t="s">
        <v>8051</v>
      </c>
      <c r="Q1585" s="94" t="s">
        <v>5677</v>
      </c>
      <c r="R1585" s="94"/>
      <c r="S1585" s="94"/>
      <c r="T1585" s="94"/>
      <c r="U1585" s="94"/>
      <c r="V1585" s="94"/>
      <c r="W1585" s="94"/>
      <c r="X1585" s="94"/>
      <c r="Y1585" s="94"/>
      <c r="Z1585" s="94"/>
      <c r="AA1585" s="94"/>
    </row>
    <row r="1586" spans="1:27" hidden="1" x14ac:dyDescent="0.3">
      <c r="A1586" s="173" t="s">
        <v>9590</v>
      </c>
      <c r="B1586" s="220">
        <v>-10.3305998</v>
      </c>
      <c r="C1586" s="220">
        <v>8.9235200999999993</v>
      </c>
      <c r="D1586" s="173" t="s">
        <v>9795</v>
      </c>
      <c r="E1586" s="173" t="s">
        <v>1691</v>
      </c>
      <c r="F1586" s="173" t="s">
        <v>1691</v>
      </c>
      <c r="G1586" s="173" t="s">
        <v>1727</v>
      </c>
      <c r="H1586" s="173" t="str">
        <f t="shared" si="50"/>
        <v>OK</v>
      </c>
      <c r="I1586" s="173" t="s">
        <v>1734</v>
      </c>
      <c r="J1586" s="173" t="s">
        <v>5265</v>
      </c>
      <c r="K1586" s="173" t="s">
        <v>7378</v>
      </c>
      <c r="L1586" s="173" t="s">
        <v>483</v>
      </c>
      <c r="M1586" s="173" t="s">
        <v>1656</v>
      </c>
      <c r="N1586" s="173" t="s">
        <v>7356</v>
      </c>
      <c r="O1586" s="173" t="s">
        <v>8050</v>
      </c>
      <c r="P1586" s="173" t="s">
        <v>8051</v>
      </c>
      <c r="Q1586" s="173" t="s">
        <v>5677</v>
      </c>
      <c r="R1586" s="173" t="s">
        <v>1764</v>
      </c>
      <c r="S1586" s="173" t="s">
        <v>1749</v>
      </c>
      <c r="T1586" s="173"/>
      <c r="U1586" s="173"/>
      <c r="V1586" s="173" t="s">
        <v>6629</v>
      </c>
      <c r="W1586" s="173" t="s">
        <v>6635</v>
      </c>
      <c r="X1586" s="173"/>
      <c r="Y1586" s="173"/>
      <c r="Z1586" s="173"/>
      <c r="AA1586" s="173"/>
    </row>
    <row r="1587" spans="1:27" x14ac:dyDescent="0.3">
      <c r="A1587" s="94" t="s">
        <v>9591</v>
      </c>
      <c r="B1587" s="224">
        <v>-10.211899799999999</v>
      </c>
      <c r="C1587" s="224">
        <v>8.7183198999999991</v>
      </c>
      <c r="D1587" s="94" t="s">
        <v>9795</v>
      </c>
      <c r="E1587" s="94" t="s">
        <v>1728</v>
      </c>
      <c r="F1587" s="94" t="s">
        <v>1728</v>
      </c>
      <c r="G1587" s="94" t="s">
        <v>1729</v>
      </c>
      <c r="H1587" s="94" t="str">
        <f t="shared" si="50"/>
        <v>OK</v>
      </c>
      <c r="I1587" s="94" t="s">
        <v>1742</v>
      </c>
      <c r="J1587" s="94" t="s">
        <v>1742</v>
      </c>
      <c r="K1587" s="94" t="s">
        <v>7378</v>
      </c>
      <c r="L1587" s="94" t="s">
        <v>483</v>
      </c>
      <c r="M1587" s="94" t="s">
        <v>1656</v>
      </c>
      <c r="N1587" s="94" t="s">
        <v>7356</v>
      </c>
      <c r="O1587" s="94" t="s">
        <v>8050</v>
      </c>
      <c r="P1587" s="94" t="s">
        <v>8051</v>
      </c>
      <c r="Q1587" s="94" t="s">
        <v>5677</v>
      </c>
      <c r="R1587" s="94"/>
      <c r="S1587" s="94"/>
      <c r="T1587" s="94"/>
      <c r="U1587" s="94"/>
      <c r="V1587" s="94"/>
      <c r="W1587" s="94"/>
      <c r="X1587" s="94"/>
      <c r="Y1587" s="94"/>
      <c r="Z1587" s="94"/>
      <c r="AA1587" s="94"/>
    </row>
    <row r="1588" spans="1:27" x14ac:dyDescent="0.3">
      <c r="A1588" s="94" t="s">
        <v>9592</v>
      </c>
      <c r="B1588" s="224">
        <v>-10.262499800000001</v>
      </c>
      <c r="C1588" s="224">
        <v>8.6131001000000005</v>
      </c>
      <c r="D1588" s="94" t="s">
        <v>9795</v>
      </c>
      <c r="E1588" s="94" t="s">
        <v>1730</v>
      </c>
      <c r="F1588" s="94" t="s">
        <v>1730</v>
      </c>
      <c r="G1588" s="94" t="s">
        <v>1730</v>
      </c>
      <c r="H1588" s="94" t="str">
        <f t="shared" si="50"/>
        <v>OK</v>
      </c>
      <c r="I1588" s="94" t="s">
        <v>1742</v>
      </c>
      <c r="J1588" s="94" t="s">
        <v>1742</v>
      </c>
      <c r="K1588" s="94" t="s">
        <v>7378</v>
      </c>
      <c r="L1588" s="94" t="s">
        <v>483</v>
      </c>
      <c r="M1588" s="94" t="s">
        <v>1656</v>
      </c>
      <c r="N1588" s="94" t="s">
        <v>7356</v>
      </c>
      <c r="O1588" s="94" t="s">
        <v>8050</v>
      </c>
      <c r="P1588" s="94" t="s">
        <v>8051</v>
      </c>
      <c r="Q1588" s="94" t="s">
        <v>5677</v>
      </c>
      <c r="R1588" s="94"/>
      <c r="S1588" s="94"/>
      <c r="T1588" s="94"/>
      <c r="U1588" s="94"/>
      <c r="V1588" s="94"/>
      <c r="W1588" s="94"/>
      <c r="X1588" s="94"/>
      <c r="Y1588" s="94"/>
      <c r="Z1588" s="94"/>
      <c r="AA1588" s="94"/>
    </row>
    <row r="1589" spans="1:27" x14ac:dyDescent="0.3">
      <c r="A1589" s="94" t="s">
        <v>9593</v>
      </c>
      <c r="B1589" s="183">
        <v>-8.5277200000000004</v>
      </c>
      <c r="C1589" s="183">
        <v>10.232670000000001</v>
      </c>
      <c r="D1589" s="94" t="s">
        <v>9797</v>
      </c>
      <c r="E1589" s="94"/>
      <c r="F1589" s="94" t="s">
        <v>6711</v>
      </c>
      <c r="G1589" s="94" t="s">
        <v>6711</v>
      </c>
      <c r="H1589" s="94" t="str">
        <f t="shared" si="50"/>
        <v>OK</v>
      </c>
      <c r="I1589" s="94" t="s">
        <v>1742</v>
      </c>
      <c r="J1589" s="94" t="s">
        <v>1742</v>
      </c>
      <c r="K1589" s="94" t="s">
        <v>7378</v>
      </c>
      <c r="L1589" s="94" t="s">
        <v>483</v>
      </c>
      <c r="M1589" s="94" t="s">
        <v>1656</v>
      </c>
      <c r="N1589" s="94" t="s">
        <v>7356</v>
      </c>
      <c r="O1589" s="94" t="s">
        <v>8050</v>
      </c>
      <c r="P1589" s="94" t="s">
        <v>8051</v>
      </c>
      <c r="Q1589" s="94" t="s">
        <v>5677</v>
      </c>
      <c r="R1589" s="94"/>
      <c r="S1589" s="94"/>
      <c r="T1589" s="94"/>
      <c r="U1589" s="94"/>
      <c r="V1589" s="94"/>
      <c r="W1589" s="94"/>
      <c r="X1589" s="94"/>
      <c r="Y1589" s="94"/>
      <c r="Z1589" s="94"/>
      <c r="AA1589" s="94"/>
    </row>
    <row r="1590" spans="1:27" x14ac:dyDescent="0.3">
      <c r="A1590" s="233" t="s">
        <v>9594</v>
      </c>
      <c r="B1590" s="94"/>
      <c r="C1590" s="94"/>
      <c r="D1590" s="94"/>
      <c r="E1590" s="94"/>
      <c r="F1590" s="94" t="s">
        <v>6712</v>
      </c>
      <c r="G1590" s="94" t="s">
        <v>6712</v>
      </c>
      <c r="H1590" s="94" t="str">
        <f t="shared" si="50"/>
        <v>Coord absent</v>
      </c>
      <c r="I1590" s="94" t="s">
        <v>1742</v>
      </c>
      <c r="J1590" s="94" t="s">
        <v>1742</v>
      </c>
      <c r="K1590" s="94" t="s">
        <v>7378</v>
      </c>
      <c r="L1590" s="94" t="s">
        <v>483</v>
      </c>
      <c r="M1590" s="94" t="s">
        <v>1656</v>
      </c>
      <c r="N1590" s="94" t="s">
        <v>7356</v>
      </c>
      <c r="O1590" s="94" t="s">
        <v>8050</v>
      </c>
      <c r="P1590" s="94" t="s">
        <v>8051</v>
      </c>
      <c r="Q1590" s="94" t="s">
        <v>5677</v>
      </c>
      <c r="R1590" s="94"/>
      <c r="S1590" s="94"/>
      <c r="T1590" s="94"/>
      <c r="U1590" s="94"/>
      <c r="V1590" s="94"/>
      <c r="W1590" s="94"/>
      <c r="X1590" s="94"/>
      <c r="Y1590" s="94"/>
      <c r="Z1590" s="94"/>
      <c r="AA1590" s="94"/>
    </row>
    <row r="1591" spans="1:27" hidden="1" x14ac:dyDescent="0.3">
      <c r="A1591" s="173" t="s">
        <v>9595</v>
      </c>
      <c r="B1591" s="220">
        <v>-10.2623997</v>
      </c>
      <c r="C1591" s="220">
        <v>8.6655301999999992</v>
      </c>
      <c r="D1591" s="173" t="s">
        <v>9795</v>
      </c>
      <c r="E1591" s="173" t="s">
        <v>7705</v>
      </c>
      <c r="F1591" s="173" t="s">
        <v>1924</v>
      </c>
      <c r="G1591" s="173" t="s">
        <v>1731</v>
      </c>
      <c r="H1591" s="173" t="str">
        <f t="shared" si="50"/>
        <v>OK</v>
      </c>
      <c r="I1591" s="173" t="s">
        <v>1734</v>
      </c>
      <c r="J1591" s="173" t="s">
        <v>5265</v>
      </c>
      <c r="K1591" s="173" t="s">
        <v>7378</v>
      </c>
      <c r="L1591" s="173" t="s">
        <v>483</v>
      </c>
      <c r="M1591" s="173" t="s">
        <v>1656</v>
      </c>
      <c r="N1591" s="173" t="s">
        <v>7356</v>
      </c>
      <c r="O1591" s="173" t="s">
        <v>8050</v>
      </c>
      <c r="P1591" s="173" t="s">
        <v>8051</v>
      </c>
      <c r="Q1591" s="173" t="s">
        <v>5677</v>
      </c>
      <c r="R1591" s="173" t="s">
        <v>1764</v>
      </c>
      <c r="S1591" s="173" t="s">
        <v>1749</v>
      </c>
      <c r="T1591" s="173"/>
      <c r="U1591" s="173"/>
      <c r="V1591" s="173" t="s">
        <v>6626</v>
      </c>
      <c r="W1591" s="173" t="s">
        <v>6634</v>
      </c>
      <c r="X1591" s="173"/>
      <c r="Y1591" s="173"/>
      <c r="Z1591" s="173"/>
      <c r="AA1591" s="173"/>
    </row>
    <row r="1592" spans="1:27" x14ac:dyDescent="0.3">
      <c r="A1592" s="94" t="s">
        <v>9596</v>
      </c>
      <c r="B1592" s="224">
        <v>-10.1927004</v>
      </c>
      <c r="C1592" s="224">
        <v>8.5949097000000005</v>
      </c>
      <c r="D1592" s="94" t="s">
        <v>9795</v>
      </c>
      <c r="E1592" s="94" t="s">
        <v>7706</v>
      </c>
      <c r="F1592" s="94" t="s">
        <v>6710</v>
      </c>
      <c r="G1592" s="94" t="s">
        <v>1732</v>
      </c>
      <c r="H1592" s="94" t="str">
        <f t="shared" si="50"/>
        <v>OK</v>
      </c>
      <c r="I1592" s="94" t="s">
        <v>1742</v>
      </c>
      <c r="J1592" s="94" t="s">
        <v>1742</v>
      </c>
      <c r="K1592" s="94" t="s">
        <v>7378</v>
      </c>
      <c r="L1592" s="94" t="s">
        <v>483</v>
      </c>
      <c r="M1592" s="94" t="s">
        <v>1656</v>
      </c>
      <c r="N1592" s="94" t="s">
        <v>7356</v>
      </c>
      <c r="O1592" s="94" t="s">
        <v>8050</v>
      </c>
      <c r="P1592" s="94" t="s">
        <v>8051</v>
      </c>
      <c r="Q1592" s="94" t="s">
        <v>5677</v>
      </c>
      <c r="R1592" s="94"/>
      <c r="S1592" s="94"/>
      <c r="T1592" s="94"/>
      <c r="U1592" s="94"/>
      <c r="V1592" s="94"/>
      <c r="W1592" s="94"/>
      <c r="X1592" s="94"/>
      <c r="Y1592" s="94"/>
      <c r="Z1592" s="94"/>
      <c r="AA1592" s="94"/>
    </row>
    <row r="1593" spans="1:27" x14ac:dyDescent="0.3">
      <c r="A1593" s="173" t="s">
        <v>9597</v>
      </c>
      <c r="B1593" s="220">
        <v>-12.786999700000001</v>
      </c>
      <c r="C1593" s="220">
        <v>12.3177004</v>
      </c>
      <c r="D1593" s="173" t="s">
        <v>9795</v>
      </c>
      <c r="E1593" s="173" t="s">
        <v>158</v>
      </c>
      <c r="F1593" s="173" t="s">
        <v>1941</v>
      </c>
      <c r="G1593" s="173" t="s">
        <v>158</v>
      </c>
      <c r="H1593" s="173" t="str">
        <f t="shared" si="50"/>
        <v>OK</v>
      </c>
      <c r="I1593" s="173" t="s">
        <v>1734</v>
      </c>
      <c r="J1593" s="173" t="s">
        <v>5265</v>
      </c>
      <c r="K1593" s="173" t="s">
        <v>7378</v>
      </c>
      <c r="L1593" s="173" t="s">
        <v>7707</v>
      </c>
      <c r="M1593" s="173" t="s">
        <v>67</v>
      </c>
      <c r="N1593" s="173" t="s">
        <v>7362</v>
      </c>
      <c r="O1593" s="173" t="s">
        <v>159</v>
      </c>
      <c r="P1593" s="173" t="s">
        <v>8057</v>
      </c>
      <c r="Q1593" s="173"/>
      <c r="R1593" s="173"/>
      <c r="S1593" s="173"/>
      <c r="T1593" s="173"/>
      <c r="U1593" s="173"/>
      <c r="V1593" s="173"/>
      <c r="W1593" s="173"/>
      <c r="X1593" s="173"/>
      <c r="Y1593" s="173"/>
      <c r="Z1593" s="173"/>
      <c r="AA1593" s="173"/>
    </row>
    <row r="1594" spans="1:27" x14ac:dyDescent="0.3">
      <c r="A1594" s="233" t="s">
        <v>9598</v>
      </c>
      <c r="B1594" s="94"/>
      <c r="C1594" s="94"/>
      <c r="D1594" s="94"/>
      <c r="E1594" s="94"/>
      <c r="F1594" s="94" t="s">
        <v>836</v>
      </c>
      <c r="G1594" s="94"/>
      <c r="H1594" s="94" t="str">
        <f t="shared" si="50"/>
        <v>Coord absent</v>
      </c>
      <c r="I1594" s="94" t="s">
        <v>1742</v>
      </c>
      <c r="J1594" s="94" t="s">
        <v>1742</v>
      </c>
      <c r="K1594" s="94" t="s">
        <v>7378</v>
      </c>
      <c r="L1594" s="94" t="s">
        <v>7707</v>
      </c>
      <c r="M1594" s="94" t="s">
        <v>67</v>
      </c>
      <c r="N1594" s="94" t="s">
        <v>7362</v>
      </c>
      <c r="O1594" s="94" t="s">
        <v>159</v>
      </c>
      <c r="P1594" s="94" t="s">
        <v>8057</v>
      </c>
      <c r="Q1594" s="94"/>
      <c r="R1594" s="94"/>
      <c r="S1594" s="94"/>
      <c r="T1594" s="94"/>
      <c r="U1594" s="94"/>
      <c r="V1594" s="94"/>
      <c r="W1594" s="94"/>
      <c r="X1594" s="94"/>
      <c r="Y1594" s="94"/>
      <c r="Z1594" s="94"/>
      <c r="AA1594" s="94"/>
    </row>
    <row r="1595" spans="1:27" hidden="1" x14ac:dyDescent="0.3">
      <c r="A1595" s="94" t="s">
        <v>9599</v>
      </c>
      <c r="B1595" s="224">
        <v>-12.473099700000001</v>
      </c>
      <c r="C1595" s="224">
        <v>11.680100400000001</v>
      </c>
      <c r="D1595" s="94" t="s">
        <v>9795</v>
      </c>
      <c r="E1595" s="94" t="s">
        <v>1163</v>
      </c>
      <c r="F1595" s="94" t="s">
        <v>1164</v>
      </c>
      <c r="G1595" s="94" t="s">
        <v>1164</v>
      </c>
      <c r="H1595" s="94" t="str">
        <f t="shared" si="50"/>
        <v>OK</v>
      </c>
      <c r="I1595" s="94" t="s">
        <v>1742</v>
      </c>
      <c r="J1595" s="94" t="s">
        <v>1742</v>
      </c>
      <c r="K1595" s="94" t="s">
        <v>7378</v>
      </c>
      <c r="L1595" s="94" t="s">
        <v>1029</v>
      </c>
      <c r="M1595" s="94" t="s">
        <v>1132</v>
      </c>
      <c r="N1595" s="94" t="s">
        <v>7365</v>
      </c>
      <c r="O1595" s="94" t="s">
        <v>1166</v>
      </c>
      <c r="P1595" s="94" t="s">
        <v>8058</v>
      </c>
      <c r="Q1595" s="94"/>
      <c r="R1595" s="94" t="s">
        <v>1733</v>
      </c>
      <c r="S1595" s="94"/>
      <c r="T1595" s="94" t="s">
        <v>1767</v>
      </c>
      <c r="U1595" s="94"/>
      <c r="V1595" s="94"/>
      <c r="W1595" s="94"/>
      <c r="X1595" s="94"/>
      <c r="Y1595" s="94"/>
      <c r="Z1595" s="94"/>
      <c r="AA1595" s="94"/>
    </row>
    <row r="1596" spans="1:27" hidden="1" x14ac:dyDescent="0.3">
      <c r="A1596" s="94" t="s">
        <v>9600</v>
      </c>
      <c r="B1596" s="224">
        <v>-12.648699799999999</v>
      </c>
      <c r="C1596" s="224">
        <v>11.571900400000001</v>
      </c>
      <c r="D1596" s="94" t="s">
        <v>9795</v>
      </c>
      <c r="E1596" s="94" t="s">
        <v>7595</v>
      </c>
      <c r="F1596" s="94" t="s">
        <v>6898</v>
      </c>
      <c r="G1596" s="94" t="s">
        <v>1165</v>
      </c>
      <c r="H1596" s="94" t="str">
        <f t="shared" si="50"/>
        <v>OK</v>
      </c>
      <c r="I1596" s="94" t="s">
        <v>1742</v>
      </c>
      <c r="J1596" s="94" t="s">
        <v>1742</v>
      </c>
      <c r="K1596" s="94" t="s">
        <v>7378</v>
      </c>
      <c r="L1596" s="94" t="s">
        <v>1029</v>
      </c>
      <c r="M1596" s="94" t="s">
        <v>1132</v>
      </c>
      <c r="N1596" s="94" t="s">
        <v>7365</v>
      </c>
      <c r="O1596" s="94" t="s">
        <v>1166</v>
      </c>
      <c r="P1596" s="94" t="s">
        <v>8058</v>
      </c>
      <c r="Q1596" s="94"/>
      <c r="R1596" s="94" t="s">
        <v>1733</v>
      </c>
      <c r="S1596" s="94"/>
      <c r="T1596" s="94" t="s">
        <v>1767</v>
      </c>
      <c r="U1596" s="94"/>
      <c r="V1596" s="94"/>
      <c r="W1596" s="94"/>
      <c r="X1596" s="94"/>
      <c r="Y1596" s="94"/>
      <c r="Z1596" s="94"/>
      <c r="AA1596" s="94"/>
    </row>
    <row r="1597" spans="1:27" x14ac:dyDescent="0.3">
      <c r="A1597" s="233" t="s">
        <v>9601</v>
      </c>
      <c r="B1597" s="94"/>
      <c r="C1597" s="94"/>
      <c r="D1597" s="94"/>
      <c r="E1597" s="94"/>
      <c r="F1597" s="94" t="s">
        <v>1182</v>
      </c>
      <c r="G1597" s="94"/>
      <c r="H1597" s="94" t="str">
        <f t="shared" si="50"/>
        <v>Coord absent</v>
      </c>
      <c r="I1597" s="94" t="s">
        <v>1742</v>
      </c>
      <c r="J1597" s="94" t="s">
        <v>1742</v>
      </c>
      <c r="K1597" s="94" t="s">
        <v>7378</v>
      </c>
      <c r="L1597" s="94" t="s">
        <v>1029</v>
      </c>
      <c r="M1597" s="94" t="s">
        <v>1132</v>
      </c>
      <c r="N1597" s="94" t="s">
        <v>7365</v>
      </c>
      <c r="O1597" s="94" t="s">
        <v>1166</v>
      </c>
      <c r="P1597" s="94" t="s">
        <v>8058</v>
      </c>
      <c r="Q1597" s="94"/>
      <c r="R1597" s="94"/>
      <c r="S1597" s="94"/>
      <c r="T1597" s="94"/>
      <c r="U1597" s="94"/>
      <c r="V1597" s="94"/>
      <c r="W1597" s="94"/>
      <c r="X1597" s="94"/>
      <c r="Y1597" s="94"/>
      <c r="Z1597" s="94"/>
      <c r="AA1597" s="94"/>
    </row>
    <row r="1598" spans="1:27" x14ac:dyDescent="0.3">
      <c r="A1598" s="233" t="s">
        <v>9602</v>
      </c>
      <c r="B1598" s="94"/>
      <c r="C1598" s="94"/>
      <c r="D1598" s="94"/>
      <c r="E1598" s="94"/>
      <c r="F1598" s="94" t="s">
        <v>6897</v>
      </c>
      <c r="G1598" s="94"/>
      <c r="H1598" s="94" t="str">
        <f t="shared" si="50"/>
        <v>Coord absent</v>
      </c>
      <c r="I1598" s="94" t="s">
        <v>1742</v>
      </c>
      <c r="J1598" s="94" t="s">
        <v>1742</v>
      </c>
      <c r="K1598" s="94" t="s">
        <v>7378</v>
      </c>
      <c r="L1598" s="94" t="s">
        <v>1029</v>
      </c>
      <c r="M1598" s="94" t="s">
        <v>1132</v>
      </c>
      <c r="N1598" s="94" t="s">
        <v>7365</v>
      </c>
      <c r="O1598" s="94" t="s">
        <v>1166</v>
      </c>
      <c r="P1598" s="94" t="s">
        <v>8058</v>
      </c>
      <c r="Q1598" s="94"/>
      <c r="R1598" s="94"/>
      <c r="S1598" s="94"/>
      <c r="T1598" s="94"/>
      <c r="U1598" s="94"/>
      <c r="V1598" s="94"/>
      <c r="W1598" s="94"/>
      <c r="X1598" s="94"/>
      <c r="Y1598" s="94"/>
      <c r="Z1598" s="94"/>
      <c r="AA1598" s="94"/>
    </row>
    <row r="1599" spans="1:27" hidden="1" x14ac:dyDescent="0.3">
      <c r="A1599" s="173" t="s">
        <v>9603</v>
      </c>
      <c r="B1599" s="220">
        <v>-12.5354004</v>
      </c>
      <c r="C1599" s="220">
        <v>11.6357002</v>
      </c>
      <c r="D1599" s="173" t="s">
        <v>9795</v>
      </c>
      <c r="E1599" s="173" t="s">
        <v>7596</v>
      </c>
      <c r="F1599" s="173" t="s">
        <v>7250</v>
      </c>
      <c r="G1599" s="173" t="s">
        <v>1166</v>
      </c>
      <c r="H1599" s="173" t="str">
        <f t="shared" si="50"/>
        <v>OK</v>
      </c>
      <c r="I1599" s="173" t="s">
        <v>1734</v>
      </c>
      <c r="J1599" s="173" t="s">
        <v>5265</v>
      </c>
      <c r="K1599" s="173" t="s">
        <v>7378</v>
      </c>
      <c r="L1599" s="173" t="s">
        <v>1029</v>
      </c>
      <c r="M1599" s="173" t="s">
        <v>1132</v>
      </c>
      <c r="N1599" s="173" t="s">
        <v>7365</v>
      </c>
      <c r="O1599" s="173" t="s">
        <v>1166</v>
      </c>
      <c r="P1599" s="173" t="s">
        <v>8058</v>
      </c>
      <c r="Q1599" s="173"/>
      <c r="R1599" s="173" t="s">
        <v>1733</v>
      </c>
      <c r="S1599" s="173"/>
      <c r="T1599" s="173" t="s">
        <v>1767</v>
      </c>
      <c r="U1599" s="173"/>
      <c r="V1599" s="173"/>
      <c r="W1599" s="173"/>
      <c r="X1599" s="173"/>
      <c r="Y1599" s="173"/>
      <c r="Z1599" s="173"/>
      <c r="AA1599" s="173"/>
    </row>
    <row r="1600" spans="1:27" x14ac:dyDescent="0.3">
      <c r="A1600" s="94" t="s">
        <v>9604</v>
      </c>
      <c r="B1600" s="224">
        <v>-13.2250996</v>
      </c>
      <c r="C1600" s="224">
        <v>10.7151003</v>
      </c>
      <c r="D1600" s="94" t="s">
        <v>9795</v>
      </c>
      <c r="E1600" s="94" t="s">
        <v>1001</v>
      </c>
      <c r="F1600" s="94" t="s">
        <v>1001</v>
      </c>
      <c r="G1600" s="94" t="s">
        <v>1002</v>
      </c>
      <c r="H1600" s="94" t="str">
        <f t="shared" si="50"/>
        <v>OK</v>
      </c>
      <c r="I1600" s="94" t="s">
        <v>1742</v>
      </c>
      <c r="J1600" s="94" t="s">
        <v>1742</v>
      </c>
      <c r="K1600" s="94" t="s">
        <v>5443</v>
      </c>
      <c r="L1600" s="94" t="s">
        <v>359</v>
      </c>
      <c r="M1600" s="94" t="s">
        <v>360</v>
      </c>
      <c r="N1600" s="94" t="s">
        <v>7374</v>
      </c>
      <c r="O1600" s="94" t="s">
        <v>1003</v>
      </c>
      <c r="P1600" s="94" t="s">
        <v>7736</v>
      </c>
      <c r="Q1600" s="94"/>
      <c r="R1600" s="94"/>
      <c r="S1600" s="94"/>
      <c r="T1600" s="94"/>
      <c r="U1600" s="94"/>
      <c r="V1600" s="94"/>
      <c r="W1600" s="94"/>
      <c r="X1600" s="94"/>
      <c r="Y1600" s="94"/>
      <c r="Z1600" s="94"/>
      <c r="AA1600" s="94"/>
    </row>
    <row r="1601" spans="1:27" x14ac:dyDescent="0.3">
      <c r="A1601" s="94" t="s">
        <v>9605</v>
      </c>
      <c r="B1601" s="224">
        <v>-13.2061005</v>
      </c>
      <c r="C1601" s="224">
        <v>10.8304996</v>
      </c>
      <c r="D1601" s="94" t="s">
        <v>9795</v>
      </c>
      <c r="E1601" s="94" t="s">
        <v>1003</v>
      </c>
      <c r="F1601" s="94" t="s">
        <v>6762</v>
      </c>
      <c r="G1601" s="94" t="s">
        <v>1004</v>
      </c>
      <c r="H1601" s="94" t="str">
        <f t="shared" si="50"/>
        <v>OK</v>
      </c>
      <c r="I1601" s="94" t="s">
        <v>1742</v>
      </c>
      <c r="J1601" s="94" t="s">
        <v>1742</v>
      </c>
      <c r="K1601" s="94" t="s">
        <v>7378</v>
      </c>
      <c r="L1601" s="94" t="s">
        <v>359</v>
      </c>
      <c r="M1601" s="94" t="s">
        <v>360</v>
      </c>
      <c r="N1601" s="94" t="s">
        <v>7374</v>
      </c>
      <c r="O1601" s="94" t="s">
        <v>1003</v>
      </c>
      <c r="P1601" s="94" t="s">
        <v>7736</v>
      </c>
      <c r="Q1601" s="94"/>
      <c r="R1601" s="94"/>
      <c r="S1601" s="94"/>
      <c r="T1601" s="94"/>
      <c r="U1601" s="94"/>
      <c r="V1601" s="94"/>
      <c r="W1601" s="94"/>
      <c r="X1601" s="94"/>
      <c r="Y1601" s="94"/>
      <c r="Z1601" s="94"/>
      <c r="AA1601" s="94"/>
    </row>
    <row r="1602" spans="1:27" x14ac:dyDescent="0.3">
      <c r="A1602" s="173" t="s">
        <v>9606</v>
      </c>
      <c r="B1602" s="220">
        <v>-13.347000100000001</v>
      </c>
      <c r="C1602" s="220">
        <v>10.7594995</v>
      </c>
      <c r="D1602" s="173" t="s">
        <v>9795</v>
      </c>
      <c r="E1602" s="173" t="s">
        <v>7569</v>
      </c>
      <c r="F1602" s="173" t="s">
        <v>7085</v>
      </c>
      <c r="G1602" s="173" t="s">
        <v>1005</v>
      </c>
      <c r="H1602" s="173" t="str">
        <f t="shared" si="50"/>
        <v>OK</v>
      </c>
      <c r="I1602" s="173" t="s">
        <v>1734</v>
      </c>
      <c r="J1602" s="173" t="s">
        <v>5265</v>
      </c>
      <c r="K1602" s="173" t="s">
        <v>7378</v>
      </c>
      <c r="L1602" s="173" t="s">
        <v>359</v>
      </c>
      <c r="M1602" s="173" t="s">
        <v>360</v>
      </c>
      <c r="N1602" s="173" t="s">
        <v>7374</v>
      </c>
      <c r="O1602" s="173" t="s">
        <v>1003</v>
      </c>
      <c r="P1602" s="173" t="s">
        <v>7736</v>
      </c>
      <c r="Q1602" s="173"/>
      <c r="R1602" s="173"/>
      <c r="S1602" s="173"/>
      <c r="T1602" s="173"/>
      <c r="U1602" s="173"/>
      <c r="V1602" s="173"/>
      <c r="W1602" s="173"/>
      <c r="X1602" s="173"/>
      <c r="Y1602" s="173"/>
      <c r="Z1602" s="173"/>
      <c r="AA1602" s="173"/>
    </row>
    <row r="1603" spans="1:27" x14ac:dyDescent="0.3">
      <c r="A1603" s="173" t="s">
        <v>9607</v>
      </c>
      <c r="B1603" s="220">
        <v>-12.541999799999999</v>
      </c>
      <c r="C1603" s="220">
        <v>11.1975002</v>
      </c>
      <c r="D1603" s="173" t="s">
        <v>9795</v>
      </c>
      <c r="E1603" s="173" t="s">
        <v>1333</v>
      </c>
      <c r="F1603" s="173" t="s">
        <v>1839</v>
      </c>
      <c r="G1603" s="173" t="s">
        <v>1334</v>
      </c>
      <c r="H1603" s="173" t="str">
        <f t="shared" si="50"/>
        <v>OK</v>
      </c>
      <c r="I1603" s="173" t="s">
        <v>1734</v>
      </c>
      <c r="J1603" s="173" t="s">
        <v>5265</v>
      </c>
      <c r="K1603" s="173" t="s">
        <v>7378</v>
      </c>
      <c r="L1603" s="173" t="s">
        <v>319</v>
      </c>
      <c r="M1603" s="173" t="s">
        <v>1294</v>
      </c>
      <c r="N1603" s="173" t="s">
        <v>7372</v>
      </c>
      <c r="O1603" s="173" t="s">
        <v>1839</v>
      </c>
      <c r="P1603" s="173" t="s">
        <v>8059</v>
      </c>
      <c r="Q1603" s="173"/>
      <c r="R1603" s="173"/>
      <c r="S1603" s="173"/>
      <c r="T1603" s="173"/>
      <c r="U1603" s="173"/>
      <c r="V1603" s="173"/>
      <c r="W1603" s="173" t="s">
        <v>1333</v>
      </c>
      <c r="X1603" s="173"/>
      <c r="Y1603" s="173"/>
      <c r="Z1603" s="173"/>
      <c r="AA1603" s="173"/>
    </row>
    <row r="1604" spans="1:27" x14ac:dyDescent="0.3">
      <c r="A1604" s="233" t="s">
        <v>9608</v>
      </c>
      <c r="B1604" s="94"/>
      <c r="C1604" s="94"/>
      <c r="D1604" s="94"/>
      <c r="E1604" s="94"/>
      <c r="F1604" s="94" t="s">
        <v>6854</v>
      </c>
      <c r="G1604" s="94"/>
      <c r="H1604" s="94" t="str">
        <f t="shared" ref="H1604:H1635" si="51">IF((OR((ISBLANK(B1604)),(ISBLANK(C1604)))),"Coord absent","OK")</f>
        <v>Coord absent</v>
      </c>
      <c r="I1604" s="94" t="s">
        <v>1742</v>
      </c>
      <c r="J1604" s="94" t="s">
        <v>1742</v>
      </c>
      <c r="K1604" s="94" t="s">
        <v>7378</v>
      </c>
      <c r="L1604" s="94" t="s">
        <v>319</v>
      </c>
      <c r="M1604" s="94" t="s">
        <v>1294</v>
      </c>
      <c r="N1604" s="94" t="s">
        <v>7372</v>
      </c>
      <c r="O1604" s="94" t="s">
        <v>1839</v>
      </c>
      <c r="P1604" s="94" t="s">
        <v>8059</v>
      </c>
      <c r="Q1604" s="94"/>
      <c r="R1604" s="94"/>
      <c r="S1604" s="94"/>
      <c r="T1604" s="94"/>
      <c r="U1604" s="94"/>
      <c r="V1604" s="94"/>
      <c r="W1604" s="94"/>
      <c r="X1604" s="94"/>
      <c r="Y1604" s="94"/>
      <c r="Z1604" s="94"/>
      <c r="AA1604" s="94"/>
    </row>
    <row r="1605" spans="1:27" x14ac:dyDescent="0.3">
      <c r="A1605" s="233" t="s">
        <v>9609</v>
      </c>
      <c r="B1605" s="94"/>
      <c r="C1605" s="94"/>
      <c r="D1605" s="94"/>
      <c r="E1605" s="94"/>
      <c r="F1605" s="94" t="s">
        <v>6855</v>
      </c>
      <c r="G1605" s="94"/>
      <c r="H1605" s="94" t="str">
        <f t="shared" si="51"/>
        <v>Coord absent</v>
      </c>
      <c r="I1605" s="94" t="s">
        <v>1742</v>
      </c>
      <c r="J1605" s="94" t="s">
        <v>1742</v>
      </c>
      <c r="K1605" s="94" t="s">
        <v>7378</v>
      </c>
      <c r="L1605" s="94" t="s">
        <v>319</v>
      </c>
      <c r="M1605" s="94" t="s">
        <v>1294</v>
      </c>
      <c r="N1605" s="94" t="s">
        <v>7372</v>
      </c>
      <c r="O1605" s="94" t="s">
        <v>1839</v>
      </c>
      <c r="P1605" s="94" t="s">
        <v>8059</v>
      </c>
      <c r="Q1605" s="94"/>
      <c r="R1605" s="94"/>
      <c r="S1605" s="94"/>
      <c r="T1605" s="94"/>
      <c r="U1605" s="94"/>
      <c r="V1605" s="94"/>
      <c r="W1605" s="94"/>
      <c r="X1605" s="94"/>
      <c r="Y1605" s="94"/>
      <c r="Z1605" s="94"/>
      <c r="AA1605" s="94"/>
    </row>
    <row r="1606" spans="1:27" x14ac:dyDescent="0.3">
      <c r="A1606" s="233" t="s">
        <v>9610</v>
      </c>
      <c r="B1606" s="94"/>
      <c r="C1606" s="94"/>
      <c r="D1606" s="94"/>
      <c r="E1606" s="94"/>
      <c r="F1606" s="94" t="s">
        <v>6856</v>
      </c>
      <c r="G1606" s="94"/>
      <c r="H1606" s="94" t="str">
        <f t="shared" si="51"/>
        <v>Coord absent</v>
      </c>
      <c r="I1606" s="94" t="s">
        <v>1742</v>
      </c>
      <c r="J1606" s="94" t="s">
        <v>1742</v>
      </c>
      <c r="K1606" s="94" t="s">
        <v>7378</v>
      </c>
      <c r="L1606" s="94" t="s">
        <v>319</v>
      </c>
      <c r="M1606" s="94" t="s">
        <v>1294</v>
      </c>
      <c r="N1606" s="94" t="s">
        <v>7372</v>
      </c>
      <c r="O1606" s="94" t="s">
        <v>1839</v>
      </c>
      <c r="P1606" s="94" t="s">
        <v>8059</v>
      </c>
      <c r="Q1606" s="94"/>
      <c r="R1606" s="94"/>
      <c r="S1606" s="94"/>
      <c r="T1606" s="94"/>
      <c r="U1606" s="94"/>
      <c r="V1606" s="94"/>
      <c r="W1606" s="94"/>
      <c r="X1606" s="94"/>
      <c r="Y1606" s="94"/>
      <c r="Z1606" s="94"/>
      <c r="AA1606" s="94"/>
    </row>
    <row r="1607" spans="1:27" x14ac:dyDescent="0.3">
      <c r="A1607" s="233" t="s">
        <v>9611</v>
      </c>
      <c r="B1607" s="94"/>
      <c r="C1607" s="94"/>
      <c r="D1607" s="94"/>
      <c r="E1607" s="94"/>
      <c r="F1607" s="94" t="s">
        <v>6857</v>
      </c>
      <c r="G1607" s="94"/>
      <c r="H1607" s="94" t="str">
        <f t="shared" si="51"/>
        <v>Coord absent</v>
      </c>
      <c r="I1607" s="94" t="s">
        <v>1742</v>
      </c>
      <c r="J1607" s="94" t="s">
        <v>1742</v>
      </c>
      <c r="K1607" s="94" t="s">
        <v>7378</v>
      </c>
      <c r="L1607" s="94" t="s">
        <v>319</v>
      </c>
      <c r="M1607" s="94" t="s">
        <v>1294</v>
      </c>
      <c r="N1607" s="94" t="s">
        <v>7372</v>
      </c>
      <c r="O1607" s="94" t="s">
        <v>1839</v>
      </c>
      <c r="P1607" s="94" t="s">
        <v>8059</v>
      </c>
      <c r="Q1607" s="94"/>
      <c r="R1607" s="94"/>
      <c r="S1607" s="94"/>
      <c r="T1607" s="94"/>
      <c r="U1607" s="94"/>
      <c r="V1607" s="94"/>
      <c r="W1607" s="94"/>
      <c r="X1607" s="94"/>
      <c r="Y1607" s="94"/>
      <c r="Z1607" s="94"/>
      <c r="AA1607" s="94"/>
    </row>
    <row r="1608" spans="1:27" x14ac:dyDescent="0.3">
      <c r="A1608" s="173" t="s">
        <v>9612</v>
      </c>
      <c r="B1608" s="220">
        <v>-12.6590004</v>
      </c>
      <c r="C1608" s="220">
        <v>11.184699999999999</v>
      </c>
      <c r="D1608" s="173" t="s">
        <v>9795</v>
      </c>
      <c r="E1608" s="173" t="s">
        <v>7636</v>
      </c>
      <c r="F1608" s="173" t="s">
        <v>1837</v>
      </c>
      <c r="G1608" s="173" t="s">
        <v>1335</v>
      </c>
      <c r="H1608" s="173" t="str">
        <f t="shared" si="51"/>
        <v>OK</v>
      </c>
      <c r="I1608" s="173" t="s">
        <v>1734</v>
      </c>
      <c r="J1608" s="173" t="s">
        <v>5265</v>
      </c>
      <c r="K1608" s="173" t="s">
        <v>7378</v>
      </c>
      <c r="L1608" s="173" t="s">
        <v>319</v>
      </c>
      <c r="M1608" s="173" t="s">
        <v>1294</v>
      </c>
      <c r="N1608" s="173" t="s">
        <v>7372</v>
      </c>
      <c r="O1608" s="173" t="s">
        <v>1839</v>
      </c>
      <c r="P1608" s="173" t="s">
        <v>8059</v>
      </c>
      <c r="Q1608" s="173"/>
      <c r="R1608" s="173"/>
      <c r="S1608" s="173"/>
      <c r="T1608" s="173"/>
      <c r="U1608" s="173"/>
      <c r="V1608" s="173"/>
      <c r="W1608" s="173"/>
      <c r="X1608" s="173"/>
      <c r="Y1608" s="173"/>
      <c r="Z1608" s="173"/>
      <c r="AA1608" s="173"/>
    </row>
    <row r="1609" spans="1:27" x14ac:dyDescent="0.3">
      <c r="A1609" s="94" t="s">
        <v>9613</v>
      </c>
      <c r="B1609" s="224">
        <v>-12.564399699999999</v>
      </c>
      <c r="C1609" s="224">
        <v>11.012100200000001</v>
      </c>
      <c r="D1609" s="94" t="s">
        <v>9795</v>
      </c>
      <c r="E1609" s="94" t="s">
        <v>1336</v>
      </c>
      <c r="F1609" s="94" t="s">
        <v>1336</v>
      </c>
      <c r="G1609" s="94" t="s">
        <v>1336</v>
      </c>
      <c r="H1609" s="94" t="str">
        <f t="shared" si="51"/>
        <v>OK</v>
      </c>
      <c r="I1609" s="94" t="s">
        <v>1742</v>
      </c>
      <c r="J1609" s="94" t="s">
        <v>1742</v>
      </c>
      <c r="K1609" s="94" t="s">
        <v>7378</v>
      </c>
      <c r="L1609" s="94" t="s">
        <v>319</v>
      </c>
      <c r="M1609" s="94" t="s">
        <v>1294</v>
      </c>
      <c r="N1609" s="94" t="s">
        <v>7372</v>
      </c>
      <c r="O1609" s="94" t="s">
        <v>1840</v>
      </c>
      <c r="P1609" s="94" t="s">
        <v>8060</v>
      </c>
      <c r="Q1609" s="94"/>
      <c r="R1609" s="94"/>
      <c r="S1609" s="94"/>
      <c r="T1609" s="94"/>
      <c r="U1609" s="94"/>
      <c r="V1609" s="94"/>
      <c r="W1609" s="94"/>
      <c r="X1609" s="94"/>
      <c r="Y1609" s="94"/>
      <c r="Z1609" s="94"/>
      <c r="AA1609" s="94"/>
    </row>
    <row r="1610" spans="1:27" x14ac:dyDescent="0.3">
      <c r="A1610" s="94" t="s">
        <v>9614</v>
      </c>
      <c r="B1610" s="224">
        <v>-12.512100200000001</v>
      </c>
      <c r="C1610" s="224">
        <v>11.055100400000001</v>
      </c>
      <c r="D1610" s="94" t="s">
        <v>9795</v>
      </c>
      <c r="E1610" s="94" t="s">
        <v>7637</v>
      </c>
      <c r="F1610" s="94" t="s">
        <v>7236</v>
      </c>
      <c r="G1610" s="94" t="s">
        <v>1337</v>
      </c>
      <c r="H1610" s="94" t="str">
        <f t="shared" si="51"/>
        <v>OK</v>
      </c>
      <c r="I1610" s="94" t="s">
        <v>1742</v>
      </c>
      <c r="J1610" s="94" t="s">
        <v>1742</v>
      </c>
      <c r="K1610" s="94" t="s">
        <v>7378</v>
      </c>
      <c r="L1610" s="94" t="s">
        <v>319</v>
      </c>
      <c r="M1610" s="94" t="s">
        <v>1294</v>
      </c>
      <c r="N1610" s="94" t="s">
        <v>7372</v>
      </c>
      <c r="O1610" s="94" t="s">
        <v>1840</v>
      </c>
      <c r="P1610" s="94" t="s">
        <v>8060</v>
      </c>
      <c r="Q1610" s="94"/>
      <c r="R1610" s="94"/>
      <c r="S1610" s="94"/>
      <c r="T1610" s="94"/>
      <c r="U1610" s="94"/>
      <c r="V1610" s="94"/>
      <c r="W1610" s="94"/>
      <c r="X1610" s="94"/>
      <c r="Y1610" s="94"/>
      <c r="Z1610" s="94"/>
      <c r="AA1610" s="94"/>
    </row>
    <row r="1611" spans="1:27" x14ac:dyDescent="0.3">
      <c r="A1611" s="173" t="s">
        <v>9615</v>
      </c>
      <c r="B1611" s="220">
        <v>-12.5026999</v>
      </c>
      <c r="C1611" s="220">
        <v>11.1169004</v>
      </c>
      <c r="D1611" s="173" t="s">
        <v>9795</v>
      </c>
      <c r="E1611" s="173" t="s">
        <v>7638</v>
      </c>
      <c r="F1611" s="173" t="s">
        <v>1840</v>
      </c>
      <c r="G1611" s="173" t="s">
        <v>1338</v>
      </c>
      <c r="H1611" s="173" t="str">
        <f t="shared" si="51"/>
        <v>OK</v>
      </c>
      <c r="I1611" s="173" t="s">
        <v>1734</v>
      </c>
      <c r="J1611" s="173" t="s">
        <v>5265</v>
      </c>
      <c r="K1611" s="173" t="s">
        <v>7378</v>
      </c>
      <c r="L1611" s="173" t="s">
        <v>319</v>
      </c>
      <c r="M1611" s="173" t="s">
        <v>1294</v>
      </c>
      <c r="N1611" s="173" t="s">
        <v>7372</v>
      </c>
      <c r="O1611" s="173" t="s">
        <v>1840</v>
      </c>
      <c r="P1611" s="173" t="s">
        <v>8060</v>
      </c>
      <c r="Q1611" s="173"/>
      <c r="R1611" s="173"/>
      <c r="S1611" s="173"/>
      <c r="T1611" s="173"/>
      <c r="U1611" s="173"/>
      <c r="V1611" s="173"/>
      <c r="W1611" s="173"/>
      <c r="X1611" s="173"/>
      <c r="Y1611" s="173"/>
      <c r="Z1611" s="173"/>
      <c r="AA1611" s="173"/>
    </row>
    <row r="1612" spans="1:27" x14ac:dyDescent="0.3">
      <c r="A1612" s="233" t="s">
        <v>9616</v>
      </c>
      <c r="B1612" s="94"/>
      <c r="C1612" s="94"/>
      <c r="D1612" s="94"/>
      <c r="E1612" s="94"/>
      <c r="F1612" s="94" t="s">
        <v>6851</v>
      </c>
      <c r="G1612" s="94"/>
      <c r="H1612" s="94" t="str">
        <f t="shared" si="51"/>
        <v>Coord absent</v>
      </c>
      <c r="I1612" s="94" t="s">
        <v>1742</v>
      </c>
      <c r="J1612" s="94" t="s">
        <v>1742</v>
      </c>
      <c r="K1612" s="94" t="s">
        <v>7378</v>
      </c>
      <c r="L1612" s="94" t="s">
        <v>319</v>
      </c>
      <c r="M1612" s="94" t="s">
        <v>1294</v>
      </c>
      <c r="N1612" s="94" t="s">
        <v>7372</v>
      </c>
      <c r="O1612" s="94" t="s">
        <v>1840</v>
      </c>
      <c r="P1612" s="94" t="s">
        <v>8060</v>
      </c>
      <c r="Q1612" s="94"/>
      <c r="R1612" s="94"/>
      <c r="S1612" s="94"/>
      <c r="T1612" s="94"/>
      <c r="U1612" s="94"/>
      <c r="V1612" s="94"/>
      <c r="W1612" s="94"/>
      <c r="X1612" s="94"/>
      <c r="Y1612" s="94"/>
      <c r="Z1612" s="94"/>
      <c r="AA1612" s="94"/>
    </row>
    <row r="1613" spans="1:27" x14ac:dyDescent="0.3">
      <c r="A1613" s="233" t="s">
        <v>9617</v>
      </c>
      <c r="B1613" s="94"/>
      <c r="C1613" s="94"/>
      <c r="D1613" s="94"/>
      <c r="E1613" s="94"/>
      <c r="F1613" s="94" t="s">
        <v>6852</v>
      </c>
      <c r="G1613" s="94"/>
      <c r="H1613" s="94" t="str">
        <f t="shared" si="51"/>
        <v>Coord absent</v>
      </c>
      <c r="I1613" s="94" t="s">
        <v>1742</v>
      </c>
      <c r="J1613" s="94" t="s">
        <v>1742</v>
      </c>
      <c r="K1613" s="94" t="s">
        <v>7378</v>
      </c>
      <c r="L1613" s="94" t="s">
        <v>319</v>
      </c>
      <c r="M1613" s="94" t="s">
        <v>1294</v>
      </c>
      <c r="N1613" s="94" t="s">
        <v>7372</v>
      </c>
      <c r="O1613" s="94" t="s">
        <v>1840</v>
      </c>
      <c r="P1613" s="94" t="s">
        <v>8060</v>
      </c>
      <c r="Q1613" s="94"/>
      <c r="R1613" s="94"/>
      <c r="S1613" s="94"/>
      <c r="T1613" s="94"/>
      <c r="U1613" s="94"/>
      <c r="V1613" s="94"/>
      <c r="W1613" s="94"/>
      <c r="X1613" s="94"/>
      <c r="Y1613" s="94"/>
      <c r="Z1613" s="94"/>
      <c r="AA1613" s="94"/>
    </row>
    <row r="1614" spans="1:27" x14ac:dyDescent="0.3">
      <c r="A1614" s="233" t="s">
        <v>9618</v>
      </c>
      <c r="B1614" s="94"/>
      <c r="C1614" s="94"/>
      <c r="D1614" s="94"/>
      <c r="E1614" s="94"/>
      <c r="F1614" s="94" t="s">
        <v>6853</v>
      </c>
      <c r="G1614" s="94"/>
      <c r="H1614" s="94" t="str">
        <f t="shared" si="51"/>
        <v>Coord absent</v>
      </c>
      <c r="I1614" s="94" t="s">
        <v>1742</v>
      </c>
      <c r="J1614" s="94" t="s">
        <v>1742</v>
      </c>
      <c r="K1614" s="94" t="s">
        <v>7378</v>
      </c>
      <c r="L1614" s="94" t="s">
        <v>319</v>
      </c>
      <c r="M1614" s="94" t="s">
        <v>1294</v>
      </c>
      <c r="N1614" s="94" t="s">
        <v>7372</v>
      </c>
      <c r="O1614" s="94" t="s">
        <v>1840</v>
      </c>
      <c r="P1614" s="94" t="s">
        <v>8060</v>
      </c>
      <c r="Q1614" s="94"/>
      <c r="R1614" s="94"/>
      <c r="S1614" s="94"/>
      <c r="T1614" s="94"/>
      <c r="U1614" s="94"/>
      <c r="V1614" s="94"/>
      <c r="W1614" s="94"/>
      <c r="X1614" s="94"/>
      <c r="Y1614" s="94"/>
      <c r="Z1614" s="94"/>
      <c r="AA1614" s="94"/>
    </row>
    <row r="1615" spans="1:27" x14ac:dyDescent="0.3">
      <c r="A1615" s="94" t="s">
        <v>9619</v>
      </c>
      <c r="B1615" s="224">
        <v>-12.532299999999999</v>
      </c>
      <c r="C1615" s="224">
        <v>11.085300399999999</v>
      </c>
      <c r="D1615" s="94" t="s">
        <v>9795</v>
      </c>
      <c r="E1615" s="94" t="s">
        <v>1174</v>
      </c>
      <c r="F1615" s="94" t="s">
        <v>1174</v>
      </c>
      <c r="G1615" s="94" t="s">
        <v>1174</v>
      </c>
      <c r="H1615" s="94" t="str">
        <f t="shared" si="51"/>
        <v>OK</v>
      </c>
      <c r="I1615" s="94" t="s">
        <v>1742</v>
      </c>
      <c r="J1615" s="94" t="s">
        <v>1742</v>
      </c>
      <c r="K1615" s="94" t="s">
        <v>7378</v>
      </c>
      <c r="L1615" s="94" t="s">
        <v>319</v>
      </c>
      <c r="M1615" s="94" t="s">
        <v>1294</v>
      </c>
      <c r="N1615" s="94" t="s">
        <v>7372</v>
      </c>
      <c r="O1615" s="94" t="s">
        <v>1840</v>
      </c>
      <c r="P1615" s="94" t="s">
        <v>8060</v>
      </c>
      <c r="Q1615" s="94"/>
      <c r="R1615" s="94"/>
      <c r="S1615" s="94"/>
      <c r="T1615" s="94"/>
      <c r="U1615" s="94"/>
      <c r="V1615" s="94"/>
      <c r="W1615" s="94"/>
      <c r="X1615" s="94"/>
      <c r="Y1615" s="94"/>
      <c r="Z1615" s="94"/>
      <c r="AA1615" s="94"/>
    </row>
    <row r="1616" spans="1:27" x14ac:dyDescent="0.3">
      <c r="A1616" s="233" t="s">
        <v>9620</v>
      </c>
      <c r="B1616" s="94"/>
      <c r="C1616" s="94"/>
      <c r="D1616" s="94"/>
      <c r="E1616" s="94"/>
      <c r="F1616" s="94" t="s">
        <v>6803</v>
      </c>
      <c r="G1616" s="94"/>
      <c r="H1616" s="94" t="str">
        <f t="shared" si="51"/>
        <v>Coord absent</v>
      </c>
      <c r="I1616" s="94" t="s">
        <v>1742</v>
      </c>
      <c r="J1616" s="94" t="s">
        <v>1742</v>
      </c>
      <c r="K1616" s="94" t="s">
        <v>7378</v>
      </c>
      <c r="L1616" s="94" t="s">
        <v>319</v>
      </c>
      <c r="M1616" s="94" t="s">
        <v>319</v>
      </c>
      <c r="N1616" s="94" t="s">
        <v>7369</v>
      </c>
      <c r="O1616" s="94" t="s">
        <v>1290</v>
      </c>
      <c r="P1616" s="94" t="s">
        <v>8061</v>
      </c>
      <c r="Q1616" s="94" t="s">
        <v>5677</v>
      </c>
      <c r="R1616" s="94"/>
      <c r="S1616" s="94"/>
      <c r="T1616" s="94"/>
      <c r="U1616" s="94"/>
      <c r="V1616" s="94"/>
      <c r="W1616" s="94"/>
      <c r="X1616" s="94"/>
      <c r="Y1616" s="94"/>
      <c r="Z1616" s="94"/>
      <c r="AA1616" s="94"/>
    </row>
    <row r="1617" spans="1:27" x14ac:dyDescent="0.3">
      <c r="A1617" s="233" t="s">
        <v>9621</v>
      </c>
      <c r="B1617" s="94"/>
      <c r="C1617" s="94"/>
      <c r="D1617" s="94"/>
      <c r="E1617" s="94"/>
      <c r="F1617" s="94" t="s">
        <v>1201</v>
      </c>
      <c r="G1617" s="94"/>
      <c r="H1617" s="94" t="str">
        <f t="shared" si="51"/>
        <v>Coord absent</v>
      </c>
      <c r="I1617" s="94" t="s">
        <v>1742</v>
      </c>
      <c r="J1617" s="94" t="s">
        <v>1742</v>
      </c>
      <c r="K1617" s="94" t="s">
        <v>7378</v>
      </c>
      <c r="L1617" s="94" t="s">
        <v>319</v>
      </c>
      <c r="M1617" s="94" t="s">
        <v>319</v>
      </c>
      <c r="N1617" s="94" t="s">
        <v>7369</v>
      </c>
      <c r="O1617" s="94" t="s">
        <v>1290</v>
      </c>
      <c r="P1617" s="94" t="s">
        <v>8061</v>
      </c>
      <c r="Q1617" s="94" t="s">
        <v>5677</v>
      </c>
      <c r="R1617" s="94"/>
      <c r="S1617" s="94"/>
      <c r="T1617" s="94"/>
      <c r="U1617" s="94"/>
      <c r="V1617" s="94"/>
      <c r="W1617" s="94"/>
      <c r="X1617" s="94"/>
      <c r="Y1617" s="94"/>
      <c r="Z1617" s="94"/>
      <c r="AA1617" s="94"/>
    </row>
    <row r="1618" spans="1:27" x14ac:dyDescent="0.3">
      <c r="A1618" s="173" t="s">
        <v>9622</v>
      </c>
      <c r="B1618" s="220">
        <v>-11.8268995</v>
      </c>
      <c r="C1618" s="220">
        <v>10.6391001</v>
      </c>
      <c r="D1618" s="173" t="s">
        <v>9795</v>
      </c>
      <c r="E1618" s="173" t="s">
        <v>1290</v>
      </c>
      <c r="F1618" s="173" t="s">
        <v>7106</v>
      </c>
      <c r="G1618" s="173" t="s">
        <v>1291</v>
      </c>
      <c r="H1618" s="173" t="str">
        <f t="shared" si="51"/>
        <v>OK</v>
      </c>
      <c r="I1618" s="173" t="s">
        <v>1734</v>
      </c>
      <c r="J1618" s="173" t="s">
        <v>5265</v>
      </c>
      <c r="K1618" s="173" t="s">
        <v>7378</v>
      </c>
      <c r="L1618" s="173" t="s">
        <v>319</v>
      </c>
      <c r="M1618" s="173" t="s">
        <v>319</v>
      </c>
      <c r="N1618" s="173" t="s">
        <v>7369</v>
      </c>
      <c r="O1618" s="173" t="s">
        <v>1290</v>
      </c>
      <c r="P1618" s="173" t="s">
        <v>8061</v>
      </c>
      <c r="Q1618" s="173" t="s">
        <v>5677</v>
      </c>
      <c r="R1618" s="173"/>
      <c r="S1618" s="173"/>
      <c r="T1618" s="173"/>
      <c r="U1618" s="173"/>
      <c r="V1618" s="173"/>
      <c r="W1618" s="173"/>
      <c r="X1618" s="173"/>
      <c r="Y1618" s="173"/>
      <c r="Z1618" s="173"/>
      <c r="AA1618" s="173"/>
    </row>
    <row r="1619" spans="1:27" x14ac:dyDescent="0.3">
      <c r="A1619" s="235" t="s">
        <v>9623</v>
      </c>
      <c r="B1619" s="173"/>
      <c r="C1619" s="173"/>
      <c r="D1619" s="173"/>
      <c r="E1619" s="173"/>
      <c r="F1619" s="173" t="s">
        <v>7134</v>
      </c>
      <c r="G1619" s="173"/>
      <c r="H1619" s="173" t="str">
        <f t="shared" si="51"/>
        <v>Coord absent</v>
      </c>
      <c r="I1619" s="173" t="s">
        <v>1734</v>
      </c>
      <c r="J1619" s="173" t="s">
        <v>5265</v>
      </c>
      <c r="K1619" s="173" t="s">
        <v>7378</v>
      </c>
      <c r="L1619" s="173" t="s">
        <v>305</v>
      </c>
      <c r="M1619" s="173" t="s">
        <v>305</v>
      </c>
      <c r="N1619" s="173" t="s">
        <v>7352</v>
      </c>
      <c r="O1619" s="173" t="s">
        <v>404</v>
      </c>
      <c r="P1619" s="173" t="s">
        <v>8064</v>
      </c>
      <c r="Q1619" s="173" t="s">
        <v>5677</v>
      </c>
      <c r="R1619" s="173"/>
      <c r="S1619" s="173"/>
      <c r="T1619" s="173"/>
      <c r="U1619" s="173"/>
      <c r="V1619" s="173"/>
      <c r="W1619" s="173"/>
      <c r="X1619" s="173"/>
      <c r="Y1619" s="173"/>
      <c r="Z1619" s="173"/>
      <c r="AA1619" s="173"/>
    </row>
    <row r="1620" spans="1:27" hidden="1" x14ac:dyDescent="0.3">
      <c r="A1620" s="173" t="s">
        <v>9624</v>
      </c>
      <c r="B1620" s="220">
        <v>-9.2040997000000004</v>
      </c>
      <c r="C1620" s="220">
        <v>10.215499899999999</v>
      </c>
      <c r="D1620" s="173" t="s">
        <v>9795</v>
      </c>
      <c r="E1620" s="173" t="s">
        <v>7490</v>
      </c>
      <c r="F1620" s="173" t="s">
        <v>7318</v>
      </c>
      <c r="G1620" s="173" t="s">
        <v>553</v>
      </c>
      <c r="H1620" s="173" t="str">
        <f t="shared" si="51"/>
        <v>OK</v>
      </c>
      <c r="I1620" s="173" t="s">
        <v>1734</v>
      </c>
      <c r="J1620" s="173" t="s">
        <v>5265</v>
      </c>
      <c r="K1620" s="173" t="s">
        <v>7378</v>
      </c>
      <c r="L1620" s="173" t="s">
        <v>503</v>
      </c>
      <c r="M1620" s="173" t="s">
        <v>503</v>
      </c>
      <c r="N1620" s="173" t="s">
        <v>7357</v>
      </c>
      <c r="O1620" s="173" t="s">
        <v>7311</v>
      </c>
      <c r="P1620" s="173" t="s">
        <v>8063</v>
      </c>
      <c r="Q1620" s="173"/>
      <c r="R1620" s="173" t="s">
        <v>6581</v>
      </c>
      <c r="S1620" s="173" t="s">
        <v>9798</v>
      </c>
      <c r="T1620" s="173"/>
      <c r="U1620" s="173"/>
      <c r="V1620" s="173"/>
      <c r="W1620" s="173"/>
      <c r="X1620" s="173"/>
      <c r="Y1620" s="173"/>
      <c r="Z1620" s="173"/>
      <c r="AA1620" s="173"/>
    </row>
    <row r="1621" spans="1:27" x14ac:dyDescent="0.3">
      <c r="A1621" s="94" t="s">
        <v>9625</v>
      </c>
      <c r="B1621" s="224">
        <v>-9.3433799999999998</v>
      </c>
      <c r="C1621" s="224">
        <v>10.270500200000001</v>
      </c>
      <c r="D1621" s="94" t="s">
        <v>9795</v>
      </c>
      <c r="E1621" s="94" t="s">
        <v>554</v>
      </c>
      <c r="F1621" s="94" t="s">
        <v>554</v>
      </c>
      <c r="G1621" s="94" t="s">
        <v>554</v>
      </c>
      <c r="H1621" s="94" t="str">
        <f t="shared" si="51"/>
        <v>OK</v>
      </c>
      <c r="I1621" s="94" t="s">
        <v>1742</v>
      </c>
      <c r="J1621" s="94" t="s">
        <v>1742</v>
      </c>
      <c r="K1621" s="94" t="s">
        <v>7378</v>
      </c>
      <c r="L1621" s="94" t="s">
        <v>503</v>
      </c>
      <c r="M1621" s="94" t="s">
        <v>503</v>
      </c>
      <c r="N1621" s="94" t="s">
        <v>7357</v>
      </c>
      <c r="O1621" s="94" t="s">
        <v>7311</v>
      </c>
      <c r="P1621" s="94" t="s">
        <v>8063</v>
      </c>
      <c r="Q1621" s="94"/>
      <c r="R1621" s="94"/>
      <c r="S1621" s="94"/>
      <c r="T1621" s="94"/>
      <c r="U1621" s="94"/>
      <c r="V1621" s="94"/>
      <c r="W1621" s="94"/>
      <c r="X1621" s="94"/>
      <c r="Y1621" s="94"/>
      <c r="Z1621" s="94"/>
      <c r="AA1621" s="94"/>
    </row>
    <row r="1622" spans="1:27" x14ac:dyDescent="0.3">
      <c r="A1622" s="233" t="s">
        <v>9626</v>
      </c>
      <c r="B1622" s="250">
        <v>10.140230000000001</v>
      </c>
      <c r="C1622" s="250">
        <v>9.2810799999999993</v>
      </c>
      <c r="D1622" s="94" t="s">
        <v>9797</v>
      </c>
      <c r="E1622" s="94"/>
      <c r="F1622" s="94" t="s">
        <v>7001</v>
      </c>
      <c r="G1622" s="94"/>
      <c r="H1622" s="94" t="str">
        <f t="shared" si="51"/>
        <v>OK</v>
      </c>
      <c r="I1622" s="94" t="s">
        <v>1742</v>
      </c>
      <c r="J1622" s="94" t="s">
        <v>1742</v>
      </c>
      <c r="K1622" s="94" t="s">
        <v>7378</v>
      </c>
      <c r="L1622" s="94" t="s">
        <v>503</v>
      </c>
      <c r="M1622" s="94" t="s">
        <v>503</v>
      </c>
      <c r="N1622" s="94" t="s">
        <v>7357</v>
      </c>
      <c r="O1622" s="94" t="s">
        <v>7311</v>
      </c>
      <c r="P1622" s="94" t="s">
        <v>8063</v>
      </c>
      <c r="Q1622" s="94"/>
      <c r="R1622" s="94"/>
      <c r="S1622" s="94"/>
      <c r="T1622" s="94"/>
      <c r="U1622" s="94"/>
      <c r="V1622" s="94"/>
      <c r="W1622" s="94"/>
      <c r="X1622" s="94"/>
      <c r="Y1622" s="94"/>
      <c r="Z1622" s="94"/>
      <c r="AA1622" s="94"/>
    </row>
    <row r="1623" spans="1:27" x14ac:dyDescent="0.3">
      <c r="A1623" s="233" t="s">
        <v>9627</v>
      </c>
      <c r="B1623" s="94"/>
      <c r="C1623" s="94"/>
      <c r="D1623" s="94"/>
      <c r="E1623" s="94"/>
      <c r="F1623" s="94" t="s">
        <v>7002</v>
      </c>
      <c r="G1623" s="94"/>
      <c r="H1623" s="94" t="str">
        <f t="shared" si="51"/>
        <v>Coord absent</v>
      </c>
      <c r="I1623" s="94" t="s">
        <v>1742</v>
      </c>
      <c r="J1623" s="94" t="s">
        <v>1742</v>
      </c>
      <c r="K1623" s="94" t="s">
        <v>7378</v>
      </c>
      <c r="L1623" s="94" t="s">
        <v>503</v>
      </c>
      <c r="M1623" s="94" t="s">
        <v>503</v>
      </c>
      <c r="N1623" s="94" t="s">
        <v>7357</v>
      </c>
      <c r="O1623" s="94" t="s">
        <v>7311</v>
      </c>
      <c r="P1623" s="94" t="s">
        <v>8063</v>
      </c>
      <c r="Q1623" s="94"/>
      <c r="R1623" s="94"/>
      <c r="S1623" s="94"/>
      <c r="T1623" s="94"/>
      <c r="U1623" s="94"/>
      <c r="V1623" s="94"/>
      <c r="W1623" s="94"/>
      <c r="X1623" s="94"/>
      <c r="Y1623" s="94"/>
      <c r="Z1623" s="94"/>
      <c r="AA1623" s="94"/>
    </row>
    <row r="1624" spans="1:27" x14ac:dyDescent="0.3">
      <c r="A1624" s="173" t="s">
        <v>9628</v>
      </c>
      <c r="B1624" s="220">
        <v>-10.633899700000001</v>
      </c>
      <c r="C1624" s="220">
        <v>9.7327299000000007</v>
      </c>
      <c r="D1624" s="173" t="s">
        <v>9795</v>
      </c>
      <c r="E1624" s="173" t="s">
        <v>404</v>
      </c>
      <c r="F1624" s="173" t="s">
        <v>7133</v>
      </c>
      <c r="G1624" s="173" t="s">
        <v>405</v>
      </c>
      <c r="H1624" s="173" t="str">
        <f t="shared" si="51"/>
        <v>OK</v>
      </c>
      <c r="I1624" s="173" t="s">
        <v>1734</v>
      </c>
      <c r="J1624" s="173" t="s">
        <v>5265</v>
      </c>
      <c r="K1624" s="173" t="s">
        <v>7378</v>
      </c>
      <c r="L1624" s="173" t="s">
        <v>305</v>
      </c>
      <c r="M1624" s="173" t="s">
        <v>305</v>
      </c>
      <c r="N1624" s="173" t="s">
        <v>7352</v>
      </c>
      <c r="O1624" s="173" t="s">
        <v>404</v>
      </c>
      <c r="P1624" s="173" t="s">
        <v>8064</v>
      </c>
      <c r="Q1624" s="173" t="s">
        <v>5677</v>
      </c>
      <c r="R1624" s="173"/>
      <c r="S1624" s="173"/>
      <c r="T1624" s="173"/>
      <c r="U1624" s="173"/>
      <c r="V1624" s="173"/>
      <c r="W1624" s="173"/>
      <c r="X1624" s="173"/>
      <c r="Y1624" s="173"/>
      <c r="Z1624" s="173"/>
      <c r="AA1624" s="173"/>
    </row>
    <row r="1625" spans="1:27" x14ac:dyDescent="0.3">
      <c r="A1625" s="94" t="s">
        <v>9629</v>
      </c>
      <c r="B1625" s="224">
        <v>-9.9382895999999992</v>
      </c>
      <c r="C1625" s="224">
        <v>9.7965096999999997</v>
      </c>
      <c r="D1625" s="94" t="s">
        <v>9795</v>
      </c>
      <c r="E1625" s="94" t="s">
        <v>7491</v>
      </c>
      <c r="F1625" s="94" t="s">
        <v>556</v>
      </c>
      <c r="G1625" s="94" t="s">
        <v>556</v>
      </c>
      <c r="H1625" s="94" t="str">
        <f t="shared" si="51"/>
        <v>OK</v>
      </c>
      <c r="I1625" s="94" t="s">
        <v>1742</v>
      </c>
      <c r="J1625" s="94" t="s">
        <v>1742</v>
      </c>
      <c r="K1625" s="94" t="s">
        <v>7378</v>
      </c>
      <c r="L1625" s="94" t="s">
        <v>503</v>
      </c>
      <c r="M1625" s="94" t="s">
        <v>503</v>
      </c>
      <c r="N1625" s="94" t="s">
        <v>7357</v>
      </c>
      <c r="O1625" s="94" t="s">
        <v>557</v>
      </c>
      <c r="P1625" s="94" t="s">
        <v>8065</v>
      </c>
      <c r="Q1625" s="94"/>
      <c r="R1625" s="94"/>
      <c r="S1625" s="94"/>
      <c r="T1625" s="94"/>
      <c r="U1625" s="94"/>
      <c r="V1625" s="94"/>
      <c r="W1625" s="94"/>
      <c r="X1625" s="94"/>
      <c r="Y1625" s="94"/>
      <c r="Z1625" s="94"/>
      <c r="AA1625" s="94"/>
    </row>
    <row r="1626" spans="1:27" x14ac:dyDescent="0.3">
      <c r="A1626" s="233" t="s">
        <v>9630</v>
      </c>
      <c r="B1626" s="94"/>
      <c r="C1626" s="94"/>
      <c r="D1626" s="94"/>
      <c r="E1626" s="94"/>
      <c r="F1626" s="94" t="s">
        <v>7010</v>
      </c>
      <c r="G1626" s="94"/>
      <c r="H1626" s="94" t="str">
        <f t="shared" si="51"/>
        <v>Coord absent</v>
      </c>
      <c r="I1626" s="94" t="s">
        <v>1742</v>
      </c>
      <c r="J1626" s="94" t="s">
        <v>1742</v>
      </c>
      <c r="K1626" s="94" t="s">
        <v>7378</v>
      </c>
      <c r="L1626" s="94" t="s">
        <v>503</v>
      </c>
      <c r="M1626" s="94" t="s">
        <v>503</v>
      </c>
      <c r="N1626" s="94" t="s">
        <v>7357</v>
      </c>
      <c r="O1626" s="94" t="s">
        <v>557</v>
      </c>
      <c r="P1626" s="94" t="s">
        <v>8065</v>
      </c>
      <c r="Q1626" s="94"/>
      <c r="R1626" s="94"/>
      <c r="S1626" s="94"/>
      <c r="T1626" s="94"/>
      <c r="U1626" s="94"/>
      <c r="V1626" s="94"/>
      <c r="W1626" s="94"/>
      <c r="X1626" s="94"/>
      <c r="Y1626" s="94"/>
      <c r="Z1626" s="94"/>
      <c r="AA1626" s="94"/>
    </row>
    <row r="1627" spans="1:27" x14ac:dyDescent="0.3">
      <c r="A1627" s="173" t="s">
        <v>9631</v>
      </c>
      <c r="B1627" s="220">
        <v>-9.7819795999999997</v>
      </c>
      <c r="C1627" s="220">
        <v>9.6527100000000008</v>
      </c>
      <c r="D1627" s="173" t="s">
        <v>9795</v>
      </c>
      <c r="E1627" s="173" t="s">
        <v>7492</v>
      </c>
      <c r="F1627" s="173" t="s">
        <v>7150</v>
      </c>
      <c r="G1627" s="173" t="s">
        <v>558</v>
      </c>
      <c r="H1627" s="173" t="str">
        <f t="shared" si="51"/>
        <v>OK</v>
      </c>
      <c r="I1627" s="173" t="s">
        <v>1734</v>
      </c>
      <c r="J1627" s="173" t="s">
        <v>5265</v>
      </c>
      <c r="K1627" s="173" t="s">
        <v>7378</v>
      </c>
      <c r="L1627" s="173" t="s">
        <v>503</v>
      </c>
      <c r="M1627" s="173" t="s">
        <v>503</v>
      </c>
      <c r="N1627" s="173" t="s">
        <v>7357</v>
      </c>
      <c r="O1627" s="173" t="s">
        <v>557</v>
      </c>
      <c r="P1627" s="173" t="s">
        <v>8065</v>
      </c>
      <c r="Q1627" s="173"/>
      <c r="R1627" s="173"/>
      <c r="S1627" s="173"/>
      <c r="T1627" s="173"/>
      <c r="U1627" s="173"/>
      <c r="V1627" s="173"/>
      <c r="W1627" s="173"/>
      <c r="X1627" s="173"/>
      <c r="Y1627" s="173"/>
      <c r="Z1627" s="173"/>
      <c r="AA1627" s="173"/>
    </row>
    <row r="1628" spans="1:27" x14ac:dyDescent="0.3">
      <c r="A1628" s="94" t="s">
        <v>9632</v>
      </c>
      <c r="B1628" s="224">
        <v>-12.0698004</v>
      </c>
      <c r="C1628" s="224">
        <v>10.516900100000001</v>
      </c>
      <c r="D1628" s="94" t="s">
        <v>9795</v>
      </c>
      <c r="E1628" s="94" t="s">
        <v>1263</v>
      </c>
      <c r="F1628" s="94" t="s">
        <v>1263</v>
      </c>
      <c r="G1628" s="94" t="s">
        <v>1263</v>
      </c>
      <c r="H1628" s="94" t="str">
        <f t="shared" si="51"/>
        <v>OK</v>
      </c>
      <c r="I1628" s="94" t="s">
        <v>1742</v>
      </c>
      <c r="J1628" s="94" t="s">
        <v>1742</v>
      </c>
      <c r="K1628" s="94" t="s">
        <v>7378</v>
      </c>
      <c r="L1628" s="94" t="s">
        <v>319</v>
      </c>
      <c r="M1628" s="94" t="s">
        <v>319</v>
      </c>
      <c r="N1628" s="94" t="s">
        <v>7369</v>
      </c>
      <c r="O1628" s="94" t="s">
        <v>1264</v>
      </c>
      <c r="P1628" s="94" t="s">
        <v>8066</v>
      </c>
      <c r="Q1628" s="94" t="s">
        <v>5677</v>
      </c>
      <c r="R1628" s="94"/>
      <c r="S1628" s="94"/>
      <c r="T1628" s="94"/>
      <c r="U1628" s="94"/>
      <c r="V1628" s="94"/>
      <c r="W1628" s="94"/>
      <c r="X1628" s="94"/>
      <c r="Y1628" s="94"/>
      <c r="Z1628" s="94"/>
      <c r="AA1628" s="94"/>
    </row>
    <row r="1629" spans="1:27" x14ac:dyDescent="0.3">
      <c r="A1629" s="233" t="s">
        <v>9633</v>
      </c>
      <c r="B1629" s="249">
        <v>10.50694</v>
      </c>
      <c r="C1629" s="249">
        <v>12.18512</v>
      </c>
      <c r="D1629" s="94" t="s">
        <v>9797</v>
      </c>
      <c r="E1629" s="94"/>
      <c r="F1629" s="94" t="s">
        <v>6795</v>
      </c>
      <c r="G1629" s="94"/>
      <c r="H1629" s="94" t="str">
        <f t="shared" si="51"/>
        <v>OK</v>
      </c>
      <c r="I1629" s="94" t="s">
        <v>1742</v>
      </c>
      <c r="J1629" s="94" t="s">
        <v>1742</v>
      </c>
      <c r="K1629" s="94" t="s">
        <v>7378</v>
      </c>
      <c r="L1629" s="94" t="s">
        <v>319</v>
      </c>
      <c r="M1629" s="94" t="s">
        <v>319</v>
      </c>
      <c r="N1629" s="94" t="s">
        <v>7369</v>
      </c>
      <c r="O1629" s="94" t="s">
        <v>1264</v>
      </c>
      <c r="P1629" s="94" t="s">
        <v>8066</v>
      </c>
      <c r="Q1629" s="94" t="s">
        <v>5677</v>
      </c>
      <c r="R1629" s="94"/>
      <c r="S1629" s="94"/>
      <c r="T1629" s="94"/>
      <c r="U1629" s="94"/>
      <c r="V1629" s="94"/>
      <c r="W1629" s="94"/>
      <c r="X1629" s="94"/>
      <c r="Y1629" s="94"/>
      <c r="Z1629" s="94"/>
      <c r="AA1629" s="94"/>
    </row>
    <row r="1630" spans="1:27" x14ac:dyDescent="0.3">
      <c r="A1630" s="173" t="s">
        <v>9634</v>
      </c>
      <c r="B1630" s="220">
        <v>-12.147299800000001</v>
      </c>
      <c r="C1630" s="220">
        <v>10.5401001</v>
      </c>
      <c r="D1630" s="173" t="s">
        <v>9795</v>
      </c>
      <c r="E1630" s="173" t="s">
        <v>1264</v>
      </c>
      <c r="F1630" s="173" t="s">
        <v>7105</v>
      </c>
      <c r="G1630" s="173" t="s">
        <v>1264</v>
      </c>
      <c r="H1630" s="173" t="str">
        <f t="shared" si="51"/>
        <v>OK</v>
      </c>
      <c r="I1630" s="173" t="s">
        <v>1734</v>
      </c>
      <c r="J1630" s="173" t="s">
        <v>5265</v>
      </c>
      <c r="K1630" s="173" t="s">
        <v>7378</v>
      </c>
      <c r="L1630" s="173" t="s">
        <v>319</v>
      </c>
      <c r="M1630" s="173" t="s">
        <v>319</v>
      </c>
      <c r="N1630" s="173" t="s">
        <v>7369</v>
      </c>
      <c r="O1630" s="173" t="s">
        <v>1264</v>
      </c>
      <c r="P1630" s="173" t="s">
        <v>8066</v>
      </c>
      <c r="Q1630" s="173" t="s">
        <v>5677</v>
      </c>
      <c r="R1630" s="173"/>
      <c r="S1630" s="173"/>
      <c r="T1630" s="173"/>
      <c r="U1630" s="173"/>
      <c r="V1630" s="173"/>
      <c r="W1630" s="173"/>
      <c r="X1630" s="173"/>
      <c r="Y1630" s="173"/>
      <c r="Z1630" s="173"/>
      <c r="AA1630" s="173"/>
    </row>
    <row r="1631" spans="1:27" hidden="1" x14ac:dyDescent="0.3">
      <c r="A1631" s="171" t="s">
        <v>9635</v>
      </c>
      <c r="B1631" s="225">
        <v>-13.3555002</v>
      </c>
      <c r="C1631" s="225">
        <v>10.3711004</v>
      </c>
      <c r="D1631" s="171" t="s">
        <v>9795</v>
      </c>
      <c r="E1631" s="171" t="s">
        <v>7539</v>
      </c>
      <c r="F1631" s="171" t="s">
        <v>847</v>
      </c>
      <c r="G1631" s="171" t="s">
        <v>850</v>
      </c>
      <c r="H1631" s="171" t="str">
        <f t="shared" si="51"/>
        <v>OK</v>
      </c>
      <c r="I1631" s="171" t="s">
        <v>1734</v>
      </c>
      <c r="J1631" s="171" t="s">
        <v>5409</v>
      </c>
      <c r="K1631" s="171" t="s">
        <v>7378</v>
      </c>
      <c r="L1631" s="171" t="s">
        <v>359</v>
      </c>
      <c r="M1631" s="171" t="s">
        <v>808</v>
      </c>
      <c r="N1631" s="171" t="s">
        <v>7351</v>
      </c>
      <c r="O1631" s="171" t="s">
        <v>847</v>
      </c>
      <c r="P1631" s="171" t="s">
        <v>8067</v>
      </c>
      <c r="Q1631" s="171" t="s">
        <v>5677</v>
      </c>
      <c r="R1631" s="171" t="s">
        <v>1748</v>
      </c>
      <c r="S1631" s="171" t="s">
        <v>1749</v>
      </c>
      <c r="T1631" s="171" t="s">
        <v>1767</v>
      </c>
      <c r="U1631" s="171"/>
      <c r="V1631" s="171" t="s">
        <v>1766</v>
      </c>
      <c r="W1631" s="171" t="s">
        <v>6648</v>
      </c>
      <c r="X1631" s="171"/>
      <c r="Y1631" s="171"/>
      <c r="Z1631" s="171"/>
      <c r="AA1631" s="171"/>
    </row>
    <row r="1632" spans="1:27" x14ac:dyDescent="0.3">
      <c r="A1632" s="94" t="s">
        <v>9636</v>
      </c>
      <c r="B1632" s="224">
        <v>-13.2623997</v>
      </c>
      <c r="C1632" s="224">
        <v>10.300299600000001</v>
      </c>
      <c r="D1632" s="94" t="s">
        <v>9795</v>
      </c>
      <c r="E1632" s="94" t="s">
        <v>7538</v>
      </c>
      <c r="F1632" s="94" t="s">
        <v>5298</v>
      </c>
      <c r="G1632" s="94" t="s">
        <v>846</v>
      </c>
      <c r="H1632" s="94" t="str">
        <f t="shared" si="51"/>
        <v>OK</v>
      </c>
      <c r="I1632" s="94" t="s">
        <v>1742</v>
      </c>
      <c r="J1632" s="94" t="s">
        <v>1742</v>
      </c>
      <c r="K1632" s="94" t="s">
        <v>7378</v>
      </c>
      <c r="L1632" s="94" t="s">
        <v>359</v>
      </c>
      <c r="M1632" s="94" t="s">
        <v>808</v>
      </c>
      <c r="N1632" s="94" t="s">
        <v>7351</v>
      </c>
      <c r="O1632" s="94" t="s">
        <v>847</v>
      </c>
      <c r="P1632" s="94" t="s">
        <v>8067</v>
      </c>
      <c r="Q1632" s="94" t="s">
        <v>5677</v>
      </c>
      <c r="R1632" s="94"/>
      <c r="S1632" s="94"/>
      <c r="T1632" s="94"/>
      <c r="U1632" s="94"/>
      <c r="V1632" s="94"/>
      <c r="W1632" s="94"/>
      <c r="X1632" s="94"/>
      <c r="Y1632" s="94"/>
      <c r="Z1632" s="94"/>
      <c r="AA1632" s="94"/>
    </row>
    <row r="1633" spans="1:27" x14ac:dyDescent="0.3">
      <c r="A1633" s="233" t="s">
        <v>9637</v>
      </c>
      <c r="B1633" s="94"/>
      <c r="C1633" s="94"/>
      <c r="D1633" s="94"/>
      <c r="E1633" s="94"/>
      <c r="F1633" s="94" t="s">
        <v>5299</v>
      </c>
      <c r="G1633" s="94"/>
      <c r="H1633" s="94" t="str">
        <f t="shared" si="51"/>
        <v>Coord absent</v>
      </c>
      <c r="I1633" s="94" t="s">
        <v>1742</v>
      </c>
      <c r="J1633" s="94" t="s">
        <v>1742</v>
      </c>
      <c r="K1633" s="94" t="s">
        <v>7378</v>
      </c>
      <c r="L1633" s="94" t="s">
        <v>359</v>
      </c>
      <c r="M1633" s="94" t="s">
        <v>808</v>
      </c>
      <c r="N1633" s="94" t="s">
        <v>7351</v>
      </c>
      <c r="O1633" s="94" t="s">
        <v>847</v>
      </c>
      <c r="P1633" s="94" t="s">
        <v>8067</v>
      </c>
      <c r="Q1633" s="94" t="s">
        <v>5677</v>
      </c>
      <c r="R1633" s="94"/>
      <c r="S1633" s="94"/>
      <c r="T1633" s="94"/>
      <c r="U1633" s="94"/>
      <c r="V1633" s="94"/>
      <c r="W1633" s="94"/>
      <c r="X1633" s="94"/>
      <c r="Y1633" s="94"/>
      <c r="Z1633" s="94"/>
      <c r="AA1633" s="94"/>
    </row>
    <row r="1634" spans="1:27" x14ac:dyDescent="0.3">
      <c r="A1634" s="233" t="s">
        <v>9638</v>
      </c>
      <c r="B1634" s="94"/>
      <c r="C1634" s="94"/>
      <c r="D1634" s="94"/>
      <c r="E1634" s="94"/>
      <c r="F1634" s="94" t="s">
        <v>5300</v>
      </c>
      <c r="G1634" s="94"/>
      <c r="H1634" s="94" t="str">
        <f t="shared" si="51"/>
        <v>Coord absent</v>
      </c>
      <c r="I1634" s="94" t="s">
        <v>1742</v>
      </c>
      <c r="J1634" s="94" t="s">
        <v>1742</v>
      </c>
      <c r="K1634" s="94" t="s">
        <v>7378</v>
      </c>
      <c r="L1634" s="94" t="s">
        <v>359</v>
      </c>
      <c r="M1634" s="94" t="s">
        <v>808</v>
      </c>
      <c r="N1634" s="94" t="s">
        <v>7351</v>
      </c>
      <c r="O1634" s="94" t="s">
        <v>847</v>
      </c>
      <c r="P1634" s="94" t="s">
        <v>8067</v>
      </c>
      <c r="Q1634" s="94" t="s">
        <v>5677</v>
      </c>
      <c r="R1634" s="94"/>
      <c r="S1634" s="94"/>
      <c r="T1634" s="94"/>
      <c r="U1634" s="94"/>
      <c r="V1634" s="94"/>
      <c r="W1634" s="94"/>
      <c r="X1634" s="94"/>
      <c r="Y1634" s="94"/>
      <c r="Z1634" s="94"/>
      <c r="AA1634" s="94"/>
    </row>
    <row r="1635" spans="1:27" x14ac:dyDescent="0.3">
      <c r="A1635" s="233" t="s">
        <v>9639</v>
      </c>
      <c r="B1635" s="94"/>
      <c r="C1635" s="94"/>
      <c r="D1635" s="94"/>
      <c r="E1635" s="94"/>
      <c r="F1635" s="94" t="s">
        <v>5301</v>
      </c>
      <c r="G1635" s="94"/>
      <c r="H1635" s="94" t="str">
        <f t="shared" si="51"/>
        <v>Coord absent</v>
      </c>
      <c r="I1635" s="94" t="s">
        <v>1742</v>
      </c>
      <c r="J1635" s="94" t="s">
        <v>1742</v>
      </c>
      <c r="K1635" s="94" t="s">
        <v>7378</v>
      </c>
      <c r="L1635" s="94" t="s">
        <v>359</v>
      </c>
      <c r="M1635" s="94" t="s">
        <v>808</v>
      </c>
      <c r="N1635" s="94" t="s">
        <v>7351</v>
      </c>
      <c r="O1635" s="94" t="s">
        <v>847</v>
      </c>
      <c r="P1635" s="94" t="s">
        <v>8067</v>
      </c>
      <c r="Q1635" s="94" t="s">
        <v>5677</v>
      </c>
      <c r="R1635" s="94"/>
      <c r="S1635" s="94"/>
      <c r="T1635" s="94"/>
      <c r="U1635" s="94"/>
      <c r="V1635" s="94"/>
      <c r="W1635" s="94"/>
      <c r="X1635" s="94"/>
      <c r="Y1635" s="94"/>
      <c r="Z1635" s="94"/>
      <c r="AA1635" s="94"/>
    </row>
    <row r="1636" spans="1:27" hidden="1" x14ac:dyDescent="0.3">
      <c r="A1636" s="233" t="s">
        <v>9640</v>
      </c>
      <c r="B1636" s="94"/>
      <c r="C1636" s="94"/>
      <c r="D1636" s="94" t="s">
        <v>9795</v>
      </c>
      <c r="E1636" s="94"/>
      <c r="F1636" s="94" t="s">
        <v>6615</v>
      </c>
      <c r="G1636" s="94" t="s">
        <v>6615</v>
      </c>
      <c r="H1636" s="94" t="str">
        <f t="shared" ref="H1636:H1643" si="52">IF((OR((ISBLANK(B1636)),(ISBLANK(C1636)))),"Coord absent","OK")</f>
        <v>Coord absent</v>
      </c>
      <c r="I1636" s="94" t="s">
        <v>1742</v>
      </c>
      <c r="J1636" s="94" t="s">
        <v>1742</v>
      </c>
      <c r="K1636" s="94" t="s">
        <v>5443</v>
      </c>
      <c r="L1636" s="94" t="s">
        <v>359</v>
      </c>
      <c r="M1636" s="94" t="s">
        <v>808</v>
      </c>
      <c r="N1636" s="94" t="s">
        <v>7351</v>
      </c>
      <c r="O1636" s="94" t="s">
        <v>847</v>
      </c>
      <c r="P1636" s="94" t="s">
        <v>8067</v>
      </c>
      <c r="Q1636" s="94" t="s">
        <v>5677</v>
      </c>
      <c r="R1636" s="94" t="s">
        <v>1764</v>
      </c>
      <c r="S1636" s="94" t="s">
        <v>1749</v>
      </c>
      <c r="T1636" s="94"/>
      <c r="U1636" s="94"/>
      <c r="V1636" s="94" t="s">
        <v>1766</v>
      </c>
      <c r="W1636" s="94" t="s">
        <v>6617</v>
      </c>
      <c r="X1636" s="94"/>
      <c r="Y1636" s="94"/>
      <c r="Z1636" s="94"/>
      <c r="AA1636" s="94"/>
    </row>
    <row r="1637" spans="1:27" x14ac:dyDescent="0.3">
      <c r="A1637" s="94" t="s">
        <v>9641</v>
      </c>
      <c r="B1637" s="224">
        <v>-13.197699500000001</v>
      </c>
      <c r="C1637" s="224">
        <v>10.208700199999999</v>
      </c>
      <c r="D1637" s="94" t="s">
        <v>9795</v>
      </c>
      <c r="E1637" s="94" t="s">
        <v>848</v>
      </c>
      <c r="F1637" s="94" t="s">
        <v>849</v>
      </c>
      <c r="G1637" s="94"/>
      <c r="H1637" s="94" t="str">
        <f t="shared" si="52"/>
        <v>OK</v>
      </c>
      <c r="I1637" s="94" t="s">
        <v>1742</v>
      </c>
      <c r="J1637" s="94" t="s">
        <v>1742</v>
      </c>
      <c r="K1637" s="94" t="s">
        <v>7378</v>
      </c>
      <c r="L1637" s="94" t="s">
        <v>359</v>
      </c>
      <c r="M1637" s="94" t="s">
        <v>808</v>
      </c>
      <c r="N1637" s="94" t="s">
        <v>7351</v>
      </c>
      <c r="O1637" s="94" t="s">
        <v>847</v>
      </c>
      <c r="P1637" s="94" t="s">
        <v>8067</v>
      </c>
      <c r="Q1637" s="94" t="s">
        <v>5677</v>
      </c>
      <c r="R1637" s="94"/>
      <c r="S1637" s="94"/>
      <c r="T1637" s="94"/>
      <c r="U1637" s="94"/>
      <c r="V1637" s="94"/>
      <c r="W1637" s="94"/>
      <c r="X1637" s="94"/>
      <c r="Y1637" s="94"/>
      <c r="Z1637" s="94"/>
      <c r="AA1637" s="94"/>
    </row>
    <row r="1638" spans="1:27" hidden="1" x14ac:dyDescent="0.3">
      <c r="A1638" s="173" t="s">
        <v>9642</v>
      </c>
      <c r="B1638" s="220">
        <v>-13.721799900000001</v>
      </c>
      <c r="C1638" s="220">
        <v>10.2934999</v>
      </c>
      <c r="D1638" s="173" t="s">
        <v>9795</v>
      </c>
      <c r="E1638" s="173" t="s">
        <v>7572</v>
      </c>
      <c r="F1638" s="173" t="s">
        <v>1026</v>
      </c>
      <c r="G1638" s="173" t="s">
        <v>1026</v>
      </c>
      <c r="H1638" s="173" t="str">
        <f t="shared" si="52"/>
        <v>OK</v>
      </c>
      <c r="I1638" s="173" t="s">
        <v>1734</v>
      </c>
      <c r="J1638" s="173" t="s">
        <v>5265</v>
      </c>
      <c r="K1638" s="173" t="s">
        <v>7378</v>
      </c>
      <c r="L1638" s="173" t="s">
        <v>359</v>
      </c>
      <c r="M1638" s="173" t="s">
        <v>1007</v>
      </c>
      <c r="N1638" s="173" t="s">
        <v>7354</v>
      </c>
      <c r="O1638" s="173" t="s">
        <v>1026</v>
      </c>
      <c r="P1638" s="173" t="s">
        <v>8062</v>
      </c>
      <c r="Q1638" s="173"/>
      <c r="R1638" s="173" t="s">
        <v>6581</v>
      </c>
      <c r="S1638" s="173" t="s">
        <v>9798</v>
      </c>
      <c r="T1638" s="173"/>
      <c r="U1638" s="173"/>
      <c r="V1638" s="173"/>
      <c r="W1638" s="173" t="s">
        <v>6646</v>
      </c>
      <c r="X1638" s="173"/>
      <c r="Y1638" s="173"/>
      <c r="Z1638" s="173"/>
      <c r="AA1638" s="173"/>
    </row>
    <row r="1639" spans="1:27" x14ac:dyDescent="0.3">
      <c r="A1639" s="94" t="s">
        <v>9643</v>
      </c>
      <c r="B1639" s="224">
        <v>-13.7395</v>
      </c>
      <c r="C1639" s="224">
        <v>10.3958998</v>
      </c>
      <c r="D1639" s="94" t="s">
        <v>9795</v>
      </c>
      <c r="E1639" s="94" t="s">
        <v>95</v>
      </c>
      <c r="F1639" s="94" t="s">
        <v>95</v>
      </c>
      <c r="G1639" s="94" t="s">
        <v>95</v>
      </c>
      <c r="H1639" s="94" t="str">
        <f t="shared" si="52"/>
        <v>OK</v>
      </c>
      <c r="I1639" s="94" t="s">
        <v>1742</v>
      </c>
      <c r="J1639" s="94" t="s">
        <v>1742</v>
      </c>
      <c r="K1639" s="94" t="s">
        <v>7378</v>
      </c>
      <c r="L1639" s="94" t="s">
        <v>359</v>
      </c>
      <c r="M1639" s="94" t="s">
        <v>1007</v>
      </c>
      <c r="N1639" s="94" t="s">
        <v>7354</v>
      </c>
      <c r="O1639" s="94" t="s">
        <v>1026</v>
      </c>
      <c r="P1639" s="94" t="s">
        <v>8062</v>
      </c>
      <c r="Q1639" s="94"/>
      <c r="R1639" s="94"/>
      <c r="S1639" s="94"/>
      <c r="T1639" s="94"/>
      <c r="U1639" s="94"/>
      <c r="V1639" s="94"/>
      <c r="W1639" s="94"/>
      <c r="X1639" s="94"/>
      <c r="Y1639" s="94"/>
      <c r="Z1639" s="94"/>
      <c r="AA1639" s="94"/>
    </row>
    <row r="1640" spans="1:27" x14ac:dyDescent="0.3">
      <c r="A1640" s="94" t="s">
        <v>9644</v>
      </c>
      <c r="B1640" s="224">
        <v>-13.7959003</v>
      </c>
      <c r="C1640" s="224">
        <v>10.2985001</v>
      </c>
      <c r="D1640" s="94" t="s">
        <v>9795</v>
      </c>
      <c r="E1640" s="94" t="s">
        <v>1027</v>
      </c>
      <c r="F1640" s="94" t="s">
        <v>1027</v>
      </c>
      <c r="G1640" s="94" t="s">
        <v>1028</v>
      </c>
      <c r="H1640" s="94" t="str">
        <f t="shared" si="52"/>
        <v>OK</v>
      </c>
      <c r="I1640" s="94" t="s">
        <v>1742</v>
      </c>
      <c r="J1640" s="94" t="s">
        <v>1742</v>
      </c>
      <c r="K1640" s="94" t="s">
        <v>5443</v>
      </c>
      <c r="L1640" s="94" t="s">
        <v>359</v>
      </c>
      <c r="M1640" s="94" t="s">
        <v>1007</v>
      </c>
      <c r="N1640" s="94" t="s">
        <v>7354</v>
      </c>
      <c r="O1640" s="94" t="s">
        <v>1026</v>
      </c>
      <c r="P1640" s="94" t="s">
        <v>8062</v>
      </c>
      <c r="Q1640" s="94"/>
      <c r="R1640" s="94"/>
      <c r="S1640" s="94"/>
      <c r="T1640" s="94"/>
      <c r="U1640" s="94"/>
      <c r="V1640" s="94"/>
      <c r="W1640" s="94"/>
      <c r="X1640" s="94"/>
      <c r="Y1640" s="94"/>
      <c r="Z1640" s="94"/>
      <c r="AA1640" s="94"/>
    </row>
    <row r="1641" spans="1:27" x14ac:dyDescent="0.3">
      <c r="A1641" s="233" t="s">
        <v>9645</v>
      </c>
      <c r="B1641" s="94"/>
      <c r="C1641" s="94"/>
      <c r="D1641" s="94"/>
      <c r="E1641" s="94"/>
      <c r="F1641" s="94" t="s">
        <v>5397</v>
      </c>
      <c r="G1641" s="94"/>
      <c r="H1641" s="94" t="str">
        <f t="shared" si="52"/>
        <v>Coord absent</v>
      </c>
      <c r="I1641" s="94" t="s">
        <v>1742</v>
      </c>
      <c r="J1641" s="94" t="s">
        <v>1742</v>
      </c>
      <c r="K1641" s="94" t="s">
        <v>7378</v>
      </c>
      <c r="L1641" s="94" t="s">
        <v>359</v>
      </c>
      <c r="M1641" s="94" t="s">
        <v>1007</v>
      </c>
      <c r="N1641" s="94" t="s">
        <v>7354</v>
      </c>
      <c r="O1641" s="94" t="s">
        <v>1026</v>
      </c>
      <c r="P1641" s="94" t="s">
        <v>8062</v>
      </c>
      <c r="Q1641" s="94"/>
      <c r="R1641" s="94"/>
      <c r="S1641" s="94"/>
      <c r="T1641" s="94"/>
      <c r="U1641" s="94"/>
      <c r="V1641" s="94"/>
      <c r="W1641" s="94"/>
      <c r="X1641" s="94"/>
      <c r="Y1641" s="94"/>
      <c r="Z1641" s="94"/>
      <c r="AA1641" s="94"/>
    </row>
    <row r="1642" spans="1:27" x14ac:dyDescent="0.3">
      <c r="A1642" s="233" t="s">
        <v>9646</v>
      </c>
      <c r="B1642" s="94"/>
      <c r="C1642" s="94"/>
      <c r="D1642" s="94"/>
      <c r="E1642" s="94"/>
      <c r="F1642" s="94" t="s">
        <v>5398</v>
      </c>
      <c r="G1642" s="94"/>
      <c r="H1642" s="94" t="str">
        <f t="shared" si="52"/>
        <v>Coord absent</v>
      </c>
      <c r="I1642" s="94" t="s">
        <v>1742</v>
      </c>
      <c r="J1642" s="94" t="s">
        <v>1742</v>
      </c>
      <c r="K1642" s="94" t="s">
        <v>7378</v>
      </c>
      <c r="L1642" s="94" t="s">
        <v>359</v>
      </c>
      <c r="M1642" s="94" t="s">
        <v>1007</v>
      </c>
      <c r="N1642" s="94" t="s">
        <v>7354</v>
      </c>
      <c r="O1642" s="94" t="s">
        <v>1026</v>
      </c>
      <c r="P1642" s="94" t="s">
        <v>8062</v>
      </c>
      <c r="Q1642" s="94"/>
      <c r="R1642" s="94"/>
      <c r="S1642" s="94"/>
      <c r="T1642" s="94"/>
      <c r="U1642" s="94"/>
      <c r="V1642" s="94"/>
      <c r="W1642" s="94"/>
      <c r="X1642" s="94"/>
      <c r="Y1642" s="94"/>
      <c r="Z1642" s="94"/>
      <c r="AA1642" s="94"/>
    </row>
    <row r="1643" spans="1:27" x14ac:dyDescent="0.3">
      <c r="A1643" s="233" t="s">
        <v>9647</v>
      </c>
      <c r="B1643" s="94"/>
      <c r="C1643" s="94"/>
      <c r="D1643" s="94"/>
      <c r="E1643" s="94"/>
      <c r="F1643" s="94" t="s">
        <v>1028</v>
      </c>
      <c r="G1643" s="94"/>
      <c r="H1643" s="94" t="str">
        <f t="shared" si="52"/>
        <v>Coord absent</v>
      </c>
      <c r="I1643" s="94" t="s">
        <v>1742</v>
      </c>
      <c r="J1643" s="94" t="s">
        <v>1742</v>
      </c>
      <c r="K1643" s="94" t="s">
        <v>7378</v>
      </c>
      <c r="L1643" s="94" t="s">
        <v>359</v>
      </c>
      <c r="M1643" s="94" t="s">
        <v>1007</v>
      </c>
      <c r="N1643" s="94" t="s">
        <v>7354</v>
      </c>
      <c r="O1643" s="94" t="s">
        <v>1026</v>
      </c>
      <c r="P1643" s="94" t="s">
        <v>8062</v>
      </c>
      <c r="Q1643" s="94"/>
      <c r="R1643" s="94"/>
      <c r="S1643" s="94"/>
      <c r="T1643" s="94"/>
      <c r="U1643" s="94"/>
      <c r="V1643" s="94"/>
      <c r="W1643" s="94"/>
      <c r="X1643" s="94"/>
      <c r="Y1643" s="94"/>
      <c r="Z1643" s="94"/>
      <c r="AA1643" s="94"/>
    </row>
    <row r="1644" spans="1:27" hidden="1" x14ac:dyDescent="0.3">
      <c r="A1644" s="233" t="s">
        <v>9533</v>
      </c>
      <c r="B1644" s="94">
        <v>-8.0384799999999998</v>
      </c>
      <c r="C1644" s="94">
        <v>8.5824499999999997</v>
      </c>
      <c r="D1644" s="94" t="s">
        <v>9797</v>
      </c>
      <c r="E1644" s="94"/>
      <c r="F1644" s="94" t="s">
        <v>1585</v>
      </c>
      <c r="G1644" s="94"/>
      <c r="H1644" s="94" t="str">
        <f>IF((OR((ISBLANK(#REF!)),(ISBLANK(G1644)))),"Coord absent","OK")</f>
        <v>Coord absent</v>
      </c>
      <c r="I1644" s="94" t="s">
        <v>1742</v>
      </c>
      <c r="J1644" s="94" t="s">
        <v>1742</v>
      </c>
      <c r="K1644" s="94" t="s">
        <v>7378</v>
      </c>
      <c r="L1644" s="94" t="s">
        <v>483</v>
      </c>
      <c r="M1644" s="94" t="s">
        <v>483</v>
      </c>
      <c r="N1644" s="94" t="s">
        <v>7371</v>
      </c>
      <c r="O1644" s="94" t="s">
        <v>1583</v>
      </c>
      <c r="P1644" s="94" t="s">
        <v>8047</v>
      </c>
      <c r="Q1644" s="94" t="s">
        <v>5677</v>
      </c>
      <c r="R1644" s="94" t="s">
        <v>1759</v>
      </c>
      <c r="S1644" s="94"/>
      <c r="T1644" s="173" t="s">
        <v>1768</v>
      </c>
      <c r="U1644" s="94"/>
      <c r="V1644" s="94"/>
      <c r="W1644" s="94"/>
      <c r="X1644" s="94"/>
      <c r="Y1644" s="94"/>
      <c r="Z1644" s="94"/>
      <c r="AA1644" s="94"/>
    </row>
    <row r="1645" spans="1:27" x14ac:dyDescent="0.3">
      <c r="A1645" s="233" t="s">
        <v>9649</v>
      </c>
      <c r="B1645" s="94"/>
      <c r="C1645" s="94"/>
      <c r="D1645" s="94"/>
      <c r="E1645" s="94"/>
      <c r="F1645" s="94" t="s">
        <v>6779</v>
      </c>
      <c r="G1645" s="94"/>
      <c r="H1645" s="94" t="str">
        <f t="shared" ref="H1645:H1663" si="53">IF((OR((ISBLANK(B1645)),(ISBLANK(C1645)))),"Coord absent","OK")</f>
        <v>Coord absent</v>
      </c>
      <c r="I1645" s="94" t="s">
        <v>1742</v>
      </c>
      <c r="J1645" s="94" t="s">
        <v>1742</v>
      </c>
      <c r="K1645" s="94" t="s">
        <v>7378</v>
      </c>
      <c r="L1645" s="94" t="s">
        <v>7707</v>
      </c>
      <c r="M1645" s="94" t="s">
        <v>115</v>
      </c>
      <c r="N1645" s="94" t="s">
        <v>7355</v>
      </c>
      <c r="O1645" s="94" t="s">
        <v>139</v>
      </c>
      <c r="P1645" s="94" t="s">
        <v>8068</v>
      </c>
      <c r="Q1645" s="94"/>
      <c r="R1645" s="94"/>
      <c r="S1645" s="94"/>
      <c r="T1645" s="94"/>
      <c r="U1645" s="94"/>
      <c r="V1645" s="94"/>
      <c r="W1645" s="94"/>
      <c r="X1645" s="94"/>
      <c r="Y1645" s="94"/>
      <c r="Z1645" s="94"/>
      <c r="AA1645" s="94"/>
    </row>
    <row r="1646" spans="1:27" x14ac:dyDescent="0.3">
      <c r="A1646" s="233" t="s">
        <v>9650</v>
      </c>
      <c r="B1646" s="94"/>
      <c r="C1646" s="94"/>
      <c r="D1646" s="94"/>
      <c r="E1646" s="94"/>
      <c r="F1646" s="94" t="s">
        <v>6780</v>
      </c>
      <c r="G1646" s="94"/>
      <c r="H1646" s="94" t="str">
        <f t="shared" si="53"/>
        <v>Coord absent</v>
      </c>
      <c r="I1646" s="94" t="s">
        <v>1742</v>
      </c>
      <c r="J1646" s="94" t="s">
        <v>1742</v>
      </c>
      <c r="K1646" s="94" t="s">
        <v>7378</v>
      </c>
      <c r="L1646" s="94" t="s">
        <v>7707</v>
      </c>
      <c r="M1646" s="94" t="s">
        <v>115</v>
      </c>
      <c r="N1646" s="94" t="s">
        <v>7355</v>
      </c>
      <c r="O1646" s="94" t="s">
        <v>139</v>
      </c>
      <c r="P1646" s="94" t="s">
        <v>8068</v>
      </c>
      <c r="Q1646" s="94"/>
      <c r="R1646" s="94"/>
      <c r="S1646" s="94"/>
      <c r="T1646" s="94"/>
      <c r="U1646" s="94"/>
      <c r="V1646" s="94"/>
      <c r="W1646" s="94"/>
      <c r="X1646" s="94"/>
      <c r="Y1646" s="94"/>
      <c r="Z1646" s="94"/>
      <c r="AA1646" s="94"/>
    </row>
    <row r="1647" spans="1:27" x14ac:dyDescent="0.3">
      <c r="A1647" s="94" t="s">
        <v>9751</v>
      </c>
      <c r="B1647" s="224">
        <v>-8.7031898000000005</v>
      </c>
      <c r="C1647" s="224">
        <v>7.9782700999999996</v>
      </c>
      <c r="D1647" s="94" t="s">
        <v>9795</v>
      </c>
      <c r="E1647" s="94" t="s">
        <v>1588</v>
      </c>
      <c r="F1647" s="94" t="s">
        <v>1589</v>
      </c>
      <c r="G1647" s="94" t="s">
        <v>1589</v>
      </c>
      <c r="H1647" s="94" t="str">
        <f t="shared" si="53"/>
        <v>OK</v>
      </c>
      <c r="I1647" s="94" t="s">
        <v>1742</v>
      </c>
      <c r="J1647" s="94" t="s">
        <v>1742</v>
      </c>
      <c r="K1647" s="94" t="s">
        <v>7378</v>
      </c>
      <c r="L1647" s="94" t="s">
        <v>483</v>
      </c>
      <c r="M1647" s="94" t="s">
        <v>483</v>
      </c>
      <c r="N1647" s="94" t="s">
        <v>7371</v>
      </c>
      <c r="O1647" s="94" t="s">
        <v>1583</v>
      </c>
      <c r="P1647" s="94" t="s">
        <v>8047</v>
      </c>
      <c r="Q1647" s="94" t="s">
        <v>5677</v>
      </c>
      <c r="R1647" s="94"/>
      <c r="S1647" s="94"/>
      <c r="T1647" s="94"/>
      <c r="U1647" s="94"/>
      <c r="V1647" s="94"/>
      <c r="W1647" s="94"/>
      <c r="X1647" s="94"/>
      <c r="Y1647" s="94"/>
      <c r="Z1647" s="94"/>
      <c r="AA1647" s="94"/>
    </row>
    <row r="1648" spans="1:27" x14ac:dyDescent="0.3">
      <c r="A1648" s="233" t="s">
        <v>9651</v>
      </c>
      <c r="B1648" s="94"/>
      <c r="C1648" s="94"/>
      <c r="D1648" s="94"/>
      <c r="E1648" s="94"/>
      <c r="F1648" s="94" t="s">
        <v>6919</v>
      </c>
      <c r="G1648" s="94"/>
      <c r="H1648" s="94" t="str">
        <f t="shared" si="53"/>
        <v>Coord absent</v>
      </c>
      <c r="I1648" s="94" t="s">
        <v>1742</v>
      </c>
      <c r="J1648" s="94" t="s">
        <v>1742</v>
      </c>
      <c r="K1648" s="94" t="s">
        <v>7378</v>
      </c>
      <c r="L1648" s="94" t="s">
        <v>1029</v>
      </c>
      <c r="M1648" s="94" t="s">
        <v>1098</v>
      </c>
      <c r="N1648" s="94" t="s">
        <v>7368</v>
      </c>
      <c r="O1648" s="94" t="s">
        <v>139</v>
      </c>
      <c r="P1648" s="94" t="s">
        <v>8068</v>
      </c>
      <c r="Q1648" s="94"/>
      <c r="R1648" s="94"/>
      <c r="S1648" s="94"/>
      <c r="T1648" s="94"/>
      <c r="U1648" s="94"/>
      <c r="V1648" s="94"/>
      <c r="W1648" s="94"/>
      <c r="X1648" s="94"/>
      <c r="Y1648" s="94"/>
      <c r="Z1648" s="94"/>
      <c r="AA1648" s="94"/>
    </row>
    <row r="1649" spans="1:27" x14ac:dyDescent="0.3">
      <c r="A1649" s="173" t="s">
        <v>9652</v>
      </c>
      <c r="B1649" s="220">
        <v>-14.4251003</v>
      </c>
      <c r="C1649" s="220">
        <v>10.395500200000001</v>
      </c>
      <c r="D1649" s="173" t="s">
        <v>9795</v>
      </c>
      <c r="E1649" s="173" t="s">
        <v>7427</v>
      </c>
      <c r="F1649" s="173" t="s">
        <v>50</v>
      </c>
      <c r="G1649" s="173" t="s">
        <v>50</v>
      </c>
      <c r="H1649" s="173" t="str">
        <f t="shared" si="53"/>
        <v>OK</v>
      </c>
      <c r="I1649" s="173" t="s">
        <v>1734</v>
      </c>
      <c r="J1649" s="173" t="s">
        <v>5265</v>
      </c>
      <c r="K1649" s="173" t="s">
        <v>7378</v>
      </c>
      <c r="L1649" s="173" t="s">
        <v>7707</v>
      </c>
      <c r="M1649" s="173" t="s">
        <v>6</v>
      </c>
      <c r="N1649" s="173" t="s">
        <v>7344</v>
      </c>
      <c r="O1649" s="173" t="s">
        <v>50</v>
      </c>
      <c r="P1649" s="173" t="s">
        <v>8069</v>
      </c>
      <c r="Q1649" s="173" t="s">
        <v>5677</v>
      </c>
      <c r="R1649" s="173"/>
      <c r="S1649" s="173" t="s">
        <v>1753</v>
      </c>
      <c r="T1649" s="173" t="s">
        <v>1767</v>
      </c>
      <c r="U1649" s="173"/>
      <c r="V1649" s="173" t="s">
        <v>1766</v>
      </c>
      <c r="W1649" s="173" t="s">
        <v>7387</v>
      </c>
      <c r="X1649" s="173"/>
      <c r="Y1649" s="173"/>
      <c r="Z1649" s="173"/>
      <c r="AA1649" s="173"/>
    </row>
    <row r="1650" spans="1:27" x14ac:dyDescent="0.3">
      <c r="A1650" s="233" t="s">
        <v>9653</v>
      </c>
      <c r="B1650" s="248">
        <v>10.424200000000001</v>
      </c>
      <c r="C1650" s="248">
        <v>14.48174</v>
      </c>
      <c r="D1650" s="94" t="s">
        <v>9797</v>
      </c>
      <c r="E1650" s="94"/>
      <c r="F1650" s="94" t="s">
        <v>5315</v>
      </c>
      <c r="G1650" s="94"/>
      <c r="H1650" s="94" t="str">
        <f t="shared" si="53"/>
        <v>OK</v>
      </c>
      <c r="I1650" s="94" t="s">
        <v>1742</v>
      </c>
      <c r="J1650" s="94" t="s">
        <v>1742</v>
      </c>
      <c r="K1650" s="94" t="s">
        <v>7378</v>
      </c>
      <c r="L1650" s="94" t="s">
        <v>7707</v>
      </c>
      <c r="M1650" s="94" t="s">
        <v>6</v>
      </c>
      <c r="N1650" s="94" t="s">
        <v>7344</v>
      </c>
      <c r="O1650" s="94" t="s">
        <v>50</v>
      </c>
      <c r="P1650" s="94" t="s">
        <v>8069</v>
      </c>
      <c r="Q1650" s="94" t="s">
        <v>5677</v>
      </c>
      <c r="R1650" s="94"/>
      <c r="S1650" s="94"/>
      <c r="T1650" s="94"/>
      <c r="U1650" s="94"/>
      <c r="V1650" s="94"/>
      <c r="W1650" s="94"/>
      <c r="X1650" s="94"/>
      <c r="Y1650" s="94"/>
      <c r="Z1650" s="94"/>
      <c r="AA1650" s="94"/>
    </row>
    <row r="1651" spans="1:27" x14ac:dyDescent="0.3">
      <c r="A1651" s="233" t="s">
        <v>9654</v>
      </c>
      <c r="B1651" s="94"/>
      <c r="C1651" s="94"/>
      <c r="D1651" s="94"/>
      <c r="E1651" s="94"/>
      <c r="F1651" s="94" t="s">
        <v>5316</v>
      </c>
      <c r="G1651" s="94"/>
      <c r="H1651" s="94" t="str">
        <f t="shared" si="53"/>
        <v>Coord absent</v>
      </c>
      <c r="I1651" s="94" t="s">
        <v>1742</v>
      </c>
      <c r="J1651" s="94" t="s">
        <v>1742</v>
      </c>
      <c r="K1651" s="94" t="s">
        <v>7378</v>
      </c>
      <c r="L1651" s="94" t="s">
        <v>7707</v>
      </c>
      <c r="M1651" s="94" t="s">
        <v>6</v>
      </c>
      <c r="N1651" s="94" t="s">
        <v>7344</v>
      </c>
      <c r="O1651" s="94" t="s">
        <v>50</v>
      </c>
      <c r="P1651" s="94" t="s">
        <v>8069</v>
      </c>
      <c r="Q1651" s="94" t="s">
        <v>5677</v>
      </c>
      <c r="R1651" s="94"/>
      <c r="S1651" s="94"/>
      <c r="T1651" s="94"/>
      <c r="U1651" s="94"/>
      <c r="V1651" s="94"/>
      <c r="W1651" s="94"/>
      <c r="X1651" s="94"/>
      <c r="Y1651" s="94"/>
      <c r="Z1651" s="94"/>
      <c r="AA1651" s="94"/>
    </row>
    <row r="1652" spans="1:27" x14ac:dyDescent="0.3">
      <c r="A1652" s="94" t="s">
        <v>9655</v>
      </c>
      <c r="B1652" s="224">
        <v>-14.439000099999999</v>
      </c>
      <c r="C1652" s="224">
        <v>10.310500100000001</v>
      </c>
      <c r="D1652" s="94" t="s">
        <v>9795</v>
      </c>
      <c r="E1652" s="94" t="s">
        <v>7428</v>
      </c>
      <c r="F1652" s="94" t="s">
        <v>5310</v>
      </c>
      <c r="G1652" s="94" t="s">
        <v>51</v>
      </c>
      <c r="H1652" s="94" t="str">
        <f t="shared" si="53"/>
        <v>OK</v>
      </c>
      <c r="I1652" s="94" t="s">
        <v>1742</v>
      </c>
      <c r="J1652" s="94" t="s">
        <v>1742</v>
      </c>
      <c r="K1652" s="94" t="s">
        <v>7378</v>
      </c>
      <c r="L1652" s="94" t="s">
        <v>7707</v>
      </c>
      <c r="M1652" s="94" t="s">
        <v>6</v>
      </c>
      <c r="N1652" s="94" t="s">
        <v>7344</v>
      </c>
      <c r="O1652" s="94" t="s">
        <v>50</v>
      </c>
      <c r="P1652" s="94" t="s">
        <v>8069</v>
      </c>
      <c r="Q1652" s="94" t="s">
        <v>5677</v>
      </c>
      <c r="R1652" s="94"/>
      <c r="S1652" s="94"/>
      <c r="T1652" s="94" t="s">
        <v>1767</v>
      </c>
      <c r="U1652" s="94"/>
      <c r="V1652" s="94"/>
      <c r="W1652" s="94"/>
      <c r="X1652" s="94"/>
      <c r="Y1652" s="94"/>
      <c r="Z1652" s="94"/>
      <c r="AA1652" s="94"/>
    </row>
    <row r="1653" spans="1:27" hidden="1" x14ac:dyDescent="0.3">
      <c r="A1653" s="94" t="s">
        <v>9656</v>
      </c>
      <c r="B1653" s="224">
        <v>-11.7727003</v>
      </c>
      <c r="C1653" s="224">
        <v>11.3556995</v>
      </c>
      <c r="D1653" s="94" t="s">
        <v>9795</v>
      </c>
      <c r="E1653" s="94" t="s">
        <v>1233</v>
      </c>
      <c r="F1653" s="94" t="s">
        <v>6923</v>
      </c>
      <c r="G1653" s="94" t="s">
        <v>1234</v>
      </c>
      <c r="H1653" s="94" t="str">
        <f t="shared" si="53"/>
        <v>OK</v>
      </c>
      <c r="I1653" s="94" t="s">
        <v>1742</v>
      </c>
      <c r="J1653" s="94" t="s">
        <v>1742</v>
      </c>
      <c r="K1653" s="94" t="s">
        <v>7378</v>
      </c>
      <c r="L1653" s="94" t="s">
        <v>1029</v>
      </c>
      <c r="M1653" s="94" t="s">
        <v>1212</v>
      </c>
      <c r="N1653" s="94" t="s">
        <v>7375</v>
      </c>
      <c r="O1653" s="94" t="s">
        <v>7266</v>
      </c>
      <c r="P1653" s="94" t="s">
        <v>8070</v>
      </c>
      <c r="Q1653" s="94"/>
      <c r="R1653" s="94" t="s">
        <v>1733</v>
      </c>
      <c r="S1653" s="94"/>
      <c r="T1653" s="94" t="s">
        <v>1767</v>
      </c>
      <c r="U1653" s="94"/>
      <c r="V1653" s="94"/>
      <c r="W1653" s="94"/>
      <c r="X1653" s="94"/>
      <c r="Y1653" s="94"/>
      <c r="Z1653" s="94"/>
      <c r="AA1653" s="94"/>
    </row>
    <row r="1654" spans="1:27" hidden="1" x14ac:dyDescent="0.3">
      <c r="A1654" s="96" t="s">
        <v>9657</v>
      </c>
      <c r="B1654" s="227">
        <v>-11.663800200000001</v>
      </c>
      <c r="C1654" s="227">
        <v>11.4397001</v>
      </c>
      <c r="D1654" s="96" t="s">
        <v>9795</v>
      </c>
      <c r="E1654" s="96" t="s">
        <v>1235</v>
      </c>
      <c r="F1654" s="96" t="s">
        <v>1212</v>
      </c>
      <c r="G1654" s="96" t="s">
        <v>1236</v>
      </c>
      <c r="H1654" s="96" t="str">
        <f t="shared" si="53"/>
        <v>OK</v>
      </c>
      <c r="I1654" s="96" t="s">
        <v>5264</v>
      </c>
      <c r="J1654" s="96" t="s">
        <v>5264</v>
      </c>
      <c r="K1654" s="96" t="s">
        <v>7378</v>
      </c>
      <c r="L1654" s="96" t="s">
        <v>1029</v>
      </c>
      <c r="M1654" s="96" t="s">
        <v>1212</v>
      </c>
      <c r="N1654" s="96" t="s">
        <v>7375</v>
      </c>
      <c r="O1654" s="96" t="s">
        <v>7266</v>
      </c>
      <c r="P1654" s="96" t="s">
        <v>8070</v>
      </c>
      <c r="Q1654" s="96"/>
      <c r="R1654" s="96" t="s">
        <v>1733</v>
      </c>
      <c r="S1654" s="96"/>
      <c r="T1654" s="96" t="s">
        <v>1767</v>
      </c>
      <c r="U1654" s="96"/>
      <c r="V1654" s="96"/>
      <c r="W1654" s="96"/>
      <c r="X1654" s="96"/>
      <c r="Y1654" s="96"/>
      <c r="Z1654" s="96"/>
      <c r="AA1654" s="96"/>
    </row>
    <row r="1655" spans="1:27" x14ac:dyDescent="0.3">
      <c r="A1655" s="233" t="s">
        <v>9658</v>
      </c>
      <c r="B1655" s="94"/>
      <c r="C1655" s="94"/>
      <c r="D1655" s="94"/>
      <c r="E1655" s="94"/>
      <c r="F1655" s="94" t="s">
        <v>6922</v>
      </c>
      <c r="G1655" s="94"/>
      <c r="H1655" s="94" t="str">
        <f t="shared" si="53"/>
        <v>Coord absent</v>
      </c>
      <c r="I1655" s="94" t="s">
        <v>1742</v>
      </c>
      <c r="J1655" s="94" t="s">
        <v>1742</v>
      </c>
      <c r="K1655" s="94" t="s">
        <v>7378</v>
      </c>
      <c r="L1655" s="94" t="s">
        <v>1029</v>
      </c>
      <c r="M1655" s="94" t="s">
        <v>1212</v>
      </c>
      <c r="N1655" s="94" t="s">
        <v>7375</v>
      </c>
      <c r="O1655" s="94" t="s">
        <v>7266</v>
      </c>
      <c r="P1655" s="94" t="s">
        <v>8070</v>
      </c>
      <c r="Q1655" s="94"/>
      <c r="R1655" s="94"/>
      <c r="S1655" s="94"/>
      <c r="T1655" s="94"/>
      <c r="U1655" s="94"/>
      <c r="V1655" s="94"/>
      <c r="W1655" s="94"/>
      <c r="X1655" s="94"/>
      <c r="Y1655" s="94"/>
      <c r="Z1655" s="94"/>
      <c r="AA1655" s="94"/>
    </row>
    <row r="1656" spans="1:27" hidden="1" x14ac:dyDescent="0.3">
      <c r="A1656" s="163" t="s">
        <v>9659</v>
      </c>
      <c r="B1656" s="228">
        <v>-11.6604996</v>
      </c>
      <c r="C1656" s="228">
        <v>11.437700299999999</v>
      </c>
      <c r="D1656" s="163" t="s">
        <v>9795</v>
      </c>
      <c r="E1656" s="163" t="s">
        <v>1235</v>
      </c>
      <c r="F1656" s="163" t="s">
        <v>1212</v>
      </c>
      <c r="G1656" s="163" t="s">
        <v>1235</v>
      </c>
      <c r="H1656" s="163" t="str">
        <f t="shared" si="53"/>
        <v>OK</v>
      </c>
      <c r="I1656" s="163" t="s">
        <v>1734</v>
      </c>
      <c r="J1656" s="163" t="s">
        <v>11</v>
      </c>
      <c r="K1656" s="163" t="s">
        <v>7378</v>
      </c>
      <c r="L1656" s="163" t="s">
        <v>1029</v>
      </c>
      <c r="M1656" s="163" t="s">
        <v>1212</v>
      </c>
      <c r="N1656" s="163" t="s">
        <v>7375</v>
      </c>
      <c r="O1656" s="163" t="s">
        <v>7266</v>
      </c>
      <c r="P1656" s="163" t="s">
        <v>8070</v>
      </c>
      <c r="Q1656" s="163"/>
      <c r="R1656" s="163" t="s">
        <v>1733</v>
      </c>
      <c r="S1656" s="163"/>
      <c r="T1656" s="163" t="s">
        <v>1767</v>
      </c>
      <c r="U1656" s="163"/>
      <c r="V1656" s="163"/>
      <c r="W1656" s="163"/>
      <c r="X1656" s="163"/>
      <c r="Y1656" s="163"/>
      <c r="Z1656" s="163"/>
      <c r="AA1656" s="163"/>
    </row>
    <row r="1657" spans="1:27" x14ac:dyDescent="0.3">
      <c r="A1657" s="94" t="s">
        <v>9660</v>
      </c>
      <c r="B1657" s="224">
        <v>-8.1713304999999998</v>
      </c>
      <c r="C1657" s="224">
        <v>7.8565101999999998</v>
      </c>
      <c r="D1657" s="94" t="s">
        <v>9795</v>
      </c>
      <c r="E1657" s="94" t="s">
        <v>1443</v>
      </c>
      <c r="F1657" s="94" t="s">
        <v>1443</v>
      </c>
      <c r="G1657" s="94" t="s">
        <v>1443</v>
      </c>
      <c r="H1657" s="94" t="str">
        <f t="shared" si="53"/>
        <v>OK</v>
      </c>
      <c r="I1657" s="94" t="s">
        <v>1742</v>
      </c>
      <c r="J1657" s="94" t="s">
        <v>1742</v>
      </c>
      <c r="K1657" s="94" t="s">
        <v>7378</v>
      </c>
      <c r="L1657" s="94" t="s">
        <v>483</v>
      </c>
      <c r="M1657" s="94" t="s">
        <v>1369</v>
      </c>
      <c r="N1657" s="94" t="s">
        <v>7366</v>
      </c>
      <c r="O1657" s="94" t="s">
        <v>1444</v>
      </c>
      <c r="P1657" s="94" t="s">
        <v>8071</v>
      </c>
      <c r="Q1657" s="94" t="s">
        <v>5677</v>
      </c>
      <c r="R1657" s="94"/>
      <c r="S1657" s="94"/>
      <c r="T1657" s="94"/>
      <c r="U1657" s="94"/>
      <c r="V1657" s="94"/>
      <c r="W1657" s="94"/>
      <c r="X1657" s="94"/>
      <c r="Y1657" s="94"/>
      <c r="Z1657" s="94"/>
      <c r="AA1657" s="94"/>
    </row>
    <row r="1658" spans="1:27" hidden="1" x14ac:dyDescent="0.3">
      <c r="A1658" s="173" t="s">
        <v>9661</v>
      </c>
      <c r="B1658" s="220">
        <v>-8.1956796999999995</v>
      </c>
      <c r="C1658" s="220">
        <v>7.7802701000000001</v>
      </c>
      <c r="D1658" s="173" t="s">
        <v>9795</v>
      </c>
      <c r="E1658" s="173" t="s">
        <v>7666</v>
      </c>
      <c r="F1658" s="173" t="s">
        <v>7179</v>
      </c>
      <c r="G1658" s="173" t="s">
        <v>1444</v>
      </c>
      <c r="H1658" s="173" t="str">
        <f t="shared" si="53"/>
        <v>OK</v>
      </c>
      <c r="I1658" s="173" t="s">
        <v>1734</v>
      </c>
      <c r="J1658" s="173" t="s">
        <v>5265</v>
      </c>
      <c r="K1658" s="173" t="s">
        <v>7378</v>
      </c>
      <c r="L1658" s="173" t="s">
        <v>483</v>
      </c>
      <c r="M1658" s="173" t="s">
        <v>1369</v>
      </c>
      <c r="N1658" s="173" t="s">
        <v>7366</v>
      </c>
      <c r="O1658" s="173" t="s">
        <v>1444</v>
      </c>
      <c r="P1658" s="173" t="s">
        <v>8071</v>
      </c>
      <c r="Q1658" s="173" t="s">
        <v>5677</v>
      </c>
      <c r="R1658" s="173" t="s">
        <v>1748</v>
      </c>
      <c r="S1658" s="173" t="s">
        <v>1749</v>
      </c>
      <c r="T1658" s="173" t="s">
        <v>1767</v>
      </c>
      <c r="U1658" s="173"/>
      <c r="V1658" s="173" t="s">
        <v>1766</v>
      </c>
      <c r="W1658" s="173" t="s">
        <v>6651</v>
      </c>
      <c r="X1658" s="173"/>
      <c r="Y1658" s="173"/>
      <c r="Z1658" s="173"/>
      <c r="AA1658" s="173"/>
    </row>
    <row r="1659" spans="1:27" hidden="1" x14ac:dyDescent="0.3">
      <c r="A1659" s="94" t="s">
        <v>9662</v>
      </c>
      <c r="B1659" s="224">
        <v>-12.2446003</v>
      </c>
      <c r="C1659" s="224">
        <v>11.383899700000001</v>
      </c>
      <c r="D1659" s="94" t="s">
        <v>9795</v>
      </c>
      <c r="E1659" s="94" t="s">
        <v>1126</v>
      </c>
      <c r="F1659" s="94" t="s">
        <v>1126</v>
      </c>
      <c r="G1659" s="94" t="s">
        <v>1127</v>
      </c>
      <c r="H1659" s="94" t="str">
        <f t="shared" si="53"/>
        <v>OK</v>
      </c>
      <c r="I1659" s="94" t="s">
        <v>1742</v>
      </c>
      <c r="J1659" s="94" t="s">
        <v>1742</v>
      </c>
      <c r="K1659" s="94" t="s">
        <v>5443</v>
      </c>
      <c r="L1659" s="94" t="s">
        <v>1029</v>
      </c>
      <c r="M1659" s="94" t="s">
        <v>1029</v>
      </c>
      <c r="N1659" s="94" t="s">
        <v>7364</v>
      </c>
      <c r="O1659" s="94" t="s">
        <v>7712</v>
      </c>
      <c r="P1659" s="94" t="s">
        <v>7713</v>
      </c>
      <c r="Q1659" s="94"/>
      <c r="R1659" s="94" t="s">
        <v>1733</v>
      </c>
      <c r="S1659" s="94"/>
      <c r="T1659" s="94" t="s">
        <v>1768</v>
      </c>
      <c r="U1659" s="94"/>
      <c r="V1659" s="94"/>
      <c r="W1659" s="94"/>
      <c r="X1659" s="94"/>
      <c r="Y1659" s="94"/>
      <c r="Z1659" s="94"/>
      <c r="AA1659" s="94"/>
    </row>
    <row r="1660" spans="1:27" hidden="1" x14ac:dyDescent="0.3">
      <c r="A1660" s="94" t="s">
        <v>9663</v>
      </c>
      <c r="B1660" s="224">
        <v>-12.2351999</v>
      </c>
      <c r="C1660" s="224">
        <v>11.4581003</v>
      </c>
      <c r="D1660" s="94" t="s">
        <v>9795</v>
      </c>
      <c r="E1660" s="94" t="s">
        <v>7587</v>
      </c>
      <c r="F1660" s="94" t="s">
        <v>7243</v>
      </c>
      <c r="G1660" s="94" t="s">
        <v>1129</v>
      </c>
      <c r="H1660" s="94" t="str">
        <f t="shared" si="53"/>
        <v>OK</v>
      </c>
      <c r="I1660" s="94" t="s">
        <v>1742</v>
      </c>
      <c r="J1660" s="94" t="s">
        <v>1742</v>
      </c>
      <c r="K1660" s="94" t="s">
        <v>7378</v>
      </c>
      <c r="L1660" s="94" t="s">
        <v>1029</v>
      </c>
      <c r="M1660" s="94" t="s">
        <v>1029</v>
      </c>
      <c r="N1660" s="94" t="s">
        <v>7364</v>
      </c>
      <c r="O1660" s="94" t="s">
        <v>7712</v>
      </c>
      <c r="P1660" s="94" t="s">
        <v>7713</v>
      </c>
      <c r="Q1660" s="94"/>
      <c r="R1660" s="94" t="s">
        <v>1733</v>
      </c>
      <c r="S1660" s="94"/>
      <c r="T1660" s="94" t="s">
        <v>1768</v>
      </c>
      <c r="U1660" s="94"/>
      <c r="V1660" s="94"/>
      <c r="W1660" s="94"/>
      <c r="X1660" s="94"/>
      <c r="Y1660" s="94"/>
      <c r="Z1660" s="94"/>
      <c r="AA1660" s="94"/>
    </row>
    <row r="1661" spans="1:27" hidden="1" x14ac:dyDescent="0.3">
      <c r="A1661" s="233" t="s">
        <v>9664</v>
      </c>
      <c r="B1661" s="94"/>
      <c r="C1661" s="94"/>
      <c r="D1661" s="94"/>
      <c r="E1661" s="94"/>
      <c r="F1661" s="94" t="s">
        <v>6877</v>
      </c>
      <c r="G1661" s="94"/>
      <c r="H1661" s="94" t="str">
        <f t="shared" si="53"/>
        <v>Coord absent</v>
      </c>
      <c r="I1661" s="94" t="s">
        <v>1742</v>
      </c>
      <c r="J1661" s="94" t="s">
        <v>1742</v>
      </c>
      <c r="K1661" s="94" t="s">
        <v>7378</v>
      </c>
      <c r="L1661" s="94" t="s">
        <v>1029</v>
      </c>
      <c r="M1661" s="94" t="s">
        <v>1029</v>
      </c>
      <c r="N1661" s="94" t="s">
        <v>7364</v>
      </c>
      <c r="O1661" s="94" t="s">
        <v>7712</v>
      </c>
      <c r="P1661" s="94" t="s">
        <v>7713</v>
      </c>
      <c r="Q1661" s="94"/>
      <c r="R1661" s="94" t="s">
        <v>1733</v>
      </c>
      <c r="S1661" s="94"/>
      <c r="T1661" s="94" t="s">
        <v>1768</v>
      </c>
      <c r="U1661" s="94"/>
      <c r="V1661" s="94"/>
      <c r="W1661" s="94"/>
      <c r="X1661" s="94"/>
      <c r="Y1661" s="94"/>
      <c r="Z1661" s="94"/>
      <c r="AA1661" s="94"/>
    </row>
    <row r="1662" spans="1:27" x14ac:dyDescent="0.3">
      <c r="A1662" s="94" t="s">
        <v>8316</v>
      </c>
      <c r="B1662" s="224">
        <v>-9.1237803</v>
      </c>
      <c r="C1662" s="224">
        <v>7.8262900999999996</v>
      </c>
      <c r="D1662" s="94" t="s">
        <v>9795</v>
      </c>
      <c r="E1662" s="94" t="s">
        <v>1631</v>
      </c>
      <c r="F1662" s="94" t="s">
        <v>1631</v>
      </c>
      <c r="G1662" s="94" t="s">
        <v>1632</v>
      </c>
      <c r="H1662" s="94" t="str">
        <f t="shared" si="53"/>
        <v>OK</v>
      </c>
      <c r="I1662" s="94" t="s">
        <v>1742</v>
      </c>
      <c r="J1662" s="94" t="s">
        <v>1742</v>
      </c>
      <c r="K1662" s="94" t="s">
        <v>7378</v>
      </c>
      <c r="L1662" s="94" t="s">
        <v>483</v>
      </c>
      <c r="M1662" s="94" t="s">
        <v>1611</v>
      </c>
      <c r="N1662" s="94" t="s">
        <v>7376</v>
      </c>
      <c r="O1662" s="94" t="s">
        <v>1625</v>
      </c>
      <c r="P1662" s="94" t="s">
        <v>7792</v>
      </c>
      <c r="Q1662" s="94" t="s">
        <v>5677</v>
      </c>
      <c r="R1662" s="94"/>
      <c r="S1662" s="94"/>
      <c r="T1662" s="94"/>
      <c r="U1662" s="94"/>
      <c r="V1662" s="94"/>
      <c r="W1662" s="94"/>
      <c r="X1662" s="94"/>
      <c r="Y1662" s="94"/>
      <c r="Z1662" s="94"/>
      <c r="AA1662" s="94"/>
    </row>
    <row r="1663" spans="1:27" x14ac:dyDescent="0.3">
      <c r="A1663" s="94" t="s">
        <v>9740</v>
      </c>
      <c r="B1663" s="224">
        <v>-9.1090096999999997</v>
      </c>
      <c r="C1663" s="224">
        <v>7.8530898000000002</v>
      </c>
      <c r="D1663" s="94" t="s">
        <v>9795</v>
      </c>
      <c r="E1663" s="94" t="s">
        <v>1633</v>
      </c>
      <c r="F1663" s="94" t="s">
        <v>1633</v>
      </c>
      <c r="G1663" s="94" t="s">
        <v>1631</v>
      </c>
      <c r="H1663" s="94" t="str">
        <f t="shared" si="53"/>
        <v>OK</v>
      </c>
      <c r="I1663" s="94" t="s">
        <v>1742</v>
      </c>
      <c r="J1663" s="94" t="s">
        <v>1742</v>
      </c>
      <c r="K1663" s="94" t="s">
        <v>5443</v>
      </c>
      <c r="L1663" s="94" t="s">
        <v>483</v>
      </c>
      <c r="M1663" s="94" t="s">
        <v>1611</v>
      </c>
      <c r="N1663" s="94" t="s">
        <v>7376</v>
      </c>
      <c r="O1663" s="94" t="s">
        <v>1625</v>
      </c>
      <c r="P1663" s="94" t="s">
        <v>7792</v>
      </c>
      <c r="Q1663" s="94" t="s">
        <v>5677</v>
      </c>
      <c r="R1663" s="94"/>
      <c r="S1663" s="94"/>
      <c r="T1663" s="94"/>
      <c r="U1663" s="94"/>
      <c r="V1663" s="94"/>
      <c r="W1663" s="94"/>
      <c r="X1663" s="94"/>
      <c r="Y1663" s="94"/>
      <c r="Z1663" s="94"/>
      <c r="AA1663" s="94"/>
    </row>
    <row r="1664" spans="1:27" hidden="1" x14ac:dyDescent="0.3">
      <c r="A1664" s="173" t="s">
        <v>9666</v>
      </c>
      <c r="B1664" s="220">
        <v>-12.2572002</v>
      </c>
      <c r="C1664" s="220">
        <v>11.4115</v>
      </c>
      <c r="D1664" s="173" t="s">
        <v>9795</v>
      </c>
      <c r="E1664" s="173" t="s">
        <v>7588</v>
      </c>
      <c r="F1664" s="173" t="s">
        <v>7114</v>
      </c>
      <c r="G1664" s="173" t="s">
        <v>1130</v>
      </c>
      <c r="H1664" s="173" t="str">
        <f t="shared" ref="H1664:H1666" si="54">IF((OR((ISBLANK(B1664)),(ISBLANK(C1664)))),"Coord absent","OK")</f>
        <v>OK</v>
      </c>
      <c r="I1664" s="173" t="s">
        <v>1734</v>
      </c>
      <c r="J1664" s="173" t="s">
        <v>5265</v>
      </c>
      <c r="K1664" s="173" t="s">
        <v>7378</v>
      </c>
      <c r="L1664" s="173" t="s">
        <v>1029</v>
      </c>
      <c r="M1664" s="173" t="s">
        <v>1029</v>
      </c>
      <c r="N1664" s="173" t="s">
        <v>7364</v>
      </c>
      <c r="O1664" s="173" t="s">
        <v>7712</v>
      </c>
      <c r="P1664" s="173" t="s">
        <v>7713</v>
      </c>
      <c r="Q1664" s="173"/>
      <c r="R1664" s="173" t="s">
        <v>1733</v>
      </c>
      <c r="S1664" s="173" t="s">
        <v>1749</v>
      </c>
      <c r="T1664" s="173" t="s">
        <v>1768</v>
      </c>
      <c r="U1664" s="173"/>
      <c r="V1664" s="173" t="s">
        <v>7391</v>
      </c>
      <c r="W1664" s="173"/>
      <c r="X1664" s="173"/>
      <c r="Y1664" s="173"/>
      <c r="Z1664" s="173"/>
      <c r="AA1664" s="173"/>
    </row>
    <row r="1665" spans="1:27" hidden="1" x14ac:dyDescent="0.3">
      <c r="A1665" s="173" t="s">
        <v>9667</v>
      </c>
      <c r="B1665" s="220">
        <v>-9.2213799999999999</v>
      </c>
      <c r="C1665" s="220">
        <v>8.7004819999999992</v>
      </c>
      <c r="D1665" s="173" t="s">
        <v>9795</v>
      </c>
      <c r="E1665" s="173" t="s">
        <v>7674</v>
      </c>
      <c r="F1665" s="173" t="s">
        <v>1913</v>
      </c>
      <c r="G1665" s="173" t="s">
        <v>1518</v>
      </c>
      <c r="H1665" s="173" t="str">
        <f t="shared" si="54"/>
        <v>OK</v>
      </c>
      <c r="I1665" s="173" t="s">
        <v>1734</v>
      </c>
      <c r="J1665" s="173" t="s">
        <v>5265</v>
      </c>
      <c r="K1665" s="173" t="s">
        <v>7378</v>
      </c>
      <c r="L1665" s="173" t="s">
        <v>483</v>
      </c>
      <c r="M1665" s="173" t="s">
        <v>484</v>
      </c>
      <c r="N1665" s="173" t="s">
        <v>7367</v>
      </c>
      <c r="O1665" s="173" t="s">
        <v>485</v>
      </c>
      <c r="P1665" s="173" t="s">
        <v>7714</v>
      </c>
      <c r="Q1665" s="173" t="s">
        <v>5677</v>
      </c>
      <c r="R1665" s="173" t="s">
        <v>6570</v>
      </c>
      <c r="S1665" s="173" t="s">
        <v>1749</v>
      </c>
      <c r="T1665" s="173" t="s">
        <v>1768</v>
      </c>
      <c r="U1665" s="173"/>
      <c r="V1665" s="173" t="s">
        <v>6569</v>
      </c>
      <c r="W1665" s="173" t="s">
        <v>6625</v>
      </c>
      <c r="X1665" s="173"/>
      <c r="Y1665" s="173"/>
      <c r="Z1665" s="173"/>
      <c r="AA1665" s="173"/>
    </row>
    <row r="1666" spans="1:27" hidden="1" x14ac:dyDescent="0.3">
      <c r="A1666" s="94" t="s">
        <v>9668</v>
      </c>
      <c r="B1666" s="224">
        <v>-9.3326998000000003</v>
      </c>
      <c r="C1666" s="224">
        <v>8.7338895999999995</v>
      </c>
      <c r="D1666" s="94" t="s">
        <v>9795</v>
      </c>
      <c r="E1666" s="94" t="s">
        <v>482</v>
      </c>
      <c r="F1666" s="94" t="s">
        <v>482</v>
      </c>
      <c r="G1666" s="94" t="s">
        <v>482</v>
      </c>
      <c r="H1666" s="94" t="str">
        <f t="shared" si="54"/>
        <v>OK</v>
      </c>
      <c r="I1666" s="94" t="s">
        <v>1742</v>
      </c>
      <c r="J1666" s="94" t="s">
        <v>1742</v>
      </c>
      <c r="K1666" s="94" t="s">
        <v>7378</v>
      </c>
      <c r="L1666" s="94" t="s">
        <v>483</v>
      </c>
      <c r="M1666" s="94" t="s">
        <v>484</v>
      </c>
      <c r="N1666" s="94" t="s">
        <v>7367</v>
      </c>
      <c r="O1666" s="94" t="s">
        <v>485</v>
      </c>
      <c r="P1666" s="94" t="s">
        <v>7714</v>
      </c>
      <c r="Q1666" s="94" t="s">
        <v>5677</v>
      </c>
      <c r="R1666" s="94" t="s">
        <v>1759</v>
      </c>
      <c r="S1666" s="94"/>
      <c r="T1666" s="94" t="s">
        <v>1768</v>
      </c>
      <c r="U1666" s="94"/>
      <c r="V1666" s="94"/>
      <c r="W1666" s="94" t="s">
        <v>7218</v>
      </c>
      <c r="X1666" s="94"/>
      <c r="Y1666" s="94"/>
      <c r="Z1666" s="94"/>
      <c r="AA1666" s="94"/>
    </row>
    <row r="1667" spans="1:27" hidden="1" x14ac:dyDescent="0.3">
      <c r="A1667" s="94" t="s">
        <v>9843</v>
      </c>
      <c r="B1667" s="224"/>
      <c r="C1667" s="224"/>
      <c r="D1667" s="94" t="s">
        <v>1759</v>
      </c>
      <c r="E1667" s="94"/>
      <c r="F1667" s="94" t="s">
        <v>9842</v>
      </c>
      <c r="G1667" s="94"/>
      <c r="H1667" s="94" t="str">
        <f t="shared" ref="H1667:H1668" si="55">IF((OR((ISBLANK(B1667)),(ISBLANK(C1667)))),"Coord absent","OK")</f>
        <v>Coord absent</v>
      </c>
      <c r="I1667" s="94" t="s">
        <v>1742</v>
      </c>
      <c r="J1667" s="94"/>
      <c r="K1667" s="94" t="s">
        <v>5443</v>
      </c>
      <c r="L1667" s="94" t="s">
        <v>483</v>
      </c>
      <c r="M1667" s="94" t="s">
        <v>484</v>
      </c>
      <c r="N1667" s="94"/>
      <c r="O1667" s="94" t="s">
        <v>485</v>
      </c>
      <c r="P1667" s="94" t="s">
        <v>7714</v>
      </c>
      <c r="Q1667" s="94" t="s">
        <v>5677</v>
      </c>
      <c r="R1667" s="94" t="s">
        <v>1759</v>
      </c>
      <c r="S1667" s="94"/>
      <c r="T1667" s="94" t="s">
        <v>1768</v>
      </c>
      <c r="U1667" s="94"/>
      <c r="V1667" s="94"/>
      <c r="W1667" s="94"/>
      <c r="X1667" s="94"/>
      <c r="Y1667" s="94"/>
      <c r="Z1667" s="94"/>
      <c r="AA1667" s="94"/>
    </row>
    <row r="1668" spans="1:27" hidden="1" x14ac:dyDescent="0.3">
      <c r="A1668" s="233" t="s">
        <v>9669</v>
      </c>
      <c r="B1668" s="94"/>
      <c r="C1668" s="94"/>
      <c r="D1668" s="94"/>
      <c r="E1668" s="94"/>
      <c r="F1668" s="94" t="s">
        <v>6748</v>
      </c>
      <c r="G1668" s="94"/>
      <c r="H1668" s="94" t="str">
        <f t="shared" si="55"/>
        <v>Coord absent</v>
      </c>
      <c r="I1668" s="94" t="s">
        <v>1742</v>
      </c>
      <c r="J1668" s="94" t="s">
        <v>1742</v>
      </c>
      <c r="K1668" s="94" t="s">
        <v>7378</v>
      </c>
      <c r="L1668" s="94" t="s">
        <v>483</v>
      </c>
      <c r="M1668" s="94" t="s">
        <v>484</v>
      </c>
      <c r="N1668" s="94" t="s">
        <v>7367</v>
      </c>
      <c r="O1668" s="94" t="s">
        <v>485</v>
      </c>
      <c r="P1668" s="94" t="s">
        <v>7714</v>
      </c>
      <c r="Q1668" s="94" t="s">
        <v>5677</v>
      </c>
      <c r="R1668" s="94" t="s">
        <v>1759</v>
      </c>
      <c r="S1668" s="94"/>
      <c r="T1668" s="94" t="s">
        <v>1768</v>
      </c>
      <c r="U1668" s="94"/>
      <c r="V1668" s="94"/>
      <c r="W1668" s="94"/>
      <c r="X1668" s="94"/>
      <c r="Y1668" s="94"/>
      <c r="Z1668" s="94"/>
      <c r="AA1668" s="94"/>
    </row>
    <row r="1669" spans="1:27" hidden="1" x14ac:dyDescent="0.3">
      <c r="A1669" s="94" t="s">
        <v>9670</v>
      </c>
      <c r="B1669" s="224">
        <v>-9.8302002000000002</v>
      </c>
      <c r="C1669" s="224">
        <v>8.7213097000000008</v>
      </c>
      <c r="D1669" s="94" t="s">
        <v>9795</v>
      </c>
      <c r="E1669" s="94" t="s">
        <v>1519</v>
      </c>
      <c r="F1669" s="94" t="s">
        <v>1519</v>
      </c>
      <c r="G1669" s="94" t="s">
        <v>1519</v>
      </c>
      <c r="H1669" s="94" t="str">
        <f t="shared" ref="H1669:H1704" si="56">IF((OR((ISBLANK(B1669)),(ISBLANK(C1669)))),"Coord absent","OK")</f>
        <v>OK</v>
      </c>
      <c r="I1669" s="94" t="s">
        <v>1742</v>
      </c>
      <c r="J1669" s="94" t="s">
        <v>1742</v>
      </c>
      <c r="K1669" s="94" t="s">
        <v>7378</v>
      </c>
      <c r="L1669" s="94" t="s">
        <v>483</v>
      </c>
      <c r="M1669" s="94" t="s">
        <v>484</v>
      </c>
      <c r="N1669" s="94" t="s">
        <v>7367</v>
      </c>
      <c r="O1669" s="94" t="s">
        <v>1520</v>
      </c>
      <c r="P1669" s="94" t="s">
        <v>7715</v>
      </c>
      <c r="Q1669" s="94" t="s">
        <v>5677</v>
      </c>
      <c r="R1669" s="94" t="s">
        <v>1759</v>
      </c>
      <c r="S1669" s="94"/>
      <c r="T1669" s="94" t="s">
        <v>1768</v>
      </c>
      <c r="U1669" s="94"/>
      <c r="V1669" s="94"/>
      <c r="W1669" s="94"/>
      <c r="X1669" s="94"/>
      <c r="Y1669" s="94"/>
      <c r="Z1669" s="94"/>
      <c r="AA1669" s="94"/>
    </row>
    <row r="1670" spans="1:27" hidden="1" x14ac:dyDescent="0.3">
      <c r="A1670" s="94" t="s">
        <v>9671</v>
      </c>
      <c r="B1670" s="224">
        <v>-9.8631001000000005</v>
      </c>
      <c r="C1670" s="224">
        <v>8.7186898999999993</v>
      </c>
      <c r="D1670" s="94" t="s">
        <v>9795</v>
      </c>
      <c r="E1670" s="94" t="s">
        <v>1521</v>
      </c>
      <c r="F1670" s="94" t="s">
        <v>1521</v>
      </c>
      <c r="G1670" s="94" t="s">
        <v>1522</v>
      </c>
      <c r="H1670" s="94" t="str">
        <f t="shared" si="56"/>
        <v>OK</v>
      </c>
      <c r="I1670" s="94" t="s">
        <v>1742</v>
      </c>
      <c r="J1670" s="94" t="s">
        <v>1742</v>
      </c>
      <c r="K1670" s="94" t="s">
        <v>5443</v>
      </c>
      <c r="L1670" s="94" t="s">
        <v>483</v>
      </c>
      <c r="M1670" s="94" t="s">
        <v>484</v>
      </c>
      <c r="N1670" s="94" t="s">
        <v>7367</v>
      </c>
      <c r="O1670" s="94" t="s">
        <v>1520</v>
      </c>
      <c r="P1670" s="94" t="s">
        <v>7715</v>
      </c>
      <c r="Q1670" s="94" t="s">
        <v>5677</v>
      </c>
      <c r="R1670" s="94" t="s">
        <v>1759</v>
      </c>
      <c r="S1670" s="94"/>
      <c r="T1670" s="94" t="s">
        <v>1768</v>
      </c>
      <c r="U1670" s="94"/>
      <c r="V1670" s="94"/>
      <c r="W1670" s="94"/>
      <c r="X1670" s="94"/>
      <c r="Y1670" s="94"/>
      <c r="Z1670" s="94"/>
      <c r="AA1670" s="94"/>
    </row>
    <row r="1671" spans="1:27" hidden="1" x14ac:dyDescent="0.3">
      <c r="A1671" s="94" t="s">
        <v>9672</v>
      </c>
      <c r="B1671" s="203">
        <v>-8.7923299999999998</v>
      </c>
      <c r="C1671" s="203">
        <v>9.7109900000000007</v>
      </c>
      <c r="D1671" s="94" t="s">
        <v>9797</v>
      </c>
      <c r="E1671" s="94"/>
      <c r="F1671" s="94" t="s">
        <v>580</v>
      </c>
      <c r="G1671" s="94"/>
      <c r="H1671" s="94" t="str">
        <f t="shared" si="56"/>
        <v>OK</v>
      </c>
      <c r="I1671" s="94" t="s">
        <v>1742</v>
      </c>
      <c r="J1671" s="94" t="s">
        <v>1742</v>
      </c>
      <c r="K1671" s="94" t="s">
        <v>7378</v>
      </c>
      <c r="L1671" s="94" t="s">
        <v>483</v>
      </c>
      <c r="M1671" s="94" t="s">
        <v>484</v>
      </c>
      <c r="N1671" s="94" t="s">
        <v>7367</v>
      </c>
      <c r="O1671" s="94" t="s">
        <v>1520</v>
      </c>
      <c r="P1671" s="94" t="s">
        <v>7715</v>
      </c>
      <c r="Q1671" s="94" t="s">
        <v>5677</v>
      </c>
      <c r="R1671" s="94" t="s">
        <v>1759</v>
      </c>
      <c r="S1671" s="94"/>
      <c r="T1671" s="94" t="s">
        <v>1768</v>
      </c>
      <c r="U1671" s="94"/>
      <c r="V1671" s="94"/>
      <c r="W1671" s="94"/>
      <c r="X1671" s="94"/>
      <c r="Y1671" s="94"/>
      <c r="Z1671" s="94"/>
      <c r="AA1671" s="94"/>
    </row>
    <row r="1672" spans="1:27" hidden="1" x14ac:dyDescent="0.3">
      <c r="A1672" s="94" t="s">
        <v>9841</v>
      </c>
      <c r="B1672" s="234"/>
      <c r="C1672" s="234"/>
      <c r="D1672" s="94" t="s">
        <v>1759</v>
      </c>
      <c r="E1672" s="94"/>
      <c r="F1672" s="94" t="s">
        <v>9840</v>
      </c>
      <c r="G1672" s="94"/>
      <c r="H1672" s="94" t="str">
        <f t="shared" ref="H1672" si="57">IF((OR((ISBLANK(B1672)),(ISBLANK(C1672)))),"Coord absent","OK")</f>
        <v>Coord absent</v>
      </c>
      <c r="I1672" s="94" t="s">
        <v>1742</v>
      </c>
      <c r="J1672" s="94"/>
      <c r="K1672" s="94" t="s">
        <v>5443</v>
      </c>
      <c r="L1672" s="94" t="s">
        <v>483</v>
      </c>
      <c r="M1672" s="94" t="s">
        <v>484</v>
      </c>
      <c r="N1672" s="94"/>
      <c r="O1672" s="94" t="s">
        <v>1520</v>
      </c>
      <c r="P1672" s="94" t="s">
        <v>7715</v>
      </c>
      <c r="Q1672" s="94" t="s">
        <v>5677</v>
      </c>
      <c r="R1672" s="94" t="s">
        <v>1759</v>
      </c>
      <c r="S1672" s="94"/>
      <c r="T1672" s="94" t="s">
        <v>1768</v>
      </c>
      <c r="U1672" s="94"/>
      <c r="V1672" s="94"/>
      <c r="W1672" s="94"/>
      <c r="X1672" s="94"/>
      <c r="Y1672" s="94"/>
      <c r="Z1672" s="94"/>
      <c r="AA1672" s="94"/>
    </row>
    <row r="1673" spans="1:27" hidden="1" x14ac:dyDescent="0.3">
      <c r="A1673" s="173" t="s">
        <v>9673</v>
      </c>
      <c r="B1673" s="220">
        <v>-9.8082303999999993</v>
      </c>
      <c r="C1673" s="220">
        <v>8.8051100000000009</v>
      </c>
      <c r="D1673" s="173" t="s">
        <v>9795</v>
      </c>
      <c r="E1673" s="173" t="s">
        <v>1520</v>
      </c>
      <c r="F1673" s="173" t="s">
        <v>1520</v>
      </c>
      <c r="G1673" s="173" t="s">
        <v>1523</v>
      </c>
      <c r="H1673" s="173" t="str">
        <f t="shared" si="56"/>
        <v>OK</v>
      </c>
      <c r="I1673" s="173" t="s">
        <v>1734</v>
      </c>
      <c r="J1673" s="173" t="s">
        <v>5265</v>
      </c>
      <c r="K1673" s="173" t="s">
        <v>7378</v>
      </c>
      <c r="L1673" s="173" t="s">
        <v>483</v>
      </c>
      <c r="M1673" s="173" t="s">
        <v>484</v>
      </c>
      <c r="N1673" s="173" t="s">
        <v>7367</v>
      </c>
      <c r="O1673" s="173" t="s">
        <v>1520</v>
      </c>
      <c r="P1673" s="173" t="s">
        <v>7715</v>
      </c>
      <c r="Q1673" s="173" t="s">
        <v>5677</v>
      </c>
      <c r="R1673" s="173" t="s">
        <v>6639</v>
      </c>
      <c r="S1673" s="173" t="s">
        <v>1749</v>
      </c>
      <c r="T1673" s="173" t="s">
        <v>1768</v>
      </c>
      <c r="U1673" s="173"/>
      <c r="V1673" s="173"/>
      <c r="W1673" s="173" t="s">
        <v>6604</v>
      </c>
      <c r="X1673" s="173"/>
      <c r="Y1673" s="173"/>
      <c r="Z1673" s="173"/>
      <c r="AA1673" s="173"/>
    </row>
    <row r="1674" spans="1:27" x14ac:dyDescent="0.3">
      <c r="A1674" s="94" t="s">
        <v>9674</v>
      </c>
      <c r="B1674" s="224">
        <v>-13.7656002</v>
      </c>
      <c r="C1674" s="224">
        <v>11.577500300000001</v>
      </c>
      <c r="D1674" s="94" t="s">
        <v>9795</v>
      </c>
      <c r="E1674" s="94" t="s">
        <v>7447</v>
      </c>
      <c r="F1674" s="94" t="s">
        <v>6781</v>
      </c>
      <c r="G1674" s="94" t="s">
        <v>140</v>
      </c>
      <c r="H1674" s="94" t="str">
        <f t="shared" si="56"/>
        <v>OK</v>
      </c>
      <c r="I1674" s="94" t="s">
        <v>1742</v>
      </c>
      <c r="J1674" s="94" t="s">
        <v>1742</v>
      </c>
      <c r="K1674" s="94" t="s">
        <v>7378</v>
      </c>
      <c r="L1674" s="94" t="s">
        <v>7707</v>
      </c>
      <c r="M1674" s="94" t="s">
        <v>115</v>
      </c>
      <c r="N1674" s="94" t="s">
        <v>7355</v>
      </c>
      <c r="O1674" s="94" t="s">
        <v>8080</v>
      </c>
      <c r="P1674" s="94" t="s">
        <v>7716</v>
      </c>
      <c r="Q1674" s="94"/>
      <c r="R1674" s="94"/>
      <c r="S1674" s="94"/>
      <c r="T1674" s="94"/>
      <c r="U1674" s="94"/>
      <c r="V1674" s="94"/>
      <c r="W1674" s="94"/>
      <c r="X1674" s="94"/>
      <c r="Y1674" s="94"/>
      <c r="Z1674" s="94"/>
      <c r="AA1674" s="94"/>
    </row>
    <row r="1675" spans="1:27" x14ac:dyDescent="0.3">
      <c r="A1675" s="94" t="s">
        <v>9675</v>
      </c>
      <c r="B1675" s="224">
        <v>-13.5913</v>
      </c>
      <c r="C1675" s="224">
        <v>11.4442997</v>
      </c>
      <c r="D1675" s="94" t="s">
        <v>9795</v>
      </c>
      <c r="E1675" s="94" t="s">
        <v>142</v>
      </c>
      <c r="F1675" s="94" t="s">
        <v>142</v>
      </c>
      <c r="G1675" s="94" t="s">
        <v>142</v>
      </c>
      <c r="H1675" s="94" t="str">
        <f t="shared" si="56"/>
        <v>OK</v>
      </c>
      <c r="I1675" s="94" t="s">
        <v>1742</v>
      </c>
      <c r="J1675" s="94" t="s">
        <v>1742</v>
      </c>
      <c r="K1675" s="94" t="s">
        <v>7378</v>
      </c>
      <c r="L1675" s="94" t="s">
        <v>7707</v>
      </c>
      <c r="M1675" s="94" t="s">
        <v>115</v>
      </c>
      <c r="N1675" s="94" t="s">
        <v>7355</v>
      </c>
      <c r="O1675" s="94" t="s">
        <v>8080</v>
      </c>
      <c r="P1675" s="94" t="s">
        <v>7716</v>
      </c>
      <c r="Q1675" s="94"/>
      <c r="R1675" s="94"/>
      <c r="S1675" s="94"/>
      <c r="T1675" s="94"/>
      <c r="U1675" s="94"/>
      <c r="V1675" s="94"/>
      <c r="W1675" s="94"/>
      <c r="X1675" s="94"/>
      <c r="Y1675" s="94"/>
      <c r="Z1675" s="94"/>
      <c r="AA1675" s="94"/>
    </row>
    <row r="1676" spans="1:27" x14ac:dyDescent="0.3">
      <c r="A1676" s="94" t="s">
        <v>9676</v>
      </c>
      <c r="B1676" s="224">
        <v>-13.7076998</v>
      </c>
      <c r="C1676" s="224">
        <v>11.4132996</v>
      </c>
      <c r="D1676" s="94" t="s">
        <v>9795</v>
      </c>
      <c r="E1676" s="94" t="s">
        <v>143</v>
      </c>
      <c r="F1676" s="94" t="s">
        <v>143</v>
      </c>
      <c r="G1676" s="94" t="s">
        <v>143</v>
      </c>
      <c r="H1676" s="94" t="str">
        <f t="shared" si="56"/>
        <v>OK</v>
      </c>
      <c r="I1676" s="94" t="s">
        <v>1742</v>
      </c>
      <c r="J1676" s="94" t="s">
        <v>1742</v>
      </c>
      <c r="K1676" s="94" t="s">
        <v>7378</v>
      </c>
      <c r="L1676" s="94" t="s">
        <v>7707</v>
      </c>
      <c r="M1676" s="94" t="s">
        <v>115</v>
      </c>
      <c r="N1676" s="94" t="s">
        <v>7355</v>
      </c>
      <c r="O1676" s="94" t="s">
        <v>8080</v>
      </c>
      <c r="P1676" s="94" t="s">
        <v>7716</v>
      </c>
      <c r="Q1676" s="94"/>
      <c r="R1676" s="94"/>
      <c r="S1676" s="94"/>
      <c r="T1676" s="94"/>
      <c r="U1676" s="94"/>
      <c r="V1676" s="94"/>
      <c r="W1676" s="94"/>
      <c r="X1676" s="94"/>
      <c r="Y1676" s="94"/>
      <c r="Z1676" s="94"/>
      <c r="AA1676" s="94"/>
    </row>
    <row r="1677" spans="1:27" x14ac:dyDescent="0.3">
      <c r="A1677" s="233" t="s">
        <v>9677</v>
      </c>
      <c r="B1677" s="94"/>
      <c r="C1677" s="94"/>
      <c r="D1677" s="94"/>
      <c r="E1677" s="94"/>
      <c r="F1677" s="94" t="s">
        <v>6782</v>
      </c>
      <c r="G1677" s="94"/>
      <c r="H1677" s="94" t="str">
        <f t="shared" si="56"/>
        <v>Coord absent</v>
      </c>
      <c r="I1677" s="94" t="s">
        <v>1742</v>
      </c>
      <c r="J1677" s="94" t="s">
        <v>1742</v>
      </c>
      <c r="K1677" s="94" t="s">
        <v>7378</v>
      </c>
      <c r="L1677" s="94" t="s">
        <v>7707</v>
      </c>
      <c r="M1677" s="94" t="s">
        <v>115</v>
      </c>
      <c r="N1677" s="94" t="s">
        <v>7355</v>
      </c>
      <c r="O1677" s="94" t="s">
        <v>8080</v>
      </c>
      <c r="P1677" s="94" t="s">
        <v>7716</v>
      </c>
      <c r="Q1677" s="94"/>
      <c r="R1677" s="94"/>
      <c r="S1677" s="94"/>
      <c r="T1677" s="94"/>
      <c r="U1677" s="94"/>
      <c r="V1677" s="94"/>
      <c r="W1677" s="94"/>
      <c r="X1677" s="94"/>
      <c r="Y1677" s="94"/>
      <c r="Z1677" s="94"/>
      <c r="AA1677" s="94"/>
    </row>
    <row r="1678" spans="1:27" x14ac:dyDescent="0.3">
      <c r="A1678" s="173" t="s">
        <v>9678</v>
      </c>
      <c r="B1678" s="220">
        <v>-13.876899699999999</v>
      </c>
      <c r="C1678" s="220">
        <v>11.4343004</v>
      </c>
      <c r="D1678" s="173" t="s">
        <v>9795</v>
      </c>
      <c r="E1678" s="173" t="s">
        <v>141</v>
      </c>
      <c r="F1678" s="173" t="s">
        <v>7193</v>
      </c>
      <c r="G1678" s="173" t="s">
        <v>144</v>
      </c>
      <c r="H1678" s="173" t="str">
        <f t="shared" si="56"/>
        <v>OK</v>
      </c>
      <c r="I1678" s="173" t="s">
        <v>1734</v>
      </c>
      <c r="J1678" s="173" t="s">
        <v>5265</v>
      </c>
      <c r="K1678" s="173" t="s">
        <v>7378</v>
      </c>
      <c r="L1678" s="173" t="s">
        <v>7707</v>
      </c>
      <c r="M1678" s="173" t="s">
        <v>115</v>
      </c>
      <c r="N1678" s="173" t="s">
        <v>7355</v>
      </c>
      <c r="O1678" s="173" t="s">
        <v>8080</v>
      </c>
      <c r="P1678" s="173" t="s">
        <v>7716</v>
      </c>
      <c r="Q1678" s="173"/>
      <c r="R1678" s="173"/>
      <c r="S1678" s="173"/>
      <c r="T1678" s="173"/>
      <c r="U1678" s="173"/>
      <c r="V1678" s="173"/>
      <c r="W1678" s="173" t="s">
        <v>7191</v>
      </c>
      <c r="X1678" s="173"/>
      <c r="Y1678" s="173"/>
      <c r="Z1678" s="173"/>
      <c r="AA1678" s="173"/>
    </row>
    <row r="1679" spans="1:27" hidden="1" x14ac:dyDescent="0.3">
      <c r="A1679" s="94" t="s">
        <v>9679</v>
      </c>
      <c r="B1679" s="224">
        <v>-8.8230000000000004</v>
      </c>
      <c r="C1679" s="224">
        <v>8.0396699999999992</v>
      </c>
      <c r="D1679" s="94" t="s">
        <v>9795</v>
      </c>
      <c r="E1679" s="94" t="s">
        <v>7688</v>
      </c>
      <c r="F1679" s="94" t="s">
        <v>1593</v>
      </c>
      <c r="G1679" s="94" t="s">
        <v>1593</v>
      </c>
      <c r="H1679" s="94" t="str">
        <f t="shared" si="56"/>
        <v>OK</v>
      </c>
      <c r="I1679" s="94" t="s">
        <v>1742</v>
      </c>
      <c r="J1679" s="94" t="s">
        <v>1742</v>
      </c>
      <c r="K1679" s="94" t="s">
        <v>7378</v>
      </c>
      <c r="L1679" s="94" t="s">
        <v>483</v>
      </c>
      <c r="M1679" s="94" t="s">
        <v>483</v>
      </c>
      <c r="N1679" s="94" t="s">
        <v>7371</v>
      </c>
      <c r="O1679" s="94" t="s">
        <v>1594</v>
      </c>
      <c r="P1679" s="94" t="s">
        <v>7717</v>
      </c>
      <c r="Q1679" s="94" t="s">
        <v>5677</v>
      </c>
      <c r="R1679" s="94" t="s">
        <v>1759</v>
      </c>
      <c r="S1679" s="94"/>
      <c r="T1679" s="94" t="s">
        <v>1768</v>
      </c>
      <c r="U1679" s="94"/>
      <c r="V1679" s="94"/>
      <c r="W1679" s="94"/>
      <c r="X1679" s="94"/>
      <c r="Y1679" s="94"/>
      <c r="Z1679" s="94"/>
      <c r="AA1679" s="94"/>
    </row>
    <row r="1680" spans="1:27" hidden="1" x14ac:dyDescent="0.3">
      <c r="A1680" s="94" t="s">
        <v>9818</v>
      </c>
      <c r="B1680" s="224"/>
      <c r="C1680" s="224"/>
      <c r="D1680" s="94" t="s">
        <v>1759</v>
      </c>
      <c r="E1680" s="94"/>
      <c r="F1680" s="94" t="s">
        <v>9815</v>
      </c>
      <c r="G1680" s="94"/>
      <c r="H1680" s="94" t="str">
        <f t="shared" si="56"/>
        <v>Coord absent</v>
      </c>
      <c r="I1680" s="94" t="s">
        <v>1742</v>
      </c>
      <c r="J1680" s="94"/>
      <c r="K1680" s="94" t="s">
        <v>5443</v>
      </c>
      <c r="L1680" s="94" t="s">
        <v>483</v>
      </c>
      <c r="M1680" s="94" t="s">
        <v>483</v>
      </c>
      <c r="N1680" s="94"/>
      <c r="O1680" s="94" t="s">
        <v>1594</v>
      </c>
      <c r="P1680" s="94" t="s">
        <v>7717</v>
      </c>
      <c r="Q1680" s="94" t="s">
        <v>5677</v>
      </c>
      <c r="R1680" s="94" t="s">
        <v>1759</v>
      </c>
      <c r="S1680" s="94"/>
      <c r="T1680" s="94" t="s">
        <v>1768</v>
      </c>
      <c r="U1680" s="94"/>
      <c r="V1680" s="94"/>
      <c r="W1680" s="94"/>
      <c r="X1680" s="94"/>
      <c r="Y1680" s="94"/>
      <c r="Z1680" s="94"/>
      <c r="AA1680" s="94"/>
    </row>
    <row r="1681" spans="1:27" hidden="1" x14ac:dyDescent="0.3">
      <c r="A1681" s="94" t="s">
        <v>9819</v>
      </c>
      <c r="B1681" s="224"/>
      <c r="C1681" s="224"/>
      <c r="D1681" s="94" t="s">
        <v>1759</v>
      </c>
      <c r="E1681" s="94"/>
      <c r="F1681" s="94" t="s">
        <v>9816</v>
      </c>
      <c r="G1681" s="94"/>
      <c r="H1681" s="94" t="str">
        <f t="shared" si="56"/>
        <v>Coord absent</v>
      </c>
      <c r="I1681" s="94" t="s">
        <v>1742</v>
      </c>
      <c r="J1681" s="94"/>
      <c r="K1681" s="94" t="s">
        <v>5443</v>
      </c>
      <c r="L1681" s="94" t="s">
        <v>483</v>
      </c>
      <c r="M1681" s="94" t="s">
        <v>483</v>
      </c>
      <c r="N1681" s="94"/>
      <c r="O1681" s="94" t="s">
        <v>1594</v>
      </c>
      <c r="P1681" s="94" t="s">
        <v>7717</v>
      </c>
      <c r="Q1681" s="94" t="s">
        <v>5677</v>
      </c>
      <c r="R1681" s="94" t="s">
        <v>1759</v>
      </c>
      <c r="S1681" s="94"/>
      <c r="T1681" s="94" t="s">
        <v>1768</v>
      </c>
      <c r="U1681" s="94"/>
      <c r="V1681" s="94"/>
      <c r="W1681" s="94"/>
      <c r="X1681" s="94"/>
      <c r="Y1681" s="94"/>
      <c r="Z1681" s="94"/>
      <c r="AA1681" s="94"/>
    </row>
    <row r="1682" spans="1:27" hidden="1" x14ac:dyDescent="0.3">
      <c r="A1682" s="94" t="s">
        <v>9820</v>
      </c>
      <c r="B1682" s="224"/>
      <c r="C1682" s="224"/>
      <c r="D1682" s="94" t="s">
        <v>1759</v>
      </c>
      <c r="E1682" s="94"/>
      <c r="F1682" s="94" t="s">
        <v>9817</v>
      </c>
      <c r="G1682" s="94"/>
      <c r="H1682" s="94" t="str">
        <f t="shared" si="56"/>
        <v>Coord absent</v>
      </c>
      <c r="I1682" s="94" t="s">
        <v>1742</v>
      </c>
      <c r="J1682" s="94"/>
      <c r="K1682" s="94" t="s">
        <v>5443</v>
      </c>
      <c r="L1682" s="94" t="s">
        <v>483</v>
      </c>
      <c r="M1682" s="94" t="s">
        <v>483</v>
      </c>
      <c r="N1682" s="94"/>
      <c r="O1682" s="94" t="s">
        <v>1594</v>
      </c>
      <c r="P1682" s="94" t="s">
        <v>7717</v>
      </c>
      <c r="Q1682" s="94" t="s">
        <v>5677</v>
      </c>
      <c r="R1682" s="94" t="s">
        <v>1759</v>
      </c>
      <c r="S1682" s="94"/>
      <c r="T1682" s="94" t="s">
        <v>1768</v>
      </c>
      <c r="U1682" s="94"/>
      <c r="V1682" s="94"/>
      <c r="W1682" s="94"/>
      <c r="X1682" s="94"/>
      <c r="Y1682" s="94"/>
      <c r="Z1682" s="94"/>
      <c r="AA1682" s="94"/>
    </row>
    <row r="1683" spans="1:27" hidden="1" x14ac:dyDescent="0.3">
      <c r="A1683" s="94" t="s">
        <v>9680</v>
      </c>
      <c r="B1683" s="224">
        <v>-8.6707201000000005</v>
      </c>
      <c r="C1683" s="224">
        <v>8.1629000000000005</v>
      </c>
      <c r="D1683" s="94" t="s">
        <v>9795</v>
      </c>
      <c r="E1683" s="94" t="s">
        <v>7689</v>
      </c>
      <c r="F1683" s="94" t="s">
        <v>1595</v>
      </c>
      <c r="G1683" s="94" t="s">
        <v>1595</v>
      </c>
      <c r="H1683" s="94" t="str">
        <f t="shared" si="56"/>
        <v>OK</v>
      </c>
      <c r="I1683" s="94" t="s">
        <v>1742</v>
      </c>
      <c r="J1683" s="94" t="s">
        <v>1742</v>
      </c>
      <c r="K1683" s="94" t="s">
        <v>7378</v>
      </c>
      <c r="L1683" s="94" t="s">
        <v>483</v>
      </c>
      <c r="M1683" s="94" t="s">
        <v>483</v>
      </c>
      <c r="N1683" s="94" t="s">
        <v>7371</v>
      </c>
      <c r="O1683" s="94" t="s">
        <v>1594</v>
      </c>
      <c r="P1683" s="94" t="s">
        <v>7717</v>
      </c>
      <c r="Q1683" s="94" t="s">
        <v>5677</v>
      </c>
      <c r="R1683" s="94" t="s">
        <v>1759</v>
      </c>
      <c r="S1683" s="94"/>
      <c r="T1683" s="94" t="s">
        <v>1768</v>
      </c>
      <c r="U1683" s="94"/>
      <c r="V1683" s="94"/>
      <c r="W1683" s="94"/>
      <c r="X1683" s="94"/>
      <c r="Y1683" s="94"/>
      <c r="Z1683" s="94"/>
      <c r="AA1683" s="94"/>
    </row>
    <row r="1684" spans="1:27" hidden="1" x14ac:dyDescent="0.3">
      <c r="A1684" s="173" t="s">
        <v>9681</v>
      </c>
      <c r="B1684" s="220">
        <v>-8.7784996</v>
      </c>
      <c r="C1684" s="220">
        <v>8.0776997000000001</v>
      </c>
      <c r="D1684" s="173" t="s">
        <v>9795</v>
      </c>
      <c r="E1684" s="173" t="s">
        <v>1594</v>
      </c>
      <c r="F1684" s="173" t="s">
        <v>7174</v>
      </c>
      <c r="G1684" s="173" t="s">
        <v>1596</v>
      </c>
      <c r="H1684" s="173" t="str">
        <f t="shared" si="56"/>
        <v>OK</v>
      </c>
      <c r="I1684" s="173" t="s">
        <v>1734</v>
      </c>
      <c r="J1684" s="173" t="s">
        <v>5265</v>
      </c>
      <c r="K1684" s="173" t="s">
        <v>7378</v>
      </c>
      <c r="L1684" s="173" t="s">
        <v>483</v>
      </c>
      <c r="M1684" s="173" t="s">
        <v>483</v>
      </c>
      <c r="N1684" s="173" t="s">
        <v>7371</v>
      </c>
      <c r="O1684" s="173" t="s">
        <v>1594</v>
      </c>
      <c r="P1684" s="173" t="s">
        <v>7717</v>
      </c>
      <c r="Q1684" s="173" t="s">
        <v>5677</v>
      </c>
      <c r="R1684" s="173" t="s">
        <v>7220</v>
      </c>
      <c r="S1684" s="173" t="s">
        <v>1749</v>
      </c>
      <c r="T1684" s="173" t="s">
        <v>1768</v>
      </c>
      <c r="U1684" s="173"/>
      <c r="V1684" s="173"/>
      <c r="W1684" s="173" t="s">
        <v>6648</v>
      </c>
      <c r="X1684" s="173"/>
      <c r="Y1684" s="173"/>
      <c r="Z1684" s="173"/>
      <c r="AA1684" s="173"/>
    </row>
    <row r="1685" spans="1:27" hidden="1" x14ac:dyDescent="0.3">
      <c r="A1685" s="94" t="s">
        <v>9682</v>
      </c>
      <c r="B1685" s="224">
        <v>-8.8281898000000005</v>
      </c>
      <c r="C1685" s="224">
        <v>8.1010703999999993</v>
      </c>
      <c r="D1685" s="94" t="s">
        <v>9795</v>
      </c>
      <c r="E1685" s="94" t="s">
        <v>7690</v>
      </c>
      <c r="F1685" s="94" t="s">
        <v>1597</v>
      </c>
      <c r="G1685" s="94" t="s">
        <v>1597</v>
      </c>
      <c r="H1685" s="94" t="str">
        <f t="shared" si="56"/>
        <v>OK</v>
      </c>
      <c r="I1685" s="94" t="s">
        <v>1742</v>
      </c>
      <c r="J1685" s="94" t="s">
        <v>1742</v>
      </c>
      <c r="K1685" s="94" t="s">
        <v>7378</v>
      </c>
      <c r="L1685" s="94" t="s">
        <v>483</v>
      </c>
      <c r="M1685" s="94" t="s">
        <v>483</v>
      </c>
      <c r="N1685" s="94" t="s">
        <v>7371</v>
      </c>
      <c r="O1685" s="94" t="s">
        <v>1594</v>
      </c>
      <c r="P1685" s="94" t="s">
        <v>7717</v>
      </c>
      <c r="Q1685" s="94" t="s">
        <v>5677</v>
      </c>
      <c r="R1685" s="94" t="s">
        <v>1759</v>
      </c>
      <c r="S1685" s="94"/>
      <c r="T1685" s="94" t="s">
        <v>1768</v>
      </c>
      <c r="U1685" s="94"/>
      <c r="V1685" s="94"/>
      <c r="W1685" s="94"/>
      <c r="X1685" s="94"/>
      <c r="Y1685" s="94"/>
      <c r="Z1685" s="94"/>
      <c r="AA1685" s="94"/>
    </row>
    <row r="1686" spans="1:27" hidden="1" x14ac:dyDescent="0.3">
      <c r="A1686" s="173" t="s">
        <v>9683</v>
      </c>
      <c r="B1686" s="220">
        <v>-13.3817997</v>
      </c>
      <c r="C1686" s="220">
        <v>9.6588697000000003</v>
      </c>
      <c r="D1686" s="173" t="s">
        <v>9795</v>
      </c>
      <c r="E1686" s="173" t="s">
        <v>794</v>
      </c>
      <c r="F1686" s="173" t="s">
        <v>794</v>
      </c>
      <c r="G1686" s="173" t="s">
        <v>803</v>
      </c>
      <c r="H1686" s="173" t="str">
        <f t="shared" si="56"/>
        <v>OK</v>
      </c>
      <c r="I1686" s="173" t="s">
        <v>1734</v>
      </c>
      <c r="J1686" s="173" t="s">
        <v>5265</v>
      </c>
      <c r="K1686" s="173" t="s">
        <v>7378</v>
      </c>
      <c r="L1686" s="173" t="s">
        <v>359</v>
      </c>
      <c r="M1686" s="173" t="s">
        <v>774</v>
      </c>
      <c r="N1686" s="173" t="s">
        <v>7347</v>
      </c>
      <c r="O1686" s="173" t="s">
        <v>794</v>
      </c>
      <c r="P1686" s="173" t="s">
        <v>7718</v>
      </c>
      <c r="Q1686" s="173" t="s">
        <v>5677</v>
      </c>
      <c r="R1686" s="173" t="s">
        <v>6644</v>
      </c>
      <c r="S1686" s="173" t="s">
        <v>9798</v>
      </c>
      <c r="T1686" s="173" t="s">
        <v>1767</v>
      </c>
      <c r="U1686" s="173"/>
      <c r="V1686" s="173" t="s">
        <v>1766</v>
      </c>
      <c r="W1686" s="173" t="s">
        <v>6657</v>
      </c>
      <c r="X1686" s="173"/>
      <c r="Y1686" s="173"/>
      <c r="Z1686" s="173"/>
      <c r="AA1686" s="173"/>
    </row>
    <row r="1687" spans="1:27" x14ac:dyDescent="0.3">
      <c r="A1687" s="94" t="s">
        <v>9684</v>
      </c>
      <c r="B1687" s="224">
        <v>-13.334400199999999</v>
      </c>
      <c r="C1687" s="224">
        <v>9.7011099000000005</v>
      </c>
      <c r="D1687" s="94" t="s">
        <v>9795</v>
      </c>
      <c r="E1687" s="94" t="s">
        <v>792</v>
      </c>
      <c r="F1687" s="94" t="s">
        <v>792</v>
      </c>
      <c r="G1687" s="94" t="s">
        <v>793</v>
      </c>
      <c r="H1687" s="94" t="str">
        <f t="shared" si="56"/>
        <v>OK</v>
      </c>
      <c r="I1687" s="94" t="s">
        <v>1742</v>
      </c>
      <c r="J1687" s="94" t="s">
        <v>1742</v>
      </c>
      <c r="K1687" s="94" t="s">
        <v>5443</v>
      </c>
      <c r="L1687" s="94" t="s">
        <v>359</v>
      </c>
      <c r="M1687" s="94" t="s">
        <v>774</v>
      </c>
      <c r="N1687" s="94" t="s">
        <v>7347</v>
      </c>
      <c r="O1687" s="94" t="s">
        <v>794</v>
      </c>
      <c r="P1687" s="94" t="s">
        <v>7718</v>
      </c>
      <c r="Q1687" s="94" t="s">
        <v>5677</v>
      </c>
      <c r="R1687" s="94"/>
      <c r="S1687" s="94"/>
      <c r="T1687" s="94"/>
      <c r="U1687" s="94"/>
      <c r="V1687" s="94"/>
      <c r="W1687" s="94"/>
      <c r="X1687" s="94"/>
      <c r="Y1687" s="94"/>
      <c r="Z1687" s="94"/>
      <c r="AA1687" s="94"/>
    </row>
    <row r="1688" spans="1:27" x14ac:dyDescent="0.3">
      <c r="A1688" s="94" t="s">
        <v>9685</v>
      </c>
      <c r="B1688" s="224">
        <v>-13.3268995</v>
      </c>
      <c r="C1688" s="224">
        <v>9.6368998999999995</v>
      </c>
      <c r="D1688" s="94" t="s">
        <v>9795</v>
      </c>
      <c r="E1688" s="94" t="s">
        <v>793</v>
      </c>
      <c r="F1688" s="94" t="s">
        <v>793</v>
      </c>
      <c r="G1688" s="94" t="s">
        <v>795</v>
      </c>
      <c r="H1688" s="94" t="str">
        <f t="shared" si="56"/>
        <v>OK</v>
      </c>
      <c r="I1688" s="94" t="s">
        <v>1742</v>
      </c>
      <c r="J1688" s="94" t="s">
        <v>1742</v>
      </c>
      <c r="K1688" s="94" t="s">
        <v>7378</v>
      </c>
      <c r="L1688" s="94" t="s">
        <v>359</v>
      </c>
      <c r="M1688" s="94" t="s">
        <v>774</v>
      </c>
      <c r="N1688" s="94" t="s">
        <v>7347</v>
      </c>
      <c r="O1688" s="94" t="s">
        <v>794</v>
      </c>
      <c r="P1688" s="94" t="s">
        <v>7718</v>
      </c>
      <c r="Q1688" s="94" t="s">
        <v>5677</v>
      </c>
      <c r="R1688" s="94"/>
      <c r="S1688" s="94"/>
      <c r="T1688" s="94"/>
      <c r="U1688" s="94"/>
      <c r="V1688" s="94"/>
      <c r="W1688" s="94"/>
      <c r="X1688" s="94"/>
      <c r="Y1688" s="94"/>
      <c r="Z1688" s="94"/>
      <c r="AA1688" s="94"/>
    </row>
    <row r="1689" spans="1:27" x14ac:dyDescent="0.3">
      <c r="A1689" s="94" t="s">
        <v>9686</v>
      </c>
      <c r="B1689" s="224">
        <v>-13.2632999</v>
      </c>
      <c r="C1689" s="224">
        <v>9.6204795999999995</v>
      </c>
      <c r="D1689" s="94" t="s">
        <v>9795</v>
      </c>
      <c r="E1689" s="94" t="s">
        <v>7525</v>
      </c>
      <c r="F1689" s="94" t="s">
        <v>796</v>
      </c>
      <c r="G1689" s="94" t="s">
        <v>796</v>
      </c>
      <c r="H1689" s="94" t="str">
        <f t="shared" si="56"/>
        <v>OK</v>
      </c>
      <c r="I1689" s="94" t="s">
        <v>1742</v>
      </c>
      <c r="J1689" s="94" t="s">
        <v>1742</v>
      </c>
      <c r="K1689" s="94" t="s">
        <v>7378</v>
      </c>
      <c r="L1689" s="94" t="s">
        <v>359</v>
      </c>
      <c r="M1689" s="94" t="s">
        <v>774</v>
      </c>
      <c r="N1689" s="94" t="s">
        <v>7347</v>
      </c>
      <c r="O1689" s="94" t="s">
        <v>794</v>
      </c>
      <c r="P1689" s="94" t="s">
        <v>7718</v>
      </c>
      <c r="Q1689" s="94" t="s">
        <v>5677</v>
      </c>
      <c r="R1689" s="94"/>
      <c r="S1689" s="94" t="s">
        <v>1749</v>
      </c>
      <c r="T1689" s="94"/>
      <c r="U1689" s="94"/>
      <c r="V1689" s="94"/>
      <c r="W1689" s="94" t="s">
        <v>6674</v>
      </c>
      <c r="X1689" s="94"/>
      <c r="Y1689" s="94"/>
      <c r="Z1689" s="94"/>
      <c r="AA1689" s="94"/>
    </row>
    <row r="1690" spans="1:27" x14ac:dyDescent="0.3">
      <c r="A1690" s="94" t="s">
        <v>9687</v>
      </c>
      <c r="B1690" s="224">
        <v>-13.290200199999999</v>
      </c>
      <c r="C1690" s="224">
        <v>9.6539297000000008</v>
      </c>
      <c r="D1690" s="94" t="s">
        <v>9795</v>
      </c>
      <c r="E1690" s="94" t="s">
        <v>7526</v>
      </c>
      <c r="F1690" s="94" t="s">
        <v>797</v>
      </c>
      <c r="G1690" s="94" t="s">
        <v>797</v>
      </c>
      <c r="H1690" s="94" t="str">
        <f t="shared" si="56"/>
        <v>OK</v>
      </c>
      <c r="I1690" s="94" t="s">
        <v>1742</v>
      </c>
      <c r="J1690" s="94" t="s">
        <v>1742</v>
      </c>
      <c r="K1690" s="94" t="s">
        <v>7378</v>
      </c>
      <c r="L1690" s="94" t="s">
        <v>359</v>
      </c>
      <c r="M1690" s="94" t="s">
        <v>774</v>
      </c>
      <c r="N1690" s="94" t="s">
        <v>7347</v>
      </c>
      <c r="O1690" s="94" t="s">
        <v>794</v>
      </c>
      <c r="P1690" s="94" t="s">
        <v>7718</v>
      </c>
      <c r="Q1690" s="94" t="s">
        <v>5677</v>
      </c>
      <c r="R1690" s="94"/>
      <c r="S1690" s="94" t="s">
        <v>1749</v>
      </c>
      <c r="T1690" s="94"/>
      <c r="U1690" s="94"/>
      <c r="V1690" s="94"/>
      <c r="W1690" s="94" t="s">
        <v>6674</v>
      </c>
      <c r="X1690" s="94"/>
      <c r="Y1690" s="94"/>
      <c r="Z1690" s="94"/>
      <c r="AA1690" s="94"/>
    </row>
    <row r="1691" spans="1:27" x14ac:dyDescent="0.3">
      <c r="A1691" s="94" t="s">
        <v>9688</v>
      </c>
      <c r="B1691" s="224">
        <v>-13.4026003</v>
      </c>
      <c r="C1691" s="224">
        <v>9.6735200999999993</v>
      </c>
      <c r="D1691" s="94" t="s">
        <v>9795</v>
      </c>
      <c r="E1691" s="94" t="s">
        <v>798</v>
      </c>
      <c r="F1691" s="94" t="s">
        <v>799</v>
      </c>
      <c r="G1691" s="94" t="s">
        <v>799</v>
      </c>
      <c r="H1691" s="94" t="str">
        <f t="shared" si="56"/>
        <v>OK</v>
      </c>
      <c r="I1691" s="94" t="s">
        <v>1742</v>
      </c>
      <c r="J1691" s="94" t="s">
        <v>1742</v>
      </c>
      <c r="K1691" s="94" t="s">
        <v>7378</v>
      </c>
      <c r="L1691" s="94" t="s">
        <v>359</v>
      </c>
      <c r="M1691" s="94" t="s">
        <v>774</v>
      </c>
      <c r="N1691" s="94" t="s">
        <v>7347</v>
      </c>
      <c r="O1691" s="94" t="s">
        <v>794</v>
      </c>
      <c r="P1691" s="94" t="s">
        <v>7718</v>
      </c>
      <c r="Q1691" s="94" t="s">
        <v>5677</v>
      </c>
      <c r="R1691" s="94"/>
      <c r="S1691" s="94" t="s">
        <v>1749</v>
      </c>
      <c r="T1691" s="94"/>
      <c r="U1691" s="94"/>
      <c r="V1691" s="94"/>
      <c r="W1691" s="94" t="s">
        <v>6674</v>
      </c>
      <c r="X1691" s="94"/>
      <c r="Y1691" s="94"/>
      <c r="Z1691" s="94"/>
      <c r="AA1691" s="94"/>
    </row>
    <row r="1692" spans="1:27" x14ac:dyDescent="0.3">
      <c r="A1692" s="94" t="s">
        <v>9689</v>
      </c>
      <c r="B1692" s="224">
        <v>-13.354499799999999</v>
      </c>
      <c r="C1692" s="224">
        <v>9.6566801000000009</v>
      </c>
      <c r="D1692" s="94" t="s">
        <v>9795</v>
      </c>
      <c r="E1692" s="94" t="s">
        <v>7527</v>
      </c>
      <c r="F1692" s="94" t="s">
        <v>800</v>
      </c>
      <c r="G1692" s="94" t="s">
        <v>800</v>
      </c>
      <c r="H1692" s="94" t="str">
        <f t="shared" si="56"/>
        <v>OK</v>
      </c>
      <c r="I1692" s="94" t="s">
        <v>1742</v>
      </c>
      <c r="J1692" s="94" t="s">
        <v>1742</v>
      </c>
      <c r="K1692" s="94" t="s">
        <v>7378</v>
      </c>
      <c r="L1692" s="94" t="s">
        <v>359</v>
      </c>
      <c r="M1692" s="94" t="s">
        <v>774</v>
      </c>
      <c r="N1692" s="94" t="s">
        <v>7347</v>
      </c>
      <c r="O1692" s="94" t="s">
        <v>794</v>
      </c>
      <c r="P1692" s="94" t="s">
        <v>7718</v>
      </c>
      <c r="Q1692" s="94" t="s">
        <v>5677</v>
      </c>
      <c r="R1692" s="94"/>
      <c r="S1692" s="94" t="s">
        <v>1749</v>
      </c>
      <c r="T1692" s="94"/>
      <c r="U1692" s="94"/>
      <c r="V1692" s="94"/>
      <c r="W1692" s="94" t="s">
        <v>6675</v>
      </c>
      <c r="X1692" s="94"/>
      <c r="Y1692" s="94"/>
      <c r="Z1692" s="94"/>
      <c r="AA1692" s="94"/>
    </row>
    <row r="1693" spans="1:27" x14ac:dyDescent="0.3">
      <c r="A1693" s="94" t="s">
        <v>9690</v>
      </c>
      <c r="B1693" s="224">
        <v>-13.3809004</v>
      </c>
      <c r="C1693" s="224">
        <v>9.6558799999999998</v>
      </c>
      <c r="D1693" s="94" t="s">
        <v>9795</v>
      </c>
      <c r="E1693" s="94" t="s">
        <v>801</v>
      </c>
      <c r="F1693" s="94" t="s">
        <v>794</v>
      </c>
      <c r="G1693" s="94" t="s">
        <v>802</v>
      </c>
      <c r="H1693" s="94" t="str">
        <f t="shared" si="56"/>
        <v>OK</v>
      </c>
      <c r="I1693" s="94" t="s">
        <v>1742</v>
      </c>
      <c r="J1693" s="94" t="s">
        <v>1742</v>
      </c>
      <c r="K1693" s="94" t="s">
        <v>5443</v>
      </c>
      <c r="L1693" s="94" t="s">
        <v>359</v>
      </c>
      <c r="M1693" s="94" t="s">
        <v>774</v>
      </c>
      <c r="N1693" s="94" t="s">
        <v>7347</v>
      </c>
      <c r="O1693" s="94" t="s">
        <v>794</v>
      </c>
      <c r="P1693" s="94" t="s">
        <v>7718</v>
      </c>
      <c r="Q1693" s="94" t="s">
        <v>5677</v>
      </c>
      <c r="R1693" s="94"/>
      <c r="S1693" s="94"/>
      <c r="T1693" s="94"/>
      <c r="U1693" s="94"/>
      <c r="V1693" s="94"/>
      <c r="W1693" s="94"/>
      <c r="X1693" s="94"/>
      <c r="Y1693" s="94"/>
      <c r="Z1693" s="94"/>
      <c r="AA1693" s="94"/>
    </row>
    <row r="1694" spans="1:27" x14ac:dyDescent="0.3">
      <c r="A1694" s="233" t="s">
        <v>9691</v>
      </c>
      <c r="B1694" s="94"/>
      <c r="C1694" s="94"/>
      <c r="D1694" s="94"/>
      <c r="E1694" s="94"/>
      <c r="F1694" s="94" t="s">
        <v>6678</v>
      </c>
      <c r="G1694" s="94"/>
      <c r="H1694" s="94" t="str">
        <f t="shared" si="56"/>
        <v>Coord absent</v>
      </c>
      <c r="I1694" s="94" t="s">
        <v>1742</v>
      </c>
      <c r="J1694" s="94" t="s">
        <v>1742</v>
      </c>
      <c r="K1694" s="94" t="s">
        <v>7378</v>
      </c>
      <c r="L1694" s="94" t="s">
        <v>359</v>
      </c>
      <c r="M1694" s="94" t="s">
        <v>774</v>
      </c>
      <c r="N1694" s="94" t="s">
        <v>7347</v>
      </c>
      <c r="O1694" s="94" t="s">
        <v>794</v>
      </c>
      <c r="P1694" s="94" t="s">
        <v>7718</v>
      </c>
      <c r="Q1694" s="94" t="s">
        <v>5677</v>
      </c>
      <c r="R1694" s="94"/>
      <c r="S1694" s="94"/>
      <c r="T1694" s="94"/>
      <c r="U1694" s="94"/>
      <c r="V1694" s="94"/>
      <c r="W1694" s="94" t="s">
        <v>5283</v>
      </c>
      <c r="X1694" s="94"/>
      <c r="Y1694" s="94"/>
      <c r="Z1694" s="94"/>
      <c r="AA1694" s="94"/>
    </row>
    <row r="1695" spans="1:27" x14ac:dyDescent="0.3">
      <c r="A1695" s="233" t="s">
        <v>9692</v>
      </c>
      <c r="B1695" s="247">
        <v>9.6356999999999999</v>
      </c>
      <c r="C1695" s="247">
        <v>13.326639999999999</v>
      </c>
      <c r="D1695" s="94" t="s">
        <v>9797</v>
      </c>
      <c r="E1695" s="94"/>
      <c r="F1695" s="94" t="s">
        <v>795</v>
      </c>
      <c r="G1695" s="94"/>
      <c r="H1695" s="94" t="str">
        <f t="shared" si="56"/>
        <v>OK</v>
      </c>
      <c r="I1695" s="94" t="s">
        <v>1742</v>
      </c>
      <c r="J1695" s="94" t="s">
        <v>1742</v>
      </c>
      <c r="K1695" s="94" t="s">
        <v>7378</v>
      </c>
      <c r="L1695" s="94" t="s">
        <v>359</v>
      </c>
      <c r="M1695" s="94" t="s">
        <v>774</v>
      </c>
      <c r="N1695" s="94" t="s">
        <v>7347</v>
      </c>
      <c r="O1695" s="94" t="s">
        <v>794</v>
      </c>
      <c r="P1695" s="94" t="s">
        <v>7718</v>
      </c>
      <c r="Q1695" s="94" t="s">
        <v>5677</v>
      </c>
      <c r="R1695" s="94"/>
      <c r="S1695" s="94"/>
      <c r="T1695" s="94"/>
      <c r="U1695" s="94"/>
      <c r="V1695" s="94"/>
      <c r="W1695" s="94" t="s">
        <v>5283</v>
      </c>
      <c r="X1695" s="94"/>
      <c r="Y1695" s="94"/>
      <c r="Z1695" s="94"/>
      <c r="AA1695" s="94"/>
    </row>
    <row r="1696" spans="1:27" x14ac:dyDescent="0.3">
      <c r="A1696" s="233" t="s">
        <v>9693</v>
      </c>
      <c r="B1696" s="94"/>
      <c r="C1696" s="94"/>
      <c r="D1696" s="94"/>
      <c r="E1696" s="94"/>
      <c r="F1696" s="94" t="s">
        <v>1133</v>
      </c>
      <c r="G1696" s="94"/>
      <c r="H1696" s="94" t="str">
        <f t="shared" si="56"/>
        <v>Coord absent</v>
      </c>
      <c r="I1696" s="94" t="s">
        <v>1742</v>
      </c>
      <c r="J1696" s="94" t="s">
        <v>1742</v>
      </c>
      <c r="K1696" s="94" t="s">
        <v>7378</v>
      </c>
      <c r="L1696" s="94" t="s">
        <v>359</v>
      </c>
      <c r="M1696" s="94" t="s">
        <v>774</v>
      </c>
      <c r="N1696" s="94" t="s">
        <v>7347</v>
      </c>
      <c r="O1696" s="94" t="s">
        <v>794</v>
      </c>
      <c r="P1696" s="94" t="s">
        <v>7718</v>
      </c>
      <c r="Q1696" s="94" t="s">
        <v>5677</v>
      </c>
      <c r="R1696" s="94"/>
      <c r="S1696" s="94"/>
      <c r="T1696" s="94"/>
      <c r="U1696" s="94"/>
      <c r="V1696" s="94"/>
      <c r="W1696" s="94" t="s">
        <v>5283</v>
      </c>
      <c r="X1696" s="94"/>
      <c r="Y1696" s="94"/>
      <c r="Z1696" s="94"/>
      <c r="AA1696" s="94"/>
    </row>
    <row r="1697" spans="1:27" x14ac:dyDescent="0.3">
      <c r="A1697" s="233" t="s">
        <v>9694</v>
      </c>
      <c r="B1697" s="246">
        <v>9.6212199999999992</v>
      </c>
      <c r="C1697" s="246">
        <v>13.261699999999999</v>
      </c>
      <c r="D1697" s="94" t="s">
        <v>9797</v>
      </c>
      <c r="E1697" s="94"/>
      <c r="F1697" s="94" t="s">
        <v>6679</v>
      </c>
      <c r="G1697" s="94"/>
      <c r="H1697" s="94" t="str">
        <f t="shared" si="56"/>
        <v>OK</v>
      </c>
      <c r="I1697" s="94" t="s">
        <v>1742</v>
      </c>
      <c r="J1697" s="94" t="s">
        <v>1742</v>
      </c>
      <c r="K1697" s="94" t="s">
        <v>7378</v>
      </c>
      <c r="L1697" s="94" t="s">
        <v>359</v>
      </c>
      <c r="M1697" s="94" t="s">
        <v>774</v>
      </c>
      <c r="N1697" s="94" t="s">
        <v>7347</v>
      </c>
      <c r="O1697" s="94" t="s">
        <v>794</v>
      </c>
      <c r="P1697" s="94" t="s">
        <v>7718</v>
      </c>
      <c r="Q1697" s="94" t="s">
        <v>5677</v>
      </c>
      <c r="R1697" s="94"/>
      <c r="S1697" s="94"/>
      <c r="T1697" s="94"/>
      <c r="U1697" s="94"/>
      <c r="V1697" s="94"/>
      <c r="W1697" s="94" t="s">
        <v>5283</v>
      </c>
      <c r="X1697" s="94"/>
      <c r="Y1697" s="94"/>
      <c r="Z1697" s="94"/>
      <c r="AA1697" s="94"/>
    </row>
    <row r="1698" spans="1:27" x14ac:dyDescent="0.3">
      <c r="A1698" s="233" t="s">
        <v>9695</v>
      </c>
      <c r="B1698" s="245">
        <v>9.6212300000000006</v>
      </c>
      <c r="C1698" s="245">
        <v>13.4122</v>
      </c>
      <c r="D1698" s="94" t="s">
        <v>9797</v>
      </c>
      <c r="E1698" s="94"/>
      <c r="F1698" s="94" t="s">
        <v>6680</v>
      </c>
      <c r="G1698" s="94"/>
      <c r="H1698" s="94" t="str">
        <f t="shared" si="56"/>
        <v>OK</v>
      </c>
      <c r="I1698" s="94" t="s">
        <v>1742</v>
      </c>
      <c r="J1698" s="94" t="s">
        <v>1742</v>
      </c>
      <c r="K1698" s="94" t="s">
        <v>7378</v>
      </c>
      <c r="L1698" s="94" t="s">
        <v>359</v>
      </c>
      <c r="M1698" s="94" t="s">
        <v>774</v>
      </c>
      <c r="N1698" s="94" t="s">
        <v>7347</v>
      </c>
      <c r="O1698" s="94" t="s">
        <v>794</v>
      </c>
      <c r="P1698" s="94" t="s">
        <v>7718</v>
      </c>
      <c r="Q1698" s="94" t="s">
        <v>5677</v>
      </c>
      <c r="R1698" s="94"/>
      <c r="S1698" s="94"/>
      <c r="T1698" s="94"/>
      <c r="U1698" s="94"/>
      <c r="V1698" s="94"/>
      <c r="W1698" s="94" t="s">
        <v>5283</v>
      </c>
      <c r="X1698" s="94"/>
      <c r="Y1698" s="94"/>
      <c r="Z1698" s="94"/>
      <c r="AA1698" s="94"/>
    </row>
    <row r="1699" spans="1:27" hidden="1" x14ac:dyDescent="0.3">
      <c r="A1699" s="94" t="s">
        <v>9696</v>
      </c>
      <c r="B1699" s="224">
        <v>-13.171999899999999</v>
      </c>
      <c r="C1699" s="224">
        <v>9.62012</v>
      </c>
      <c r="D1699" s="94" t="s">
        <v>9795</v>
      </c>
      <c r="E1699" s="94" t="s">
        <v>7528</v>
      </c>
      <c r="F1699" s="94" t="s">
        <v>6681</v>
      </c>
      <c r="G1699" s="94" t="s">
        <v>804</v>
      </c>
      <c r="H1699" s="94" t="str">
        <f t="shared" si="56"/>
        <v>OK</v>
      </c>
      <c r="I1699" s="94" t="s">
        <v>1742</v>
      </c>
      <c r="J1699" s="94" t="s">
        <v>1742</v>
      </c>
      <c r="K1699" s="94" t="s">
        <v>7378</v>
      </c>
      <c r="L1699" s="94" t="s">
        <v>359</v>
      </c>
      <c r="M1699" s="94" t="s">
        <v>774</v>
      </c>
      <c r="N1699" s="94" t="s">
        <v>7347</v>
      </c>
      <c r="O1699" s="94" t="s">
        <v>794</v>
      </c>
      <c r="P1699" s="94" t="s">
        <v>7718</v>
      </c>
      <c r="Q1699" s="94" t="s">
        <v>5677</v>
      </c>
      <c r="R1699" s="94" t="s">
        <v>1764</v>
      </c>
      <c r="S1699" s="94" t="s">
        <v>1749</v>
      </c>
      <c r="T1699" s="94"/>
      <c r="U1699" s="94"/>
      <c r="V1699" s="94" t="s">
        <v>1766</v>
      </c>
      <c r="W1699" s="94" t="s">
        <v>6607</v>
      </c>
      <c r="X1699" s="94"/>
      <c r="Y1699" s="94"/>
      <c r="Z1699" s="94"/>
      <c r="AA1699" s="94"/>
    </row>
    <row r="1700" spans="1:27" x14ac:dyDescent="0.3">
      <c r="A1700" s="233" t="s">
        <v>9697</v>
      </c>
      <c r="B1700" s="94"/>
      <c r="C1700" s="94"/>
      <c r="D1700" s="94"/>
      <c r="E1700" s="94"/>
      <c r="F1700" s="94" t="s">
        <v>6682</v>
      </c>
      <c r="G1700" s="94" t="s">
        <v>6682</v>
      </c>
      <c r="H1700" s="94" t="str">
        <f t="shared" si="56"/>
        <v>Coord absent</v>
      </c>
      <c r="I1700" s="94" t="s">
        <v>1742</v>
      </c>
      <c r="J1700" s="94" t="s">
        <v>1742</v>
      </c>
      <c r="K1700" s="94" t="s">
        <v>5443</v>
      </c>
      <c r="L1700" s="94" t="s">
        <v>359</v>
      </c>
      <c r="M1700" s="94" t="s">
        <v>774</v>
      </c>
      <c r="N1700" s="94" t="s">
        <v>7347</v>
      </c>
      <c r="O1700" s="94" t="s">
        <v>794</v>
      </c>
      <c r="P1700" s="94" t="s">
        <v>7718</v>
      </c>
      <c r="Q1700" s="94" t="s">
        <v>5677</v>
      </c>
      <c r="R1700" s="94"/>
      <c r="S1700" s="94" t="s">
        <v>1749</v>
      </c>
      <c r="T1700" s="94"/>
      <c r="U1700" s="94"/>
      <c r="V1700" s="94"/>
      <c r="W1700" s="94" t="s">
        <v>6675</v>
      </c>
      <c r="X1700" s="94"/>
      <c r="Y1700" s="94"/>
      <c r="Z1700" s="94"/>
      <c r="AA1700" s="94"/>
    </row>
    <row r="1701" spans="1:27" x14ac:dyDescent="0.3">
      <c r="A1701" s="233" t="s">
        <v>9698</v>
      </c>
      <c r="B1701" s="244">
        <v>9.6650399999999994</v>
      </c>
      <c r="C1701" s="244">
        <v>13.320729999999999</v>
      </c>
      <c r="D1701" s="94" t="s">
        <v>9797</v>
      </c>
      <c r="E1701" s="94"/>
      <c r="F1701" s="94" t="s">
        <v>6683</v>
      </c>
      <c r="G1701" s="94" t="s">
        <v>6683</v>
      </c>
      <c r="H1701" s="94" t="str">
        <f t="shared" si="56"/>
        <v>OK</v>
      </c>
      <c r="I1701" s="94" t="s">
        <v>1742</v>
      </c>
      <c r="J1701" s="94" t="s">
        <v>1742</v>
      </c>
      <c r="K1701" s="94" t="s">
        <v>5443</v>
      </c>
      <c r="L1701" s="94" t="s">
        <v>359</v>
      </c>
      <c r="M1701" s="94" t="s">
        <v>774</v>
      </c>
      <c r="N1701" s="94" t="s">
        <v>7347</v>
      </c>
      <c r="O1701" s="94" t="s">
        <v>794</v>
      </c>
      <c r="P1701" s="94" t="s">
        <v>7718</v>
      </c>
      <c r="Q1701" s="94" t="s">
        <v>5677</v>
      </c>
      <c r="R1701" s="94"/>
      <c r="S1701" s="94" t="s">
        <v>1749</v>
      </c>
      <c r="T1701" s="94"/>
      <c r="U1701" s="94"/>
      <c r="V1701" s="94"/>
      <c r="W1701" s="94" t="s">
        <v>6675</v>
      </c>
      <c r="X1701" s="94"/>
      <c r="Y1701" s="94"/>
      <c r="Z1701" s="94"/>
      <c r="AA1701" s="94"/>
    </row>
    <row r="1702" spans="1:27" hidden="1" x14ac:dyDescent="0.3">
      <c r="A1702" s="94" t="s">
        <v>9699</v>
      </c>
      <c r="B1702" s="224">
        <v>-8.6816998000000005</v>
      </c>
      <c r="C1702" s="224">
        <v>7.7761202000000003</v>
      </c>
      <c r="D1702" s="94" t="s">
        <v>9795</v>
      </c>
      <c r="E1702" s="94" t="s">
        <v>1598</v>
      </c>
      <c r="F1702" s="94" t="s">
        <v>1598</v>
      </c>
      <c r="G1702" s="94" t="s">
        <v>1598</v>
      </c>
      <c r="H1702" s="94" t="str">
        <f t="shared" si="56"/>
        <v>OK</v>
      </c>
      <c r="I1702" s="94" t="s">
        <v>1742</v>
      </c>
      <c r="J1702" s="94" t="s">
        <v>1742</v>
      </c>
      <c r="K1702" s="94" t="s">
        <v>7378</v>
      </c>
      <c r="L1702" s="94" t="s">
        <v>483</v>
      </c>
      <c r="M1702" s="94" t="s">
        <v>483</v>
      </c>
      <c r="N1702" s="94" t="s">
        <v>7371</v>
      </c>
      <c r="O1702" s="94" t="s">
        <v>1599</v>
      </c>
      <c r="P1702" s="94" t="s">
        <v>7719</v>
      </c>
      <c r="Q1702" s="94" t="s">
        <v>5677</v>
      </c>
      <c r="R1702" s="94" t="s">
        <v>1759</v>
      </c>
      <c r="S1702" s="94"/>
      <c r="T1702" s="94" t="s">
        <v>1768</v>
      </c>
      <c r="U1702" s="94"/>
      <c r="V1702" s="94"/>
      <c r="W1702" s="94"/>
      <c r="X1702" s="94"/>
      <c r="Y1702" s="94"/>
      <c r="Z1702" s="94"/>
      <c r="AA1702" s="94"/>
    </row>
    <row r="1703" spans="1:27" hidden="1" x14ac:dyDescent="0.3">
      <c r="A1703" s="94" t="s">
        <v>9700</v>
      </c>
      <c r="B1703" s="224">
        <v>-8.7055100999999997</v>
      </c>
      <c r="C1703" s="224">
        <v>7.8411298</v>
      </c>
      <c r="D1703" s="94" t="s">
        <v>9795</v>
      </c>
      <c r="E1703" s="94" t="s">
        <v>7691</v>
      </c>
      <c r="F1703" s="94" t="s">
        <v>1600</v>
      </c>
      <c r="G1703" s="94" t="s">
        <v>1600</v>
      </c>
      <c r="H1703" s="94" t="str">
        <f t="shared" si="56"/>
        <v>OK</v>
      </c>
      <c r="I1703" s="94" t="s">
        <v>1742</v>
      </c>
      <c r="J1703" s="94" t="s">
        <v>1742</v>
      </c>
      <c r="K1703" s="94" t="s">
        <v>7378</v>
      </c>
      <c r="L1703" s="94" t="s">
        <v>483</v>
      </c>
      <c r="M1703" s="94" t="s">
        <v>483</v>
      </c>
      <c r="N1703" s="94" t="s">
        <v>7371</v>
      </c>
      <c r="O1703" s="94" t="s">
        <v>1599</v>
      </c>
      <c r="P1703" s="94" t="s">
        <v>7719</v>
      </c>
      <c r="Q1703" s="94" t="s">
        <v>5677</v>
      </c>
      <c r="R1703" s="94" t="s">
        <v>1759</v>
      </c>
      <c r="S1703" s="94"/>
      <c r="T1703" s="94" t="s">
        <v>1768</v>
      </c>
      <c r="U1703" s="94"/>
      <c r="V1703" s="94"/>
      <c r="W1703" s="94"/>
      <c r="X1703" s="94"/>
      <c r="Y1703" s="94"/>
      <c r="Z1703" s="94"/>
      <c r="AA1703" s="94"/>
    </row>
    <row r="1704" spans="1:27" x14ac:dyDescent="0.3">
      <c r="A1704" s="94" t="s">
        <v>9701</v>
      </c>
      <c r="B1704" s="224">
        <v>-8.7084998999999996</v>
      </c>
      <c r="C1704" s="224">
        <v>7.7612901000000001</v>
      </c>
      <c r="D1704" s="94" t="s">
        <v>9795</v>
      </c>
      <c r="E1704" s="94" t="s">
        <v>1601</v>
      </c>
      <c r="F1704" s="94" t="s">
        <v>1601</v>
      </c>
      <c r="G1704" s="94" t="s">
        <v>1601</v>
      </c>
      <c r="H1704" s="94" t="str">
        <f t="shared" si="56"/>
        <v>OK</v>
      </c>
      <c r="I1704" s="94" t="s">
        <v>1742</v>
      </c>
      <c r="J1704" s="94" t="s">
        <v>1742</v>
      </c>
      <c r="K1704" s="94" t="s">
        <v>7378</v>
      </c>
      <c r="L1704" s="94" t="s">
        <v>483</v>
      </c>
      <c r="M1704" s="94" t="s">
        <v>483</v>
      </c>
      <c r="N1704" s="94" t="s">
        <v>7371</v>
      </c>
      <c r="O1704" s="94" t="s">
        <v>1599</v>
      </c>
      <c r="P1704" s="94" t="s">
        <v>7719</v>
      </c>
      <c r="Q1704" s="94" t="s">
        <v>5677</v>
      </c>
      <c r="R1704" s="94"/>
      <c r="S1704" s="94"/>
      <c r="T1704" s="94"/>
      <c r="U1704" s="94"/>
      <c r="V1704" s="94"/>
      <c r="W1704" s="94"/>
      <c r="X1704" s="94"/>
      <c r="Y1704" s="94"/>
      <c r="Z1704" s="94"/>
      <c r="AA1704" s="94"/>
    </row>
    <row r="1705" spans="1:27" hidden="1" x14ac:dyDescent="0.3">
      <c r="A1705" s="94" t="s">
        <v>9702</v>
      </c>
      <c r="B1705" s="224">
        <v>-8.6978101999999993</v>
      </c>
      <c r="C1705" s="224">
        <v>7.7987099000000004</v>
      </c>
      <c r="D1705" s="94" t="s">
        <v>9795</v>
      </c>
      <c r="E1705" s="94" t="s">
        <v>1602</v>
      </c>
      <c r="F1705" s="94" t="s">
        <v>1602</v>
      </c>
      <c r="G1705" s="94" t="s">
        <v>1603</v>
      </c>
      <c r="H1705" s="94" t="str">
        <f t="shared" ref="H1705:H1748" si="58">IF((OR((ISBLANK(B1705)),(ISBLANK(C1705)))),"Coord absent","OK")</f>
        <v>OK</v>
      </c>
      <c r="I1705" s="94" t="s">
        <v>1742</v>
      </c>
      <c r="J1705" s="94" t="s">
        <v>1742</v>
      </c>
      <c r="K1705" s="94" t="s">
        <v>7378</v>
      </c>
      <c r="L1705" s="94" t="s">
        <v>483</v>
      </c>
      <c r="M1705" s="94" t="s">
        <v>483</v>
      </c>
      <c r="N1705" s="94" t="s">
        <v>7371</v>
      </c>
      <c r="O1705" s="94" t="s">
        <v>1599</v>
      </c>
      <c r="P1705" s="94" t="s">
        <v>7719</v>
      </c>
      <c r="Q1705" s="94" t="s">
        <v>5677</v>
      </c>
      <c r="R1705" s="94" t="s">
        <v>1759</v>
      </c>
      <c r="S1705" s="94"/>
      <c r="T1705" s="94" t="s">
        <v>1768</v>
      </c>
      <c r="U1705" s="94"/>
      <c r="V1705" s="94"/>
      <c r="W1705" s="94"/>
      <c r="X1705" s="94"/>
      <c r="Y1705" s="94"/>
      <c r="Z1705" s="94"/>
      <c r="AA1705" s="94"/>
    </row>
    <row r="1706" spans="1:27" x14ac:dyDescent="0.3">
      <c r="A1706" s="94" t="s">
        <v>9703</v>
      </c>
      <c r="B1706" s="224">
        <v>-8.6397104000000002</v>
      </c>
      <c r="C1706" s="224">
        <v>7.7324799999999998</v>
      </c>
      <c r="D1706" s="94" t="s">
        <v>9795</v>
      </c>
      <c r="E1706" s="94" t="s">
        <v>1604</v>
      </c>
      <c r="F1706" s="94" t="s">
        <v>1604</v>
      </c>
      <c r="G1706" s="94" t="s">
        <v>1604</v>
      </c>
      <c r="H1706" s="94" t="str">
        <f t="shared" si="58"/>
        <v>OK</v>
      </c>
      <c r="I1706" s="94" t="s">
        <v>1742</v>
      </c>
      <c r="J1706" s="94" t="s">
        <v>1742</v>
      </c>
      <c r="K1706" s="94" t="s">
        <v>7378</v>
      </c>
      <c r="L1706" s="94" t="s">
        <v>483</v>
      </c>
      <c r="M1706" s="94" t="s">
        <v>483</v>
      </c>
      <c r="N1706" s="94" t="s">
        <v>7371</v>
      </c>
      <c r="O1706" s="94" t="s">
        <v>1599</v>
      </c>
      <c r="P1706" s="94" t="s">
        <v>7719</v>
      </c>
      <c r="Q1706" s="94" t="s">
        <v>5677</v>
      </c>
      <c r="R1706" s="94"/>
      <c r="S1706" s="94"/>
      <c r="T1706" s="94"/>
      <c r="U1706" s="94"/>
      <c r="V1706" s="94"/>
      <c r="W1706" s="94"/>
      <c r="X1706" s="94"/>
      <c r="Y1706" s="94"/>
      <c r="Z1706" s="94"/>
      <c r="AA1706" s="94"/>
    </row>
    <row r="1707" spans="1:27" x14ac:dyDescent="0.3">
      <c r="A1707" s="94" t="s">
        <v>9704</v>
      </c>
      <c r="B1707" s="224">
        <v>-8.6439800000000009</v>
      </c>
      <c r="C1707" s="224">
        <v>7.7855201000000003</v>
      </c>
      <c r="D1707" s="94" t="s">
        <v>9795</v>
      </c>
      <c r="E1707" s="94" t="s">
        <v>1605</v>
      </c>
      <c r="F1707" s="94" t="s">
        <v>1605</v>
      </c>
      <c r="G1707" s="94" t="s">
        <v>1605</v>
      </c>
      <c r="H1707" s="94" t="str">
        <f t="shared" si="58"/>
        <v>OK</v>
      </c>
      <c r="I1707" s="94" t="s">
        <v>1742</v>
      </c>
      <c r="J1707" s="94" t="s">
        <v>1742</v>
      </c>
      <c r="K1707" s="94" t="s">
        <v>7378</v>
      </c>
      <c r="L1707" s="94" t="s">
        <v>483</v>
      </c>
      <c r="M1707" s="94" t="s">
        <v>483</v>
      </c>
      <c r="N1707" s="94" t="s">
        <v>7371</v>
      </c>
      <c r="O1707" s="94" t="s">
        <v>1599</v>
      </c>
      <c r="P1707" s="94" t="s">
        <v>7719</v>
      </c>
      <c r="Q1707" s="94" t="s">
        <v>5677</v>
      </c>
      <c r="R1707" s="94"/>
      <c r="S1707" s="94"/>
      <c r="T1707" s="94"/>
      <c r="U1707" s="94"/>
      <c r="V1707" s="94"/>
      <c r="W1707" s="94"/>
      <c r="X1707" s="94"/>
      <c r="Y1707" s="94"/>
      <c r="Z1707" s="94"/>
      <c r="AA1707" s="94"/>
    </row>
    <row r="1708" spans="1:27" x14ac:dyDescent="0.3">
      <c r="A1708" s="94" t="s">
        <v>9705</v>
      </c>
      <c r="B1708" s="224">
        <v>-8.7479896999999998</v>
      </c>
      <c r="C1708" s="224">
        <v>7.7316899000000001</v>
      </c>
      <c r="D1708" s="94" t="s">
        <v>9795</v>
      </c>
      <c r="E1708" s="94" t="s">
        <v>1606</v>
      </c>
      <c r="F1708" s="94" t="s">
        <v>1606</v>
      </c>
      <c r="G1708" s="94" t="s">
        <v>1606</v>
      </c>
      <c r="H1708" s="94" t="str">
        <f t="shared" si="58"/>
        <v>OK</v>
      </c>
      <c r="I1708" s="94" t="s">
        <v>1742</v>
      </c>
      <c r="J1708" s="94" t="s">
        <v>1742</v>
      </c>
      <c r="K1708" s="94" t="s">
        <v>7378</v>
      </c>
      <c r="L1708" s="94" t="s">
        <v>483</v>
      </c>
      <c r="M1708" s="94" t="s">
        <v>483</v>
      </c>
      <c r="N1708" s="94" t="s">
        <v>7371</v>
      </c>
      <c r="O1708" s="94" t="s">
        <v>1599</v>
      </c>
      <c r="P1708" s="94" t="s">
        <v>7719</v>
      </c>
      <c r="Q1708" s="94" t="s">
        <v>5677</v>
      </c>
      <c r="R1708" s="94"/>
      <c r="S1708" s="94"/>
      <c r="T1708" s="94"/>
      <c r="U1708" s="94"/>
      <c r="V1708" s="94"/>
      <c r="W1708" s="94"/>
      <c r="X1708" s="94"/>
      <c r="Y1708" s="94"/>
      <c r="Z1708" s="94"/>
      <c r="AA1708" s="94"/>
    </row>
    <row r="1709" spans="1:27" hidden="1" x14ac:dyDescent="0.3">
      <c r="A1709" s="94" t="s">
        <v>9812</v>
      </c>
      <c r="B1709" s="224"/>
      <c r="C1709" s="224"/>
      <c r="D1709" s="94" t="s">
        <v>1759</v>
      </c>
      <c r="E1709" s="94"/>
      <c r="F1709" s="94" t="s">
        <v>9809</v>
      </c>
      <c r="G1709" s="94"/>
      <c r="H1709" s="94" t="str">
        <f t="shared" si="58"/>
        <v>Coord absent</v>
      </c>
      <c r="I1709" s="94" t="s">
        <v>1742</v>
      </c>
      <c r="J1709" s="94"/>
      <c r="K1709" s="94" t="s">
        <v>5443</v>
      </c>
      <c r="L1709" s="94" t="s">
        <v>483</v>
      </c>
      <c r="M1709" s="94" t="s">
        <v>483</v>
      </c>
      <c r="N1709" s="94"/>
      <c r="O1709" s="94" t="s">
        <v>1599</v>
      </c>
      <c r="P1709" s="94" t="s">
        <v>7719</v>
      </c>
      <c r="Q1709" s="94" t="s">
        <v>5677</v>
      </c>
      <c r="R1709" s="94" t="s">
        <v>1759</v>
      </c>
      <c r="S1709" s="94"/>
      <c r="T1709" s="94" t="s">
        <v>1768</v>
      </c>
      <c r="U1709" s="94"/>
      <c r="V1709" s="94"/>
      <c r="W1709" s="94"/>
      <c r="X1709" s="94"/>
      <c r="Y1709" s="94"/>
      <c r="Z1709" s="94"/>
      <c r="AA1709" s="94"/>
    </row>
    <row r="1710" spans="1:27" hidden="1" x14ac:dyDescent="0.3">
      <c r="A1710" s="94" t="s">
        <v>9813</v>
      </c>
      <c r="B1710" s="224"/>
      <c r="C1710" s="224"/>
      <c r="D1710" s="94" t="s">
        <v>1759</v>
      </c>
      <c r="E1710" s="94"/>
      <c r="F1710" s="94" t="s">
        <v>9810</v>
      </c>
      <c r="G1710" s="94"/>
      <c r="H1710" s="94" t="str">
        <f t="shared" si="58"/>
        <v>Coord absent</v>
      </c>
      <c r="I1710" s="94" t="s">
        <v>1742</v>
      </c>
      <c r="J1710" s="94"/>
      <c r="K1710" s="94" t="s">
        <v>5443</v>
      </c>
      <c r="L1710" s="94" t="s">
        <v>483</v>
      </c>
      <c r="M1710" s="94" t="s">
        <v>483</v>
      </c>
      <c r="N1710" s="94"/>
      <c r="O1710" s="94" t="s">
        <v>1599</v>
      </c>
      <c r="P1710" s="94" t="s">
        <v>7719</v>
      </c>
      <c r="Q1710" s="94" t="s">
        <v>5677</v>
      </c>
      <c r="R1710" s="94" t="s">
        <v>1759</v>
      </c>
      <c r="S1710" s="94"/>
      <c r="T1710" s="94" t="s">
        <v>1768</v>
      </c>
      <c r="U1710" s="94"/>
      <c r="V1710" s="94"/>
      <c r="W1710" s="94"/>
      <c r="X1710" s="94"/>
      <c r="Y1710" s="94"/>
      <c r="Z1710" s="94"/>
      <c r="AA1710" s="94"/>
    </row>
    <row r="1711" spans="1:27" hidden="1" x14ac:dyDescent="0.3">
      <c r="A1711" s="94" t="s">
        <v>9814</v>
      </c>
      <c r="B1711" s="224"/>
      <c r="C1711" s="224"/>
      <c r="D1711" s="94" t="s">
        <v>1759</v>
      </c>
      <c r="E1711" s="94"/>
      <c r="F1711" s="94" t="s">
        <v>9811</v>
      </c>
      <c r="G1711" s="94"/>
      <c r="H1711" s="94" t="str">
        <f t="shared" si="58"/>
        <v>Coord absent</v>
      </c>
      <c r="I1711" s="94" t="s">
        <v>1742</v>
      </c>
      <c r="J1711" s="94"/>
      <c r="K1711" s="94" t="s">
        <v>5443</v>
      </c>
      <c r="L1711" s="94" t="s">
        <v>483</v>
      </c>
      <c r="M1711" s="94" t="s">
        <v>483</v>
      </c>
      <c r="N1711" s="94"/>
      <c r="O1711" s="94" t="s">
        <v>1599</v>
      </c>
      <c r="P1711" s="94" t="s">
        <v>7719</v>
      </c>
      <c r="Q1711" s="94" t="s">
        <v>5677</v>
      </c>
      <c r="R1711" s="94" t="s">
        <v>1759</v>
      </c>
      <c r="S1711" s="94"/>
      <c r="T1711" s="94" t="s">
        <v>1768</v>
      </c>
      <c r="U1711" s="94"/>
      <c r="V1711" s="94"/>
      <c r="W1711" s="94"/>
      <c r="X1711" s="94"/>
      <c r="Y1711" s="94"/>
      <c r="Z1711" s="94"/>
      <c r="AA1711" s="94"/>
    </row>
    <row r="1712" spans="1:27" hidden="1" x14ac:dyDescent="0.3">
      <c r="A1712" s="94" t="s">
        <v>9706</v>
      </c>
      <c r="B1712" s="224">
        <v>-8.6287804000000001</v>
      </c>
      <c r="C1712" s="224">
        <v>7.7476801999999996</v>
      </c>
      <c r="D1712" s="94" t="s">
        <v>9795</v>
      </c>
      <c r="E1712" s="94" t="s">
        <v>1542</v>
      </c>
      <c r="F1712" s="94" t="s">
        <v>1542</v>
      </c>
      <c r="G1712" s="94" t="s">
        <v>1542</v>
      </c>
      <c r="H1712" s="94" t="str">
        <f t="shared" si="58"/>
        <v>OK</v>
      </c>
      <c r="I1712" s="94" t="s">
        <v>1742</v>
      </c>
      <c r="J1712" s="94" t="s">
        <v>1742</v>
      </c>
      <c r="K1712" s="94" t="s">
        <v>7378</v>
      </c>
      <c r="L1712" s="94" t="s">
        <v>483</v>
      </c>
      <c r="M1712" s="94" t="s">
        <v>483</v>
      </c>
      <c r="N1712" s="94" t="s">
        <v>7371</v>
      </c>
      <c r="O1712" s="94" t="s">
        <v>1599</v>
      </c>
      <c r="P1712" s="94" t="s">
        <v>7719</v>
      </c>
      <c r="Q1712" s="94" t="s">
        <v>5677</v>
      </c>
      <c r="R1712" s="94" t="s">
        <v>1759</v>
      </c>
      <c r="S1712" s="94"/>
      <c r="T1712" s="94" t="s">
        <v>1768</v>
      </c>
      <c r="U1712" s="94"/>
      <c r="V1712" s="94"/>
      <c r="W1712" s="94"/>
      <c r="X1712" s="94"/>
      <c r="Y1712" s="94"/>
      <c r="Z1712" s="94"/>
      <c r="AA1712" s="94"/>
    </row>
    <row r="1713" spans="1:27" hidden="1" x14ac:dyDescent="0.3">
      <c r="A1713" s="173" t="s">
        <v>9707</v>
      </c>
      <c r="B1713" s="220">
        <v>-8.6904897999999999</v>
      </c>
      <c r="C1713" s="220">
        <v>7.7114902000000001</v>
      </c>
      <c r="D1713" s="173" t="s">
        <v>9795</v>
      </c>
      <c r="E1713" s="173" t="s">
        <v>1599</v>
      </c>
      <c r="F1713" s="173" t="s">
        <v>7173</v>
      </c>
      <c r="G1713" s="173" t="s">
        <v>1607</v>
      </c>
      <c r="H1713" s="173" t="str">
        <f t="shared" si="58"/>
        <v>OK</v>
      </c>
      <c r="I1713" s="173" t="s">
        <v>1734</v>
      </c>
      <c r="J1713" s="173" t="s">
        <v>5265</v>
      </c>
      <c r="K1713" s="173" t="s">
        <v>7378</v>
      </c>
      <c r="L1713" s="173" t="s">
        <v>483</v>
      </c>
      <c r="M1713" s="173" t="s">
        <v>483</v>
      </c>
      <c r="N1713" s="173" t="s">
        <v>7371</v>
      </c>
      <c r="O1713" s="173" t="s">
        <v>1599</v>
      </c>
      <c r="P1713" s="173" t="s">
        <v>7719</v>
      </c>
      <c r="Q1713" s="173" t="s">
        <v>5677</v>
      </c>
      <c r="R1713" s="173" t="s">
        <v>9808</v>
      </c>
      <c r="S1713" s="173" t="s">
        <v>9798</v>
      </c>
      <c r="T1713" s="173" t="s">
        <v>1768</v>
      </c>
      <c r="U1713" s="173"/>
      <c r="V1713" s="173"/>
      <c r="W1713" s="173" t="s">
        <v>6652</v>
      </c>
      <c r="X1713" s="173"/>
      <c r="Y1713" s="173"/>
      <c r="Z1713" s="173"/>
      <c r="AA1713" s="173"/>
    </row>
    <row r="1714" spans="1:27" x14ac:dyDescent="0.3">
      <c r="A1714" s="94" t="s">
        <v>9708</v>
      </c>
      <c r="B1714" s="224">
        <v>-8.5953999000000003</v>
      </c>
      <c r="C1714" s="224">
        <v>7.7645302000000003</v>
      </c>
      <c r="D1714" s="94" t="s">
        <v>9795</v>
      </c>
      <c r="E1714" s="94" t="s">
        <v>1608</v>
      </c>
      <c r="F1714" s="94" t="s">
        <v>1608</v>
      </c>
      <c r="G1714" s="94" t="s">
        <v>1609</v>
      </c>
      <c r="H1714" s="94" t="str">
        <f t="shared" si="58"/>
        <v>OK</v>
      </c>
      <c r="I1714" s="94" t="s">
        <v>1742</v>
      </c>
      <c r="J1714" s="94" t="s">
        <v>1742</v>
      </c>
      <c r="K1714" s="94" t="s">
        <v>5443</v>
      </c>
      <c r="L1714" s="94" t="s">
        <v>483</v>
      </c>
      <c r="M1714" s="94" t="s">
        <v>483</v>
      </c>
      <c r="N1714" s="94" t="s">
        <v>7371</v>
      </c>
      <c r="O1714" s="94" t="s">
        <v>1599</v>
      </c>
      <c r="P1714" s="94" t="s">
        <v>7719</v>
      </c>
      <c r="Q1714" s="94" t="s">
        <v>5677</v>
      </c>
      <c r="R1714" s="94"/>
      <c r="S1714" s="94"/>
      <c r="T1714" s="94"/>
      <c r="U1714" s="94"/>
      <c r="V1714" s="94"/>
      <c r="W1714" s="94"/>
      <c r="X1714" s="94"/>
      <c r="Y1714" s="94"/>
      <c r="Z1714" s="94"/>
      <c r="AA1714" s="94"/>
    </row>
    <row r="1715" spans="1:27" x14ac:dyDescent="0.3">
      <c r="A1715" s="94" t="s">
        <v>9709</v>
      </c>
      <c r="B1715" s="224">
        <v>-10.088399900000001</v>
      </c>
      <c r="C1715" s="224">
        <v>9.0148896999999995</v>
      </c>
      <c r="D1715" s="94" t="s">
        <v>9795</v>
      </c>
      <c r="E1715" s="94" t="s">
        <v>486</v>
      </c>
      <c r="F1715" s="94" t="s">
        <v>486</v>
      </c>
      <c r="G1715" s="94" t="s">
        <v>487</v>
      </c>
      <c r="H1715" s="94" t="str">
        <f t="shared" si="58"/>
        <v>OK</v>
      </c>
      <c r="I1715" s="94" t="s">
        <v>1742</v>
      </c>
      <c r="J1715" s="94" t="s">
        <v>1742</v>
      </c>
      <c r="K1715" s="94" t="s">
        <v>7378</v>
      </c>
      <c r="L1715" s="94" t="s">
        <v>305</v>
      </c>
      <c r="M1715" s="94" t="s">
        <v>407</v>
      </c>
      <c r="N1715" s="94" t="s">
        <v>7360</v>
      </c>
      <c r="O1715" s="94" t="s">
        <v>488</v>
      </c>
      <c r="P1715" s="94" t="s">
        <v>7720</v>
      </c>
      <c r="Q1715" s="94" t="s">
        <v>5677</v>
      </c>
      <c r="R1715" s="94"/>
      <c r="S1715" s="94"/>
      <c r="T1715" s="94"/>
      <c r="U1715" s="94"/>
      <c r="V1715" s="94"/>
      <c r="W1715" s="94"/>
      <c r="X1715" s="94"/>
      <c r="Y1715" s="94"/>
      <c r="Z1715" s="94"/>
      <c r="AA1715" s="94"/>
    </row>
    <row r="1716" spans="1:27" x14ac:dyDescent="0.3">
      <c r="A1716" s="94" t="s">
        <v>9710</v>
      </c>
      <c r="B1716" s="224">
        <v>-10.1483002</v>
      </c>
      <c r="C1716" s="224">
        <v>8.9984702999999993</v>
      </c>
      <c r="D1716" s="94" t="s">
        <v>9795</v>
      </c>
      <c r="E1716" s="94" t="s">
        <v>486</v>
      </c>
      <c r="F1716" s="94" t="s">
        <v>6977</v>
      </c>
      <c r="G1716" s="94" t="s">
        <v>489</v>
      </c>
      <c r="H1716" s="94" t="str">
        <f t="shared" si="58"/>
        <v>OK</v>
      </c>
      <c r="I1716" s="94" t="s">
        <v>1742</v>
      </c>
      <c r="J1716" s="94" t="s">
        <v>1742</v>
      </c>
      <c r="K1716" s="94" t="s">
        <v>7378</v>
      </c>
      <c r="L1716" s="94" t="s">
        <v>305</v>
      </c>
      <c r="M1716" s="94" t="s">
        <v>407</v>
      </c>
      <c r="N1716" s="94" t="s">
        <v>7360</v>
      </c>
      <c r="O1716" s="94" t="s">
        <v>488</v>
      </c>
      <c r="P1716" s="94" t="s">
        <v>7720</v>
      </c>
      <c r="Q1716" s="94" t="s">
        <v>5677</v>
      </c>
      <c r="R1716" s="94"/>
      <c r="S1716" s="94"/>
      <c r="T1716" s="94"/>
      <c r="U1716" s="94"/>
      <c r="V1716" s="94"/>
      <c r="W1716" s="94"/>
      <c r="X1716" s="94"/>
      <c r="Y1716" s="94"/>
      <c r="Z1716" s="94"/>
      <c r="AA1716" s="94"/>
    </row>
    <row r="1717" spans="1:27" x14ac:dyDescent="0.3">
      <c r="A1717" s="173" t="s">
        <v>9711</v>
      </c>
      <c r="B1717" s="220">
        <v>-10.1709003</v>
      </c>
      <c r="C1717" s="220">
        <v>8.8862895999999996</v>
      </c>
      <c r="D1717" s="173" t="s">
        <v>9795</v>
      </c>
      <c r="E1717" s="173" t="s">
        <v>7479</v>
      </c>
      <c r="F1717" s="173" t="s">
        <v>7305</v>
      </c>
      <c r="G1717" s="173" t="s">
        <v>490</v>
      </c>
      <c r="H1717" s="173" t="str">
        <f t="shared" si="58"/>
        <v>OK</v>
      </c>
      <c r="I1717" s="173" t="s">
        <v>1734</v>
      </c>
      <c r="J1717" s="173" t="s">
        <v>5265</v>
      </c>
      <c r="K1717" s="173" t="s">
        <v>7378</v>
      </c>
      <c r="L1717" s="173" t="s">
        <v>305</v>
      </c>
      <c r="M1717" s="173" t="s">
        <v>407</v>
      </c>
      <c r="N1717" s="173" t="s">
        <v>7360</v>
      </c>
      <c r="O1717" s="173" t="s">
        <v>488</v>
      </c>
      <c r="P1717" s="173" t="s">
        <v>7720</v>
      </c>
      <c r="Q1717" s="173" t="s">
        <v>5677</v>
      </c>
      <c r="R1717" s="173"/>
      <c r="S1717" s="173"/>
      <c r="T1717" s="173"/>
      <c r="U1717" s="173"/>
      <c r="V1717" s="173"/>
      <c r="W1717" s="173"/>
      <c r="X1717" s="173"/>
      <c r="Y1717" s="173"/>
      <c r="Z1717" s="173"/>
      <c r="AA1717" s="173"/>
    </row>
    <row r="1718" spans="1:27" x14ac:dyDescent="0.3">
      <c r="A1718" s="94" t="s">
        <v>9712</v>
      </c>
      <c r="B1718" s="224">
        <v>-10.2180996</v>
      </c>
      <c r="C1718" s="224">
        <v>8.9666700000000006</v>
      </c>
      <c r="D1718" s="94" t="s">
        <v>9795</v>
      </c>
      <c r="E1718" s="94" t="s">
        <v>491</v>
      </c>
      <c r="F1718" s="94" t="s">
        <v>491</v>
      </c>
      <c r="G1718" s="94" t="s">
        <v>491</v>
      </c>
      <c r="H1718" s="94" t="str">
        <f t="shared" si="58"/>
        <v>OK</v>
      </c>
      <c r="I1718" s="94" t="s">
        <v>1742</v>
      </c>
      <c r="J1718" s="94" t="s">
        <v>1742</v>
      </c>
      <c r="K1718" s="94" t="s">
        <v>7378</v>
      </c>
      <c r="L1718" s="94" t="s">
        <v>305</v>
      </c>
      <c r="M1718" s="94" t="s">
        <v>407</v>
      </c>
      <c r="N1718" s="94" t="s">
        <v>7360</v>
      </c>
      <c r="O1718" s="94" t="s">
        <v>488</v>
      </c>
      <c r="P1718" s="94" t="s">
        <v>7720</v>
      </c>
      <c r="Q1718" s="94" t="s">
        <v>5677</v>
      </c>
      <c r="R1718" s="94"/>
      <c r="S1718" s="94"/>
      <c r="T1718" s="94"/>
      <c r="U1718" s="94"/>
      <c r="V1718" s="94"/>
      <c r="W1718" s="94"/>
      <c r="X1718" s="94"/>
      <c r="Y1718" s="94"/>
      <c r="Z1718" s="94"/>
      <c r="AA1718" s="94"/>
    </row>
    <row r="1719" spans="1:27" x14ac:dyDescent="0.3">
      <c r="A1719" s="94" t="s">
        <v>9713</v>
      </c>
      <c r="B1719" s="224">
        <v>-10.181699800000001</v>
      </c>
      <c r="C1719" s="224">
        <v>9.0258798999999996</v>
      </c>
      <c r="D1719" s="94" t="s">
        <v>9795</v>
      </c>
      <c r="E1719" s="94" t="s">
        <v>492</v>
      </c>
      <c r="F1719" s="94" t="s">
        <v>492</v>
      </c>
      <c r="G1719" s="94" t="s">
        <v>492</v>
      </c>
      <c r="H1719" s="94" t="str">
        <f t="shared" si="58"/>
        <v>OK</v>
      </c>
      <c r="I1719" s="94" t="s">
        <v>1742</v>
      </c>
      <c r="J1719" s="94" t="s">
        <v>1742</v>
      </c>
      <c r="K1719" s="94" t="s">
        <v>5443</v>
      </c>
      <c r="L1719" s="94" t="s">
        <v>305</v>
      </c>
      <c r="M1719" s="94" t="s">
        <v>407</v>
      </c>
      <c r="N1719" s="94" t="s">
        <v>7360</v>
      </c>
      <c r="O1719" s="94" t="s">
        <v>488</v>
      </c>
      <c r="P1719" s="94" t="s">
        <v>7720</v>
      </c>
      <c r="Q1719" s="94" t="s">
        <v>5677</v>
      </c>
      <c r="R1719" s="94"/>
      <c r="S1719" s="94"/>
      <c r="T1719" s="94"/>
      <c r="U1719" s="94"/>
      <c r="V1719" s="94"/>
      <c r="W1719" s="94"/>
      <c r="X1719" s="94"/>
      <c r="Y1719" s="94"/>
      <c r="Z1719" s="94"/>
      <c r="AA1719" s="94"/>
    </row>
    <row r="1720" spans="1:27" x14ac:dyDescent="0.3">
      <c r="A1720" s="233" t="s">
        <v>9714</v>
      </c>
      <c r="B1720" s="94"/>
      <c r="C1720" s="94"/>
      <c r="D1720" s="94"/>
      <c r="E1720" s="94"/>
      <c r="F1720" s="94" t="s">
        <v>6975</v>
      </c>
      <c r="G1720" s="94"/>
      <c r="H1720" s="94" t="str">
        <f t="shared" si="58"/>
        <v>Coord absent</v>
      </c>
      <c r="I1720" s="94" t="s">
        <v>1742</v>
      </c>
      <c r="J1720" s="94" t="s">
        <v>1742</v>
      </c>
      <c r="K1720" s="94" t="s">
        <v>7378</v>
      </c>
      <c r="L1720" s="94" t="s">
        <v>305</v>
      </c>
      <c r="M1720" s="94" t="s">
        <v>407</v>
      </c>
      <c r="N1720" s="94" t="s">
        <v>7360</v>
      </c>
      <c r="O1720" s="94" t="s">
        <v>488</v>
      </c>
      <c r="P1720" s="94" t="s">
        <v>7720</v>
      </c>
      <c r="Q1720" s="94" t="s">
        <v>5677</v>
      </c>
      <c r="R1720" s="94"/>
      <c r="S1720" s="94"/>
      <c r="T1720" s="94"/>
      <c r="U1720" s="94"/>
      <c r="V1720" s="94"/>
      <c r="W1720" s="94"/>
      <c r="X1720" s="94"/>
      <c r="Y1720" s="94"/>
      <c r="Z1720" s="94"/>
      <c r="AA1720" s="94"/>
    </row>
    <row r="1721" spans="1:27" x14ac:dyDescent="0.3">
      <c r="A1721" s="233" t="s">
        <v>9715</v>
      </c>
      <c r="B1721" s="94"/>
      <c r="C1721" s="94"/>
      <c r="D1721" s="94"/>
      <c r="E1721" s="94"/>
      <c r="F1721" s="94" t="s">
        <v>6976</v>
      </c>
      <c r="G1721" s="94"/>
      <c r="H1721" s="94" t="str">
        <f t="shared" si="58"/>
        <v>Coord absent</v>
      </c>
      <c r="I1721" s="94" t="s">
        <v>1742</v>
      </c>
      <c r="J1721" s="94" t="s">
        <v>1742</v>
      </c>
      <c r="K1721" s="94" t="s">
        <v>7378</v>
      </c>
      <c r="L1721" s="94" t="s">
        <v>305</v>
      </c>
      <c r="M1721" s="94" t="s">
        <v>407</v>
      </c>
      <c r="N1721" s="94" t="s">
        <v>7360</v>
      </c>
      <c r="O1721" s="94" t="s">
        <v>488</v>
      </c>
      <c r="P1721" s="94" t="s">
        <v>7720</v>
      </c>
      <c r="Q1721" s="94" t="s">
        <v>5677</v>
      </c>
      <c r="R1721" s="94"/>
      <c r="S1721" s="94"/>
      <c r="T1721" s="94"/>
      <c r="U1721" s="94"/>
      <c r="V1721" s="94"/>
      <c r="W1721" s="94"/>
      <c r="X1721" s="94"/>
      <c r="Y1721" s="94"/>
      <c r="Z1721" s="94"/>
      <c r="AA1721" s="94"/>
    </row>
    <row r="1722" spans="1:27" x14ac:dyDescent="0.3">
      <c r="A1722" s="233" t="s">
        <v>9716</v>
      </c>
      <c r="B1722" s="94"/>
      <c r="C1722" s="94"/>
      <c r="D1722" s="94"/>
      <c r="E1722" s="94"/>
      <c r="F1722" s="94" t="s">
        <v>6978</v>
      </c>
      <c r="G1722" s="94"/>
      <c r="H1722" s="94" t="str">
        <f t="shared" si="58"/>
        <v>Coord absent</v>
      </c>
      <c r="I1722" s="94" t="s">
        <v>1742</v>
      </c>
      <c r="J1722" s="94" t="s">
        <v>1742</v>
      </c>
      <c r="K1722" s="94" t="s">
        <v>7378</v>
      </c>
      <c r="L1722" s="94" t="s">
        <v>305</v>
      </c>
      <c r="M1722" s="94" t="s">
        <v>407</v>
      </c>
      <c r="N1722" s="94" t="s">
        <v>7360</v>
      </c>
      <c r="O1722" s="94" t="s">
        <v>488</v>
      </c>
      <c r="P1722" s="94" t="s">
        <v>7720</v>
      </c>
      <c r="Q1722" s="94" t="s">
        <v>5677</v>
      </c>
      <c r="R1722" s="94"/>
      <c r="S1722" s="94"/>
      <c r="T1722" s="94"/>
      <c r="U1722" s="94"/>
      <c r="V1722" s="94"/>
      <c r="W1722" s="94"/>
      <c r="X1722" s="94"/>
      <c r="Y1722" s="94"/>
      <c r="Z1722" s="94"/>
      <c r="AA1722" s="94"/>
    </row>
    <row r="1723" spans="1:27" x14ac:dyDescent="0.3">
      <c r="A1723" s="233" t="s">
        <v>9717</v>
      </c>
      <c r="B1723" s="94"/>
      <c r="C1723" s="94"/>
      <c r="D1723" s="94"/>
      <c r="E1723" s="94"/>
      <c r="F1723" s="94" t="s">
        <v>6979</v>
      </c>
      <c r="G1723" s="94"/>
      <c r="H1723" s="94" t="str">
        <f t="shared" si="58"/>
        <v>Coord absent</v>
      </c>
      <c r="I1723" s="94" t="s">
        <v>1742</v>
      </c>
      <c r="J1723" s="94" t="s">
        <v>1742</v>
      </c>
      <c r="K1723" s="94" t="s">
        <v>7378</v>
      </c>
      <c r="L1723" s="94" t="s">
        <v>305</v>
      </c>
      <c r="M1723" s="94" t="s">
        <v>407</v>
      </c>
      <c r="N1723" s="94" t="s">
        <v>7360</v>
      </c>
      <c r="O1723" s="94" t="s">
        <v>488</v>
      </c>
      <c r="P1723" s="94" t="s">
        <v>7720</v>
      </c>
      <c r="Q1723" s="94" t="s">
        <v>5677</v>
      </c>
      <c r="R1723" s="94"/>
      <c r="S1723" s="94"/>
      <c r="T1723" s="94"/>
      <c r="U1723" s="94"/>
      <c r="V1723" s="94"/>
      <c r="W1723" s="94"/>
      <c r="X1723" s="94"/>
      <c r="Y1723" s="94"/>
      <c r="Z1723" s="94"/>
      <c r="AA1723" s="94"/>
    </row>
    <row r="1724" spans="1:27" x14ac:dyDescent="0.3">
      <c r="A1724" s="94" t="s">
        <v>9718</v>
      </c>
      <c r="B1724" s="224">
        <v>-10.199999999999999</v>
      </c>
      <c r="C1724" s="224">
        <v>8.9931002000000007</v>
      </c>
      <c r="D1724" s="94" t="s">
        <v>9795</v>
      </c>
      <c r="E1724" s="94" t="s">
        <v>7480</v>
      </c>
      <c r="F1724" s="94" t="s">
        <v>493</v>
      </c>
      <c r="G1724" s="94" t="s">
        <v>493</v>
      </c>
      <c r="H1724" s="94" t="str">
        <f t="shared" si="58"/>
        <v>OK</v>
      </c>
      <c r="I1724" s="94" t="s">
        <v>1742</v>
      </c>
      <c r="J1724" s="94" t="s">
        <v>1742</v>
      </c>
      <c r="K1724" s="94" t="s">
        <v>7378</v>
      </c>
      <c r="L1724" s="94" t="s">
        <v>305</v>
      </c>
      <c r="M1724" s="94" t="s">
        <v>407</v>
      </c>
      <c r="N1724" s="94" t="s">
        <v>7360</v>
      </c>
      <c r="O1724" s="94" t="s">
        <v>488</v>
      </c>
      <c r="P1724" s="94" t="s">
        <v>7720</v>
      </c>
      <c r="Q1724" s="94" t="s">
        <v>5677</v>
      </c>
      <c r="R1724" s="94"/>
      <c r="S1724" s="94"/>
      <c r="T1724" s="94"/>
      <c r="U1724" s="94"/>
      <c r="V1724" s="94"/>
      <c r="W1724" s="94"/>
      <c r="X1724" s="94"/>
      <c r="Y1724" s="94"/>
      <c r="Z1724" s="94"/>
      <c r="AA1724" s="94"/>
    </row>
    <row r="1725" spans="1:27" hidden="1" x14ac:dyDescent="0.3">
      <c r="A1725" s="173" t="s">
        <v>9719</v>
      </c>
      <c r="B1725" s="220">
        <v>-12.2889996</v>
      </c>
      <c r="C1725" s="220">
        <v>11.828900300000001</v>
      </c>
      <c r="D1725" s="173" t="s">
        <v>9795</v>
      </c>
      <c r="E1725" s="173" t="s">
        <v>1207</v>
      </c>
      <c r="F1725" s="173" t="s">
        <v>1207</v>
      </c>
      <c r="G1725" s="173" t="s">
        <v>1208</v>
      </c>
      <c r="H1725" s="173" t="str">
        <f t="shared" si="58"/>
        <v>OK</v>
      </c>
      <c r="I1725" s="173" t="s">
        <v>1734</v>
      </c>
      <c r="J1725" s="173" t="s">
        <v>5265</v>
      </c>
      <c r="K1725" s="173" t="s">
        <v>5443</v>
      </c>
      <c r="L1725" s="173" t="s">
        <v>1029</v>
      </c>
      <c r="M1725" s="173" t="s">
        <v>1098</v>
      </c>
      <c r="N1725" s="173" t="s">
        <v>7368</v>
      </c>
      <c r="O1725" s="173" t="s">
        <v>7255</v>
      </c>
      <c r="P1725" s="173" t="s">
        <v>7721</v>
      </c>
      <c r="Q1725" s="173"/>
      <c r="R1725" s="173" t="s">
        <v>1733</v>
      </c>
      <c r="S1725" s="173"/>
      <c r="T1725" s="173" t="s">
        <v>1767</v>
      </c>
      <c r="U1725" s="173"/>
      <c r="V1725" s="173"/>
      <c r="W1725" s="173"/>
      <c r="X1725" s="173"/>
      <c r="Y1725" s="173"/>
      <c r="Z1725" s="173"/>
      <c r="AA1725" s="173"/>
    </row>
    <row r="1726" spans="1:27" x14ac:dyDescent="0.3">
      <c r="A1726" s="233" t="s">
        <v>9720</v>
      </c>
      <c r="B1726" s="94"/>
      <c r="C1726" s="94"/>
      <c r="D1726" s="94"/>
      <c r="E1726" s="94"/>
      <c r="F1726" s="94" t="s">
        <v>6920</v>
      </c>
      <c r="G1726" s="94"/>
      <c r="H1726" s="94" t="str">
        <f t="shared" si="58"/>
        <v>Coord absent</v>
      </c>
      <c r="I1726" s="94" t="s">
        <v>1742</v>
      </c>
      <c r="J1726" s="94" t="s">
        <v>1742</v>
      </c>
      <c r="K1726" s="94" t="s">
        <v>7378</v>
      </c>
      <c r="L1726" s="94" t="s">
        <v>1029</v>
      </c>
      <c r="M1726" s="94" t="s">
        <v>1098</v>
      </c>
      <c r="N1726" s="94" t="s">
        <v>7368</v>
      </c>
      <c r="O1726" s="94" t="s">
        <v>7255</v>
      </c>
      <c r="P1726" s="94" t="s">
        <v>7721</v>
      </c>
      <c r="Q1726" s="94"/>
      <c r="R1726" s="94"/>
      <c r="S1726" s="94"/>
      <c r="T1726" s="94"/>
      <c r="U1726" s="94"/>
      <c r="V1726" s="94"/>
      <c r="W1726" s="94"/>
      <c r="X1726" s="94"/>
      <c r="Y1726" s="94"/>
      <c r="Z1726" s="94"/>
      <c r="AA1726" s="94"/>
    </row>
    <row r="1727" spans="1:27" x14ac:dyDescent="0.3">
      <c r="A1727" s="233" t="s">
        <v>9721</v>
      </c>
      <c r="B1727" s="243">
        <v>-11.789820000000001</v>
      </c>
      <c r="C1727" s="243">
        <v>12.35412</v>
      </c>
      <c r="D1727" s="94" t="s">
        <v>9797</v>
      </c>
      <c r="E1727" s="94"/>
      <c r="F1727" s="94" t="s">
        <v>6921</v>
      </c>
      <c r="G1727" s="94"/>
      <c r="H1727" s="94" t="str">
        <f t="shared" si="58"/>
        <v>OK</v>
      </c>
      <c r="I1727" s="94" t="s">
        <v>1742</v>
      </c>
      <c r="J1727" s="94" t="s">
        <v>1742</v>
      </c>
      <c r="K1727" s="94" t="s">
        <v>7378</v>
      </c>
      <c r="L1727" s="94" t="s">
        <v>1029</v>
      </c>
      <c r="M1727" s="94" t="s">
        <v>1098</v>
      </c>
      <c r="N1727" s="94" t="s">
        <v>7368</v>
      </c>
      <c r="O1727" s="94" t="s">
        <v>7255</v>
      </c>
      <c r="P1727" s="94" t="s">
        <v>7721</v>
      </c>
      <c r="Q1727" s="94"/>
      <c r="R1727" s="94"/>
      <c r="S1727" s="94"/>
      <c r="T1727" s="94"/>
      <c r="U1727" s="94"/>
      <c r="V1727" s="94"/>
      <c r="W1727" s="94"/>
      <c r="X1727" s="94"/>
      <c r="Y1727" s="94"/>
      <c r="Z1727" s="94"/>
      <c r="AA1727" s="94"/>
    </row>
    <row r="1728" spans="1:27" x14ac:dyDescent="0.3">
      <c r="A1728" s="236" t="s">
        <v>9722</v>
      </c>
      <c r="B1728" s="242">
        <v>-11.789820000000001</v>
      </c>
      <c r="C1728" s="242">
        <v>12.35412</v>
      </c>
      <c r="D1728" s="94" t="s">
        <v>9797</v>
      </c>
      <c r="E1728" s="163"/>
      <c r="F1728" s="163" t="s">
        <v>7124</v>
      </c>
      <c r="G1728" s="163"/>
      <c r="H1728" s="163" t="str">
        <f t="shared" si="58"/>
        <v>OK</v>
      </c>
      <c r="I1728" s="163" t="s">
        <v>1734</v>
      </c>
      <c r="J1728" s="163" t="s">
        <v>11</v>
      </c>
      <c r="K1728" s="163" t="s">
        <v>7378</v>
      </c>
      <c r="L1728" s="163" t="s">
        <v>1029</v>
      </c>
      <c r="M1728" s="163" t="s">
        <v>1098</v>
      </c>
      <c r="N1728" s="163" t="s">
        <v>7368</v>
      </c>
      <c r="O1728" s="163" t="s">
        <v>7255</v>
      </c>
      <c r="P1728" s="163" t="s">
        <v>7721</v>
      </c>
      <c r="Q1728" s="163"/>
      <c r="R1728" s="163"/>
      <c r="S1728" s="163"/>
      <c r="T1728" s="163"/>
      <c r="U1728" s="163"/>
      <c r="V1728" s="163"/>
      <c r="W1728" s="163"/>
      <c r="X1728" s="163"/>
      <c r="Y1728" s="163"/>
      <c r="Z1728" s="163"/>
      <c r="AA1728" s="163"/>
    </row>
    <row r="1729" spans="1:27" hidden="1" x14ac:dyDescent="0.3">
      <c r="A1729" s="171" t="s">
        <v>9723</v>
      </c>
      <c r="B1729" s="225">
        <v>-12.3504</v>
      </c>
      <c r="C1729" s="225">
        <v>11.815300000000001</v>
      </c>
      <c r="D1729" s="171" t="s">
        <v>9795</v>
      </c>
      <c r="E1729" s="171" t="s">
        <v>1210</v>
      </c>
      <c r="F1729" s="171" t="s">
        <v>7264</v>
      </c>
      <c r="G1729" s="171" t="s">
        <v>1210</v>
      </c>
      <c r="H1729" s="171" t="str">
        <f t="shared" si="58"/>
        <v>OK</v>
      </c>
      <c r="I1729" s="171" t="s">
        <v>1734</v>
      </c>
      <c r="J1729" s="171" t="s">
        <v>5409</v>
      </c>
      <c r="K1729" s="171" t="s">
        <v>7378</v>
      </c>
      <c r="L1729" s="171" t="s">
        <v>1029</v>
      </c>
      <c r="M1729" s="171" t="s">
        <v>1098</v>
      </c>
      <c r="N1729" s="171" t="s">
        <v>7368</v>
      </c>
      <c r="O1729" s="171" t="s">
        <v>7255</v>
      </c>
      <c r="P1729" s="171" t="s">
        <v>7721</v>
      </c>
      <c r="Q1729" s="171"/>
      <c r="R1729" s="171" t="s">
        <v>1733</v>
      </c>
      <c r="S1729" s="171"/>
      <c r="T1729" s="171" t="s">
        <v>1767</v>
      </c>
      <c r="U1729" s="171"/>
      <c r="V1729" s="171"/>
      <c r="W1729" s="171"/>
      <c r="X1729" s="171"/>
      <c r="Y1729" s="171"/>
      <c r="Z1729" s="171"/>
      <c r="AA1729" s="171"/>
    </row>
    <row r="1730" spans="1:27" x14ac:dyDescent="0.3">
      <c r="A1730" s="94" t="s">
        <v>9724</v>
      </c>
      <c r="B1730" s="224">
        <v>-10.413100200000001</v>
      </c>
      <c r="C1730" s="224">
        <v>9.0811194999999998</v>
      </c>
      <c r="D1730" s="94" t="s">
        <v>9795</v>
      </c>
      <c r="E1730" s="94" t="s">
        <v>494</v>
      </c>
      <c r="F1730" s="94" t="s">
        <v>494</v>
      </c>
      <c r="G1730" s="94" t="s">
        <v>495</v>
      </c>
      <c r="H1730" s="94" t="str">
        <f t="shared" si="58"/>
        <v>OK</v>
      </c>
      <c r="I1730" s="94" t="s">
        <v>1742</v>
      </c>
      <c r="J1730" s="94" t="s">
        <v>1742</v>
      </c>
      <c r="K1730" s="94" t="s">
        <v>7378</v>
      </c>
      <c r="L1730" s="94" t="s">
        <v>305</v>
      </c>
      <c r="M1730" s="94" t="s">
        <v>407</v>
      </c>
      <c r="N1730" s="94" t="s">
        <v>7360</v>
      </c>
      <c r="O1730" s="94" t="s">
        <v>496</v>
      </c>
      <c r="P1730" s="94" t="s">
        <v>7722</v>
      </c>
      <c r="Q1730" s="94" t="s">
        <v>5677</v>
      </c>
      <c r="R1730" s="94"/>
      <c r="S1730" s="94"/>
      <c r="T1730" s="94"/>
      <c r="U1730" s="94"/>
      <c r="V1730" s="94"/>
      <c r="W1730" s="94"/>
      <c r="X1730" s="94"/>
      <c r="Y1730" s="94"/>
      <c r="Z1730" s="94"/>
      <c r="AA1730" s="94"/>
    </row>
    <row r="1731" spans="1:27" hidden="1" x14ac:dyDescent="0.3">
      <c r="A1731" s="173" t="s">
        <v>9725</v>
      </c>
      <c r="B1731" s="220">
        <v>-10.3074999</v>
      </c>
      <c r="C1731" s="220">
        <v>9.0894803999999993</v>
      </c>
      <c r="D1731" s="173" t="s">
        <v>9795</v>
      </c>
      <c r="E1731" s="173" t="s">
        <v>496</v>
      </c>
      <c r="F1731" s="173" t="s">
        <v>7141</v>
      </c>
      <c r="G1731" s="173" t="s">
        <v>497</v>
      </c>
      <c r="H1731" s="173" t="str">
        <f t="shared" si="58"/>
        <v>OK</v>
      </c>
      <c r="I1731" s="173" t="s">
        <v>1734</v>
      </c>
      <c r="J1731" s="173" t="s">
        <v>5265</v>
      </c>
      <c r="K1731" s="173" t="s">
        <v>7378</v>
      </c>
      <c r="L1731" s="173" t="s">
        <v>305</v>
      </c>
      <c r="M1731" s="173" t="s">
        <v>407</v>
      </c>
      <c r="N1731" s="173" t="s">
        <v>7360</v>
      </c>
      <c r="O1731" s="173" t="s">
        <v>496</v>
      </c>
      <c r="P1731" s="173" t="s">
        <v>7722</v>
      </c>
      <c r="Q1731" s="173" t="s">
        <v>5677</v>
      </c>
      <c r="R1731" s="173" t="s">
        <v>6581</v>
      </c>
      <c r="S1731" s="173" t="s">
        <v>9798</v>
      </c>
      <c r="T1731" s="173"/>
      <c r="U1731" s="173"/>
      <c r="V1731" s="173"/>
      <c r="W1731" s="173"/>
      <c r="X1731" s="173"/>
      <c r="Y1731" s="173"/>
      <c r="Z1731" s="173"/>
      <c r="AA1731" s="173"/>
    </row>
    <row r="1732" spans="1:27" x14ac:dyDescent="0.3">
      <c r="A1732" s="233" t="s">
        <v>9726</v>
      </c>
      <c r="B1732" s="241">
        <v>-9.0477299999999996</v>
      </c>
      <c r="C1732" s="241">
        <v>10.34362</v>
      </c>
      <c r="D1732" s="94" t="s">
        <v>9797</v>
      </c>
      <c r="E1732" s="94"/>
      <c r="F1732" s="94" t="s">
        <v>6985</v>
      </c>
      <c r="G1732" s="94"/>
      <c r="H1732" s="94" t="str">
        <f t="shared" si="58"/>
        <v>OK</v>
      </c>
      <c r="I1732" s="94" t="s">
        <v>1742</v>
      </c>
      <c r="J1732" s="94" t="s">
        <v>1742</v>
      </c>
      <c r="K1732" s="94" t="s">
        <v>7378</v>
      </c>
      <c r="L1732" s="94" t="s">
        <v>305</v>
      </c>
      <c r="M1732" s="94" t="s">
        <v>407</v>
      </c>
      <c r="N1732" s="94" t="s">
        <v>7360</v>
      </c>
      <c r="O1732" s="94" t="s">
        <v>496</v>
      </c>
      <c r="P1732" s="94" t="s">
        <v>7722</v>
      </c>
      <c r="Q1732" s="94" t="s">
        <v>5677</v>
      </c>
      <c r="R1732" s="94"/>
      <c r="S1732" s="94"/>
      <c r="T1732" s="94"/>
      <c r="U1732" s="94"/>
      <c r="V1732" s="94"/>
      <c r="W1732" s="94"/>
      <c r="X1732" s="94"/>
      <c r="Y1732" s="94"/>
      <c r="Z1732" s="94"/>
      <c r="AA1732" s="94"/>
    </row>
    <row r="1733" spans="1:27" x14ac:dyDescent="0.3">
      <c r="A1733" s="233" t="s">
        <v>9727</v>
      </c>
      <c r="B1733" s="240">
        <v>-9.0888299999999997</v>
      </c>
      <c r="C1733" s="240">
        <v>10.239699999999999</v>
      </c>
      <c r="D1733" s="94" t="s">
        <v>9797</v>
      </c>
      <c r="E1733" s="94"/>
      <c r="F1733" s="94" t="s">
        <v>6986</v>
      </c>
      <c r="G1733" s="94"/>
      <c r="H1733" s="94" t="str">
        <f t="shared" si="58"/>
        <v>OK</v>
      </c>
      <c r="I1733" s="94" t="s">
        <v>1742</v>
      </c>
      <c r="J1733" s="94" t="s">
        <v>1742</v>
      </c>
      <c r="K1733" s="94" t="s">
        <v>7378</v>
      </c>
      <c r="L1733" s="94" t="s">
        <v>305</v>
      </c>
      <c r="M1733" s="94" t="s">
        <v>407</v>
      </c>
      <c r="N1733" s="94" t="s">
        <v>7360</v>
      </c>
      <c r="O1733" s="94" t="s">
        <v>496</v>
      </c>
      <c r="P1733" s="94" t="s">
        <v>7722</v>
      </c>
      <c r="Q1733" s="94" t="s">
        <v>5677</v>
      </c>
      <c r="R1733" s="94"/>
      <c r="S1733" s="94"/>
      <c r="T1733" s="94"/>
      <c r="U1733" s="94"/>
      <c r="V1733" s="94"/>
      <c r="W1733" s="94"/>
      <c r="X1733" s="94"/>
      <c r="Y1733" s="94"/>
      <c r="Z1733" s="94"/>
      <c r="AA1733" s="94"/>
    </row>
    <row r="1734" spans="1:27" x14ac:dyDescent="0.3">
      <c r="A1734" s="233" t="s">
        <v>9728</v>
      </c>
      <c r="B1734" s="239">
        <v>-9.1920099999999998</v>
      </c>
      <c r="C1734" s="239">
        <v>10.37401</v>
      </c>
      <c r="D1734" s="94" t="s">
        <v>9799</v>
      </c>
      <c r="E1734" s="94"/>
      <c r="F1734" s="94" t="s">
        <v>6987</v>
      </c>
      <c r="G1734" s="94"/>
      <c r="H1734" s="94" t="str">
        <f t="shared" si="58"/>
        <v>OK</v>
      </c>
      <c r="I1734" s="94" t="s">
        <v>1742</v>
      </c>
      <c r="J1734" s="94" t="s">
        <v>1742</v>
      </c>
      <c r="K1734" s="94" t="s">
        <v>7378</v>
      </c>
      <c r="L1734" s="94" t="s">
        <v>305</v>
      </c>
      <c r="M1734" s="94" t="s">
        <v>407</v>
      </c>
      <c r="N1734" s="94" t="s">
        <v>7360</v>
      </c>
      <c r="O1734" s="94" t="s">
        <v>496</v>
      </c>
      <c r="P1734" s="94" t="s">
        <v>7722</v>
      </c>
      <c r="Q1734" s="94" t="s">
        <v>5677</v>
      </c>
      <c r="R1734" s="94"/>
      <c r="S1734" s="94"/>
      <c r="T1734" s="94"/>
      <c r="U1734" s="94"/>
      <c r="V1734" s="94"/>
      <c r="W1734" s="94"/>
      <c r="X1734" s="94"/>
      <c r="Y1734" s="94"/>
      <c r="Z1734" s="94"/>
      <c r="AA1734" s="94"/>
    </row>
    <row r="1735" spans="1:27" x14ac:dyDescent="0.3">
      <c r="A1735" s="233" t="s">
        <v>9729</v>
      </c>
      <c r="B1735" s="234">
        <v>-9.1832799999999999</v>
      </c>
      <c r="C1735" s="234">
        <v>10.28055</v>
      </c>
      <c r="D1735" s="94" t="s">
        <v>9797</v>
      </c>
      <c r="E1735" s="94"/>
      <c r="F1735" s="94" t="s">
        <v>6988</v>
      </c>
      <c r="G1735" s="94"/>
      <c r="H1735" s="94" t="str">
        <f t="shared" si="58"/>
        <v>OK</v>
      </c>
      <c r="I1735" s="94" t="s">
        <v>1742</v>
      </c>
      <c r="J1735" s="94" t="s">
        <v>1742</v>
      </c>
      <c r="K1735" s="94" t="s">
        <v>7378</v>
      </c>
      <c r="L1735" s="94" t="s">
        <v>305</v>
      </c>
      <c r="M1735" s="94" t="s">
        <v>407</v>
      </c>
      <c r="N1735" s="94" t="s">
        <v>7360</v>
      </c>
      <c r="O1735" s="94" t="s">
        <v>496</v>
      </c>
      <c r="P1735" s="94" t="s">
        <v>7722</v>
      </c>
      <c r="Q1735" s="94" t="s">
        <v>5677</v>
      </c>
      <c r="R1735" s="94"/>
      <c r="S1735" s="94"/>
      <c r="T1735" s="94"/>
      <c r="U1735" s="94"/>
      <c r="V1735" s="94"/>
      <c r="W1735" s="94"/>
      <c r="X1735" s="94"/>
      <c r="Y1735" s="94"/>
      <c r="Z1735" s="94"/>
      <c r="AA1735" s="94"/>
    </row>
    <row r="1736" spans="1:27" x14ac:dyDescent="0.3">
      <c r="A1736" s="233" t="s">
        <v>9730</v>
      </c>
      <c r="B1736" s="94"/>
      <c r="C1736" s="94"/>
      <c r="D1736" s="94"/>
      <c r="E1736" s="94"/>
      <c r="F1736" s="94" t="s">
        <v>6989</v>
      </c>
      <c r="G1736" s="94"/>
      <c r="H1736" s="94" t="str">
        <f t="shared" si="58"/>
        <v>Coord absent</v>
      </c>
      <c r="I1736" s="94" t="s">
        <v>1742</v>
      </c>
      <c r="J1736" s="94" t="s">
        <v>1742</v>
      </c>
      <c r="K1736" s="94" t="s">
        <v>7378</v>
      </c>
      <c r="L1736" s="94" t="s">
        <v>305</v>
      </c>
      <c r="M1736" s="94" t="s">
        <v>407</v>
      </c>
      <c r="N1736" s="94" t="s">
        <v>7360</v>
      </c>
      <c r="O1736" s="94" t="s">
        <v>496</v>
      </c>
      <c r="P1736" s="94" t="s">
        <v>7722</v>
      </c>
      <c r="Q1736" s="94" t="s">
        <v>5677</v>
      </c>
      <c r="R1736" s="94"/>
      <c r="S1736" s="94"/>
      <c r="T1736" s="94"/>
      <c r="U1736" s="94"/>
      <c r="V1736" s="94"/>
      <c r="W1736" s="94"/>
      <c r="X1736" s="94"/>
      <c r="Y1736" s="94"/>
      <c r="Z1736" s="94"/>
      <c r="AA1736" s="94"/>
    </row>
    <row r="1737" spans="1:27" x14ac:dyDescent="0.3">
      <c r="A1737" s="94" t="s">
        <v>9731</v>
      </c>
      <c r="B1737" s="224">
        <v>-10.352899600000001</v>
      </c>
      <c r="C1737" s="224">
        <v>9.0723304999999996</v>
      </c>
      <c r="D1737" s="94" t="s">
        <v>9795</v>
      </c>
      <c r="E1737" s="94" t="s">
        <v>498</v>
      </c>
      <c r="F1737" s="94" t="s">
        <v>498</v>
      </c>
      <c r="G1737" s="94" t="s">
        <v>499</v>
      </c>
      <c r="H1737" s="94" t="str">
        <f t="shared" si="58"/>
        <v>OK</v>
      </c>
      <c r="I1737" s="94" t="s">
        <v>1742</v>
      </c>
      <c r="J1737" s="94" t="s">
        <v>1742</v>
      </c>
      <c r="K1737" s="94" t="s">
        <v>5443</v>
      </c>
      <c r="L1737" s="94" t="s">
        <v>305</v>
      </c>
      <c r="M1737" s="94" t="s">
        <v>407</v>
      </c>
      <c r="N1737" s="94" t="s">
        <v>7360</v>
      </c>
      <c r="O1737" s="94" t="s">
        <v>496</v>
      </c>
      <c r="P1737" s="94" t="s">
        <v>7722</v>
      </c>
      <c r="Q1737" s="94" t="s">
        <v>5677</v>
      </c>
      <c r="R1737" s="94"/>
      <c r="S1737" s="94"/>
      <c r="T1737" s="94"/>
      <c r="U1737" s="94"/>
      <c r="V1737" s="94"/>
      <c r="W1737" s="94"/>
      <c r="X1737" s="94"/>
      <c r="Y1737" s="94"/>
      <c r="Z1737" s="94"/>
      <c r="AA1737" s="94"/>
    </row>
    <row r="1738" spans="1:27" hidden="1" x14ac:dyDescent="0.3">
      <c r="A1738" s="96" t="s">
        <v>9732</v>
      </c>
      <c r="B1738" s="227">
        <v>-9.2615995000000009</v>
      </c>
      <c r="C1738" s="227">
        <v>7.5659198999999999</v>
      </c>
      <c r="D1738" s="96" t="s">
        <v>9795</v>
      </c>
      <c r="E1738" s="96" t="s">
        <v>1611</v>
      </c>
      <c r="F1738" s="96" t="s">
        <v>1611</v>
      </c>
      <c r="G1738" s="96" t="s">
        <v>1648</v>
      </c>
      <c r="H1738" s="96" t="str">
        <f t="shared" si="58"/>
        <v>OK</v>
      </c>
      <c r="I1738" s="96" t="s">
        <v>5264</v>
      </c>
      <c r="J1738" s="96" t="s">
        <v>5264</v>
      </c>
      <c r="K1738" s="96" t="s">
        <v>7378</v>
      </c>
      <c r="L1738" s="96" t="s">
        <v>483</v>
      </c>
      <c r="M1738" s="96" t="s">
        <v>1611</v>
      </c>
      <c r="N1738" s="96" t="s">
        <v>7376</v>
      </c>
      <c r="O1738" s="96" t="s">
        <v>7765</v>
      </c>
      <c r="P1738" s="96" t="s">
        <v>7766</v>
      </c>
      <c r="Q1738" s="96" t="s">
        <v>5677</v>
      </c>
      <c r="R1738" s="96" t="s">
        <v>1760</v>
      </c>
      <c r="S1738" s="96" t="s">
        <v>1749</v>
      </c>
      <c r="T1738" s="96"/>
      <c r="U1738" s="96"/>
      <c r="V1738" s="96" t="s">
        <v>1766</v>
      </c>
      <c r="W1738" s="96" t="s">
        <v>6702</v>
      </c>
      <c r="X1738" s="96"/>
      <c r="Y1738" s="96"/>
      <c r="Z1738" s="96"/>
      <c r="AA1738" s="96"/>
    </row>
    <row r="1739" spans="1:27" x14ac:dyDescent="0.3">
      <c r="A1739" s="94" t="s">
        <v>9733</v>
      </c>
      <c r="B1739" s="207">
        <v>-7.4404500000000002</v>
      </c>
      <c r="C1739" s="207">
        <v>9.2413600000000002</v>
      </c>
      <c r="D1739" s="94" t="s">
        <v>9797</v>
      </c>
      <c r="E1739" s="94"/>
      <c r="F1739" s="94" t="s">
        <v>7076</v>
      </c>
      <c r="G1739" s="94"/>
      <c r="H1739" s="94" t="str">
        <f t="shared" si="58"/>
        <v>OK</v>
      </c>
      <c r="I1739" s="94" t="s">
        <v>1742</v>
      </c>
      <c r="J1739" s="94" t="s">
        <v>1742</v>
      </c>
      <c r="K1739" s="94" t="s">
        <v>7378</v>
      </c>
      <c r="L1739" s="94" t="s">
        <v>483</v>
      </c>
      <c r="M1739" s="94" t="s">
        <v>1611</v>
      </c>
      <c r="N1739" s="94" t="s">
        <v>7376</v>
      </c>
      <c r="O1739" s="94" t="s">
        <v>7765</v>
      </c>
      <c r="P1739" s="94" t="s">
        <v>7766</v>
      </c>
      <c r="Q1739" s="94" t="s">
        <v>5677</v>
      </c>
      <c r="R1739" s="94"/>
      <c r="S1739" s="94"/>
      <c r="T1739" s="94"/>
      <c r="U1739" s="94"/>
      <c r="V1739" s="94"/>
      <c r="W1739" s="94"/>
      <c r="X1739" s="94"/>
      <c r="Y1739" s="94"/>
      <c r="Z1739" s="94"/>
      <c r="AA1739" s="94"/>
    </row>
    <row r="1740" spans="1:27" x14ac:dyDescent="0.3">
      <c r="A1740" s="163" t="s">
        <v>9734</v>
      </c>
      <c r="B1740" s="228">
        <v>-9.2594004000000005</v>
      </c>
      <c r="C1740" s="228">
        <v>7.5690898999999998</v>
      </c>
      <c r="D1740" s="163" t="s">
        <v>9795</v>
      </c>
      <c r="E1740" s="163" t="s">
        <v>1611</v>
      </c>
      <c r="F1740" s="163" t="s">
        <v>7180</v>
      </c>
      <c r="G1740" s="163" t="s">
        <v>1649</v>
      </c>
      <c r="H1740" s="163" t="str">
        <f t="shared" si="58"/>
        <v>OK</v>
      </c>
      <c r="I1740" s="163" t="s">
        <v>1734</v>
      </c>
      <c r="J1740" s="163" t="s">
        <v>11</v>
      </c>
      <c r="K1740" s="163" t="s">
        <v>7378</v>
      </c>
      <c r="L1740" s="163" t="s">
        <v>483</v>
      </c>
      <c r="M1740" s="163" t="s">
        <v>1611</v>
      </c>
      <c r="N1740" s="163" t="s">
        <v>7376</v>
      </c>
      <c r="O1740" s="163" t="s">
        <v>7765</v>
      </c>
      <c r="P1740" s="163" t="s">
        <v>7766</v>
      </c>
      <c r="Q1740" s="163" t="s">
        <v>5677</v>
      </c>
      <c r="R1740" s="163"/>
      <c r="S1740" s="163" t="s">
        <v>1749</v>
      </c>
      <c r="T1740" s="163"/>
      <c r="U1740" s="163"/>
      <c r="V1740" s="163"/>
      <c r="W1740" s="163" t="s">
        <v>6664</v>
      </c>
      <c r="X1740" s="163"/>
      <c r="Y1740" s="163"/>
      <c r="Z1740" s="163"/>
      <c r="AA1740" s="163"/>
    </row>
    <row r="1741" spans="1:27" x14ac:dyDescent="0.3">
      <c r="A1741" s="94" t="s">
        <v>9735</v>
      </c>
      <c r="B1741" s="224">
        <v>-9.2241801999999993</v>
      </c>
      <c r="C1741" s="224">
        <v>7.6901202</v>
      </c>
      <c r="D1741" s="94" t="s">
        <v>9795</v>
      </c>
      <c r="E1741" s="94" t="s">
        <v>1650</v>
      </c>
      <c r="F1741" s="94" t="s">
        <v>1650</v>
      </c>
      <c r="G1741" s="94" t="s">
        <v>1651</v>
      </c>
      <c r="H1741" s="94" t="str">
        <f t="shared" si="58"/>
        <v>OK</v>
      </c>
      <c r="I1741" s="94" t="s">
        <v>1742</v>
      </c>
      <c r="J1741" s="94" t="s">
        <v>1742</v>
      </c>
      <c r="K1741" s="94" t="s">
        <v>5443</v>
      </c>
      <c r="L1741" s="94" t="s">
        <v>483</v>
      </c>
      <c r="M1741" s="94" t="s">
        <v>1611</v>
      </c>
      <c r="N1741" s="94" t="s">
        <v>7376</v>
      </c>
      <c r="O1741" s="94" t="s">
        <v>7765</v>
      </c>
      <c r="P1741" s="94" t="s">
        <v>7766</v>
      </c>
      <c r="Q1741" s="94" t="s">
        <v>5677</v>
      </c>
      <c r="R1741" s="94"/>
      <c r="S1741" s="94"/>
      <c r="T1741" s="94"/>
      <c r="U1741" s="94"/>
      <c r="V1741" s="94"/>
      <c r="W1741" s="94"/>
      <c r="X1741" s="94"/>
      <c r="Y1741" s="94"/>
      <c r="Z1741" s="94"/>
      <c r="AA1741" s="94"/>
    </row>
    <row r="1742" spans="1:27" x14ac:dyDescent="0.3">
      <c r="A1742" s="233" t="s">
        <v>9736</v>
      </c>
      <c r="B1742" s="94"/>
      <c r="C1742" s="94"/>
      <c r="D1742" s="94"/>
      <c r="E1742" s="94"/>
      <c r="F1742" s="94" t="s">
        <v>1651</v>
      </c>
      <c r="G1742" s="94"/>
      <c r="H1742" s="94" t="str">
        <f t="shared" si="58"/>
        <v>Coord absent</v>
      </c>
      <c r="I1742" s="94" t="s">
        <v>1742</v>
      </c>
      <c r="J1742" s="94" t="s">
        <v>1742</v>
      </c>
      <c r="K1742" s="94" t="s">
        <v>7378</v>
      </c>
      <c r="L1742" s="94" t="s">
        <v>483</v>
      </c>
      <c r="M1742" s="94" t="s">
        <v>1611</v>
      </c>
      <c r="N1742" s="94" t="s">
        <v>7376</v>
      </c>
      <c r="O1742" s="94" t="s">
        <v>7765</v>
      </c>
      <c r="P1742" s="94" t="s">
        <v>7766</v>
      </c>
      <c r="Q1742" s="94" t="s">
        <v>5677</v>
      </c>
      <c r="R1742" s="94"/>
      <c r="S1742" s="94"/>
      <c r="T1742" s="94"/>
      <c r="U1742" s="94"/>
      <c r="V1742" s="94"/>
      <c r="W1742" s="94"/>
      <c r="X1742" s="94"/>
      <c r="Y1742" s="94"/>
      <c r="Z1742" s="94"/>
      <c r="AA1742" s="94"/>
    </row>
    <row r="1743" spans="1:27" x14ac:dyDescent="0.3">
      <c r="A1743" s="94" t="s">
        <v>9737</v>
      </c>
      <c r="B1743" s="224">
        <v>-9.2919903000000001</v>
      </c>
      <c r="C1743" s="224">
        <v>7.6699200000000003</v>
      </c>
      <c r="D1743" s="94" t="s">
        <v>9795</v>
      </c>
      <c r="E1743" s="94" t="s">
        <v>1569</v>
      </c>
      <c r="F1743" s="94" t="s">
        <v>1569</v>
      </c>
      <c r="G1743" s="94" t="s">
        <v>1569</v>
      </c>
      <c r="H1743" s="94" t="str">
        <f t="shared" si="58"/>
        <v>OK</v>
      </c>
      <c r="I1743" s="94" t="s">
        <v>1742</v>
      </c>
      <c r="J1743" s="94" t="s">
        <v>1742</v>
      </c>
      <c r="K1743" s="94" t="s">
        <v>7378</v>
      </c>
      <c r="L1743" s="94" t="s">
        <v>483</v>
      </c>
      <c r="M1743" s="94" t="s">
        <v>1611</v>
      </c>
      <c r="N1743" s="94" t="s">
        <v>7376</v>
      </c>
      <c r="O1743" s="94" t="s">
        <v>7765</v>
      </c>
      <c r="P1743" s="94" t="s">
        <v>7766</v>
      </c>
      <c r="Q1743" s="94" t="s">
        <v>5677</v>
      </c>
      <c r="R1743" s="94"/>
      <c r="S1743" s="94"/>
      <c r="T1743" s="94"/>
      <c r="U1743" s="94"/>
      <c r="V1743" s="94"/>
      <c r="W1743" s="94"/>
      <c r="X1743" s="94"/>
      <c r="Y1743" s="94"/>
      <c r="Z1743" s="94"/>
      <c r="AA1743" s="94"/>
    </row>
    <row r="1744" spans="1:27" x14ac:dyDescent="0.3">
      <c r="A1744" s="173" t="s">
        <v>9738</v>
      </c>
      <c r="B1744" s="220">
        <v>-13.120900199999999</v>
      </c>
      <c r="C1744" s="220">
        <v>12.5337</v>
      </c>
      <c r="D1744" s="173" t="s">
        <v>9795</v>
      </c>
      <c r="E1744" s="173" t="s">
        <v>160</v>
      </c>
      <c r="F1744" s="173" t="s">
        <v>160</v>
      </c>
      <c r="G1744" s="173" t="s">
        <v>160</v>
      </c>
      <c r="H1744" s="173" t="str">
        <f t="shared" si="58"/>
        <v>OK</v>
      </c>
      <c r="I1744" s="173" t="s">
        <v>1734</v>
      </c>
      <c r="J1744" s="173" t="s">
        <v>5265</v>
      </c>
      <c r="K1744" s="173" t="s">
        <v>7378</v>
      </c>
      <c r="L1744" s="173" t="s">
        <v>7707</v>
      </c>
      <c r="M1744" s="173" t="s">
        <v>67</v>
      </c>
      <c r="N1744" s="173" t="s">
        <v>7362</v>
      </c>
      <c r="O1744" s="173" t="s">
        <v>160</v>
      </c>
      <c r="P1744" s="173" t="s">
        <v>7767</v>
      </c>
      <c r="Q1744" s="173"/>
      <c r="R1744" s="173"/>
      <c r="S1744" s="173"/>
      <c r="T1744" s="173"/>
      <c r="U1744" s="173"/>
      <c r="V1744" s="173"/>
      <c r="W1744" s="173"/>
      <c r="X1744" s="173"/>
      <c r="Y1744" s="173"/>
      <c r="Z1744" s="173"/>
      <c r="AA1744" s="173"/>
    </row>
    <row r="1745" spans="1:21" hidden="1" x14ac:dyDescent="0.3">
      <c r="A1745" s="236" t="s">
        <v>9801</v>
      </c>
      <c r="D1745" s="163" t="s">
        <v>1759</v>
      </c>
      <c r="E1745" s="163" t="s">
        <v>483</v>
      </c>
      <c r="F1745" s="163" t="s">
        <v>9800</v>
      </c>
      <c r="G1745" s="163"/>
      <c r="H1745" s="163" t="str">
        <f t="shared" si="58"/>
        <v>Coord absent</v>
      </c>
      <c r="I1745" s="163" t="s">
        <v>1734</v>
      </c>
      <c r="J1745" s="163"/>
      <c r="K1745" s="163" t="s">
        <v>7378</v>
      </c>
      <c r="L1745" s="163" t="s">
        <v>483</v>
      </c>
      <c r="M1745" s="163" t="s">
        <v>483</v>
      </c>
      <c r="N1745" s="163"/>
      <c r="O1745" s="163" t="s">
        <v>8079</v>
      </c>
      <c r="P1745" s="163" t="s">
        <v>7987</v>
      </c>
      <c r="Q1745" s="163" t="s">
        <v>5677</v>
      </c>
      <c r="R1745" s="163" t="s">
        <v>1759</v>
      </c>
      <c r="S1745" s="163"/>
      <c r="T1745" s="163" t="s">
        <v>1768</v>
      </c>
    </row>
    <row r="1746" spans="1:21" hidden="1" x14ac:dyDescent="0.3">
      <c r="A1746" s="94" t="s">
        <v>9804</v>
      </c>
      <c r="B1746" s="94"/>
      <c r="C1746" s="94"/>
      <c r="D1746" s="94" t="s">
        <v>1759</v>
      </c>
      <c r="E1746" s="94"/>
      <c r="F1746" s="94" t="s">
        <v>9803</v>
      </c>
      <c r="G1746" s="94"/>
      <c r="H1746" s="94" t="str">
        <f t="shared" si="58"/>
        <v>Coord absent</v>
      </c>
      <c r="I1746" s="94" t="s">
        <v>1742</v>
      </c>
      <c r="J1746" s="94"/>
      <c r="K1746" s="94" t="s">
        <v>5443</v>
      </c>
      <c r="L1746" s="94" t="s">
        <v>483</v>
      </c>
      <c r="M1746" s="94" t="s">
        <v>483</v>
      </c>
      <c r="N1746" s="94"/>
      <c r="O1746" s="94" t="s">
        <v>1905</v>
      </c>
      <c r="P1746" s="94" t="s">
        <v>7899</v>
      </c>
      <c r="Q1746" s="94" t="s">
        <v>5677</v>
      </c>
      <c r="R1746" s="94" t="s">
        <v>1759</v>
      </c>
      <c r="S1746" s="94"/>
      <c r="T1746" s="94" t="s">
        <v>1768</v>
      </c>
      <c r="U1746" s="94"/>
    </row>
    <row r="1747" spans="1:21" s="94" customFormat="1" hidden="1" x14ac:dyDescent="0.3">
      <c r="A1747" s="94" t="s">
        <v>9805</v>
      </c>
      <c r="D1747" s="94" t="s">
        <v>1759</v>
      </c>
      <c r="F1747" s="94" t="s">
        <v>9802</v>
      </c>
      <c r="H1747" s="94" t="str">
        <f t="shared" si="58"/>
        <v>Coord absent</v>
      </c>
      <c r="I1747" s="94" t="s">
        <v>1742</v>
      </c>
      <c r="K1747" s="94" t="s">
        <v>5443</v>
      </c>
      <c r="L1747" s="94" t="s">
        <v>483</v>
      </c>
      <c r="M1747" s="94" t="s">
        <v>483</v>
      </c>
      <c r="O1747" s="94" t="s">
        <v>1905</v>
      </c>
      <c r="P1747" s="94" t="s">
        <v>7899</v>
      </c>
      <c r="Q1747" s="94" t="s">
        <v>5677</v>
      </c>
      <c r="R1747" s="94" t="s">
        <v>1759</v>
      </c>
      <c r="T1747" s="94" t="s">
        <v>1768</v>
      </c>
    </row>
    <row r="1748" spans="1:21" s="94" customFormat="1" hidden="1" x14ac:dyDescent="0.3">
      <c r="A1748" s="94" t="s">
        <v>9807</v>
      </c>
      <c r="D1748" s="94" t="s">
        <v>1759</v>
      </c>
      <c r="F1748" s="94" t="s">
        <v>9806</v>
      </c>
      <c r="H1748" s="173" t="str">
        <f t="shared" si="58"/>
        <v>Coord absent</v>
      </c>
      <c r="I1748" s="94" t="s">
        <v>1742</v>
      </c>
      <c r="K1748" s="94" t="s">
        <v>5443</v>
      </c>
      <c r="L1748" s="94" t="s">
        <v>483</v>
      </c>
      <c r="M1748" s="94" t="s">
        <v>483</v>
      </c>
      <c r="N1748" s="94" t="s">
        <v>1567</v>
      </c>
      <c r="O1748" s="94" t="s">
        <v>1567</v>
      </c>
      <c r="P1748" s="94" t="s">
        <v>8002</v>
      </c>
      <c r="Q1748" s="94" t="s">
        <v>5677</v>
      </c>
      <c r="R1748" s="94" t="s">
        <v>1759</v>
      </c>
      <c r="T1748" s="94" t="s">
        <v>1768</v>
      </c>
    </row>
  </sheetData>
  <autoFilter ref="A1:AA1748">
    <filterColumn colId="17">
      <filters blank="1"/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1"/>
  <sheetViews>
    <sheetView topLeftCell="A1582" zoomScale="70" zoomScaleNormal="70" workbookViewId="0">
      <selection activeCell="D1606" sqref="D1606"/>
    </sheetView>
  </sheetViews>
  <sheetFormatPr defaultColWidth="11.44140625" defaultRowHeight="14.4" x14ac:dyDescent="0.3"/>
  <cols>
    <col min="1" max="1" width="18.109375" customWidth="1"/>
    <col min="2" max="2" width="24.6640625" customWidth="1"/>
    <col min="3" max="3" width="9.44140625" customWidth="1"/>
    <col min="4" max="4" width="29.33203125" style="17" customWidth="1"/>
    <col min="5" max="5" width="17.5546875" customWidth="1"/>
    <col min="8" max="8" width="18.88671875" customWidth="1"/>
  </cols>
  <sheetData>
    <row r="1" spans="1:8" ht="7.5" customHeight="1" x14ac:dyDescent="0.3"/>
    <row r="2" spans="1:8" ht="18" customHeight="1" x14ac:dyDescent="0.3">
      <c r="A2" s="269" t="s">
        <v>1804</v>
      </c>
      <c r="B2" s="269"/>
      <c r="C2" s="269"/>
      <c r="D2" s="269"/>
      <c r="E2" s="269"/>
    </row>
    <row r="3" spans="1:8" x14ac:dyDescent="0.3">
      <c r="A3" s="18"/>
      <c r="B3" s="18"/>
      <c r="C3" s="18"/>
      <c r="D3" s="19"/>
      <c r="E3" s="18"/>
    </row>
    <row r="4" spans="1:8" ht="15.6" x14ac:dyDescent="0.3">
      <c r="A4" s="270" t="s">
        <v>1990</v>
      </c>
      <c r="B4" s="270"/>
      <c r="C4" s="270"/>
      <c r="D4" s="270"/>
      <c r="E4" s="270"/>
    </row>
    <row r="5" spans="1:8" ht="15" thickBot="1" x14ac:dyDescent="0.35">
      <c r="A5" s="20"/>
      <c r="B5" s="21"/>
      <c r="C5" s="21"/>
      <c r="D5" s="19"/>
      <c r="E5" s="21"/>
    </row>
    <row r="6" spans="1:8" ht="16.8" thickTop="1" thickBot="1" x14ac:dyDescent="0.35">
      <c r="A6" s="271" t="s">
        <v>1991</v>
      </c>
      <c r="B6" s="272"/>
      <c r="C6" s="272"/>
      <c r="D6" s="272"/>
      <c r="E6" s="273"/>
    </row>
    <row r="7" spans="1:8" ht="16.2" thickTop="1" x14ac:dyDescent="0.3">
      <c r="A7" s="22" t="s">
        <v>1992</v>
      </c>
      <c r="B7" s="23"/>
      <c r="C7" s="23"/>
      <c r="D7" s="24" t="s">
        <v>1993</v>
      </c>
      <c r="E7" s="25"/>
    </row>
    <row r="8" spans="1:8" ht="15.6" x14ac:dyDescent="0.3">
      <c r="A8" s="26" t="s">
        <v>1994</v>
      </c>
      <c r="B8" s="27" t="s">
        <v>1995</v>
      </c>
      <c r="C8" s="27" t="s">
        <v>1996</v>
      </c>
      <c r="D8" s="28" t="s">
        <v>1997</v>
      </c>
      <c r="E8" s="29" t="s">
        <v>1998</v>
      </c>
    </row>
    <row r="9" spans="1:8" ht="15" thickBot="1" x14ac:dyDescent="0.35">
      <c r="A9" s="30"/>
      <c r="B9" s="31"/>
      <c r="C9" s="31"/>
      <c r="D9" s="32"/>
      <c r="E9" s="33"/>
    </row>
    <row r="10" spans="1:8" ht="15" thickTop="1" x14ac:dyDescent="0.3">
      <c r="A10" s="18"/>
      <c r="B10" s="18"/>
      <c r="C10" s="18"/>
      <c r="D10" s="19"/>
      <c r="E10" s="18"/>
      <c r="G10" t="s">
        <v>5432</v>
      </c>
      <c r="H10" t="s">
        <v>7393</v>
      </c>
    </row>
    <row r="11" spans="1:8" x14ac:dyDescent="0.3">
      <c r="A11" s="34" t="s">
        <v>1999</v>
      </c>
      <c r="B11" s="35"/>
      <c r="C11" s="36" t="s">
        <v>2000</v>
      </c>
      <c r="D11" s="37" t="s">
        <v>2001</v>
      </c>
      <c r="E11" s="38"/>
      <c r="G11" t="str">
        <f>MID(D11,4,8)</f>
        <v>GE MSHP</v>
      </c>
      <c r="H11" t="s">
        <v>5440</v>
      </c>
    </row>
    <row r="12" spans="1:8" x14ac:dyDescent="0.3">
      <c r="A12" s="39"/>
      <c r="B12" s="35"/>
      <c r="C12" s="36" t="s">
        <v>2002</v>
      </c>
      <c r="D12" s="37" t="s">
        <v>2003</v>
      </c>
      <c r="E12" s="40"/>
      <c r="G12" t="str">
        <f t="shared" ref="G12:G75" si="0">MID(D12,1,3)</f>
        <v>SIE</v>
      </c>
      <c r="H12" t="s">
        <v>5440</v>
      </c>
    </row>
    <row r="13" spans="1:8" x14ac:dyDescent="0.3">
      <c r="A13" s="39"/>
      <c r="B13" s="35"/>
      <c r="C13" s="36" t="s">
        <v>2004</v>
      </c>
      <c r="D13" s="37" t="s">
        <v>2005</v>
      </c>
      <c r="E13" s="40"/>
      <c r="G13" t="str">
        <f t="shared" si="0"/>
        <v>SIE</v>
      </c>
      <c r="H13" t="s">
        <v>5440</v>
      </c>
    </row>
    <row r="14" spans="1:8" x14ac:dyDescent="0.3">
      <c r="A14" s="34"/>
      <c r="B14" s="35"/>
      <c r="C14" s="36" t="s">
        <v>2006</v>
      </c>
      <c r="D14" s="37" t="s">
        <v>2007</v>
      </c>
      <c r="E14" s="40"/>
      <c r="G14" t="str">
        <f t="shared" si="0"/>
        <v>SIE</v>
      </c>
      <c r="H14" t="s">
        <v>5440</v>
      </c>
    </row>
    <row r="15" spans="1:8" x14ac:dyDescent="0.3">
      <c r="A15" s="34"/>
      <c r="B15" s="35"/>
      <c r="C15" s="36" t="s">
        <v>2008</v>
      </c>
      <c r="D15" s="37" t="s">
        <v>2009</v>
      </c>
      <c r="E15" s="40"/>
      <c r="G15" t="str">
        <f t="shared" si="0"/>
        <v>SIE</v>
      </c>
      <c r="H15" t="s">
        <v>5440</v>
      </c>
    </row>
    <row r="16" spans="1:8" x14ac:dyDescent="0.3">
      <c r="A16" s="34"/>
      <c r="B16" s="35"/>
      <c r="C16" s="36" t="s">
        <v>2010</v>
      </c>
      <c r="D16" s="37" t="s">
        <v>2011</v>
      </c>
      <c r="E16" s="40"/>
      <c r="G16" t="str">
        <f t="shared" si="0"/>
        <v>SIE</v>
      </c>
      <c r="H16" t="s">
        <v>5440</v>
      </c>
    </row>
    <row r="17" spans="1:8" x14ac:dyDescent="0.3">
      <c r="A17" s="34"/>
      <c r="B17" s="35" t="s">
        <v>2012</v>
      </c>
      <c r="C17" s="36" t="s">
        <v>2013</v>
      </c>
      <c r="D17" s="37" t="s">
        <v>2014</v>
      </c>
      <c r="E17" s="41"/>
      <c r="G17" t="str">
        <f t="shared" si="0"/>
        <v>DCS</v>
      </c>
      <c r="H17" t="s">
        <v>5440</v>
      </c>
    </row>
    <row r="18" spans="1:8" x14ac:dyDescent="0.3">
      <c r="A18" s="34"/>
      <c r="B18" s="35"/>
      <c r="C18" s="36" t="s">
        <v>2015</v>
      </c>
      <c r="D18" s="37" t="s">
        <v>2016</v>
      </c>
      <c r="E18" s="41"/>
      <c r="G18" t="str">
        <f t="shared" si="0"/>
        <v xml:space="preserve">HN </v>
      </c>
      <c r="H18" t="s">
        <v>7378</v>
      </c>
    </row>
    <row r="19" spans="1:8" x14ac:dyDescent="0.3">
      <c r="A19" s="34"/>
      <c r="B19" s="35"/>
      <c r="C19" s="36" t="s">
        <v>2017</v>
      </c>
      <c r="D19" s="37" t="s">
        <v>2018</v>
      </c>
      <c r="E19" s="41"/>
      <c r="G19" t="str">
        <f t="shared" si="0"/>
        <v>Cen</v>
      </c>
      <c r="H19" t="s">
        <v>5440</v>
      </c>
    </row>
    <row r="20" spans="1:8" x14ac:dyDescent="0.3">
      <c r="A20" s="34"/>
      <c r="B20" s="42"/>
      <c r="C20" s="36" t="s">
        <v>2019</v>
      </c>
      <c r="D20" s="43" t="s">
        <v>2020</v>
      </c>
      <c r="E20" s="40"/>
      <c r="G20" t="str">
        <f t="shared" si="0"/>
        <v>CSU</v>
      </c>
      <c r="H20" t="s">
        <v>7378</v>
      </c>
    </row>
    <row r="21" spans="1:8" x14ac:dyDescent="0.3">
      <c r="A21" s="34"/>
      <c r="B21" s="42"/>
      <c r="C21" s="36" t="s">
        <v>2021</v>
      </c>
      <c r="D21" s="43" t="s">
        <v>2022</v>
      </c>
      <c r="E21" s="40"/>
      <c r="G21" t="str">
        <f t="shared" si="0"/>
        <v>CSU</v>
      </c>
      <c r="H21" t="s">
        <v>7378</v>
      </c>
    </row>
    <row r="22" spans="1:8" x14ac:dyDescent="0.3">
      <c r="A22" s="39"/>
      <c r="B22" s="42"/>
      <c r="C22" s="36" t="s">
        <v>2023</v>
      </c>
      <c r="D22" s="43" t="s">
        <v>2024</v>
      </c>
      <c r="E22" s="40"/>
      <c r="G22" t="str">
        <f t="shared" si="0"/>
        <v>CSU</v>
      </c>
      <c r="H22" t="s">
        <v>7378</v>
      </c>
    </row>
    <row r="23" spans="1:8" x14ac:dyDescent="0.3">
      <c r="A23" s="39"/>
      <c r="B23" s="42"/>
      <c r="C23" s="36"/>
      <c r="D23" s="43"/>
      <c r="E23" s="40"/>
      <c r="G23" t="str">
        <f t="shared" si="0"/>
        <v/>
      </c>
    </row>
    <row r="24" spans="1:8" x14ac:dyDescent="0.3">
      <c r="A24" s="34"/>
      <c r="B24" s="35" t="s">
        <v>2025</v>
      </c>
      <c r="C24" s="44" t="s">
        <v>2026</v>
      </c>
      <c r="D24" s="37" t="s">
        <v>2027</v>
      </c>
      <c r="E24" s="40"/>
      <c r="G24" t="str">
        <f t="shared" si="0"/>
        <v>CSR</v>
      </c>
    </row>
    <row r="25" spans="1:8" x14ac:dyDescent="0.3">
      <c r="A25" s="34"/>
      <c r="B25" s="42"/>
      <c r="C25" s="44" t="s">
        <v>2028</v>
      </c>
      <c r="D25" s="43" t="s">
        <v>2029</v>
      </c>
      <c r="E25" s="40"/>
      <c r="G25" t="str">
        <f t="shared" si="0"/>
        <v xml:space="preserve">PS </v>
      </c>
    </row>
    <row r="26" spans="1:8" x14ac:dyDescent="0.3">
      <c r="A26" s="34"/>
      <c r="B26" s="42"/>
      <c r="C26" s="44" t="s">
        <v>2030</v>
      </c>
      <c r="D26" s="43" t="s">
        <v>2031</v>
      </c>
      <c r="E26" s="40"/>
      <c r="G26" t="str">
        <f t="shared" si="0"/>
        <v xml:space="preserve">PS </v>
      </c>
    </row>
    <row r="27" spans="1:8" x14ac:dyDescent="0.3">
      <c r="A27" s="34"/>
      <c r="B27" s="35"/>
      <c r="C27" s="44"/>
      <c r="D27" s="43"/>
      <c r="E27" s="40"/>
      <c r="G27" t="str">
        <f t="shared" si="0"/>
        <v/>
      </c>
    </row>
    <row r="28" spans="1:8" x14ac:dyDescent="0.3">
      <c r="A28" s="45"/>
      <c r="B28" s="46"/>
      <c r="C28" s="47"/>
      <c r="D28" s="47"/>
      <c r="E28" s="48"/>
      <c r="G28" t="str">
        <f t="shared" si="0"/>
        <v/>
      </c>
    </row>
    <row r="29" spans="1:8" x14ac:dyDescent="0.3">
      <c r="A29" s="45"/>
      <c r="B29" s="46"/>
      <c r="C29" s="47"/>
      <c r="D29" s="47"/>
      <c r="E29" s="48"/>
      <c r="G29" t="str">
        <f t="shared" si="0"/>
        <v/>
      </c>
    </row>
    <row r="30" spans="1:8" x14ac:dyDescent="0.3">
      <c r="A30" s="34" t="s">
        <v>2032</v>
      </c>
      <c r="B30" s="35"/>
      <c r="C30" s="44" t="s">
        <v>2033</v>
      </c>
      <c r="D30" s="37" t="s">
        <v>2034</v>
      </c>
      <c r="E30" s="40"/>
      <c r="G30" t="str">
        <f t="shared" si="0"/>
        <v>SIE</v>
      </c>
    </row>
    <row r="31" spans="1:8" x14ac:dyDescent="0.3">
      <c r="A31" s="34"/>
      <c r="B31" s="35"/>
      <c r="C31" s="44" t="s">
        <v>2035</v>
      </c>
      <c r="D31" s="37" t="s">
        <v>2036</v>
      </c>
      <c r="E31" s="40"/>
      <c r="G31" t="str">
        <f t="shared" si="0"/>
        <v>SIE</v>
      </c>
    </row>
    <row r="32" spans="1:8" x14ac:dyDescent="0.3">
      <c r="A32" s="34"/>
      <c r="B32" s="35"/>
      <c r="C32" s="44" t="s">
        <v>2037</v>
      </c>
      <c r="D32" s="37" t="s">
        <v>2038</v>
      </c>
      <c r="E32" s="38"/>
      <c r="G32" t="str">
        <f t="shared" si="0"/>
        <v>SIE</v>
      </c>
    </row>
    <row r="33" spans="1:8" x14ac:dyDescent="0.3">
      <c r="A33" s="34"/>
      <c r="B33" s="35"/>
      <c r="C33" s="44" t="s">
        <v>2039</v>
      </c>
      <c r="D33" s="37" t="s">
        <v>2040</v>
      </c>
      <c r="E33" s="38"/>
      <c r="G33" t="str">
        <f t="shared" si="0"/>
        <v>SIE</v>
      </c>
    </row>
    <row r="34" spans="1:8" x14ac:dyDescent="0.3">
      <c r="A34" s="34"/>
      <c r="B34" s="35"/>
      <c r="C34" s="44" t="s">
        <v>2041</v>
      </c>
      <c r="D34" s="37" t="s">
        <v>2014</v>
      </c>
      <c r="E34" s="41"/>
      <c r="G34" t="str">
        <f t="shared" si="0"/>
        <v>DCS</v>
      </c>
    </row>
    <row r="35" spans="1:8" x14ac:dyDescent="0.3">
      <c r="A35" s="34"/>
      <c r="B35" s="35" t="s">
        <v>2042</v>
      </c>
      <c r="C35" s="44" t="s">
        <v>2043</v>
      </c>
      <c r="D35" s="37" t="s">
        <v>2044</v>
      </c>
      <c r="E35" s="41"/>
      <c r="G35" t="str">
        <f t="shared" si="0"/>
        <v xml:space="preserve">HN </v>
      </c>
      <c r="H35" t="s">
        <v>7378</v>
      </c>
    </row>
    <row r="36" spans="1:8" x14ac:dyDescent="0.3">
      <c r="A36" s="34"/>
      <c r="B36" s="35"/>
      <c r="C36" s="44" t="s">
        <v>2045</v>
      </c>
      <c r="D36" s="37" t="s">
        <v>2046</v>
      </c>
      <c r="E36" s="38"/>
      <c r="G36" t="str">
        <f t="shared" si="0"/>
        <v>CMC</v>
      </c>
      <c r="H36" t="s">
        <v>7378</v>
      </c>
    </row>
    <row r="37" spans="1:8" x14ac:dyDescent="0.3">
      <c r="A37" s="34"/>
      <c r="B37" s="42"/>
      <c r="C37" s="44" t="s">
        <v>2047</v>
      </c>
      <c r="D37" s="43" t="s">
        <v>2048</v>
      </c>
      <c r="E37" s="38"/>
      <c r="G37" t="str">
        <f t="shared" si="0"/>
        <v>CSU</v>
      </c>
      <c r="H37" t="s">
        <v>7378</v>
      </c>
    </row>
    <row r="38" spans="1:8" x14ac:dyDescent="0.3">
      <c r="A38" s="34"/>
      <c r="B38" s="42"/>
      <c r="C38" s="44" t="s">
        <v>2049</v>
      </c>
      <c r="D38" s="43" t="s">
        <v>2050</v>
      </c>
      <c r="E38" s="40"/>
      <c r="G38" t="str">
        <f t="shared" si="0"/>
        <v>CSU</v>
      </c>
      <c r="H38" t="s">
        <v>7378</v>
      </c>
    </row>
    <row r="39" spans="1:8" x14ac:dyDescent="0.3">
      <c r="A39" s="34"/>
      <c r="B39" s="42"/>
      <c r="C39" s="44" t="s">
        <v>2051</v>
      </c>
      <c r="D39" s="43" t="s">
        <v>2052</v>
      </c>
      <c r="E39" s="40"/>
      <c r="G39" t="str">
        <f t="shared" si="0"/>
        <v>CSU</v>
      </c>
      <c r="H39" t="s">
        <v>7378</v>
      </c>
    </row>
    <row r="40" spans="1:8" x14ac:dyDescent="0.3">
      <c r="A40" s="34"/>
      <c r="B40" s="42"/>
      <c r="C40" s="44"/>
      <c r="D40" s="43"/>
      <c r="E40" s="40"/>
      <c r="G40" t="str">
        <f t="shared" si="0"/>
        <v/>
      </c>
    </row>
    <row r="41" spans="1:8" x14ac:dyDescent="0.3">
      <c r="A41" s="45"/>
      <c r="B41" s="46"/>
      <c r="C41" s="47"/>
      <c r="D41" s="47"/>
      <c r="E41" s="48"/>
      <c r="G41" t="str">
        <f t="shared" si="0"/>
        <v/>
      </c>
    </row>
    <row r="42" spans="1:8" x14ac:dyDescent="0.3">
      <c r="A42" s="45"/>
      <c r="B42" s="46"/>
      <c r="C42" s="47"/>
      <c r="D42" s="47"/>
      <c r="E42" s="48"/>
      <c r="G42" t="str">
        <f t="shared" si="0"/>
        <v/>
      </c>
    </row>
    <row r="43" spans="1:8" x14ac:dyDescent="0.3">
      <c r="A43" s="34" t="s">
        <v>2053</v>
      </c>
      <c r="B43" s="35"/>
      <c r="C43" s="36" t="s">
        <v>2054</v>
      </c>
      <c r="D43" s="37" t="s">
        <v>2014</v>
      </c>
      <c r="E43" s="41" t="s">
        <v>2055</v>
      </c>
      <c r="G43" t="str">
        <f t="shared" si="0"/>
        <v>DCS</v>
      </c>
    </row>
    <row r="44" spans="1:8" x14ac:dyDescent="0.3">
      <c r="A44" s="34"/>
      <c r="B44" s="35"/>
      <c r="C44" s="36" t="s">
        <v>2056</v>
      </c>
      <c r="D44" s="37" t="s">
        <v>2057</v>
      </c>
      <c r="E44" s="41"/>
      <c r="G44" t="str">
        <f t="shared" si="0"/>
        <v>SIE</v>
      </c>
    </row>
    <row r="45" spans="1:8" x14ac:dyDescent="0.3">
      <c r="A45" s="34"/>
      <c r="B45" s="35" t="s">
        <v>2058</v>
      </c>
      <c r="C45" s="36" t="s">
        <v>2059</v>
      </c>
      <c r="D45" s="37" t="s">
        <v>2060</v>
      </c>
      <c r="E45" s="41"/>
      <c r="G45" t="str">
        <f t="shared" si="0"/>
        <v>CMC</v>
      </c>
    </row>
    <row r="46" spans="1:8" x14ac:dyDescent="0.3">
      <c r="A46" s="34"/>
      <c r="B46" s="35"/>
      <c r="C46" s="36" t="s">
        <v>2061</v>
      </c>
      <c r="D46" s="37" t="s">
        <v>2062</v>
      </c>
      <c r="E46" s="40"/>
      <c r="G46" t="str">
        <f t="shared" si="0"/>
        <v>CMC</v>
      </c>
    </row>
    <row r="47" spans="1:8" x14ac:dyDescent="0.3">
      <c r="A47" s="34"/>
      <c r="B47" s="35"/>
      <c r="C47" s="36" t="s">
        <v>2063</v>
      </c>
      <c r="D47" s="37" t="s">
        <v>2064</v>
      </c>
      <c r="E47" s="40"/>
      <c r="G47" t="str">
        <f t="shared" si="0"/>
        <v>CEN</v>
      </c>
    </row>
    <row r="48" spans="1:8" x14ac:dyDescent="0.3">
      <c r="A48" s="34"/>
      <c r="B48" s="42"/>
      <c r="C48" s="36" t="s">
        <v>2065</v>
      </c>
      <c r="D48" s="43" t="s">
        <v>2066</v>
      </c>
      <c r="E48" s="38"/>
      <c r="G48" t="str">
        <f t="shared" si="0"/>
        <v>CSU</v>
      </c>
    </row>
    <row r="49" spans="1:7" x14ac:dyDescent="0.3">
      <c r="A49" s="45"/>
      <c r="B49" s="46"/>
      <c r="C49" s="47"/>
      <c r="D49" s="47"/>
      <c r="E49" s="48"/>
      <c r="G49" t="str">
        <f t="shared" si="0"/>
        <v/>
      </c>
    </row>
    <row r="50" spans="1:7" x14ac:dyDescent="0.3">
      <c r="A50" s="45"/>
      <c r="B50" s="46"/>
      <c r="C50" s="47"/>
      <c r="D50" s="47"/>
      <c r="E50" s="48"/>
      <c r="G50" t="str">
        <f t="shared" si="0"/>
        <v/>
      </c>
    </row>
    <row r="51" spans="1:7" x14ac:dyDescent="0.3">
      <c r="A51" s="34" t="s">
        <v>2067</v>
      </c>
      <c r="B51" s="268" t="s">
        <v>2068</v>
      </c>
      <c r="C51" s="44" t="s">
        <v>2069</v>
      </c>
      <c r="D51" s="37" t="s">
        <v>2014</v>
      </c>
      <c r="E51" s="41" t="s">
        <v>2055</v>
      </c>
      <c r="G51" t="str">
        <f t="shared" si="0"/>
        <v>DCS</v>
      </c>
    </row>
    <row r="52" spans="1:7" x14ac:dyDescent="0.3">
      <c r="A52" s="34"/>
      <c r="B52" s="268"/>
      <c r="C52" s="44" t="s">
        <v>2070</v>
      </c>
      <c r="D52" s="43" t="s">
        <v>2071</v>
      </c>
      <c r="E52" s="41"/>
      <c r="G52" t="str">
        <f t="shared" si="0"/>
        <v>CSU</v>
      </c>
    </row>
    <row r="53" spans="1:7" x14ac:dyDescent="0.3">
      <c r="A53" s="34"/>
      <c r="B53" s="268"/>
      <c r="C53" s="44" t="s">
        <v>2072</v>
      </c>
      <c r="D53" s="43" t="s">
        <v>2073</v>
      </c>
      <c r="E53" s="40"/>
      <c r="G53" t="str">
        <f t="shared" si="0"/>
        <v>CSU</v>
      </c>
    </row>
    <row r="54" spans="1:7" x14ac:dyDescent="0.3">
      <c r="A54" s="34"/>
      <c r="B54" s="268"/>
      <c r="C54" s="44" t="s">
        <v>2074</v>
      </c>
      <c r="D54" s="43" t="s">
        <v>2075</v>
      </c>
      <c r="E54" s="38"/>
      <c r="G54" t="str">
        <f t="shared" si="0"/>
        <v>CSU</v>
      </c>
    </row>
    <row r="55" spans="1:7" x14ac:dyDescent="0.3">
      <c r="A55" s="34"/>
      <c r="B55" s="268"/>
      <c r="C55" s="44" t="s">
        <v>2076</v>
      </c>
      <c r="D55" s="43" t="s">
        <v>2077</v>
      </c>
      <c r="E55" s="38"/>
      <c r="G55" t="str">
        <f t="shared" si="0"/>
        <v>CSU</v>
      </c>
    </row>
    <row r="56" spans="1:7" x14ac:dyDescent="0.3">
      <c r="A56" s="34"/>
      <c r="B56" s="268"/>
      <c r="C56" s="44" t="s">
        <v>2078</v>
      </c>
      <c r="D56" s="43" t="s">
        <v>2079</v>
      </c>
      <c r="E56" s="38"/>
      <c r="G56" t="str">
        <f t="shared" si="0"/>
        <v>CSU</v>
      </c>
    </row>
    <row r="57" spans="1:7" x14ac:dyDescent="0.3">
      <c r="A57" s="34"/>
      <c r="B57" s="268"/>
      <c r="C57" s="44" t="s">
        <v>2080</v>
      </c>
      <c r="D57" s="43" t="s">
        <v>2081</v>
      </c>
      <c r="E57" s="40"/>
      <c r="G57" t="str">
        <f t="shared" si="0"/>
        <v>CSU</v>
      </c>
    </row>
    <row r="58" spans="1:7" x14ac:dyDescent="0.3">
      <c r="A58" s="34"/>
      <c r="B58" s="268"/>
      <c r="C58" s="44" t="s">
        <v>2082</v>
      </c>
      <c r="D58" s="43" t="s">
        <v>2083</v>
      </c>
      <c r="E58" s="38"/>
      <c r="G58" t="str">
        <f t="shared" si="0"/>
        <v xml:space="preserve">PS </v>
      </c>
    </row>
    <row r="59" spans="1:7" x14ac:dyDescent="0.3">
      <c r="A59" s="34"/>
      <c r="B59" s="268"/>
      <c r="C59" s="44"/>
      <c r="D59" s="43"/>
      <c r="E59" s="40"/>
      <c r="G59" t="str">
        <f t="shared" si="0"/>
        <v/>
      </c>
    </row>
    <row r="60" spans="1:7" x14ac:dyDescent="0.3">
      <c r="A60" s="45"/>
      <c r="B60" s="46"/>
      <c r="C60" s="47"/>
      <c r="D60" s="47"/>
      <c r="E60" s="48"/>
      <c r="G60" t="str">
        <f t="shared" si="0"/>
        <v/>
      </c>
    </row>
    <row r="61" spans="1:7" x14ac:dyDescent="0.3">
      <c r="A61" s="34" t="s">
        <v>2084</v>
      </c>
      <c r="B61" s="274"/>
      <c r="C61" s="49" t="s">
        <v>2085</v>
      </c>
      <c r="D61" s="37" t="s">
        <v>2086</v>
      </c>
      <c r="E61" s="40"/>
      <c r="G61" t="str">
        <f t="shared" si="0"/>
        <v>DSV</v>
      </c>
    </row>
    <row r="62" spans="1:7" x14ac:dyDescent="0.3">
      <c r="A62" s="50"/>
      <c r="B62" s="274"/>
      <c r="C62" s="44" t="s">
        <v>2087</v>
      </c>
      <c r="D62" s="37" t="s">
        <v>2014</v>
      </c>
      <c r="E62" s="40"/>
      <c r="G62" t="str">
        <f t="shared" si="0"/>
        <v>DCS</v>
      </c>
    </row>
    <row r="63" spans="1:7" x14ac:dyDescent="0.3">
      <c r="A63" s="50"/>
      <c r="B63" s="274"/>
      <c r="C63" s="44" t="s">
        <v>2088</v>
      </c>
      <c r="D63" s="37" t="s">
        <v>2089</v>
      </c>
      <c r="E63" s="38"/>
      <c r="G63" t="str">
        <f t="shared" si="0"/>
        <v xml:space="preserve">HN </v>
      </c>
    </row>
    <row r="64" spans="1:7" x14ac:dyDescent="0.3">
      <c r="A64" s="50"/>
      <c r="B64" s="274"/>
      <c r="C64" s="44" t="s">
        <v>2090</v>
      </c>
      <c r="D64" s="37" t="s">
        <v>2091</v>
      </c>
      <c r="E64" s="38"/>
      <c r="G64" t="str">
        <f t="shared" si="0"/>
        <v>CES</v>
      </c>
    </row>
    <row r="65" spans="1:7" x14ac:dyDescent="0.3">
      <c r="A65" s="34"/>
      <c r="B65" s="268" t="s">
        <v>2092</v>
      </c>
      <c r="C65" s="44" t="s">
        <v>2093</v>
      </c>
      <c r="D65" s="37" t="s">
        <v>2094</v>
      </c>
      <c r="E65" s="38"/>
      <c r="G65" t="str">
        <f t="shared" si="0"/>
        <v>CMC</v>
      </c>
    </row>
    <row r="66" spans="1:7" x14ac:dyDescent="0.3">
      <c r="A66" s="34"/>
      <c r="B66" s="268"/>
      <c r="C66" s="44" t="s">
        <v>2095</v>
      </c>
      <c r="D66" s="37" t="s">
        <v>2096</v>
      </c>
      <c r="E66" s="38"/>
      <c r="G66" t="str">
        <f t="shared" si="0"/>
        <v>CMC</v>
      </c>
    </row>
    <row r="67" spans="1:7" x14ac:dyDescent="0.3">
      <c r="A67" s="34"/>
      <c r="B67" s="268"/>
      <c r="C67" s="44" t="s">
        <v>2097</v>
      </c>
      <c r="D67" s="43" t="s">
        <v>2098</v>
      </c>
      <c r="E67" s="40"/>
      <c r="G67" t="str">
        <f t="shared" si="0"/>
        <v>CSU</v>
      </c>
    </row>
    <row r="68" spans="1:7" x14ac:dyDescent="0.3">
      <c r="A68" s="39"/>
      <c r="B68" s="268"/>
      <c r="C68" s="44" t="s">
        <v>2099</v>
      </c>
      <c r="D68" s="43" t="s">
        <v>2100</v>
      </c>
      <c r="E68" s="40"/>
      <c r="G68" t="str">
        <f t="shared" si="0"/>
        <v>CSU</v>
      </c>
    </row>
    <row r="69" spans="1:7" x14ac:dyDescent="0.3">
      <c r="A69" s="34"/>
      <c r="B69" s="268"/>
      <c r="C69" s="44" t="s">
        <v>2101</v>
      </c>
      <c r="D69" s="43" t="s">
        <v>2102</v>
      </c>
      <c r="E69" s="40"/>
      <c r="G69" t="str">
        <f t="shared" si="0"/>
        <v>CSU</v>
      </c>
    </row>
    <row r="70" spans="1:7" x14ac:dyDescent="0.3">
      <c r="A70" s="34"/>
      <c r="B70" s="268"/>
      <c r="C70" s="44" t="s">
        <v>2103</v>
      </c>
      <c r="D70" s="43" t="s">
        <v>2104</v>
      </c>
      <c r="E70" s="38"/>
      <c r="G70" t="str">
        <f t="shared" si="0"/>
        <v>CSU</v>
      </c>
    </row>
    <row r="71" spans="1:7" x14ac:dyDescent="0.3">
      <c r="A71" s="34"/>
      <c r="B71" s="268"/>
      <c r="C71" s="44" t="s">
        <v>2105</v>
      </c>
      <c r="D71" s="43" t="s">
        <v>2106</v>
      </c>
      <c r="E71" s="38"/>
      <c r="G71" t="str">
        <f t="shared" si="0"/>
        <v>CSU</v>
      </c>
    </row>
    <row r="72" spans="1:7" x14ac:dyDescent="0.3">
      <c r="A72" s="34"/>
      <c r="B72" s="268"/>
      <c r="C72" s="44" t="s">
        <v>2107</v>
      </c>
      <c r="D72" s="43" t="s">
        <v>2108</v>
      </c>
      <c r="E72" s="38"/>
      <c r="G72" t="str">
        <f t="shared" si="0"/>
        <v>CSU</v>
      </c>
    </row>
    <row r="73" spans="1:7" x14ac:dyDescent="0.3">
      <c r="A73" s="34"/>
      <c r="B73" s="268"/>
      <c r="C73" s="44" t="s">
        <v>2109</v>
      </c>
      <c r="D73" s="43" t="s">
        <v>2110</v>
      </c>
      <c r="E73" s="40"/>
      <c r="G73" t="str">
        <f t="shared" si="0"/>
        <v>CSU</v>
      </c>
    </row>
    <row r="74" spans="1:7" ht="15.6" x14ac:dyDescent="0.3">
      <c r="A74" s="265" t="s">
        <v>1879</v>
      </c>
      <c r="B74" s="266"/>
      <c r="C74" s="266"/>
      <c r="D74" s="266"/>
      <c r="E74" s="267"/>
      <c r="G74" t="str">
        <f t="shared" si="0"/>
        <v/>
      </c>
    </row>
    <row r="75" spans="1:7" x14ac:dyDescent="0.3">
      <c r="A75" s="34" t="s">
        <v>2111</v>
      </c>
      <c r="B75" s="35"/>
      <c r="C75" s="49" t="s">
        <v>2112</v>
      </c>
      <c r="D75" s="37" t="s">
        <v>2113</v>
      </c>
      <c r="E75" s="40"/>
      <c r="G75" t="str">
        <f t="shared" si="0"/>
        <v>DPS</v>
      </c>
    </row>
    <row r="76" spans="1:7" x14ac:dyDescent="0.3">
      <c r="A76" s="39"/>
      <c r="B76" s="35"/>
      <c r="C76" s="44" t="s">
        <v>2114</v>
      </c>
      <c r="D76" s="37" t="s">
        <v>2115</v>
      </c>
      <c r="E76" s="40"/>
      <c r="G76" t="str">
        <f t="shared" ref="G76:G139" si="1">MID(D76,1,3)</f>
        <v xml:space="preserve">HP </v>
      </c>
    </row>
    <row r="77" spans="1:7" x14ac:dyDescent="0.3">
      <c r="A77" s="39"/>
      <c r="B77" s="35" t="s">
        <v>2116</v>
      </c>
      <c r="C77" s="44" t="s">
        <v>2117</v>
      </c>
      <c r="D77" s="51" t="s">
        <v>2118</v>
      </c>
      <c r="E77" s="40"/>
      <c r="G77" t="str">
        <f t="shared" si="1"/>
        <v>CSU</v>
      </c>
    </row>
    <row r="78" spans="1:7" x14ac:dyDescent="0.3">
      <c r="A78" s="34"/>
      <c r="B78" s="52"/>
      <c r="C78" s="44" t="s">
        <v>2119</v>
      </c>
      <c r="D78" s="51" t="s">
        <v>2120</v>
      </c>
      <c r="E78" s="40"/>
      <c r="G78" t="str">
        <f t="shared" si="1"/>
        <v>CSU</v>
      </c>
    </row>
    <row r="79" spans="1:7" x14ac:dyDescent="0.3">
      <c r="A79" s="34"/>
      <c r="B79" s="52"/>
      <c r="C79" s="44" t="s">
        <v>2121</v>
      </c>
      <c r="D79" s="51" t="s">
        <v>2122</v>
      </c>
      <c r="E79" s="40"/>
      <c r="G79" t="str">
        <f t="shared" si="1"/>
        <v xml:space="preserve">PS </v>
      </c>
    </row>
    <row r="80" spans="1:7" ht="11.25" customHeight="1" x14ac:dyDescent="0.3">
      <c r="A80" s="34"/>
      <c r="B80" s="52"/>
      <c r="C80" s="44"/>
      <c r="D80" s="51"/>
      <c r="E80" s="40"/>
      <c r="G80" t="str">
        <f t="shared" si="1"/>
        <v/>
      </c>
    </row>
    <row r="81" spans="1:7" x14ac:dyDescent="0.3">
      <c r="A81" s="34"/>
      <c r="B81" s="35" t="s">
        <v>2123</v>
      </c>
      <c r="C81" s="49" t="s">
        <v>2124</v>
      </c>
      <c r="D81" s="37" t="s">
        <v>2125</v>
      </c>
      <c r="E81" s="40"/>
      <c r="G81" t="str">
        <f t="shared" si="1"/>
        <v>CSR</v>
      </c>
    </row>
    <row r="82" spans="1:7" x14ac:dyDescent="0.3">
      <c r="A82" s="34"/>
      <c r="B82" s="52"/>
      <c r="C82" s="44" t="s">
        <v>2126</v>
      </c>
      <c r="D82" s="51" t="s">
        <v>2127</v>
      </c>
      <c r="E82" s="40"/>
      <c r="G82" t="str">
        <f t="shared" si="1"/>
        <v xml:space="preserve">PS </v>
      </c>
    </row>
    <row r="83" spans="1:7" ht="11.25" customHeight="1" x14ac:dyDescent="0.3">
      <c r="A83" s="34"/>
      <c r="B83" s="52"/>
      <c r="C83" s="44"/>
      <c r="D83" s="51"/>
      <c r="E83" s="40"/>
      <c r="G83" t="str">
        <f t="shared" si="1"/>
        <v/>
      </c>
    </row>
    <row r="84" spans="1:7" x14ac:dyDescent="0.3">
      <c r="A84" s="34"/>
      <c r="B84" s="35" t="s">
        <v>2128</v>
      </c>
      <c r="C84" s="44" t="s">
        <v>2129</v>
      </c>
      <c r="D84" s="37" t="s">
        <v>2130</v>
      </c>
      <c r="E84" s="40"/>
      <c r="G84" t="str">
        <f t="shared" si="1"/>
        <v>CSR</v>
      </c>
    </row>
    <row r="85" spans="1:7" x14ac:dyDescent="0.3">
      <c r="A85" s="34"/>
      <c r="B85" s="52"/>
      <c r="C85" s="44" t="s">
        <v>2131</v>
      </c>
      <c r="D85" s="51" t="s">
        <v>2132</v>
      </c>
      <c r="E85" s="40"/>
      <c r="G85" t="str">
        <f t="shared" si="1"/>
        <v xml:space="preserve">PS </v>
      </c>
    </row>
    <row r="86" spans="1:7" x14ac:dyDescent="0.3">
      <c r="A86" s="39"/>
      <c r="B86" s="52"/>
      <c r="C86" s="44" t="s">
        <v>2133</v>
      </c>
      <c r="D86" s="51" t="s">
        <v>2134</v>
      </c>
      <c r="E86" s="40"/>
      <c r="G86" t="str">
        <f t="shared" si="1"/>
        <v xml:space="preserve">PS </v>
      </c>
    </row>
    <row r="87" spans="1:7" ht="11.25" customHeight="1" x14ac:dyDescent="0.3">
      <c r="A87" s="39"/>
      <c r="B87" s="52"/>
      <c r="C87" s="44"/>
      <c r="D87" s="51"/>
      <c r="E87" s="40"/>
      <c r="G87" t="str">
        <f t="shared" si="1"/>
        <v/>
      </c>
    </row>
    <row r="88" spans="1:7" x14ac:dyDescent="0.3">
      <c r="A88" s="39"/>
      <c r="B88" s="35" t="s">
        <v>2135</v>
      </c>
      <c r="C88" s="49" t="s">
        <v>2136</v>
      </c>
      <c r="D88" s="37" t="s">
        <v>2137</v>
      </c>
      <c r="E88" s="40"/>
      <c r="G88" t="str">
        <f t="shared" si="1"/>
        <v>CSR</v>
      </c>
    </row>
    <row r="89" spans="1:7" x14ac:dyDescent="0.3">
      <c r="A89" s="39"/>
      <c r="B89" s="52"/>
      <c r="C89" s="44" t="s">
        <v>2138</v>
      </c>
      <c r="D89" s="51" t="s">
        <v>2139</v>
      </c>
      <c r="E89" s="40"/>
      <c r="G89" t="str">
        <f t="shared" si="1"/>
        <v xml:space="preserve">PS </v>
      </c>
    </row>
    <row r="90" spans="1:7" x14ac:dyDescent="0.3">
      <c r="A90" s="39"/>
      <c r="B90" s="52"/>
      <c r="C90" s="44" t="s">
        <v>2140</v>
      </c>
      <c r="D90" s="51" t="s">
        <v>2141</v>
      </c>
      <c r="E90" s="40"/>
      <c r="G90" t="str">
        <f t="shared" si="1"/>
        <v xml:space="preserve">PS </v>
      </c>
    </row>
    <row r="91" spans="1:7" x14ac:dyDescent="0.3">
      <c r="A91" s="39"/>
      <c r="B91" s="52"/>
      <c r="C91" s="44" t="s">
        <v>2142</v>
      </c>
      <c r="D91" s="51" t="s">
        <v>2143</v>
      </c>
      <c r="E91" s="40"/>
      <c r="G91" t="str">
        <f t="shared" si="1"/>
        <v xml:space="preserve">PS </v>
      </c>
    </row>
    <row r="92" spans="1:7" x14ac:dyDescent="0.3">
      <c r="A92" s="39"/>
      <c r="B92" s="52"/>
      <c r="C92" s="44" t="s">
        <v>2144</v>
      </c>
      <c r="D92" s="51" t="s">
        <v>2145</v>
      </c>
      <c r="E92" s="40"/>
      <c r="G92" t="str">
        <f t="shared" si="1"/>
        <v xml:space="preserve">PS </v>
      </c>
    </row>
    <row r="93" spans="1:7" x14ac:dyDescent="0.3">
      <c r="A93" s="39"/>
      <c r="B93" s="52"/>
      <c r="C93" s="44" t="s">
        <v>2146</v>
      </c>
      <c r="D93" s="51" t="s">
        <v>2147</v>
      </c>
      <c r="E93" s="40"/>
      <c r="G93" t="str">
        <f t="shared" si="1"/>
        <v xml:space="preserve">PS </v>
      </c>
    </row>
    <row r="94" spans="1:7" x14ac:dyDescent="0.3">
      <c r="A94" s="39"/>
      <c r="B94" s="52"/>
      <c r="C94" s="44" t="s">
        <v>2148</v>
      </c>
      <c r="D94" s="51" t="s">
        <v>2149</v>
      </c>
      <c r="E94" s="40"/>
      <c r="G94" t="str">
        <f t="shared" si="1"/>
        <v xml:space="preserve">PS </v>
      </c>
    </row>
    <row r="95" spans="1:7" x14ac:dyDescent="0.3">
      <c r="A95" s="39"/>
      <c r="B95" s="52"/>
      <c r="C95" s="44" t="s">
        <v>2150</v>
      </c>
      <c r="D95" s="51" t="s">
        <v>2151</v>
      </c>
      <c r="E95" s="40"/>
      <c r="G95" t="str">
        <f t="shared" si="1"/>
        <v xml:space="preserve">PS </v>
      </c>
    </row>
    <row r="96" spans="1:7" x14ac:dyDescent="0.3">
      <c r="A96" s="39"/>
      <c r="B96" s="52"/>
      <c r="C96" s="44" t="s">
        <v>2152</v>
      </c>
      <c r="D96" s="51" t="s">
        <v>2153</v>
      </c>
      <c r="E96" s="40"/>
      <c r="G96" t="str">
        <f t="shared" si="1"/>
        <v xml:space="preserve">PS </v>
      </c>
    </row>
    <row r="97" spans="1:7" x14ac:dyDescent="0.3">
      <c r="A97" s="39"/>
      <c r="B97" s="52"/>
      <c r="C97" s="44" t="s">
        <v>2154</v>
      </c>
      <c r="D97" s="51" t="s">
        <v>2155</v>
      </c>
      <c r="E97" s="40"/>
      <c r="G97" t="str">
        <f t="shared" si="1"/>
        <v xml:space="preserve">PS </v>
      </c>
    </row>
    <row r="98" spans="1:7" x14ac:dyDescent="0.3">
      <c r="A98" s="39"/>
      <c r="B98" s="52"/>
      <c r="C98" s="44" t="s">
        <v>2156</v>
      </c>
      <c r="D98" s="51" t="s">
        <v>2157</v>
      </c>
      <c r="E98" s="40"/>
      <c r="G98" t="str">
        <f t="shared" si="1"/>
        <v xml:space="preserve">PS </v>
      </c>
    </row>
    <row r="99" spans="1:7" x14ac:dyDescent="0.3">
      <c r="A99" s="34"/>
      <c r="B99" s="52"/>
      <c r="C99" s="44" t="s">
        <v>2158</v>
      </c>
      <c r="D99" s="51" t="s">
        <v>2159</v>
      </c>
      <c r="E99" s="40"/>
      <c r="G99" t="str">
        <f t="shared" si="1"/>
        <v xml:space="preserve">PS </v>
      </c>
    </row>
    <row r="100" spans="1:7" x14ac:dyDescent="0.3">
      <c r="A100" s="53"/>
      <c r="B100" s="54"/>
      <c r="C100" s="55"/>
      <c r="D100" s="55"/>
      <c r="E100" s="56"/>
      <c r="G100" t="str">
        <f t="shared" si="1"/>
        <v/>
      </c>
    </row>
    <row r="101" spans="1:7" x14ac:dyDescent="0.3">
      <c r="A101" s="34" t="s">
        <v>2160</v>
      </c>
      <c r="B101" s="35"/>
      <c r="C101" s="49" t="s">
        <v>2161</v>
      </c>
      <c r="D101" s="37" t="s">
        <v>2162</v>
      </c>
      <c r="E101" s="40"/>
      <c r="G101" t="str">
        <f t="shared" si="1"/>
        <v>DPS</v>
      </c>
    </row>
    <row r="102" spans="1:7" x14ac:dyDescent="0.3">
      <c r="A102" s="39"/>
      <c r="B102" s="35"/>
      <c r="C102" s="44" t="s">
        <v>2163</v>
      </c>
      <c r="D102" s="37" t="s">
        <v>2164</v>
      </c>
      <c r="E102" s="40"/>
      <c r="G102" t="str">
        <f t="shared" si="1"/>
        <v xml:space="preserve">HP </v>
      </c>
    </row>
    <row r="103" spans="1:7" x14ac:dyDescent="0.3">
      <c r="A103" s="39"/>
      <c r="B103" s="35" t="s">
        <v>2165</v>
      </c>
      <c r="C103" s="44" t="s">
        <v>2166</v>
      </c>
      <c r="D103" s="37" t="s">
        <v>2167</v>
      </c>
      <c r="E103" s="40"/>
      <c r="G103" t="str">
        <f t="shared" si="1"/>
        <v>CSU</v>
      </c>
    </row>
    <row r="104" spans="1:7" x14ac:dyDescent="0.3">
      <c r="A104" s="39"/>
      <c r="B104" s="35"/>
      <c r="C104" s="44" t="s">
        <v>2168</v>
      </c>
      <c r="D104" s="43" t="s">
        <v>2169</v>
      </c>
      <c r="E104" s="40"/>
      <c r="G104" t="str">
        <f t="shared" si="1"/>
        <v xml:space="preserve">PS </v>
      </c>
    </row>
    <row r="105" spans="1:7" x14ac:dyDescent="0.3">
      <c r="A105" s="39"/>
      <c r="B105" s="35"/>
      <c r="C105" s="44" t="s">
        <v>2170</v>
      </c>
      <c r="D105" s="43" t="s">
        <v>2171</v>
      </c>
      <c r="E105" s="40"/>
      <c r="G105" t="str">
        <f t="shared" si="1"/>
        <v xml:space="preserve">PS </v>
      </c>
    </row>
    <row r="106" spans="1:7" x14ac:dyDescent="0.3">
      <c r="A106" s="39"/>
      <c r="B106" s="35"/>
      <c r="C106" s="44" t="s">
        <v>2172</v>
      </c>
      <c r="D106" s="43" t="s">
        <v>2173</v>
      </c>
      <c r="E106" s="40"/>
      <c r="G106" t="str">
        <f t="shared" si="1"/>
        <v xml:space="preserve">PS </v>
      </c>
    </row>
    <row r="107" spans="1:7" x14ac:dyDescent="0.3">
      <c r="A107" s="39"/>
      <c r="B107" s="35"/>
      <c r="C107" s="44" t="s">
        <v>2174</v>
      </c>
      <c r="D107" s="43" t="s">
        <v>2175</v>
      </c>
      <c r="E107" s="40"/>
      <c r="G107" t="str">
        <f t="shared" si="1"/>
        <v xml:space="preserve">PS </v>
      </c>
    </row>
    <row r="108" spans="1:7" ht="11.25" customHeight="1" x14ac:dyDescent="0.3">
      <c r="A108" s="39"/>
      <c r="B108" s="35"/>
      <c r="C108" s="44"/>
      <c r="D108" s="43"/>
      <c r="E108" s="40"/>
      <c r="G108" t="str">
        <f t="shared" si="1"/>
        <v/>
      </c>
    </row>
    <row r="109" spans="1:7" x14ac:dyDescent="0.3">
      <c r="A109" s="39"/>
      <c r="B109" s="35" t="s">
        <v>2176</v>
      </c>
      <c r="C109" s="49" t="s">
        <v>2177</v>
      </c>
      <c r="D109" s="37" t="s">
        <v>2178</v>
      </c>
      <c r="E109" s="40"/>
      <c r="G109" t="str">
        <f t="shared" si="1"/>
        <v>Cen</v>
      </c>
    </row>
    <row r="110" spans="1:7" x14ac:dyDescent="0.3">
      <c r="A110" s="39"/>
      <c r="B110" s="35"/>
      <c r="C110" s="44" t="s">
        <v>2179</v>
      </c>
      <c r="D110" s="37" t="s">
        <v>2180</v>
      </c>
      <c r="E110" s="40" t="s">
        <v>2181</v>
      </c>
      <c r="G110" t="str">
        <f t="shared" si="1"/>
        <v>CSR</v>
      </c>
    </row>
    <row r="111" spans="1:7" x14ac:dyDescent="0.3">
      <c r="A111" s="39"/>
      <c r="B111" s="35"/>
      <c r="C111" s="44" t="s">
        <v>2182</v>
      </c>
      <c r="D111" s="51" t="s">
        <v>2183</v>
      </c>
      <c r="E111" s="40"/>
      <c r="G111" t="str">
        <f t="shared" si="1"/>
        <v xml:space="preserve">PS </v>
      </c>
    </row>
    <row r="112" spans="1:7" x14ac:dyDescent="0.3">
      <c r="A112" s="39"/>
      <c r="B112" s="35"/>
      <c r="C112" s="44" t="s">
        <v>2184</v>
      </c>
      <c r="D112" s="51" t="s">
        <v>2185</v>
      </c>
      <c r="E112" s="40"/>
      <c r="G112" t="str">
        <f t="shared" si="1"/>
        <v xml:space="preserve">PS </v>
      </c>
    </row>
    <row r="113" spans="1:7" x14ac:dyDescent="0.3">
      <c r="A113" s="39"/>
      <c r="B113" s="35"/>
      <c r="C113" s="44" t="s">
        <v>2186</v>
      </c>
      <c r="D113" s="51" t="s">
        <v>2187</v>
      </c>
      <c r="E113" s="40"/>
      <c r="G113" t="str">
        <f t="shared" si="1"/>
        <v xml:space="preserve">PS </v>
      </c>
    </row>
    <row r="114" spans="1:7" x14ac:dyDescent="0.3">
      <c r="A114" s="39"/>
      <c r="B114" s="35"/>
      <c r="C114" s="44" t="s">
        <v>2188</v>
      </c>
      <c r="D114" s="51" t="s">
        <v>2189</v>
      </c>
      <c r="E114" s="40"/>
      <c r="G114" t="str">
        <f t="shared" si="1"/>
        <v xml:space="preserve">PS </v>
      </c>
    </row>
    <row r="115" spans="1:7" x14ac:dyDescent="0.3">
      <c r="A115" s="39"/>
      <c r="B115" s="35"/>
      <c r="C115" s="44" t="s">
        <v>2190</v>
      </c>
      <c r="D115" s="51" t="s">
        <v>2191</v>
      </c>
      <c r="E115" s="40"/>
      <c r="G115" t="str">
        <f t="shared" si="1"/>
        <v xml:space="preserve">PS </v>
      </c>
    </row>
    <row r="116" spans="1:7" x14ac:dyDescent="0.3">
      <c r="A116" s="39"/>
      <c r="B116" s="35"/>
      <c r="C116" s="44" t="s">
        <v>2192</v>
      </c>
      <c r="D116" s="51" t="s">
        <v>2193</v>
      </c>
      <c r="E116" s="40"/>
      <c r="G116" t="str">
        <f t="shared" si="1"/>
        <v xml:space="preserve">PS </v>
      </c>
    </row>
    <row r="117" spans="1:7" x14ac:dyDescent="0.3">
      <c r="A117" s="39"/>
      <c r="B117" s="35" t="s">
        <v>2194</v>
      </c>
      <c r="C117" s="49" t="s">
        <v>2195</v>
      </c>
      <c r="D117" s="37" t="s">
        <v>2196</v>
      </c>
      <c r="E117" s="40"/>
      <c r="G117" t="str">
        <f t="shared" si="1"/>
        <v>CSR</v>
      </c>
    </row>
    <row r="118" spans="1:7" x14ac:dyDescent="0.3">
      <c r="A118" s="39"/>
      <c r="B118" s="35"/>
      <c r="C118" s="44" t="s">
        <v>2197</v>
      </c>
      <c r="D118" s="51" t="s">
        <v>2198</v>
      </c>
      <c r="E118" s="40"/>
      <c r="G118" t="str">
        <f t="shared" si="1"/>
        <v xml:space="preserve">PS </v>
      </c>
    </row>
    <row r="119" spans="1:7" x14ac:dyDescent="0.3">
      <c r="A119" s="39"/>
      <c r="B119" s="35"/>
      <c r="C119" s="44"/>
      <c r="D119" s="37"/>
      <c r="E119" s="40"/>
      <c r="G119" t="str">
        <f t="shared" si="1"/>
        <v/>
      </c>
    </row>
    <row r="120" spans="1:7" x14ac:dyDescent="0.3">
      <c r="A120" s="39"/>
      <c r="B120" s="35" t="s">
        <v>2199</v>
      </c>
      <c r="C120" s="49" t="s">
        <v>2200</v>
      </c>
      <c r="D120" s="37" t="s">
        <v>2201</v>
      </c>
      <c r="E120" s="40"/>
      <c r="G120" t="str">
        <f t="shared" si="1"/>
        <v>CSR</v>
      </c>
    </row>
    <row r="121" spans="1:7" x14ac:dyDescent="0.3">
      <c r="A121" s="39"/>
      <c r="B121" s="35"/>
      <c r="C121" s="44" t="s">
        <v>2202</v>
      </c>
      <c r="D121" s="51" t="s">
        <v>2203</v>
      </c>
      <c r="E121" s="40"/>
      <c r="G121" t="str">
        <f t="shared" si="1"/>
        <v xml:space="preserve">PS </v>
      </c>
    </row>
    <row r="122" spans="1:7" x14ac:dyDescent="0.3">
      <c r="A122" s="39"/>
      <c r="B122" s="35"/>
      <c r="C122" s="44" t="s">
        <v>2204</v>
      </c>
      <c r="D122" s="51" t="s">
        <v>2205</v>
      </c>
      <c r="E122" s="40"/>
      <c r="G122" t="str">
        <f t="shared" si="1"/>
        <v xml:space="preserve">PS </v>
      </c>
    </row>
    <row r="123" spans="1:7" x14ac:dyDescent="0.3">
      <c r="A123" s="34"/>
      <c r="B123" s="35" t="s">
        <v>2206</v>
      </c>
      <c r="C123" s="49" t="s">
        <v>2207</v>
      </c>
      <c r="D123" s="37" t="s">
        <v>2208</v>
      </c>
      <c r="E123" s="40"/>
      <c r="G123" t="str">
        <f t="shared" si="1"/>
        <v>CSR</v>
      </c>
    </row>
    <row r="124" spans="1:7" x14ac:dyDescent="0.3">
      <c r="A124" s="34"/>
      <c r="B124" s="35"/>
      <c r="C124" s="44" t="s">
        <v>2209</v>
      </c>
      <c r="D124" s="43" t="s">
        <v>2210</v>
      </c>
      <c r="E124" s="40"/>
      <c r="G124" t="str">
        <f t="shared" si="1"/>
        <v xml:space="preserve">PS </v>
      </c>
    </row>
    <row r="125" spans="1:7" x14ac:dyDescent="0.3">
      <c r="A125" s="39"/>
      <c r="B125" s="52"/>
      <c r="C125" s="44" t="s">
        <v>2211</v>
      </c>
      <c r="D125" s="43" t="s">
        <v>2212</v>
      </c>
      <c r="E125" s="40"/>
      <c r="G125" t="str">
        <f t="shared" si="1"/>
        <v xml:space="preserve">PS </v>
      </c>
    </row>
    <row r="126" spans="1:7" x14ac:dyDescent="0.3">
      <c r="A126" s="39"/>
      <c r="B126" s="52"/>
      <c r="C126" s="44"/>
      <c r="D126" s="51"/>
      <c r="E126" s="40"/>
      <c r="G126" t="str">
        <f t="shared" si="1"/>
        <v/>
      </c>
    </row>
    <row r="127" spans="1:7" x14ac:dyDescent="0.3">
      <c r="A127" s="39"/>
      <c r="B127" s="35" t="s">
        <v>2213</v>
      </c>
      <c r="C127" s="49" t="s">
        <v>2214</v>
      </c>
      <c r="D127" s="37" t="s">
        <v>2215</v>
      </c>
      <c r="E127" s="40"/>
      <c r="G127" t="str">
        <f t="shared" si="1"/>
        <v>CSR</v>
      </c>
    </row>
    <row r="128" spans="1:7" x14ac:dyDescent="0.3">
      <c r="A128" s="39"/>
      <c r="B128" s="35"/>
      <c r="C128" s="44" t="s">
        <v>2216</v>
      </c>
      <c r="D128" s="43" t="s">
        <v>2217</v>
      </c>
      <c r="E128" s="40"/>
      <c r="G128" t="str">
        <f t="shared" si="1"/>
        <v xml:space="preserve">PS </v>
      </c>
    </row>
    <row r="129" spans="1:7" x14ac:dyDescent="0.3">
      <c r="A129" s="39"/>
      <c r="B129" s="35"/>
      <c r="C129" s="44" t="s">
        <v>2218</v>
      </c>
      <c r="D129" s="43" t="s">
        <v>2219</v>
      </c>
      <c r="E129" s="40"/>
      <c r="G129" t="str">
        <f t="shared" si="1"/>
        <v xml:space="preserve">PS </v>
      </c>
    </row>
    <row r="130" spans="1:7" x14ac:dyDescent="0.3">
      <c r="A130" s="39"/>
      <c r="B130" s="35"/>
      <c r="C130" s="44"/>
      <c r="D130" s="37"/>
      <c r="E130" s="40"/>
      <c r="G130" t="str">
        <f t="shared" si="1"/>
        <v/>
      </c>
    </row>
    <row r="131" spans="1:7" x14ac:dyDescent="0.3">
      <c r="A131" s="39"/>
      <c r="B131" s="35" t="s">
        <v>2220</v>
      </c>
      <c r="C131" s="49" t="s">
        <v>2221</v>
      </c>
      <c r="D131" s="37" t="s">
        <v>2222</v>
      </c>
      <c r="E131" s="40"/>
      <c r="G131" t="str">
        <f t="shared" si="1"/>
        <v>CSR</v>
      </c>
    </row>
    <row r="132" spans="1:7" x14ac:dyDescent="0.3">
      <c r="A132" s="39"/>
      <c r="B132" s="35"/>
      <c r="C132" s="44" t="s">
        <v>2223</v>
      </c>
      <c r="D132" s="43" t="s">
        <v>2224</v>
      </c>
      <c r="E132" s="40"/>
      <c r="G132" t="str">
        <f t="shared" si="1"/>
        <v xml:space="preserve">PS </v>
      </c>
    </row>
    <row r="133" spans="1:7" x14ac:dyDescent="0.3">
      <c r="A133" s="39"/>
      <c r="B133" s="35"/>
      <c r="C133" s="44" t="s">
        <v>2225</v>
      </c>
      <c r="D133" s="43" t="s">
        <v>2226</v>
      </c>
      <c r="E133" s="40"/>
      <c r="G133" t="str">
        <f t="shared" si="1"/>
        <v xml:space="preserve">PS </v>
      </c>
    </row>
    <row r="134" spans="1:7" x14ac:dyDescent="0.3">
      <c r="A134" s="39"/>
      <c r="B134" s="35"/>
      <c r="C134" s="44" t="s">
        <v>2227</v>
      </c>
      <c r="D134" s="43" t="s">
        <v>2228</v>
      </c>
      <c r="E134" s="40"/>
      <c r="G134" t="str">
        <f t="shared" si="1"/>
        <v xml:space="preserve">PS </v>
      </c>
    </row>
    <row r="135" spans="1:7" x14ac:dyDescent="0.3">
      <c r="A135" s="39"/>
      <c r="B135" s="35"/>
      <c r="C135" s="44" t="s">
        <v>2229</v>
      </c>
      <c r="D135" s="43" t="s">
        <v>2230</v>
      </c>
      <c r="E135" s="40"/>
      <c r="G135" t="str">
        <f t="shared" si="1"/>
        <v xml:space="preserve">PS </v>
      </c>
    </row>
    <row r="136" spans="1:7" x14ac:dyDescent="0.3">
      <c r="A136" s="39"/>
      <c r="B136" s="35"/>
      <c r="C136" s="44" t="s">
        <v>2231</v>
      </c>
      <c r="D136" s="51" t="s">
        <v>2232</v>
      </c>
      <c r="E136" s="40"/>
      <c r="G136" t="str">
        <f t="shared" si="1"/>
        <v xml:space="preserve">PS </v>
      </c>
    </row>
    <row r="137" spans="1:7" x14ac:dyDescent="0.3">
      <c r="A137" s="39"/>
      <c r="B137" s="35"/>
      <c r="C137" s="44" t="s">
        <v>2233</v>
      </c>
      <c r="D137" s="51" t="s">
        <v>2234</v>
      </c>
      <c r="E137" s="40"/>
      <c r="G137" t="str">
        <f t="shared" si="1"/>
        <v xml:space="preserve">PS </v>
      </c>
    </row>
    <row r="138" spans="1:7" x14ac:dyDescent="0.3">
      <c r="A138" s="39"/>
      <c r="B138" s="57"/>
      <c r="C138" s="44"/>
      <c r="D138" s="51"/>
      <c r="E138" s="40"/>
      <c r="G138" t="str">
        <f t="shared" si="1"/>
        <v/>
      </c>
    </row>
    <row r="139" spans="1:7" x14ac:dyDescent="0.3">
      <c r="A139" s="39"/>
      <c r="B139" s="35" t="s">
        <v>2235</v>
      </c>
      <c r="C139" s="49" t="s">
        <v>2236</v>
      </c>
      <c r="D139" s="37" t="s">
        <v>2237</v>
      </c>
      <c r="E139" s="40"/>
      <c r="G139" t="str">
        <f t="shared" si="1"/>
        <v>CSR</v>
      </c>
    </row>
    <row r="140" spans="1:7" x14ac:dyDescent="0.3">
      <c r="A140" s="39"/>
      <c r="B140" s="35"/>
      <c r="C140" s="44" t="s">
        <v>2238</v>
      </c>
      <c r="D140" s="51" t="s">
        <v>2239</v>
      </c>
      <c r="E140" s="40"/>
      <c r="G140" t="str">
        <f t="shared" ref="G140:G203" si="2">MID(D140,1,3)</f>
        <v xml:space="preserve">PS </v>
      </c>
    </row>
    <row r="141" spans="1:7" x14ac:dyDescent="0.3">
      <c r="A141" s="39"/>
      <c r="B141" s="35"/>
      <c r="C141" s="44" t="s">
        <v>2240</v>
      </c>
      <c r="D141" s="51" t="s">
        <v>2241</v>
      </c>
      <c r="E141" s="40"/>
      <c r="G141" t="str">
        <f t="shared" si="2"/>
        <v xml:space="preserve">PS </v>
      </c>
    </row>
    <row r="142" spans="1:7" x14ac:dyDescent="0.3">
      <c r="A142" s="39"/>
      <c r="B142" s="35"/>
      <c r="C142" s="44" t="s">
        <v>2242</v>
      </c>
      <c r="D142" s="51" t="s">
        <v>2243</v>
      </c>
      <c r="E142" s="40"/>
      <c r="G142" t="str">
        <f t="shared" si="2"/>
        <v xml:space="preserve">PS </v>
      </c>
    </row>
    <row r="143" spans="1:7" x14ac:dyDescent="0.3">
      <c r="A143" s="39"/>
      <c r="B143" s="35"/>
      <c r="C143" s="44"/>
      <c r="D143" s="51"/>
      <c r="E143" s="40"/>
      <c r="G143" t="str">
        <f t="shared" si="2"/>
        <v/>
      </c>
    </row>
    <row r="144" spans="1:7" x14ac:dyDescent="0.3">
      <c r="A144" s="39"/>
      <c r="B144" s="35" t="s">
        <v>2244</v>
      </c>
      <c r="C144" s="49" t="s">
        <v>2245</v>
      </c>
      <c r="D144" s="37" t="s">
        <v>2246</v>
      </c>
      <c r="E144" s="40"/>
      <c r="G144" t="str">
        <f t="shared" si="2"/>
        <v>CSR</v>
      </c>
    </row>
    <row r="145" spans="1:7" x14ac:dyDescent="0.3">
      <c r="A145" s="39"/>
      <c r="B145" s="35"/>
      <c r="C145" s="44" t="s">
        <v>2247</v>
      </c>
      <c r="D145" s="51" t="s">
        <v>2248</v>
      </c>
      <c r="E145" s="40"/>
      <c r="G145" t="str">
        <f t="shared" si="2"/>
        <v xml:space="preserve">PS </v>
      </c>
    </row>
    <row r="146" spans="1:7" x14ac:dyDescent="0.3">
      <c r="A146" s="39"/>
      <c r="B146" s="35"/>
      <c r="C146" s="44" t="s">
        <v>2249</v>
      </c>
      <c r="D146" s="51" t="s">
        <v>2250</v>
      </c>
      <c r="E146" s="40"/>
      <c r="G146" t="str">
        <f t="shared" si="2"/>
        <v xml:space="preserve">PS </v>
      </c>
    </row>
    <row r="147" spans="1:7" x14ac:dyDescent="0.3">
      <c r="A147" s="39"/>
      <c r="B147" s="35"/>
      <c r="C147" s="44" t="s">
        <v>2251</v>
      </c>
      <c r="D147" s="51" t="s">
        <v>2252</v>
      </c>
      <c r="E147" s="40"/>
      <c r="G147" t="str">
        <f t="shared" si="2"/>
        <v xml:space="preserve">PS </v>
      </c>
    </row>
    <row r="148" spans="1:7" x14ac:dyDescent="0.3">
      <c r="A148" s="53"/>
      <c r="B148" s="54"/>
      <c r="C148" s="55"/>
      <c r="D148" s="55"/>
      <c r="E148" s="56"/>
      <c r="G148" t="str">
        <f t="shared" si="2"/>
        <v/>
      </c>
    </row>
    <row r="149" spans="1:7" x14ac:dyDescent="0.3">
      <c r="A149" s="34" t="s">
        <v>2253</v>
      </c>
      <c r="B149" s="35"/>
      <c r="C149" s="49" t="s">
        <v>2254</v>
      </c>
      <c r="D149" s="37" t="s">
        <v>2255</v>
      </c>
      <c r="E149" s="40"/>
      <c r="G149" t="str">
        <f t="shared" si="2"/>
        <v>DPS</v>
      </c>
    </row>
    <row r="150" spans="1:7" x14ac:dyDescent="0.3">
      <c r="A150" s="39"/>
      <c r="B150" s="35"/>
      <c r="C150" s="44" t="s">
        <v>2256</v>
      </c>
      <c r="D150" s="37" t="s">
        <v>2257</v>
      </c>
      <c r="E150" s="40"/>
      <c r="G150" t="str">
        <f t="shared" si="2"/>
        <v xml:space="preserve">HP </v>
      </c>
    </row>
    <row r="151" spans="1:7" x14ac:dyDescent="0.3">
      <c r="A151" s="39"/>
      <c r="B151" s="35"/>
      <c r="C151" s="44" t="s">
        <v>2258</v>
      </c>
      <c r="D151" s="37" t="s">
        <v>2259</v>
      </c>
      <c r="E151" s="40"/>
      <c r="G151" t="str">
        <f t="shared" si="2"/>
        <v>CSU</v>
      </c>
    </row>
    <row r="152" spans="1:7" x14ac:dyDescent="0.3">
      <c r="A152" s="39"/>
      <c r="B152" s="35" t="s">
        <v>2260</v>
      </c>
      <c r="C152" s="44" t="s">
        <v>2261</v>
      </c>
      <c r="D152" s="37" t="s">
        <v>2262</v>
      </c>
      <c r="E152" s="40"/>
      <c r="G152" t="str">
        <f t="shared" si="2"/>
        <v>CSU</v>
      </c>
    </row>
    <row r="153" spans="1:7" x14ac:dyDescent="0.3">
      <c r="A153" s="39"/>
      <c r="B153" s="35"/>
      <c r="C153" s="44" t="s">
        <v>2263</v>
      </c>
      <c r="D153" s="51" t="s">
        <v>2264</v>
      </c>
      <c r="E153" s="40"/>
      <c r="G153" t="str">
        <f t="shared" si="2"/>
        <v xml:space="preserve">PS </v>
      </c>
    </row>
    <row r="154" spans="1:7" x14ac:dyDescent="0.3">
      <c r="A154" s="39"/>
      <c r="B154" s="36"/>
      <c r="C154" s="44" t="s">
        <v>2265</v>
      </c>
      <c r="D154" s="51" t="s">
        <v>2266</v>
      </c>
      <c r="E154" s="40"/>
      <c r="G154" t="str">
        <f t="shared" si="2"/>
        <v xml:space="preserve">PS </v>
      </c>
    </row>
    <row r="155" spans="1:7" x14ac:dyDescent="0.3">
      <c r="A155" s="39"/>
      <c r="B155" s="36"/>
      <c r="C155" s="44" t="s">
        <v>2267</v>
      </c>
      <c r="D155" s="51" t="s">
        <v>2268</v>
      </c>
      <c r="E155" s="40"/>
      <c r="G155" t="str">
        <f t="shared" si="2"/>
        <v xml:space="preserve">PS </v>
      </c>
    </row>
    <row r="156" spans="1:7" x14ac:dyDescent="0.3">
      <c r="A156" s="39"/>
      <c r="B156" s="36"/>
      <c r="C156" s="44" t="s">
        <v>2269</v>
      </c>
      <c r="D156" s="51" t="s">
        <v>2270</v>
      </c>
      <c r="E156" s="40"/>
      <c r="G156" t="str">
        <f t="shared" si="2"/>
        <v xml:space="preserve">PS </v>
      </c>
    </row>
    <row r="157" spans="1:7" x14ac:dyDescent="0.3">
      <c r="A157" s="39"/>
      <c r="B157" s="36"/>
      <c r="C157" s="44" t="s">
        <v>2271</v>
      </c>
      <c r="D157" s="51" t="s">
        <v>2272</v>
      </c>
      <c r="E157" s="40"/>
      <c r="G157" t="str">
        <f t="shared" si="2"/>
        <v xml:space="preserve">PS </v>
      </c>
    </row>
    <row r="158" spans="1:7" x14ac:dyDescent="0.3">
      <c r="A158" s="39"/>
      <c r="B158" s="36"/>
      <c r="C158" s="44" t="s">
        <v>2273</v>
      </c>
      <c r="D158" s="51" t="s">
        <v>2274</v>
      </c>
      <c r="E158" s="40"/>
      <c r="G158" t="str">
        <f t="shared" si="2"/>
        <v xml:space="preserve">PS </v>
      </c>
    </row>
    <row r="159" spans="1:7" x14ac:dyDescent="0.3">
      <c r="A159" s="39"/>
      <c r="B159" s="36"/>
      <c r="C159" s="44"/>
      <c r="D159" s="37"/>
      <c r="E159" s="40"/>
      <c r="G159" t="str">
        <f t="shared" si="2"/>
        <v/>
      </c>
    </row>
    <row r="160" spans="1:7" x14ac:dyDescent="0.3">
      <c r="A160" s="39"/>
      <c r="B160" s="35" t="s">
        <v>2275</v>
      </c>
      <c r="C160" s="49" t="s">
        <v>2276</v>
      </c>
      <c r="D160" s="37" t="s">
        <v>2277</v>
      </c>
      <c r="E160" s="40"/>
      <c r="G160" t="str">
        <f t="shared" si="2"/>
        <v>CSR</v>
      </c>
    </row>
    <row r="161" spans="1:7" x14ac:dyDescent="0.3">
      <c r="A161" s="39"/>
      <c r="B161" s="36"/>
      <c r="C161" s="44" t="s">
        <v>2278</v>
      </c>
      <c r="D161" s="43" t="s">
        <v>2279</v>
      </c>
      <c r="E161" s="40"/>
      <c r="G161" t="str">
        <f t="shared" si="2"/>
        <v xml:space="preserve">PS </v>
      </c>
    </row>
    <row r="162" spans="1:7" x14ac:dyDescent="0.3">
      <c r="A162" s="39"/>
      <c r="B162" s="36"/>
      <c r="C162" s="44" t="s">
        <v>2280</v>
      </c>
      <c r="D162" s="43" t="s">
        <v>2281</v>
      </c>
      <c r="E162" s="40"/>
      <c r="G162" t="str">
        <f t="shared" si="2"/>
        <v xml:space="preserve">PS </v>
      </c>
    </row>
    <row r="163" spans="1:7" x14ac:dyDescent="0.3">
      <c r="A163" s="39"/>
      <c r="B163" s="36"/>
      <c r="C163" s="44"/>
      <c r="D163" s="58"/>
      <c r="E163" s="40"/>
      <c r="G163" t="str">
        <f t="shared" si="2"/>
        <v/>
      </c>
    </row>
    <row r="164" spans="1:7" x14ac:dyDescent="0.3">
      <c r="A164" s="39"/>
      <c r="B164" s="35" t="s">
        <v>2282</v>
      </c>
      <c r="C164" s="49" t="s">
        <v>2283</v>
      </c>
      <c r="D164" s="37" t="s">
        <v>2284</v>
      </c>
      <c r="E164" s="40"/>
      <c r="G164" t="str">
        <f t="shared" si="2"/>
        <v>CSR</v>
      </c>
    </row>
    <row r="165" spans="1:7" x14ac:dyDescent="0.3">
      <c r="A165" s="39"/>
      <c r="B165" s="36"/>
      <c r="C165" s="44" t="s">
        <v>2285</v>
      </c>
      <c r="D165" s="43" t="s">
        <v>2286</v>
      </c>
      <c r="E165" s="40"/>
      <c r="G165" t="str">
        <f t="shared" si="2"/>
        <v xml:space="preserve">PS </v>
      </c>
    </row>
    <row r="166" spans="1:7" x14ac:dyDescent="0.3">
      <c r="A166" s="39"/>
      <c r="B166" s="36"/>
      <c r="C166" s="44"/>
      <c r="D166" s="58"/>
      <c r="E166" s="40"/>
      <c r="G166" t="str">
        <f t="shared" si="2"/>
        <v/>
      </c>
    </row>
    <row r="167" spans="1:7" x14ac:dyDescent="0.3">
      <c r="A167" s="39"/>
      <c r="B167" s="35" t="s">
        <v>2287</v>
      </c>
      <c r="C167" s="49" t="s">
        <v>2288</v>
      </c>
      <c r="D167" s="37" t="s">
        <v>2289</v>
      </c>
      <c r="E167" s="40"/>
      <c r="G167" t="str">
        <f t="shared" si="2"/>
        <v>CSR</v>
      </c>
    </row>
    <row r="168" spans="1:7" x14ac:dyDescent="0.3">
      <c r="A168" s="39"/>
      <c r="B168" s="35"/>
      <c r="C168" s="44"/>
      <c r="D168" s="51" t="s">
        <v>2290</v>
      </c>
      <c r="E168" s="40"/>
      <c r="G168" t="str">
        <f t="shared" si="2"/>
        <v xml:space="preserve">PS </v>
      </c>
    </row>
    <row r="169" spans="1:7" x14ac:dyDescent="0.3">
      <c r="A169" s="39"/>
      <c r="B169" s="35"/>
      <c r="C169" s="44"/>
      <c r="D169" s="51" t="s">
        <v>2291</v>
      </c>
      <c r="E169" s="40"/>
      <c r="G169" t="str">
        <f t="shared" si="2"/>
        <v xml:space="preserve">PS </v>
      </c>
    </row>
    <row r="170" spans="1:7" x14ac:dyDescent="0.3">
      <c r="A170" s="39"/>
      <c r="B170" s="35"/>
      <c r="C170" s="44"/>
      <c r="D170" s="51" t="s">
        <v>2292</v>
      </c>
      <c r="E170" s="40"/>
      <c r="G170" t="str">
        <f t="shared" si="2"/>
        <v xml:space="preserve">PS </v>
      </c>
    </row>
    <row r="171" spans="1:7" x14ac:dyDescent="0.3">
      <c r="A171" s="39"/>
      <c r="B171" s="35"/>
      <c r="C171" s="44"/>
      <c r="D171" s="51"/>
      <c r="E171" s="40"/>
      <c r="G171" t="str">
        <f t="shared" si="2"/>
        <v/>
      </c>
    </row>
    <row r="172" spans="1:7" x14ac:dyDescent="0.3">
      <c r="A172" s="39"/>
      <c r="B172" s="35"/>
      <c r="C172" s="44"/>
      <c r="D172" s="51"/>
      <c r="E172" s="40"/>
      <c r="G172" t="str">
        <f t="shared" si="2"/>
        <v/>
      </c>
    </row>
    <row r="173" spans="1:7" x14ac:dyDescent="0.3">
      <c r="A173" s="39"/>
      <c r="B173" s="35" t="s">
        <v>2293</v>
      </c>
      <c r="C173" s="49" t="s">
        <v>2294</v>
      </c>
      <c r="D173" s="37" t="s">
        <v>2295</v>
      </c>
      <c r="E173" s="40"/>
      <c r="G173" t="str">
        <f t="shared" si="2"/>
        <v>CSR</v>
      </c>
    </row>
    <row r="174" spans="1:7" x14ac:dyDescent="0.3">
      <c r="A174" s="39"/>
      <c r="B174" s="35"/>
      <c r="C174" s="44" t="s">
        <v>2296</v>
      </c>
      <c r="D174" s="51" t="s">
        <v>2297</v>
      </c>
      <c r="E174" s="40"/>
      <c r="G174" t="str">
        <f t="shared" si="2"/>
        <v xml:space="preserve">PS </v>
      </c>
    </row>
    <row r="175" spans="1:7" x14ac:dyDescent="0.3">
      <c r="A175" s="39"/>
      <c r="B175" s="35"/>
      <c r="C175" s="44" t="s">
        <v>2298</v>
      </c>
      <c r="D175" s="51" t="s">
        <v>2299</v>
      </c>
      <c r="E175" s="40"/>
      <c r="G175" t="str">
        <f t="shared" si="2"/>
        <v xml:space="preserve">PS </v>
      </c>
    </row>
    <row r="176" spans="1:7" x14ac:dyDescent="0.3">
      <c r="A176" s="39"/>
      <c r="B176" s="35"/>
      <c r="C176" s="44" t="s">
        <v>2300</v>
      </c>
      <c r="D176" s="43" t="s">
        <v>2301</v>
      </c>
      <c r="E176" s="40"/>
      <c r="G176" t="str">
        <f t="shared" si="2"/>
        <v xml:space="preserve">PS </v>
      </c>
    </row>
    <row r="177" spans="1:7" x14ac:dyDescent="0.3">
      <c r="A177" s="39"/>
      <c r="B177" s="35"/>
      <c r="C177" s="44"/>
      <c r="D177" s="51"/>
      <c r="E177" s="40"/>
      <c r="G177" t="str">
        <f t="shared" si="2"/>
        <v/>
      </c>
    </row>
    <row r="178" spans="1:7" x14ac:dyDescent="0.3">
      <c r="A178" s="39"/>
      <c r="B178" s="35" t="s">
        <v>2302</v>
      </c>
      <c r="C178" s="49" t="s">
        <v>2303</v>
      </c>
      <c r="D178" s="37" t="s">
        <v>2304</v>
      </c>
      <c r="E178" s="40"/>
      <c r="G178" t="str">
        <f t="shared" si="2"/>
        <v>CMC</v>
      </c>
    </row>
    <row r="179" spans="1:7" x14ac:dyDescent="0.3">
      <c r="A179" s="39"/>
      <c r="B179" s="35"/>
      <c r="C179" s="44" t="s">
        <v>2305</v>
      </c>
      <c r="D179" s="37" t="s">
        <v>2306</v>
      </c>
      <c r="E179" s="41" t="s">
        <v>2307</v>
      </c>
      <c r="G179" t="str">
        <f t="shared" si="2"/>
        <v>CSA</v>
      </c>
    </row>
    <row r="180" spans="1:7" x14ac:dyDescent="0.3">
      <c r="A180" s="39"/>
      <c r="B180" s="35"/>
      <c r="C180" s="44" t="s">
        <v>2308</v>
      </c>
      <c r="D180" s="43" t="s">
        <v>2309</v>
      </c>
      <c r="E180" s="40"/>
      <c r="G180" t="str">
        <f t="shared" si="2"/>
        <v xml:space="preserve">PS </v>
      </c>
    </row>
    <row r="181" spans="1:7" x14ac:dyDescent="0.3">
      <c r="A181" s="39"/>
      <c r="B181" s="35"/>
      <c r="C181" s="44" t="s">
        <v>2310</v>
      </c>
      <c r="D181" s="51" t="s">
        <v>2311</v>
      </c>
      <c r="E181" s="40"/>
      <c r="G181" t="str">
        <f t="shared" si="2"/>
        <v xml:space="preserve">PS </v>
      </c>
    </row>
    <row r="182" spans="1:7" x14ac:dyDescent="0.3">
      <c r="A182" s="39"/>
      <c r="B182" s="35"/>
      <c r="C182" s="44" t="s">
        <v>2312</v>
      </c>
      <c r="D182" s="51" t="s">
        <v>2313</v>
      </c>
      <c r="E182" s="40"/>
      <c r="G182" t="str">
        <f t="shared" si="2"/>
        <v xml:space="preserve">PS </v>
      </c>
    </row>
    <row r="183" spans="1:7" x14ac:dyDescent="0.3">
      <c r="A183" s="39"/>
      <c r="B183" s="35"/>
      <c r="C183" s="44" t="s">
        <v>2314</v>
      </c>
      <c r="D183" s="51" t="s">
        <v>2315</v>
      </c>
      <c r="E183" s="40"/>
      <c r="G183" t="str">
        <f t="shared" si="2"/>
        <v xml:space="preserve">PS </v>
      </c>
    </row>
    <row r="184" spans="1:7" x14ac:dyDescent="0.3">
      <c r="A184" s="39"/>
      <c r="B184" s="35"/>
      <c r="C184" s="44" t="s">
        <v>2316</v>
      </c>
      <c r="D184" s="43" t="s">
        <v>2317</v>
      </c>
      <c r="E184" s="40"/>
      <c r="G184" t="str">
        <f t="shared" si="2"/>
        <v xml:space="preserve">PS </v>
      </c>
    </row>
    <row r="185" spans="1:7" x14ac:dyDescent="0.3">
      <c r="A185" s="39"/>
      <c r="B185" s="35"/>
      <c r="C185" s="44"/>
      <c r="D185" s="51"/>
      <c r="E185" s="40"/>
      <c r="G185" t="str">
        <f t="shared" si="2"/>
        <v/>
      </c>
    </row>
    <row r="186" spans="1:7" x14ac:dyDescent="0.3">
      <c r="A186" s="39"/>
      <c r="B186" s="35" t="s">
        <v>2318</v>
      </c>
      <c r="C186" s="44" t="s">
        <v>2319</v>
      </c>
      <c r="D186" s="37" t="s">
        <v>2320</v>
      </c>
      <c r="E186" s="41" t="s">
        <v>2307</v>
      </c>
      <c r="G186" t="str">
        <f t="shared" si="2"/>
        <v>CSA</v>
      </c>
    </row>
    <row r="187" spans="1:7" x14ac:dyDescent="0.3">
      <c r="A187" s="39"/>
      <c r="B187" s="35"/>
      <c r="C187" s="44" t="s">
        <v>2321</v>
      </c>
      <c r="D187" s="43" t="s">
        <v>2322</v>
      </c>
      <c r="E187" s="40"/>
      <c r="G187" t="str">
        <f t="shared" si="2"/>
        <v xml:space="preserve">PS </v>
      </c>
    </row>
    <row r="188" spans="1:7" x14ac:dyDescent="0.3">
      <c r="A188" s="39"/>
      <c r="B188" s="35"/>
      <c r="C188" s="44" t="s">
        <v>2323</v>
      </c>
      <c r="D188" s="51" t="s">
        <v>2324</v>
      </c>
      <c r="E188" s="40"/>
      <c r="G188" t="str">
        <f t="shared" si="2"/>
        <v xml:space="preserve">PS </v>
      </c>
    </row>
    <row r="189" spans="1:7" x14ac:dyDescent="0.3">
      <c r="A189" s="39"/>
      <c r="B189" s="35"/>
      <c r="C189" s="44" t="s">
        <v>2325</v>
      </c>
      <c r="D189" s="51" t="s">
        <v>2326</v>
      </c>
      <c r="E189" s="40"/>
      <c r="G189" t="str">
        <f t="shared" si="2"/>
        <v xml:space="preserve">PS </v>
      </c>
    </row>
    <row r="190" spans="1:7" x14ac:dyDescent="0.3">
      <c r="A190" s="39"/>
      <c r="B190" s="35"/>
      <c r="C190" s="44" t="s">
        <v>2327</v>
      </c>
      <c r="D190" s="51" t="s">
        <v>2328</v>
      </c>
      <c r="E190" s="40"/>
      <c r="G190" t="str">
        <f t="shared" si="2"/>
        <v xml:space="preserve">PS </v>
      </c>
    </row>
    <row r="191" spans="1:7" x14ac:dyDescent="0.3">
      <c r="A191" s="39"/>
      <c r="B191" s="35"/>
      <c r="C191" s="44" t="s">
        <v>2329</v>
      </c>
      <c r="D191" s="51" t="s">
        <v>2330</v>
      </c>
      <c r="E191" s="40"/>
      <c r="G191" t="str">
        <f t="shared" si="2"/>
        <v xml:space="preserve">PS </v>
      </c>
    </row>
    <row r="192" spans="1:7" x14ac:dyDescent="0.3">
      <c r="A192" s="39"/>
      <c r="B192" s="35"/>
      <c r="C192" s="44"/>
      <c r="D192" s="51"/>
      <c r="E192" s="40"/>
      <c r="G192" t="str">
        <f t="shared" si="2"/>
        <v/>
      </c>
    </row>
    <row r="193" spans="1:7" x14ac:dyDescent="0.3">
      <c r="A193" s="59"/>
      <c r="B193" s="60"/>
      <c r="C193" s="61"/>
      <c r="D193" s="43"/>
      <c r="E193" s="62"/>
      <c r="G193" t="str">
        <f t="shared" si="2"/>
        <v/>
      </c>
    </row>
    <row r="194" spans="1:7" x14ac:dyDescent="0.3">
      <c r="A194" s="53"/>
      <c r="B194" s="54"/>
      <c r="C194" s="55"/>
      <c r="D194" s="55"/>
      <c r="E194" s="56"/>
      <c r="G194" t="str">
        <f t="shared" si="2"/>
        <v/>
      </c>
    </row>
    <row r="195" spans="1:7" x14ac:dyDescent="0.3">
      <c r="A195" s="34" t="s">
        <v>2331</v>
      </c>
      <c r="B195" s="35"/>
      <c r="C195" s="49" t="s">
        <v>2332</v>
      </c>
      <c r="D195" s="37" t="s">
        <v>2333</v>
      </c>
      <c r="E195" s="40"/>
      <c r="G195" t="str">
        <f t="shared" si="2"/>
        <v xml:space="preserve">HR </v>
      </c>
    </row>
    <row r="196" spans="1:7" x14ac:dyDescent="0.3">
      <c r="A196" s="63"/>
      <c r="B196" s="35"/>
      <c r="C196" s="44" t="s">
        <v>2334</v>
      </c>
      <c r="D196" s="37" t="s">
        <v>2335</v>
      </c>
      <c r="E196" s="40"/>
      <c r="G196" t="str">
        <f t="shared" si="2"/>
        <v>DRS</v>
      </c>
    </row>
    <row r="197" spans="1:7" x14ac:dyDescent="0.3">
      <c r="A197" s="63"/>
      <c r="B197" s="35"/>
      <c r="C197" s="44" t="s">
        <v>2336</v>
      </c>
      <c r="D197" s="37" t="s">
        <v>2337</v>
      </c>
      <c r="E197" s="40"/>
      <c r="G197" t="str">
        <f t="shared" si="2"/>
        <v>DPS</v>
      </c>
    </row>
    <row r="198" spans="1:7" x14ac:dyDescent="0.3">
      <c r="A198" s="63"/>
      <c r="B198" s="35"/>
      <c r="C198" s="44" t="s">
        <v>2338</v>
      </c>
      <c r="D198" s="37" t="s">
        <v>2339</v>
      </c>
      <c r="E198" s="40"/>
      <c r="G198" t="str">
        <f t="shared" si="2"/>
        <v>Ate</v>
      </c>
    </row>
    <row r="199" spans="1:7" x14ac:dyDescent="0.3">
      <c r="A199" s="63"/>
      <c r="B199" s="35" t="s">
        <v>2340</v>
      </c>
      <c r="C199" s="44" t="s">
        <v>2341</v>
      </c>
      <c r="D199" s="43" t="s">
        <v>2342</v>
      </c>
      <c r="E199" s="40"/>
      <c r="G199" t="str">
        <f t="shared" si="2"/>
        <v>CSU</v>
      </c>
    </row>
    <row r="200" spans="1:7" x14ac:dyDescent="0.3">
      <c r="A200" s="63"/>
      <c r="B200" s="42"/>
      <c r="C200" s="44" t="s">
        <v>2343</v>
      </c>
      <c r="D200" s="43" t="s">
        <v>2344</v>
      </c>
      <c r="E200" s="40"/>
      <c r="G200" t="str">
        <f t="shared" si="2"/>
        <v>CSU</v>
      </c>
    </row>
    <row r="201" spans="1:7" x14ac:dyDescent="0.3">
      <c r="A201" s="63"/>
      <c r="B201" s="42"/>
      <c r="C201" s="44" t="s">
        <v>2345</v>
      </c>
      <c r="D201" s="43" t="s">
        <v>2346</v>
      </c>
      <c r="E201" s="40"/>
      <c r="G201" t="str">
        <f t="shared" si="2"/>
        <v>CSU</v>
      </c>
    </row>
    <row r="202" spans="1:7" x14ac:dyDescent="0.3">
      <c r="A202" s="34"/>
      <c r="B202" s="42"/>
      <c r="C202" s="44" t="s">
        <v>2347</v>
      </c>
      <c r="D202" s="43" t="s">
        <v>2348</v>
      </c>
      <c r="E202" s="40"/>
      <c r="G202" t="str">
        <f t="shared" si="2"/>
        <v>CSU</v>
      </c>
    </row>
    <row r="203" spans="1:7" x14ac:dyDescent="0.3">
      <c r="A203" s="63"/>
      <c r="B203" s="42"/>
      <c r="C203" s="44" t="s">
        <v>2349</v>
      </c>
      <c r="D203" s="43" t="s">
        <v>2350</v>
      </c>
      <c r="E203" s="40"/>
      <c r="G203" t="str">
        <f t="shared" si="2"/>
        <v>CSU</v>
      </c>
    </row>
    <row r="204" spans="1:7" x14ac:dyDescent="0.3">
      <c r="A204" s="63"/>
      <c r="B204" s="42"/>
      <c r="C204" s="44" t="s">
        <v>2351</v>
      </c>
      <c r="D204" s="51" t="s">
        <v>2352</v>
      </c>
      <c r="E204" s="40"/>
      <c r="G204" t="str">
        <f t="shared" ref="G204:G267" si="3">MID(D204,1,3)</f>
        <v xml:space="preserve">PS </v>
      </c>
    </row>
    <row r="205" spans="1:7" x14ac:dyDescent="0.3">
      <c r="A205" s="63"/>
      <c r="B205" s="42"/>
      <c r="C205" s="44" t="s">
        <v>2353</v>
      </c>
      <c r="D205" s="51" t="s">
        <v>2354</v>
      </c>
      <c r="E205" s="40"/>
      <c r="G205" t="str">
        <f t="shared" si="3"/>
        <v xml:space="preserve">PS </v>
      </c>
    </row>
    <row r="206" spans="1:7" x14ac:dyDescent="0.3">
      <c r="A206" s="63"/>
      <c r="B206" s="52"/>
      <c r="C206" s="44" t="s">
        <v>2355</v>
      </c>
      <c r="D206" s="51" t="s">
        <v>2356</v>
      </c>
      <c r="E206" s="40"/>
      <c r="G206" t="str">
        <f t="shared" si="3"/>
        <v xml:space="preserve">PS </v>
      </c>
    </row>
    <row r="207" spans="1:7" x14ac:dyDescent="0.3">
      <c r="A207" s="63"/>
      <c r="B207" s="42"/>
      <c r="C207" s="44"/>
      <c r="D207" s="43"/>
      <c r="E207" s="40"/>
      <c r="G207" t="str">
        <f t="shared" si="3"/>
        <v/>
      </c>
    </row>
    <row r="208" spans="1:7" x14ac:dyDescent="0.3">
      <c r="A208" s="34"/>
      <c r="B208" s="35" t="s">
        <v>2357</v>
      </c>
      <c r="C208" s="49" t="s">
        <v>2358</v>
      </c>
      <c r="D208" s="37" t="s">
        <v>2359</v>
      </c>
      <c r="E208" s="40"/>
      <c r="G208" t="str">
        <f t="shared" si="3"/>
        <v>CSR</v>
      </c>
    </row>
    <row r="209" spans="1:7" x14ac:dyDescent="0.3">
      <c r="A209" s="34"/>
      <c r="B209" s="35"/>
      <c r="C209" s="44"/>
      <c r="D209" s="43"/>
      <c r="E209" s="40"/>
      <c r="G209" t="str">
        <f t="shared" si="3"/>
        <v/>
      </c>
    </row>
    <row r="210" spans="1:7" x14ac:dyDescent="0.3">
      <c r="A210" s="63"/>
      <c r="B210" s="35" t="s">
        <v>2360</v>
      </c>
      <c r="C210" s="49" t="s">
        <v>2361</v>
      </c>
      <c r="D210" s="37" t="s">
        <v>2362</v>
      </c>
      <c r="E210" s="40"/>
      <c r="G210" t="str">
        <f t="shared" si="3"/>
        <v>CSR</v>
      </c>
    </row>
    <row r="211" spans="1:7" x14ac:dyDescent="0.3">
      <c r="A211" s="63"/>
      <c r="B211" s="35"/>
      <c r="C211" s="44" t="s">
        <v>2363</v>
      </c>
      <c r="D211" s="51" t="s">
        <v>2364</v>
      </c>
      <c r="E211" s="40"/>
      <c r="G211" t="str">
        <f t="shared" si="3"/>
        <v xml:space="preserve">PS </v>
      </c>
    </row>
    <row r="212" spans="1:7" x14ac:dyDescent="0.3">
      <c r="A212" s="63"/>
      <c r="B212" s="35"/>
      <c r="C212" s="44" t="s">
        <v>2365</v>
      </c>
      <c r="D212" s="51" t="s">
        <v>2366</v>
      </c>
      <c r="E212" s="40"/>
      <c r="G212" t="str">
        <f t="shared" si="3"/>
        <v xml:space="preserve">PS </v>
      </c>
    </row>
    <row r="213" spans="1:7" x14ac:dyDescent="0.3">
      <c r="A213" s="63"/>
      <c r="B213" s="35"/>
      <c r="C213" s="44"/>
      <c r="D213" s="37"/>
      <c r="E213" s="40"/>
      <c r="G213" t="str">
        <f t="shared" si="3"/>
        <v/>
      </c>
    </row>
    <row r="214" spans="1:7" x14ac:dyDescent="0.3">
      <c r="A214" s="34"/>
      <c r="B214" s="35" t="s">
        <v>2367</v>
      </c>
      <c r="C214" s="49" t="s">
        <v>2368</v>
      </c>
      <c r="D214" s="37" t="s">
        <v>2369</v>
      </c>
      <c r="E214" s="40"/>
      <c r="G214" t="str">
        <f t="shared" si="3"/>
        <v>CSR</v>
      </c>
    </row>
    <row r="215" spans="1:7" x14ac:dyDescent="0.3">
      <c r="A215" s="34"/>
      <c r="B215" s="35"/>
      <c r="C215" s="44" t="s">
        <v>2370</v>
      </c>
      <c r="D215" s="43" t="s">
        <v>2371</v>
      </c>
      <c r="E215" s="40"/>
      <c r="G215" t="str">
        <f t="shared" si="3"/>
        <v xml:space="preserve">PS </v>
      </c>
    </row>
    <row r="216" spans="1:7" x14ac:dyDescent="0.3">
      <c r="A216" s="34"/>
      <c r="B216" s="35"/>
      <c r="C216" s="44" t="s">
        <v>2372</v>
      </c>
      <c r="D216" s="43" t="s">
        <v>2373</v>
      </c>
      <c r="E216" s="40"/>
      <c r="G216" t="str">
        <f t="shared" si="3"/>
        <v xml:space="preserve">PS </v>
      </c>
    </row>
    <row r="217" spans="1:7" x14ac:dyDescent="0.3">
      <c r="A217" s="34"/>
      <c r="B217" s="35"/>
      <c r="C217" s="44" t="s">
        <v>2374</v>
      </c>
      <c r="D217" s="43" t="s">
        <v>2375</v>
      </c>
      <c r="E217" s="40"/>
      <c r="G217" t="str">
        <f t="shared" si="3"/>
        <v xml:space="preserve">PS </v>
      </c>
    </row>
    <row r="218" spans="1:7" x14ac:dyDescent="0.3">
      <c r="A218" s="63"/>
      <c r="B218" s="42"/>
      <c r="C218" s="44"/>
      <c r="D218" s="43"/>
      <c r="E218" s="40"/>
      <c r="G218" t="str">
        <f t="shared" si="3"/>
        <v/>
      </c>
    </row>
    <row r="219" spans="1:7" x14ac:dyDescent="0.3">
      <c r="A219" s="63"/>
      <c r="B219" s="35" t="s">
        <v>2376</v>
      </c>
      <c r="C219" s="49" t="s">
        <v>2377</v>
      </c>
      <c r="D219" s="37" t="s">
        <v>2378</v>
      </c>
      <c r="E219" s="40"/>
      <c r="G219" t="str">
        <f t="shared" si="3"/>
        <v>CSR</v>
      </c>
    </row>
    <row r="220" spans="1:7" x14ac:dyDescent="0.3">
      <c r="A220" s="63"/>
      <c r="B220" s="35"/>
      <c r="C220" s="44" t="s">
        <v>2379</v>
      </c>
      <c r="D220" s="43" t="s">
        <v>2380</v>
      </c>
      <c r="E220" s="40"/>
      <c r="G220" t="str">
        <f t="shared" si="3"/>
        <v xml:space="preserve">PS </v>
      </c>
    </row>
    <row r="221" spans="1:7" x14ac:dyDescent="0.3">
      <c r="A221" s="63"/>
      <c r="B221" s="35"/>
      <c r="C221" s="44" t="s">
        <v>2381</v>
      </c>
      <c r="D221" s="43" t="s">
        <v>2382</v>
      </c>
      <c r="E221" s="40"/>
      <c r="G221" t="str">
        <f t="shared" si="3"/>
        <v xml:space="preserve">PS </v>
      </c>
    </row>
    <row r="222" spans="1:7" x14ac:dyDescent="0.3">
      <c r="A222" s="63"/>
      <c r="B222" s="35"/>
      <c r="C222" s="44"/>
      <c r="D222" s="37"/>
      <c r="E222" s="40"/>
      <c r="G222" t="str">
        <f t="shared" si="3"/>
        <v/>
      </c>
    </row>
    <row r="223" spans="1:7" x14ac:dyDescent="0.3">
      <c r="A223" s="39"/>
      <c r="B223" s="35" t="s">
        <v>2383</v>
      </c>
      <c r="C223" s="49" t="s">
        <v>2384</v>
      </c>
      <c r="D223" s="37" t="s">
        <v>2385</v>
      </c>
      <c r="E223" s="40"/>
      <c r="G223" t="str">
        <f t="shared" si="3"/>
        <v>CSR</v>
      </c>
    </row>
    <row r="224" spans="1:7" x14ac:dyDescent="0.3">
      <c r="A224" s="39"/>
      <c r="B224" s="35"/>
      <c r="C224" s="44" t="s">
        <v>2386</v>
      </c>
      <c r="D224" s="43" t="s">
        <v>2387</v>
      </c>
      <c r="E224" s="40"/>
      <c r="G224" t="str">
        <f t="shared" si="3"/>
        <v xml:space="preserve">PS </v>
      </c>
    </row>
    <row r="225" spans="1:7" x14ac:dyDescent="0.3">
      <c r="A225" s="39"/>
      <c r="B225" s="35"/>
      <c r="C225" s="44" t="s">
        <v>2388</v>
      </c>
      <c r="D225" s="43" t="s">
        <v>2389</v>
      </c>
      <c r="E225" s="40"/>
      <c r="G225" t="str">
        <f t="shared" si="3"/>
        <v xml:space="preserve">PS </v>
      </c>
    </row>
    <row r="226" spans="1:7" x14ac:dyDescent="0.3">
      <c r="A226" s="39"/>
      <c r="B226" s="35"/>
      <c r="C226" s="44" t="s">
        <v>2390</v>
      </c>
      <c r="D226" s="51" t="s">
        <v>2391</v>
      </c>
      <c r="E226" s="40"/>
      <c r="G226" t="str">
        <f t="shared" si="3"/>
        <v xml:space="preserve">PS </v>
      </c>
    </row>
    <row r="227" spans="1:7" x14ac:dyDescent="0.3">
      <c r="A227" s="39"/>
      <c r="B227" s="35"/>
      <c r="C227" s="44" t="s">
        <v>2392</v>
      </c>
      <c r="D227" s="51" t="s">
        <v>2393</v>
      </c>
      <c r="E227" s="40"/>
      <c r="G227" t="str">
        <f t="shared" si="3"/>
        <v xml:space="preserve">PS </v>
      </c>
    </row>
    <row r="228" spans="1:7" x14ac:dyDescent="0.3">
      <c r="A228" s="39"/>
      <c r="B228" s="35"/>
      <c r="C228" s="44"/>
      <c r="D228" s="37"/>
      <c r="E228" s="40"/>
      <c r="G228" t="str">
        <f t="shared" si="3"/>
        <v/>
      </c>
    </row>
    <row r="229" spans="1:7" x14ac:dyDescent="0.3">
      <c r="A229" s="39"/>
      <c r="B229" s="35" t="s">
        <v>2394</v>
      </c>
      <c r="C229" s="49" t="s">
        <v>2395</v>
      </c>
      <c r="D229" s="37" t="s">
        <v>2396</v>
      </c>
      <c r="E229" s="40"/>
      <c r="G229" t="str">
        <f t="shared" si="3"/>
        <v>CSR</v>
      </c>
    </row>
    <row r="230" spans="1:7" x14ac:dyDescent="0.3">
      <c r="A230" s="39"/>
      <c r="B230" s="35"/>
      <c r="C230" s="44" t="s">
        <v>2397</v>
      </c>
      <c r="D230" s="43" t="s">
        <v>2398</v>
      </c>
      <c r="E230" s="40"/>
      <c r="G230" t="str">
        <f t="shared" si="3"/>
        <v xml:space="preserve">PS </v>
      </c>
    </row>
    <row r="231" spans="1:7" x14ac:dyDescent="0.3">
      <c r="A231" s="39"/>
      <c r="B231" s="35"/>
      <c r="C231" s="44" t="s">
        <v>2399</v>
      </c>
      <c r="D231" s="43" t="s">
        <v>2400</v>
      </c>
      <c r="E231" s="40"/>
      <c r="G231" t="str">
        <f t="shared" si="3"/>
        <v xml:space="preserve">PS </v>
      </c>
    </row>
    <row r="232" spans="1:7" x14ac:dyDescent="0.3">
      <c r="A232" s="39"/>
      <c r="B232" s="35"/>
      <c r="C232" s="44" t="s">
        <v>2401</v>
      </c>
      <c r="D232" s="43" t="s">
        <v>2402</v>
      </c>
      <c r="E232" s="40"/>
      <c r="G232" t="str">
        <f t="shared" si="3"/>
        <v xml:space="preserve">PS </v>
      </c>
    </row>
    <row r="233" spans="1:7" x14ac:dyDescent="0.3">
      <c r="A233" s="39"/>
      <c r="B233" s="35"/>
      <c r="C233" s="44" t="s">
        <v>2403</v>
      </c>
      <c r="D233" s="51" t="s">
        <v>2404</v>
      </c>
      <c r="E233" s="40"/>
      <c r="G233" t="str">
        <f t="shared" si="3"/>
        <v xml:space="preserve">PS </v>
      </c>
    </row>
    <row r="234" spans="1:7" x14ac:dyDescent="0.3">
      <c r="A234" s="39"/>
      <c r="B234" s="35"/>
      <c r="C234" s="44"/>
      <c r="D234" s="37"/>
      <c r="E234" s="40"/>
      <c r="G234" t="str">
        <f t="shared" si="3"/>
        <v/>
      </c>
    </row>
    <row r="235" spans="1:7" x14ac:dyDescent="0.3">
      <c r="A235" s="39"/>
      <c r="B235" s="35" t="s">
        <v>2405</v>
      </c>
      <c r="C235" s="49" t="s">
        <v>2406</v>
      </c>
      <c r="D235" s="37" t="s">
        <v>2407</v>
      </c>
      <c r="E235" s="40"/>
      <c r="G235" t="str">
        <f t="shared" si="3"/>
        <v>CSR</v>
      </c>
    </row>
    <row r="236" spans="1:7" x14ac:dyDescent="0.3">
      <c r="A236" s="39"/>
      <c r="B236" s="35"/>
      <c r="C236" s="44" t="s">
        <v>2408</v>
      </c>
      <c r="D236" s="43" t="s">
        <v>2185</v>
      </c>
      <c r="E236" s="40"/>
      <c r="G236" t="str">
        <f t="shared" si="3"/>
        <v xml:space="preserve">PS </v>
      </c>
    </row>
    <row r="237" spans="1:7" x14ac:dyDescent="0.3">
      <c r="A237" s="39"/>
      <c r="B237" s="35"/>
      <c r="C237" s="44" t="s">
        <v>2409</v>
      </c>
      <c r="D237" s="43" t="s">
        <v>2410</v>
      </c>
      <c r="E237" s="40"/>
      <c r="G237" t="str">
        <f t="shared" si="3"/>
        <v xml:space="preserve">PS </v>
      </c>
    </row>
    <row r="238" spans="1:7" x14ac:dyDescent="0.3">
      <c r="A238" s="39"/>
      <c r="B238" s="35"/>
      <c r="C238" s="44" t="s">
        <v>2411</v>
      </c>
      <c r="D238" s="43" t="s">
        <v>2412</v>
      </c>
      <c r="E238" s="40"/>
      <c r="G238" t="str">
        <f t="shared" si="3"/>
        <v xml:space="preserve">PS </v>
      </c>
    </row>
    <row r="239" spans="1:7" x14ac:dyDescent="0.3">
      <c r="A239" s="39"/>
      <c r="B239" s="35"/>
      <c r="C239" s="44"/>
      <c r="D239" s="43"/>
      <c r="E239" s="40"/>
      <c r="G239" t="str">
        <f t="shared" si="3"/>
        <v/>
      </c>
    </row>
    <row r="240" spans="1:7" x14ac:dyDescent="0.3">
      <c r="A240" s="39"/>
      <c r="B240" s="35" t="s">
        <v>2413</v>
      </c>
      <c r="C240" s="49" t="s">
        <v>2414</v>
      </c>
      <c r="D240" s="37" t="s">
        <v>2415</v>
      </c>
      <c r="E240" s="40"/>
      <c r="G240" t="str">
        <f t="shared" si="3"/>
        <v>CSR</v>
      </c>
    </row>
    <row r="241" spans="1:7" x14ac:dyDescent="0.3">
      <c r="A241" s="39"/>
      <c r="B241" s="35"/>
      <c r="C241" s="44" t="s">
        <v>2416</v>
      </c>
      <c r="D241" s="51" t="s">
        <v>2417</v>
      </c>
      <c r="E241" s="40"/>
      <c r="G241" t="str">
        <f t="shared" si="3"/>
        <v xml:space="preserve">PS </v>
      </c>
    </row>
    <row r="242" spans="1:7" x14ac:dyDescent="0.3">
      <c r="A242" s="39"/>
      <c r="B242" s="35"/>
      <c r="C242" s="44" t="s">
        <v>2418</v>
      </c>
      <c r="D242" s="51" t="s">
        <v>2419</v>
      </c>
      <c r="E242" s="40"/>
      <c r="G242" t="str">
        <f t="shared" si="3"/>
        <v xml:space="preserve">PS </v>
      </c>
    </row>
    <row r="243" spans="1:7" x14ac:dyDescent="0.3">
      <c r="A243" s="39"/>
      <c r="B243" s="35"/>
      <c r="C243" s="44" t="s">
        <v>2420</v>
      </c>
      <c r="D243" s="51" t="s">
        <v>2328</v>
      </c>
      <c r="E243" s="40"/>
      <c r="G243" t="str">
        <f t="shared" si="3"/>
        <v xml:space="preserve">PS </v>
      </c>
    </row>
    <row r="244" spans="1:7" x14ac:dyDescent="0.3">
      <c r="A244" s="39"/>
      <c r="B244" s="35"/>
      <c r="C244" s="44" t="s">
        <v>2421</v>
      </c>
      <c r="D244" s="51" t="s">
        <v>2422</v>
      </c>
      <c r="E244" s="40"/>
      <c r="G244" t="str">
        <f t="shared" si="3"/>
        <v xml:space="preserve">PS </v>
      </c>
    </row>
    <row r="245" spans="1:7" x14ac:dyDescent="0.3">
      <c r="A245" s="39"/>
      <c r="B245" s="35"/>
      <c r="C245" s="44" t="s">
        <v>2423</v>
      </c>
      <c r="D245" s="51" t="s">
        <v>2424</v>
      </c>
      <c r="E245" s="40"/>
      <c r="G245" t="str">
        <f t="shared" si="3"/>
        <v xml:space="preserve">PS </v>
      </c>
    </row>
    <row r="246" spans="1:7" x14ac:dyDescent="0.3">
      <c r="A246" s="39"/>
      <c r="B246" s="35"/>
      <c r="C246" s="44"/>
      <c r="D246" s="43"/>
      <c r="E246" s="40"/>
      <c r="G246" t="str">
        <f t="shared" si="3"/>
        <v/>
      </c>
    </row>
    <row r="247" spans="1:7" x14ac:dyDescent="0.3">
      <c r="A247" s="39"/>
      <c r="B247" s="35" t="s">
        <v>2425</v>
      </c>
      <c r="C247" s="49" t="s">
        <v>2426</v>
      </c>
      <c r="D247" s="37" t="s">
        <v>2427</v>
      </c>
      <c r="E247" s="40"/>
      <c r="G247" t="str">
        <f t="shared" si="3"/>
        <v>CSR</v>
      </c>
    </row>
    <row r="248" spans="1:7" x14ac:dyDescent="0.3">
      <c r="A248" s="39"/>
      <c r="B248" s="35"/>
      <c r="C248" s="44" t="s">
        <v>2428</v>
      </c>
      <c r="D248" s="43" t="s">
        <v>2429</v>
      </c>
      <c r="E248" s="40"/>
      <c r="G248" t="str">
        <f t="shared" si="3"/>
        <v xml:space="preserve">PS </v>
      </c>
    </row>
    <row r="249" spans="1:7" x14ac:dyDescent="0.3">
      <c r="A249" s="39"/>
      <c r="B249" s="35"/>
      <c r="C249" s="44" t="s">
        <v>2430</v>
      </c>
      <c r="D249" s="43" t="s">
        <v>2431</v>
      </c>
      <c r="E249" s="40"/>
      <c r="G249" t="str">
        <f t="shared" si="3"/>
        <v xml:space="preserve">PS </v>
      </c>
    </row>
    <row r="250" spans="1:7" x14ac:dyDescent="0.3">
      <c r="A250" s="39"/>
      <c r="B250" s="35"/>
      <c r="C250" s="44" t="s">
        <v>2432</v>
      </c>
      <c r="D250" s="43" t="s">
        <v>2433</v>
      </c>
      <c r="E250" s="40"/>
      <c r="G250" t="str">
        <f t="shared" si="3"/>
        <v xml:space="preserve">PS </v>
      </c>
    </row>
    <row r="251" spans="1:7" x14ac:dyDescent="0.3">
      <c r="A251" s="39"/>
      <c r="B251" s="35"/>
      <c r="C251" s="44" t="s">
        <v>2434</v>
      </c>
      <c r="D251" s="43" t="s">
        <v>2435</v>
      </c>
      <c r="E251" s="40"/>
      <c r="G251" t="str">
        <f t="shared" si="3"/>
        <v xml:space="preserve">PS </v>
      </c>
    </row>
    <row r="252" spans="1:7" x14ac:dyDescent="0.3">
      <c r="A252" s="39"/>
      <c r="B252" s="35"/>
      <c r="C252" s="44" t="s">
        <v>2436</v>
      </c>
      <c r="D252" s="43" t="s">
        <v>2437</v>
      </c>
      <c r="E252" s="40"/>
      <c r="G252" t="str">
        <f t="shared" si="3"/>
        <v xml:space="preserve">PS </v>
      </c>
    </row>
    <row r="253" spans="1:7" x14ac:dyDescent="0.3">
      <c r="A253" s="39"/>
      <c r="B253" s="35"/>
      <c r="C253" s="44" t="s">
        <v>2438</v>
      </c>
      <c r="D253" s="43" t="s">
        <v>2439</v>
      </c>
      <c r="E253" s="40"/>
      <c r="G253" t="str">
        <f t="shared" si="3"/>
        <v xml:space="preserve">PS </v>
      </c>
    </row>
    <row r="254" spans="1:7" x14ac:dyDescent="0.3">
      <c r="A254" s="39"/>
      <c r="B254" s="35"/>
      <c r="C254" s="44" t="s">
        <v>2440</v>
      </c>
      <c r="D254" s="51" t="s">
        <v>2441</v>
      </c>
      <c r="E254" s="40"/>
      <c r="G254" t="str">
        <f t="shared" si="3"/>
        <v xml:space="preserve">PS </v>
      </c>
    </row>
    <row r="255" spans="1:7" x14ac:dyDescent="0.3">
      <c r="A255" s="39"/>
      <c r="B255" s="35"/>
      <c r="C255" s="44" t="s">
        <v>2442</v>
      </c>
      <c r="D255" s="51" t="s">
        <v>2443</v>
      </c>
      <c r="E255" s="40"/>
      <c r="G255" t="str">
        <f t="shared" si="3"/>
        <v xml:space="preserve">PS </v>
      </c>
    </row>
    <row r="256" spans="1:7" x14ac:dyDescent="0.3">
      <c r="A256" s="53"/>
      <c r="B256" s="54"/>
      <c r="C256" s="55"/>
      <c r="D256" s="55"/>
      <c r="E256" s="56"/>
      <c r="G256" t="str">
        <f t="shared" si="3"/>
        <v/>
      </c>
    </row>
    <row r="257" spans="1:7" x14ac:dyDescent="0.3">
      <c r="A257" s="34" t="s">
        <v>2444</v>
      </c>
      <c r="B257" s="35"/>
      <c r="C257" s="49" t="s">
        <v>2445</v>
      </c>
      <c r="D257" s="37" t="s">
        <v>2446</v>
      </c>
      <c r="E257" s="40"/>
      <c r="G257" t="str">
        <f t="shared" si="3"/>
        <v xml:space="preserve">HP </v>
      </c>
    </row>
    <row r="258" spans="1:7" x14ac:dyDescent="0.3">
      <c r="A258" s="63"/>
      <c r="B258" s="35"/>
      <c r="C258" s="44" t="s">
        <v>2447</v>
      </c>
      <c r="D258" s="37" t="s">
        <v>2448</v>
      </c>
      <c r="E258" s="40"/>
      <c r="G258" t="str">
        <f t="shared" si="3"/>
        <v>DPS</v>
      </c>
    </row>
    <row r="259" spans="1:7" x14ac:dyDescent="0.3">
      <c r="A259" s="63"/>
      <c r="B259" s="35" t="s">
        <v>2449</v>
      </c>
      <c r="C259" s="44" t="s">
        <v>2450</v>
      </c>
      <c r="D259" s="43" t="s">
        <v>2451</v>
      </c>
      <c r="E259" s="40"/>
      <c r="G259" t="str">
        <f t="shared" si="3"/>
        <v>CSU</v>
      </c>
    </row>
    <row r="260" spans="1:7" ht="12" customHeight="1" x14ac:dyDescent="0.3">
      <c r="A260" s="63"/>
      <c r="B260" s="35"/>
      <c r="C260" s="44"/>
      <c r="D260" s="43"/>
      <c r="E260" s="40"/>
      <c r="G260" t="str">
        <f t="shared" si="3"/>
        <v/>
      </c>
    </row>
    <row r="261" spans="1:7" x14ac:dyDescent="0.3">
      <c r="A261" s="63"/>
      <c r="B261" s="35" t="s">
        <v>2452</v>
      </c>
      <c r="C261" s="49" t="s">
        <v>2453</v>
      </c>
      <c r="D261" s="37" t="s">
        <v>2454</v>
      </c>
      <c r="E261" s="40"/>
      <c r="G261" t="str">
        <f t="shared" si="3"/>
        <v>CSR</v>
      </c>
    </row>
    <row r="262" spans="1:7" x14ac:dyDescent="0.3">
      <c r="A262" s="63"/>
      <c r="B262" s="35"/>
      <c r="C262" s="44" t="s">
        <v>2455</v>
      </c>
      <c r="D262" s="51" t="s">
        <v>2456</v>
      </c>
      <c r="E262" s="40"/>
      <c r="G262" t="str">
        <f t="shared" si="3"/>
        <v xml:space="preserve">PS </v>
      </c>
    </row>
    <row r="263" spans="1:7" x14ac:dyDescent="0.3">
      <c r="A263" s="63"/>
      <c r="B263" s="42"/>
      <c r="C263" s="44" t="s">
        <v>2457</v>
      </c>
      <c r="D263" s="51" t="s">
        <v>2458</v>
      </c>
      <c r="E263" s="40"/>
      <c r="G263" t="str">
        <f t="shared" si="3"/>
        <v xml:space="preserve">PS </v>
      </c>
    </row>
    <row r="264" spans="1:7" ht="12" customHeight="1" x14ac:dyDescent="0.3">
      <c r="A264" s="63"/>
      <c r="B264" s="42"/>
      <c r="C264" s="44"/>
      <c r="D264" s="43"/>
      <c r="E264" s="40"/>
      <c r="G264" t="str">
        <f t="shared" si="3"/>
        <v/>
      </c>
    </row>
    <row r="265" spans="1:7" x14ac:dyDescent="0.3">
      <c r="A265" s="63"/>
      <c r="B265" s="35" t="s">
        <v>2459</v>
      </c>
      <c r="C265" s="49" t="s">
        <v>2460</v>
      </c>
      <c r="D265" s="37" t="s">
        <v>2461</v>
      </c>
      <c r="E265" s="40"/>
      <c r="G265" t="str">
        <f t="shared" si="3"/>
        <v>CSR</v>
      </c>
    </row>
    <row r="266" spans="1:7" x14ac:dyDescent="0.3">
      <c r="A266" s="63"/>
      <c r="B266" s="35"/>
      <c r="C266" s="44" t="s">
        <v>2462</v>
      </c>
      <c r="D266" s="43" t="s">
        <v>2463</v>
      </c>
      <c r="E266" s="40"/>
      <c r="G266" t="str">
        <f t="shared" si="3"/>
        <v xml:space="preserve">PS </v>
      </c>
    </row>
    <row r="267" spans="1:7" x14ac:dyDescent="0.3">
      <c r="A267" s="63"/>
      <c r="B267" s="35"/>
      <c r="C267" s="44" t="s">
        <v>2464</v>
      </c>
      <c r="D267" s="43" t="s">
        <v>2465</v>
      </c>
      <c r="E267" s="40"/>
      <c r="G267" t="str">
        <f t="shared" si="3"/>
        <v xml:space="preserve">PS </v>
      </c>
    </row>
    <row r="268" spans="1:7" x14ac:dyDescent="0.3">
      <c r="A268" s="63"/>
      <c r="B268" s="42"/>
      <c r="C268" s="44" t="s">
        <v>2466</v>
      </c>
      <c r="D268" s="43" t="s">
        <v>2467</v>
      </c>
      <c r="E268" s="40"/>
      <c r="G268" t="str">
        <f t="shared" ref="G268:G331" si="4">MID(D268,1,3)</f>
        <v xml:space="preserve">PS </v>
      </c>
    </row>
    <row r="269" spans="1:7" x14ac:dyDescent="0.3">
      <c r="A269" s="63"/>
      <c r="B269" s="42"/>
      <c r="C269" s="44" t="s">
        <v>2468</v>
      </c>
      <c r="D269" s="43" t="s">
        <v>2469</v>
      </c>
      <c r="E269" s="40"/>
      <c r="G269" t="str">
        <f t="shared" si="4"/>
        <v xml:space="preserve">PS </v>
      </c>
    </row>
    <row r="270" spans="1:7" ht="12" customHeight="1" x14ac:dyDescent="0.3">
      <c r="A270" s="63"/>
      <c r="B270" s="42"/>
      <c r="C270" s="44"/>
      <c r="D270" s="43"/>
      <c r="E270" s="40"/>
      <c r="G270" t="str">
        <f t="shared" si="4"/>
        <v/>
      </c>
    </row>
    <row r="271" spans="1:7" x14ac:dyDescent="0.3">
      <c r="A271" s="34"/>
      <c r="B271" s="35" t="s">
        <v>2470</v>
      </c>
      <c r="C271" s="49" t="s">
        <v>2471</v>
      </c>
      <c r="D271" s="37" t="s">
        <v>2472</v>
      </c>
      <c r="E271" s="40"/>
      <c r="G271" t="str">
        <f t="shared" si="4"/>
        <v>CSR</v>
      </c>
    </row>
    <row r="272" spans="1:7" x14ac:dyDescent="0.3">
      <c r="A272" s="34"/>
      <c r="B272" s="60"/>
      <c r="C272" s="44" t="s">
        <v>2473</v>
      </c>
      <c r="D272" s="51" t="s">
        <v>2474</v>
      </c>
      <c r="E272" s="40"/>
      <c r="G272" t="str">
        <f t="shared" si="4"/>
        <v xml:space="preserve">PS </v>
      </c>
    </row>
    <row r="273" spans="1:7" x14ac:dyDescent="0.3">
      <c r="A273" s="34"/>
      <c r="B273" s="60"/>
      <c r="C273" s="44" t="s">
        <v>2475</v>
      </c>
      <c r="D273" s="51" t="s">
        <v>2476</v>
      </c>
      <c r="E273" s="40"/>
      <c r="G273" t="str">
        <f t="shared" si="4"/>
        <v xml:space="preserve">PS </v>
      </c>
    </row>
    <row r="274" spans="1:7" x14ac:dyDescent="0.3">
      <c r="A274" s="34"/>
      <c r="B274" s="60"/>
      <c r="C274" s="44" t="s">
        <v>2477</v>
      </c>
      <c r="D274" s="51" t="s">
        <v>2478</v>
      </c>
      <c r="E274" s="40"/>
      <c r="G274" t="str">
        <f t="shared" si="4"/>
        <v xml:space="preserve">PS </v>
      </c>
    </row>
    <row r="275" spans="1:7" x14ac:dyDescent="0.3">
      <c r="A275" s="34"/>
      <c r="B275" s="60"/>
      <c r="C275" s="44" t="s">
        <v>2479</v>
      </c>
      <c r="D275" s="51" t="s">
        <v>2480</v>
      </c>
      <c r="E275" s="40"/>
      <c r="G275" t="str">
        <f t="shared" si="4"/>
        <v xml:space="preserve">PS </v>
      </c>
    </row>
    <row r="276" spans="1:7" x14ac:dyDescent="0.3">
      <c r="A276" s="34"/>
      <c r="B276" s="60"/>
      <c r="C276" s="44" t="s">
        <v>2481</v>
      </c>
      <c r="D276" s="51" t="s">
        <v>2482</v>
      </c>
      <c r="E276" s="40"/>
      <c r="G276" t="str">
        <f t="shared" si="4"/>
        <v xml:space="preserve">PS </v>
      </c>
    </row>
    <row r="277" spans="1:7" ht="12" customHeight="1" x14ac:dyDescent="0.3">
      <c r="A277" s="34"/>
      <c r="B277" s="60"/>
      <c r="C277" s="44"/>
      <c r="D277" s="43"/>
      <c r="E277" s="40"/>
      <c r="G277" t="str">
        <f t="shared" si="4"/>
        <v/>
      </c>
    </row>
    <row r="278" spans="1:7" x14ac:dyDescent="0.3">
      <c r="A278" s="63"/>
      <c r="B278" s="35" t="s">
        <v>2483</v>
      </c>
      <c r="C278" s="49" t="s">
        <v>2484</v>
      </c>
      <c r="D278" s="37" t="s">
        <v>2485</v>
      </c>
      <c r="E278" s="40"/>
      <c r="G278" t="str">
        <f t="shared" si="4"/>
        <v>CSR</v>
      </c>
    </row>
    <row r="279" spans="1:7" ht="12" customHeight="1" x14ac:dyDescent="0.3">
      <c r="A279" s="63"/>
      <c r="B279" s="60"/>
      <c r="C279" s="44"/>
      <c r="D279" s="43"/>
      <c r="E279" s="40"/>
      <c r="G279" t="str">
        <f t="shared" si="4"/>
        <v/>
      </c>
    </row>
    <row r="280" spans="1:7" x14ac:dyDescent="0.3">
      <c r="A280" s="34"/>
      <c r="B280" s="35" t="s">
        <v>2486</v>
      </c>
      <c r="C280" s="49" t="s">
        <v>2487</v>
      </c>
      <c r="D280" s="37" t="s">
        <v>2488</v>
      </c>
      <c r="E280" s="40"/>
      <c r="G280" t="str">
        <f t="shared" si="4"/>
        <v>CSR</v>
      </c>
    </row>
    <row r="281" spans="1:7" x14ac:dyDescent="0.3">
      <c r="A281" s="34"/>
      <c r="B281" s="60"/>
      <c r="C281" s="44" t="s">
        <v>2489</v>
      </c>
      <c r="D281" s="51" t="s">
        <v>2490</v>
      </c>
      <c r="E281" s="40"/>
      <c r="G281" t="str">
        <f t="shared" si="4"/>
        <v xml:space="preserve">PS </v>
      </c>
    </row>
    <row r="282" spans="1:7" x14ac:dyDescent="0.3">
      <c r="A282" s="34"/>
      <c r="B282" s="60"/>
      <c r="C282" s="44" t="s">
        <v>2491</v>
      </c>
      <c r="D282" s="51" t="s">
        <v>2492</v>
      </c>
      <c r="E282" s="40"/>
      <c r="G282" t="str">
        <f t="shared" si="4"/>
        <v xml:space="preserve">PS </v>
      </c>
    </row>
    <row r="283" spans="1:7" ht="12" customHeight="1" x14ac:dyDescent="0.3">
      <c r="A283" s="34"/>
      <c r="B283" s="60"/>
      <c r="C283" s="44"/>
      <c r="D283" s="43"/>
      <c r="E283" s="40"/>
      <c r="G283" t="str">
        <f t="shared" si="4"/>
        <v/>
      </c>
    </row>
    <row r="284" spans="1:7" x14ac:dyDescent="0.3">
      <c r="A284" s="63"/>
      <c r="B284" s="35" t="s">
        <v>2493</v>
      </c>
      <c r="C284" s="49" t="s">
        <v>2494</v>
      </c>
      <c r="D284" s="37" t="s">
        <v>2495</v>
      </c>
      <c r="E284" s="40"/>
      <c r="G284" t="str">
        <f t="shared" si="4"/>
        <v>CSR</v>
      </c>
    </row>
    <row r="285" spans="1:7" x14ac:dyDescent="0.3">
      <c r="A285" s="63"/>
      <c r="B285" s="60"/>
      <c r="C285" s="44" t="s">
        <v>2496</v>
      </c>
      <c r="D285" s="43" t="s">
        <v>2497</v>
      </c>
      <c r="E285" s="40"/>
      <c r="G285" t="str">
        <f t="shared" si="4"/>
        <v xml:space="preserve">PS </v>
      </c>
    </row>
    <row r="286" spans="1:7" x14ac:dyDescent="0.3">
      <c r="A286" s="34"/>
      <c r="B286" s="35" t="s">
        <v>2498</v>
      </c>
      <c r="C286" s="49" t="s">
        <v>2499</v>
      </c>
      <c r="D286" s="37" t="s">
        <v>2500</v>
      </c>
      <c r="E286" s="40"/>
      <c r="G286" t="str">
        <f t="shared" si="4"/>
        <v>CSR</v>
      </c>
    </row>
    <row r="287" spans="1:7" ht="9" customHeight="1" x14ac:dyDescent="0.3">
      <c r="A287" s="34"/>
      <c r="B287" s="60"/>
      <c r="C287" s="44"/>
      <c r="D287" s="43"/>
      <c r="E287" s="40"/>
      <c r="G287" t="str">
        <f t="shared" si="4"/>
        <v/>
      </c>
    </row>
    <row r="288" spans="1:7" x14ac:dyDescent="0.3">
      <c r="A288" s="63"/>
      <c r="B288" s="35" t="s">
        <v>2501</v>
      </c>
      <c r="C288" s="49" t="s">
        <v>2502</v>
      </c>
      <c r="D288" s="37" t="s">
        <v>2503</v>
      </c>
      <c r="E288" s="40"/>
      <c r="G288" t="str">
        <f t="shared" si="4"/>
        <v>CSR</v>
      </c>
    </row>
    <row r="289" spans="1:7" x14ac:dyDescent="0.3">
      <c r="A289" s="63"/>
      <c r="B289" s="60"/>
      <c r="C289" s="44"/>
      <c r="D289" s="43"/>
      <c r="E289" s="40"/>
      <c r="G289" t="str">
        <f t="shared" si="4"/>
        <v/>
      </c>
    </row>
    <row r="290" spans="1:7" x14ac:dyDescent="0.3">
      <c r="A290" s="63"/>
      <c r="B290" s="35" t="s">
        <v>2504</v>
      </c>
      <c r="C290" s="49" t="s">
        <v>2505</v>
      </c>
      <c r="D290" s="37" t="s">
        <v>2506</v>
      </c>
      <c r="E290" s="40"/>
      <c r="G290" t="str">
        <f t="shared" si="4"/>
        <v>CSR</v>
      </c>
    </row>
    <row r="291" spans="1:7" x14ac:dyDescent="0.3">
      <c r="A291" s="63"/>
      <c r="B291" s="60"/>
      <c r="C291" s="44" t="s">
        <v>2507</v>
      </c>
      <c r="D291" s="51" t="s">
        <v>2508</v>
      </c>
      <c r="E291" s="40"/>
      <c r="G291" t="str">
        <f t="shared" si="4"/>
        <v xml:space="preserve">PS </v>
      </c>
    </row>
    <row r="292" spans="1:7" ht="9" customHeight="1" x14ac:dyDescent="0.3">
      <c r="A292" s="63"/>
      <c r="B292" s="60"/>
      <c r="C292" s="44"/>
      <c r="D292" s="43"/>
      <c r="E292" s="40"/>
      <c r="G292" t="str">
        <f t="shared" si="4"/>
        <v/>
      </c>
    </row>
    <row r="293" spans="1:7" x14ac:dyDescent="0.3">
      <c r="A293" s="39"/>
      <c r="B293" s="35" t="s">
        <v>2509</v>
      </c>
      <c r="C293" s="49" t="s">
        <v>2510</v>
      </c>
      <c r="D293" s="37" t="s">
        <v>2511</v>
      </c>
      <c r="E293" s="40"/>
      <c r="G293" t="str">
        <f t="shared" si="4"/>
        <v>CSR</v>
      </c>
    </row>
    <row r="294" spans="1:7" x14ac:dyDescent="0.3">
      <c r="A294" s="39"/>
      <c r="B294" s="60"/>
      <c r="C294" s="44" t="s">
        <v>2512</v>
      </c>
      <c r="D294" s="51" t="s">
        <v>2513</v>
      </c>
      <c r="E294" s="40"/>
      <c r="G294" t="str">
        <f t="shared" si="4"/>
        <v xml:space="preserve">PS </v>
      </c>
    </row>
    <row r="295" spans="1:7" x14ac:dyDescent="0.3">
      <c r="A295" s="39"/>
      <c r="B295" s="60"/>
      <c r="C295" s="44" t="s">
        <v>2514</v>
      </c>
      <c r="D295" s="51" t="s">
        <v>2515</v>
      </c>
      <c r="E295" s="40"/>
      <c r="G295" t="str">
        <f t="shared" si="4"/>
        <v xml:space="preserve">PS </v>
      </c>
    </row>
    <row r="296" spans="1:7" x14ac:dyDescent="0.3">
      <c r="A296" s="39"/>
      <c r="B296" s="60"/>
      <c r="C296" s="44" t="s">
        <v>2516</v>
      </c>
      <c r="D296" s="51" t="s">
        <v>2517</v>
      </c>
      <c r="E296" s="40"/>
      <c r="G296" t="str">
        <f t="shared" si="4"/>
        <v xml:space="preserve">PS </v>
      </c>
    </row>
    <row r="297" spans="1:7" ht="9" customHeight="1" x14ac:dyDescent="0.3">
      <c r="A297" s="39"/>
      <c r="B297" s="60"/>
      <c r="C297" s="44"/>
      <c r="D297" s="43"/>
      <c r="E297" s="40"/>
      <c r="G297" t="str">
        <f t="shared" si="4"/>
        <v/>
      </c>
    </row>
    <row r="298" spans="1:7" x14ac:dyDescent="0.3">
      <c r="A298" s="39"/>
      <c r="B298" s="35" t="s">
        <v>2518</v>
      </c>
      <c r="C298" s="49" t="s">
        <v>2519</v>
      </c>
      <c r="D298" s="37" t="s">
        <v>2520</v>
      </c>
      <c r="E298" s="40"/>
      <c r="G298" t="str">
        <f t="shared" si="4"/>
        <v>CSR</v>
      </c>
    </row>
    <row r="299" spans="1:7" x14ac:dyDescent="0.3">
      <c r="A299" s="39"/>
      <c r="B299" s="35"/>
      <c r="C299" s="44" t="s">
        <v>2521</v>
      </c>
      <c r="D299" s="51" t="s">
        <v>2522</v>
      </c>
      <c r="E299" s="40"/>
      <c r="G299" t="str">
        <f t="shared" si="4"/>
        <v xml:space="preserve">PS </v>
      </c>
    </row>
    <row r="300" spans="1:7" x14ac:dyDescent="0.3">
      <c r="A300" s="39"/>
      <c r="B300" s="60"/>
      <c r="C300" s="44" t="s">
        <v>2523</v>
      </c>
      <c r="D300" s="43" t="s">
        <v>2524</v>
      </c>
      <c r="E300" s="40"/>
      <c r="G300" t="str">
        <f t="shared" si="4"/>
        <v xml:space="preserve">PS </v>
      </c>
    </row>
    <row r="301" spans="1:7" ht="9" customHeight="1" x14ac:dyDescent="0.3">
      <c r="A301" s="39"/>
      <c r="B301" s="60"/>
      <c r="C301" s="44"/>
      <c r="D301" s="43"/>
      <c r="E301" s="40"/>
      <c r="G301" t="str">
        <f t="shared" si="4"/>
        <v/>
      </c>
    </row>
    <row r="302" spans="1:7" x14ac:dyDescent="0.3">
      <c r="A302" s="39"/>
      <c r="B302" s="35" t="s">
        <v>2525</v>
      </c>
      <c r="C302" s="49" t="s">
        <v>2526</v>
      </c>
      <c r="D302" s="37" t="s">
        <v>2527</v>
      </c>
      <c r="E302" s="40"/>
      <c r="G302" t="str">
        <f t="shared" si="4"/>
        <v>CSR</v>
      </c>
    </row>
    <row r="303" spans="1:7" x14ac:dyDescent="0.3">
      <c r="A303" s="39"/>
      <c r="B303" s="35"/>
      <c r="C303" s="44" t="s">
        <v>2528</v>
      </c>
      <c r="D303" s="51" t="s">
        <v>2529</v>
      </c>
      <c r="E303" s="40"/>
      <c r="G303" t="str">
        <f t="shared" si="4"/>
        <v xml:space="preserve">PS </v>
      </c>
    </row>
    <row r="304" spans="1:7" x14ac:dyDescent="0.3">
      <c r="A304" s="39"/>
      <c r="B304" s="35"/>
      <c r="C304" s="44" t="s">
        <v>2530</v>
      </c>
      <c r="D304" s="51" t="s">
        <v>2531</v>
      </c>
      <c r="E304" s="40"/>
      <c r="G304" t="str">
        <f t="shared" si="4"/>
        <v xml:space="preserve">PS </v>
      </c>
    </row>
    <row r="305" spans="1:7" x14ac:dyDescent="0.3">
      <c r="A305" s="39"/>
      <c r="B305" s="35"/>
      <c r="C305" s="44" t="s">
        <v>2532</v>
      </c>
      <c r="D305" s="51" t="s">
        <v>2533</v>
      </c>
      <c r="E305" s="40"/>
      <c r="G305" t="str">
        <f t="shared" si="4"/>
        <v xml:space="preserve">PS </v>
      </c>
    </row>
    <row r="306" spans="1:7" ht="9" customHeight="1" x14ac:dyDescent="0.3">
      <c r="A306" s="39"/>
      <c r="B306" s="35"/>
      <c r="C306" s="44"/>
      <c r="D306" s="37"/>
      <c r="E306" s="40"/>
      <c r="G306" t="str">
        <f t="shared" si="4"/>
        <v/>
      </c>
    </row>
    <row r="307" spans="1:7" x14ac:dyDescent="0.3">
      <c r="A307" s="39"/>
      <c r="B307" s="35" t="s">
        <v>2534</v>
      </c>
      <c r="C307" s="49" t="s">
        <v>2535</v>
      </c>
      <c r="D307" s="37" t="s">
        <v>2536</v>
      </c>
      <c r="E307" s="40"/>
      <c r="G307" t="str">
        <f t="shared" si="4"/>
        <v>CSR</v>
      </c>
    </row>
    <row r="308" spans="1:7" x14ac:dyDescent="0.3">
      <c r="A308" s="39"/>
      <c r="B308" s="35"/>
      <c r="C308" s="44" t="s">
        <v>2537</v>
      </c>
      <c r="D308" s="51" t="s">
        <v>2538</v>
      </c>
      <c r="E308" s="40"/>
      <c r="G308" t="str">
        <f t="shared" si="4"/>
        <v xml:space="preserve">PS </v>
      </c>
    </row>
    <row r="309" spans="1:7" ht="15.6" x14ac:dyDescent="0.3">
      <c r="A309" s="265" t="s">
        <v>1926</v>
      </c>
      <c r="B309" s="266"/>
      <c r="C309" s="266"/>
      <c r="D309" s="266"/>
      <c r="E309" s="267"/>
      <c r="G309" t="str">
        <f t="shared" si="4"/>
        <v/>
      </c>
    </row>
    <row r="310" spans="1:7" x14ac:dyDescent="0.3">
      <c r="A310" s="34" t="s">
        <v>2539</v>
      </c>
      <c r="B310" s="35"/>
      <c r="C310" s="49" t="s">
        <v>2540</v>
      </c>
      <c r="D310" s="37" t="s">
        <v>2541</v>
      </c>
      <c r="E310" s="40"/>
      <c r="G310" t="str">
        <f t="shared" si="4"/>
        <v xml:space="preserve">HP </v>
      </c>
    </row>
    <row r="311" spans="1:7" x14ac:dyDescent="0.3">
      <c r="A311" s="63"/>
      <c r="B311" s="35"/>
      <c r="C311" s="44" t="s">
        <v>2542</v>
      </c>
      <c r="D311" s="37" t="s">
        <v>2543</v>
      </c>
      <c r="E311" s="40"/>
      <c r="G311" t="str">
        <f t="shared" si="4"/>
        <v>DPS</v>
      </c>
    </row>
    <row r="312" spans="1:7" x14ac:dyDescent="0.3">
      <c r="A312" s="63"/>
      <c r="B312" s="35" t="s">
        <v>2544</v>
      </c>
      <c r="C312" s="44" t="s">
        <v>2545</v>
      </c>
      <c r="D312" s="43" t="s">
        <v>2546</v>
      </c>
      <c r="E312" s="40"/>
      <c r="G312" t="str">
        <f t="shared" si="4"/>
        <v>CSU</v>
      </c>
    </row>
    <row r="313" spans="1:7" x14ac:dyDescent="0.3">
      <c r="A313" s="63"/>
      <c r="B313" s="35"/>
      <c r="C313" s="44" t="s">
        <v>2547</v>
      </c>
      <c r="D313" s="43" t="s">
        <v>2548</v>
      </c>
      <c r="E313" s="40"/>
      <c r="G313" t="str">
        <f t="shared" si="4"/>
        <v xml:space="preserve">PS </v>
      </c>
    </row>
    <row r="314" spans="1:7" x14ac:dyDescent="0.3">
      <c r="A314" s="63"/>
      <c r="B314" s="35"/>
      <c r="C314" s="44" t="s">
        <v>2549</v>
      </c>
      <c r="D314" s="43" t="s">
        <v>2550</v>
      </c>
      <c r="E314" s="40"/>
      <c r="G314" t="str">
        <f t="shared" si="4"/>
        <v xml:space="preserve">PS </v>
      </c>
    </row>
    <row r="315" spans="1:7" x14ac:dyDescent="0.3">
      <c r="A315" s="63"/>
      <c r="B315" s="35"/>
      <c r="C315" s="44" t="s">
        <v>2551</v>
      </c>
      <c r="D315" s="43" t="s">
        <v>2322</v>
      </c>
      <c r="E315" s="40"/>
      <c r="G315" t="str">
        <f t="shared" si="4"/>
        <v xml:space="preserve">PS </v>
      </c>
    </row>
    <row r="316" spans="1:7" x14ac:dyDescent="0.3">
      <c r="A316" s="63"/>
      <c r="B316" s="35"/>
      <c r="C316" s="44" t="s">
        <v>2552</v>
      </c>
      <c r="D316" s="43" t="s">
        <v>2553</v>
      </c>
      <c r="E316" s="40"/>
      <c r="G316" t="str">
        <f t="shared" si="4"/>
        <v xml:space="preserve">PS </v>
      </c>
    </row>
    <row r="317" spans="1:7" x14ac:dyDescent="0.3">
      <c r="A317" s="63"/>
      <c r="B317" s="35"/>
      <c r="C317" s="44" t="s">
        <v>2554</v>
      </c>
      <c r="D317" s="43" t="s">
        <v>2555</v>
      </c>
      <c r="E317" s="40"/>
      <c r="G317" t="str">
        <f t="shared" si="4"/>
        <v xml:space="preserve">PS </v>
      </c>
    </row>
    <row r="318" spans="1:7" ht="9" customHeight="1" x14ac:dyDescent="0.3">
      <c r="A318" s="63"/>
      <c r="B318" s="35"/>
      <c r="C318" s="44"/>
      <c r="D318" s="43"/>
      <c r="E318" s="40"/>
      <c r="G318" t="str">
        <f t="shared" si="4"/>
        <v/>
      </c>
    </row>
    <row r="319" spans="1:7" x14ac:dyDescent="0.3">
      <c r="A319" s="34"/>
      <c r="B319" s="35" t="s">
        <v>2556</v>
      </c>
      <c r="C319" s="49" t="s">
        <v>2557</v>
      </c>
      <c r="D319" s="37" t="s">
        <v>2558</v>
      </c>
      <c r="E319" s="40"/>
      <c r="G319" t="str">
        <f t="shared" si="4"/>
        <v>CSR</v>
      </c>
    </row>
    <row r="320" spans="1:7" x14ac:dyDescent="0.3">
      <c r="A320" s="34"/>
      <c r="B320" s="35"/>
      <c r="C320" s="44" t="s">
        <v>2559</v>
      </c>
      <c r="D320" s="51" t="s">
        <v>2560</v>
      </c>
      <c r="E320" s="40"/>
      <c r="G320" t="str">
        <f t="shared" si="4"/>
        <v xml:space="preserve">PS </v>
      </c>
    </row>
    <row r="321" spans="1:7" x14ac:dyDescent="0.3">
      <c r="A321" s="34"/>
      <c r="B321" s="35"/>
      <c r="C321" s="44" t="s">
        <v>2561</v>
      </c>
      <c r="D321" s="51" t="s">
        <v>2562</v>
      </c>
      <c r="E321" s="40"/>
      <c r="G321" t="str">
        <f t="shared" si="4"/>
        <v xml:space="preserve">PS </v>
      </c>
    </row>
    <row r="322" spans="1:7" x14ac:dyDescent="0.3">
      <c r="A322" s="34"/>
      <c r="B322" s="35"/>
      <c r="C322" s="44" t="s">
        <v>2563</v>
      </c>
      <c r="D322" s="51" t="s">
        <v>2564</v>
      </c>
      <c r="E322" s="40"/>
      <c r="G322" t="str">
        <f t="shared" si="4"/>
        <v xml:space="preserve">PS </v>
      </c>
    </row>
    <row r="323" spans="1:7" ht="9" customHeight="1" x14ac:dyDescent="0.3">
      <c r="A323" s="34"/>
      <c r="B323" s="35"/>
      <c r="C323" s="44"/>
      <c r="D323" s="37"/>
      <c r="E323" s="40"/>
      <c r="G323" t="str">
        <f t="shared" si="4"/>
        <v/>
      </c>
    </row>
    <row r="324" spans="1:7" x14ac:dyDescent="0.3">
      <c r="A324" s="63"/>
      <c r="B324" s="35" t="s">
        <v>2565</v>
      </c>
      <c r="C324" s="49" t="s">
        <v>2566</v>
      </c>
      <c r="D324" s="37" t="s">
        <v>2567</v>
      </c>
      <c r="E324" s="40"/>
      <c r="G324" t="str">
        <f t="shared" si="4"/>
        <v>CSR</v>
      </c>
    </row>
    <row r="325" spans="1:7" x14ac:dyDescent="0.3">
      <c r="A325" s="63"/>
      <c r="B325" s="35"/>
      <c r="C325" s="44" t="s">
        <v>2568</v>
      </c>
      <c r="D325" s="43" t="s">
        <v>2569</v>
      </c>
      <c r="E325" s="40"/>
      <c r="G325" t="str">
        <f t="shared" si="4"/>
        <v xml:space="preserve">PS </v>
      </c>
    </row>
    <row r="326" spans="1:7" x14ac:dyDescent="0.3">
      <c r="A326" s="63"/>
      <c r="B326" s="35"/>
      <c r="C326" s="44" t="s">
        <v>2570</v>
      </c>
      <c r="D326" s="43" t="s">
        <v>2571</v>
      </c>
      <c r="E326" s="40"/>
      <c r="G326" t="str">
        <f t="shared" si="4"/>
        <v xml:space="preserve">PS </v>
      </c>
    </row>
    <row r="327" spans="1:7" ht="9" customHeight="1" x14ac:dyDescent="0.3">
      <c r="A327" s="63"/>
      <c r="B327" s="35"/>
      <c r="C327" s="44"/>
      <c r="D327" s="37"/>
      <c r="E327" s="40"/>
      <c r="G327" t="str">
        <f t="shared" si="4"/>
        <v/>
      </c>
    </row>
    <row r="328" spans="1:7" x14ac:dyDescent="0.3">
      <c r="A328" s="34"/>
      <c r="B328" s="35" t="s">
        <v>2572</v>
      </c>
      <c r="C328" s="49" t="s">
        <v>2573</v>
      </c>
      <c r="D328" s="37" t="s">
        <v>2574</v>
      </c>
      <c r="E328" s="40"/>
      <c r="G328" t="str">
        <f t="shared" si="4"/>
        <v>CSR</v>
      </c>
    </row>
    <row r="329" spans="1:7" x14ac:dyDescent="0.3">
      <c r="A329" s="34"/>
      <c r="B329" s="35"/>
      <c r="C329" s="44" t="s">
        <v>2575</v>
      </c>
      <c r="D329" s="43" t="s">
        <v>2576</v>
      </c>
      <c r="E329" s="40"/>
      <c r="G329" t="str">
        <f t="shared" si="4"/>
        <v xml:space="preserve">PS </v>
      </c>
    </row>
    <row r="330" spans="1:7" x14ac:dyDescent="0.3">
      <c r="A330" s="34"/>
      <c r="B330" s="35"/>
      <c r="C330" s="44" t="s">
        <v>2577</v>
      </c>
      <c r="D330" s="43" t="s">
        <v>2578</v>
      </c>
      <c r="E330" s="40"/>
      <c r="G330" t="str">
        <f t="shared" si="4"/>
        <v xml:space="preserve">PS </v>
      </c>
    </row>
    <row r="331" spans="1:7" x14ac:dyDescent="0.3">
      <c r="A331" s="34"/>
      <c r="B331" s="35"/>
      <c r="C331" s="44" t="s">
        <v>2579</v>
      </c>
      <c r="D331" s="43" t="s">
        <v>2580</v>
      </c>
      <c r="E331" s="40"/>
      <c r="G331" t="str">
        <f t="shared" si="4"/>
        <v xml:space="preserve">PS </v>
      </c>
    </row>
    <row r="332" spans="1:7" x14ac:dyDescent="0.3">
      <c r="A332" s="34"/>
      <c r="B332" s="35"/>
      <c r="C332" s="44" t="s">
        <v>2581</v>
      </c>
      <c r="D332" s="51" t="s">
        <v>2424</v>
      </c>
      <c r="E332" s="40"/>
      <c r="G332" t="str">
        <f t="shared" ref="G332:G395" si="5">MID(D332,1,3)</f>
        <v xml:space="preserve">PS </v>
      </c>
    </row>
    <row r="333" spans="1:7" ht="10.5" customHeight="1" x14ac:dyDescent="0.3">
      <c r="A333" s="34"/>
      <c r="B333" s="35"/>
      <c r="C333" s="44"/>
      <c r="D333" s="37"/>
      <c r="E333" s="40"/>
      <c r="G333" t="str">
        <f t="shared" si="5"/>
        <v/>
      </c>
    </row>
    <row r="334" spans="1:7" x14ac:dyDescent="0.3">
      <c r="A334" s="63"/>
      <c r="B334" s="35" t="s">
        <v>2582</v>
      </c>
      <c r="C334" s="49" t="s">
        <v>2583</v>
      </c>
      <c r="D334" s="37" t="s">
        <v>2485</v>
      </c>
      <c r="E334" s="40"/>
      <c r="G334" t="str">
        <f t="shared" si="5"/>
        <v>CSR</v>
      </c>
    </row>
    <row r="335" spans="1:7" x14ac:dyDescent="0.3">
      <c r="A335" s="63"/>
      <c r="B335" s="35"/>
      <c r="C335" s="44" t="s">
        <v>2584</v>
      </c>
      <c r="D335" s="51" t="s">
        <v>2585</v>
      </c>
      <c r="E335" s="40"/>
      <c r="G335" t="str">
        <f t="shared" si="5"/>
        <v xml:space="preserve">PS </v>
      </c>
    </row>
    <row r="336" spans="1:7" x14ac:dyDescent="0.3">
      <c r="A336" s="63"/>
      <c r="B336" s="35"/>
      <c r="C336" s="44" t="s">
        <v>2586</v>
      </c>
      <c r="D336" s="51" t="s">
        <v>2587</v>
      </c>
      <c r="E336" s="40"/>
      <c r="G336" t="str">
        <f t="shared" si="5"/>
        <v xml:space="preserve">PS </v>
      </c>
    </row>
    <row r="337" spans="1:7" x14ac:dyDescent="0.3">
      <c r="A337" s="63"/>
      <c r="B337" s="35"/>
      <c r="C337" s="44" t="s">
        <v>2588</v>
      </c>
      <c r="D337" s="51" t="s">
        <v>2589</v>
      </c>
      <c r="E337" s="40"/>
      <c r="G337" t="str">
        <f t="shared" si="5"/>
        <v xml:space="preserve">PS </v>
      </c>
    </row>
    <row r="338" spans="1:7" x14ac:dyDescent="0.3">
      <c r="A338" s="63"/>
      <c r="B338" s="35"/>
      <c r="C338" s="44"/>
      <c r="D338" s="37"/>
      <c r="E338" s="40"/>
      <c r="G338" t="str">
        <f t="shared" si="5"/>
        <v/>
      </c>
    </row>
    <row r="339" spans="1:7" x14ac:dyDescent="0.3">
      <c r="A339" s="63"/>
      <c r="B339" s="35" t="s">
        <v>2590</v>
      </c>
      <c r="C339" s="49" t="s">
        <v>2591</v>
      </c>
      <c r="D339" s="37" t="s">
        <v>2592</v>
      </c>
      <c r="E339" s="40"/>
      <c r="G339" t="str">
        <f t="shared" si="5"/>
        <v>CSR</v>
      </c>
    </row>
    <row r="340" spans="1:7" ht="15" customHeight="1" x14ac:dyDescent="0.3">
      <c r="A340" s="63"/>
      <c r="B340" s="35"/>
      <c r="C340" s="44" t="s">
        <v>2593</v>
      </c>
      <c r="D340" s="64" t="s">
        <v>2594</v>
      </c>
      <c r="E340" s="40"/>
      <c r="G340" t="str">
        <f t="shared" si="5"/>
        <v xml:space="preserve">PS </v>
      </c>
    </row>
    <row r="341" spans="1:7" x14ac:dyDescent="0.3">
      <c r="A341" s="63"/>
      <c r="B341" s="35"/>
      <c r="C341" s="44" t="s">
        <v>2595</v>
      </c>
      <c r="D341" s="51" t="s">
        <v>2596</v>
      </c>
      <c r="E341" s="40"/>
      <c r="G341" t="str">
        <f t="shared" si="5"/>
        <v xml:space="preserve">PS </v>
      </c>
    </row>
    <row r="342" spans="1:7" x14ac:dyDescent="0.3">
      <c r="A342" s="63"/>
      <c r="B342" s="35"/>
      <c r="C342" s="44" t="s">
        <v>2597</v>
      </c>
      <c r="D342" s="51" t="s">
        <v>2598</v>
      </c>
      <c r="E342" s="40"/>
      <c r="G342" t="str">
        <f t="shared" si="5"/>
        <v xml:space="preserve">PS </v>
      </c>
    </row>
    <row r="343" spans="1:7" x14ac:dyDescent="0.3">
      <c r="A343" s="63"/>
      <c r="B343" s="35"/>
      <c r="C343" s="44" t="s">
        <v>2599</v>
      </c>
      <c r="D343" s="51" t="s">
        <v>2600</v>
      </c>
      <c r="E343" s="40"/>
      <c r="G343" t="str">
        <f t="shared" si="5"/>
        <v xml:space="preserve">PS </v>
      </c>
    </row>
    <row r="344" spans="1:7" x14ac:dyDescent="0.3">
      <c r="A344" s="63"/>
      <c r="B344" s="35"/>
      <c r="C344" s="44" t="s">
        <v>2601</v>
      </c>
      <c r="D344" s="51" t="s">
        <v>2602</v>
      </c>
      <c r="E344" s="40"/>
      <c r="G344" t="str">
        <f t="shared" si="5"/>
        <v xml:space="preserve">PS </v>
      </c>
    </row>
    <row r="345" spans="1:7" x14ac:dyDescent="0.3">
      <c r="A345" s="63"/>
      <c r="B345" s="35"/>
      <c r="C345" s="44"/>
      <c r="D345" s="51"/>
      <c r="E345" s="40"/>
      <c r="G345" t="str">
        <f t="shared" si="5"/>
        <v/>
      </c>
    </row>
    <row r="346" spans="1:7" x14ac:dyDescent="0.3">
      <c r="A346" s="63"/>
      <c r="B346" s="35" t="s">
        <v>2603</v>
      </c>
      <c r="C346" s="49" t="s">
        <v>2604</v>
      </c>
      <c r="D346" s="37" t="s">
        <v>2605</v>
      </c>
      <c r="E346" s="40"/>
      <c r="G346" t="str">
        <f t="shared" si="5"/>
        <v>CSR</v>
      </c>
    </row>
    <row r="347" spans="1:7" x14ac:dyDescent="0.3">
      <c r="A347" s="63"/>
      <c r="B347" s="35"/>
      <c r="C347" s="44" t="s">
        <v>2606</v>
      </c>
      <c r="D347" s="51" t="s">
        <v>2607</v>
      </c>
      <c r="E347" s="40"/>
      <c r="G347" t="str">
        <f t="shared" si="5"/>
        <v xml:space="preserve">PS </v>
      </c>
    </row>
    <row r="348" spans="1:7" x14ac:dyDescent="0.3">
      <c r="A348" s="63"/>
      <c r="B348" s="35"/>
      <c r="C348" s="44" t="s">
        <v>2608</v>
      </c>
      <c r="D348" s="51" t="s">
        <v>2609</v>
      </c>
      <c r="E348" s="40"/>
      <c r="G348" t="str">
        <f t="shared" si="5"/>
        <v xml:space="preserve">PS </v>
      </c>
    </row>
    <row r="349" spans="1:7" x14ac:dyDescent="0.3">
      <c r="A349" s="63"/>
      <c r="B349" s="35"/>
      <c r="C349" s="44" t="s">
        <v>2610</v>
      </c>
      <c r="D349" s="51" t="s">
        <v>2611</v>
      </c>
      <c r="E349" s="40"/>
      <c r="G349" t="str">
        <f t="shared" si="5"/>
        <v xml:space="preserve">PS </v>
      </c>
    </row>
    <row r="350" spans="1:7" x14ac:dyDescent="0.3">
      <c r="A350" s="63"/>
      <c r="B350" s="35"/>
      <c r="C350" s="44" t="s">
        <v>2612</v>
      </c>
      <c r="D350" s="51" t="s">
        <v>2613</v>
      </c>
      <c r="E350" s="40"/>
      <c r="G350" t="str">
        <f t="shared" si="5"/>
        <v xml:space="preserve">PS </v>
      </c>
    </row>
    <row r="351" spans="1:7" x14ac:dyDescent="0.3">
      <c r="A351" s="63"/>
      <c r="B351" s="35"/>
      <c r="C351" s="44" t="s">
        <v>2614</v>
      </c>
      <c r="D351" s="51" t="s">
        <v>2615</v>
      </c>
      <c r="E351" s="40"/>
      <c r="G351" t="str">
        <f t="shared" si="5"/>
        <v xml:space="preserve">PS </v>
      </c>
    </row>
    <row r="352" spans="1:7" x14ac:dyDescent="0.3">
      <c r="A352" s="63"/>
      <c r="B352" s="35"/>
      <c r="C352" s="44"/>
      <c r="D352" s="51"/>
      <c r="E352" s="40"/>
      <c r="G352" t="str">
        <f t="shared" si="5"/>
        <v/>
      </c>
    </row>
    <row r="353" spans="1:7" x14ac:dyDescent="0.3">
      <c r="A353" s="63"/>
      <c r="B353" s="35" t="s">
        <v>2616</v>
      </c>
      <c r="C353" s="49" t="s">
        <v>2617</v>
      </c>
      <c r="D353" s="37" t="s">
        <v>2618</v>
      </c>
      <c r="E353" s="40"/>
      <c r="G353" t="str">
        <f t="shared" si="5"/>
        <v>CSR</v>
      </c>
    </row>
    <row r="354" spans="1:7" x14ac:dyDescent="0.3">
      <c r="A354" s="63"/>
      <c r="B354" s="35"/>
      <c r="C354" s="44" t="s">
        <v>2619</v>
      </c>
      <c r="D354" s="51" t="s">
        <v>2620</v>
      </c>
      <c r="E354" s="40"/>
      <c r="G354" t="str">
        <f t="shared" si="5"/>
        <v xml:space="preserve">PS </v>
      </c>
    </row>
    <row r="355" spans="1:7" x14ac:dyDescent="0.3">
      <c r="A355" s="63"/>
      <c r="B355" s="35"/>
      <c r="C355" s="44" t="s">
        <v>2621</v>
      </c>
      <c r="D355" s="51" t="s">
        <v>2622</v>
      </c>
      <c r="E355" s="40"/>
      <c r="G355" t="str">
        <f t="shared" si="5"/>
        <v xml:space="preserve">PS </v>
      </c>
    </row>
    <row r="356" spans="1:7" x14ac:dyDescent="0.3">
      <c r="A356" s="34"/>
      <c r="B356" s="60"/>
      <c r="C356" s="44" t="s">
        <v>2623</v>
      </c>
      <c r="D356" s="51" t="s">
        <v>2624</v>
      </c>
      <c r="E356" s="40"/>
      <c r="G356" t="str">
        <f t="shared" si="5"/>
        <v xml:space="preserve">PS </v>
      </c>
    </row>
    <row r="357" spans="1:7" x14ac:dyDescent="0.3">
      <c r="A357" s="53"/>
      <c r="B357" s="54"/>
      <c r="C357" s="54"/>
      <c r="D357" s="54"/>
      <c r="E357" s="56"/>
      <c r="G357" t="str">
        <f t="shared" si="5"/>
        <v/>
      </c>
    </row>
    <row r="358" spans="1:7" x14ac:dyDescent="0.3">
      <c r="A358" s="34" t="s">
        <v>2625</v>
      </c>
      <c r="B358" s="35"/>
      <c r="C358" s="49" t="s">
        <v>2626</v>
      </c>
      <c r="D358" s="37" t="s">
        <v>2627</v>
      </c>
      <c r="E358" s="40"/>
      <c r="G358" t="str">
        <f t="shared" si="5"/>
        <v xml:space="preserve">HR </v>
      </c>
    </row>
    <row r="359" spans="1:7" x14ac:dyDescent="0.3">
      <c r="A359" s="63"/>
      <c r="B359" s="35"/>
      <c r="C359" s="44" t="s">
        <v>2628</v>
      </c>
      <c r="D359" s="37" t="s">
        <v>2629</v>
      </c>
      <c r="E359" s="41"/>
      <c r="G359" t="str">
        <f t="shared" si="5"/>
        <v>DRS</v>
      </c>
    </row>
    <row r="360" spans="1:7" x14ac:dyDescent="0.3">
      <c r="A360" s="63"/>
      <c r="B360" s="35"/>
      <c r="C360" s="44" t="s">
        <v>2630</v>
      </c>
      <c r="D360" s="37" t="s">
        <v>2631</v>
      </c>
      <c r="E360" s="40"/>
      <c r="G360" t="str">
        <f t="shared" si="5"/>
        <v>DPS</v>
      </c>
    </row>
    <row r="361" spans="1:7" x14ac:dyDescent="0.3">
      <c r="A361" s="63"/>
      <c r="B361" s="35" t="s">
        <v>2632</v>
      </c>
      <c r="C361" s="44" t="s">
        <v>2633</v>
      </c>
      <c r="D361" s="43" t="s">
        <v>2634</v>
      </c>
      <c r="E361" s="40"/>
      <c r="G361" t="str">
        <f t="shared" si="5"/>
        <v>CSU</v>
      </c>
    </row>
    <row r="362" spans="1:7" x14ac:dyDescent="0.3">
      <c r="A362" s="63"/>
      <c r="B362" s="42"/>
      <c r="C362" s="44" t="s">
        <v>2635</v>
      </c>
      <c r="D362" s="43" t="s">
        <v>2636</v>
      </c>
      <c r="E362" s="40"/>
      <c r="G362" t="str">
        <f t="shared" si="5"/>
        <v>CSU</v>
      </c>
    </row>
    <row r="363" spans="1:7" x14ac:dyDescent="0.3">
      <c r="A363" s="34"/>
      <c r="B363" s="42"/>
      <c r="C363" s="44" t="s">
        <v>2637</v>
      </c>
      <c r="D363" s="43" t="s">
        <v>2638</v>
      </c>
      <c r="E363" s="40"/>
      <c r="G363" t="str">
        <f t="shared" si="5"/>
        <v>CSU</v>
      </c>
    </row>
    <row r="364" spans="1:7" x14ac:dyDescent="0.3">
      <c r="A364" s="63"/>
      <c r="B364" s="35" t="s">
        <v>2639</v>
      </c>
      <c r="C364" s="49" t="s">
        <v>2640</v>
      </c>
      <c r="D364" s="37" t="s">
        <v>2641</v>
      </c>
      <c r="E364" s="40"/>
      <c r="G364" t="str">
        <f t="shared" si="5"/>
        <v>CSR</v>
      </c>
    </row>
    <row r="365" spans="1:7" x14ac:dyDescent="0.3">
      <c r="A365" s="63"/>
      <c r="B365" s="35"/>
      <c r="C365" s="44" t="s">
        <v>2642</v>
      </c>
      <c r="D365" s="43" t="s">
        <v>2643</v>
      </c>
      <c r="E365" s="40"/>
      <c r="G365" t="str">
        <f t="shared" si="5"/>
        <v xml:space="preserve">PS </v>
      </c>
    </row>
    <row r="366" spans="1:7" x14ac:dyDescent="0.3">
      <c r="A366" s="63"/>
      <c r="B366" s="35"/>
      <c r="C366" s="44" t="s">
        <v>2644</v>
      </c>
      <c r="D366" s="43" t="s">
        <v>2645</v>
      </c>
      <c r="E366" s="40"/>
      <c r="G366" t="str">
        <f t="shared" si="5"/>
        <v xml:space="preserve">PS </v>
      </c>
    </row>
    <row r="367" spans="1:7" x14ac:dyDescent="0.3">
      <c r="A367" s="63"/>
      <c r="B367" s="35"/>
      <c r="C367" s="44" t="s">
        <v>2646</v>
      </c>
      <c r="D367" s="43" t="s">
        <v>2647</v>
      </c>
      <c r="E367" s="40"/>
      <c r="G367" t="str">
        <f t="shared" si="5"/>
        <v xml:space="preserve">PS </v>
      </c>
    </row>
    <row r="368" spans="1:7" x14ac:dyDescent="0.3">
      <c r="A368" s="63"/>
      <c r="B368" s="35"/>
      <c r="C368" s="44"/>
      <c r="D368" s="37"/>
      <c r="E368" s="40"/>
      <c r="G368" t="str">
        <f t="shared" si="5"/>
        <v/>
      </c>
    </row>
    <row r="369" spans="1:7" x14ac:dyDescent="0.3">
      <c r="A369" s="34"/>
      <c r="B369" s="35" t="s">
        <v>2648</v>
      </c>
      <c r="C369" s="49" t="s">
        <v>2649</v>
      </c>
      <c r="D369" s="37" t="s">
        <v>2650</v>
      </c>
      <c r="E369" s="40"/>
      <c r="G369" t="str">
        <f t="shared" si="5"/>
        <v>CSR</v>
      </c>
    </row>
    <row r="370" spans="1:7" x14ac:dyDescent="0.3">
      <c r="A370" s="34"/>
      <c r="B370" s="35"/>
      <c r="C370" s="44" t="s">
        <v>2651</v>
      </c>
      <c r="D370" s="43" t="s">
        <v>2652</v>
      </c>
      <c r="E370" s="40"/>
      <c r="G370" t="str">
        <f t="shared" si="5"/>
        <v xml:space="preserve">PS </v>
      </c>
    </row>
    <row r="371" spans="1:7" x14ac:dyDescent="0.3">
      <c r="A371" s="34"/>
      <c r="B371" s="35"/>
      <c r="C371" s="44" t="s">
        <v>2653</v>
      </c>
      <c r="D371" s="43" t="s">
        <v>2654</v>
      </c>
      <c r="E371" s="40"/>
      <c r="G371" t="str">
        <f t="shared" si="5"/>
        <v xml:space="preserve">PS </v>
      </c>
    </row>
    <row r="372" spans="1:7" x14ac:dyDescent="0.3">
      <c r="A372" s="34"/>
      <c r="B372" s="35"/>
      <c r="C372" s="44" t="s">
        <v>2655</v>
      </c>
      <c r="D372" s="43" t="s">
        <v>2656</v>
      </c>
      <c r="E372" s="40"/>
      <c r="G372" t="str">
        <f t="shared" si="5"/>
        <v xml:space="preserve">PS </v>
      </c>
    </row>
    <row r="373" spans="1:7" x14ac:dyDescent="0.3">
      <c r="A373" s="34"/>
      <c r="B373" s="35"/>
      <c r="C373" s="44"/>
      <c r="D373" s="37"/>
      <c r="E373" s="40"/>
      <c r="G373" t="str">
        <f t="shared" si="5"/>
        <v/>
      </c>
    </row>
    <row r="374" spans="1:7" x14ac:dyDescent="0.3">
      <c r="A374" s="34"/>
      <c r="B374" s="35" t="s">
        <v>2657</v>
      </c>
      <c r="C374" s="49" t="s">
        <v>2658</v>
      </c>
      <c r="D374" s="37" t="s">
        <v>2659</v>
      </c>
      <c r="E374" s="40"/>
      <c r="G374" t="str">
        <f t="shared" si="5"/>
        <v>CSR</v>
      </c>
    </row>
    <row r="375" spans="1:7" x14ac:dyDescent="0.3">
      <c r="A375" s="34"/>
      <c r="B375" s="35"/>
      <c r="C375" s="44" t="s">
        <v>2660</v>
      </c>
      <c r="D375" s="43" t="s">
        <v>2661</v>
      </c>
      <c r="E375" s="40"/>
      <c r="G375" t="str">
        <f t="shared" si="5"/>
        <v xml:space="preserve">PS </v>
      </c>
    </row>
    <row r="376" spans="1:7" x14ac:dyDescent="0.3">
      <c r="A376" s="34"/>
      <c r="B376" s="35"/>
      <c r="C376" s="44" t="s">
        <v>2662</v>
      </c>
      <c r="D376" s="43" t="s">
        <v>2663</v>
      </c>
      <c r="E376" s="40"/>
      <c r="G376" t="str">
        <f t="shared" si="5"/>
        <v xml:space="preserve">PS </v>
      </c>
    </row>
    <row r="377" spans="1:7" x14ac:dyDescent="0.3">
      <c r="A377" s="34"/>
      <c r="B377" s="35"/>
      <c r="C377" s="44" t="s">
        <v>2664</v>
      </c>
      <c r="D377" s="43" t="s">
        <v>2600</v>
      </c>
      <c r="E377" s="40"/>
      <c r="G377" t="str">
        <f t="shared" si="5"/>
        <v xml:space="preserve">PS </v>
      </c>
    </row>
    <row r="378" spans="1:7" x14ac:dyDescent="0.3">
      <c r="A378" s="34"/>
      <c r="B378" s="35"/>
      <c r="C378" s="44" t="s">
        <v>2665</v>
      </c>
      <c r="D378" s="43" t="s">
        <v>2666</v>
      </c>
      <c r="E378" s="40"/>
      <c r="G378" t="str">
        <f t="shared" si="5"/>
        <v xml:space="preserve">PS </v>
      </c>
    </row>
    <row r="379" spans="1:7" x14ac:dyDescent="0.3">
      <c r="A379" s="34"/>
      <c r="B379" s="35"/>
      <c r="C379" s="44" t="s">
        <v>2667</v>
      </c>
      <c r="D379" s="43" t="s">
        <v>2668</v>
      </c>
      <c r="E379" s="40"/>
      <c r="G379" t="str">
        <f t="shared" si="5"/>
        <v xml:space="preserve">PS </v>
      </c>
    </row>
    <row r="380" spans="1:7" x14ac:dyDescent="0.3">
      <c r="A380" s="34"/>
      <c r="B380" s="35"/>
      <c r="C380" s="44" t="s">
        <v>2669</v>
      </c>
      <c r="D380" s="43" t="s">
        <v>2670</v>
      </c>
      <c r="E380" s="40"/>
      <c r="G380" t="str">
        <f t="shared" si="5"/>
        <v xml:space="preserve">PS </v>
      </c>
    </row>
    <row r="381" spans="1:7" x14ac:dyDescent="0.3">
      <c r="A381" s="63"/>
      <c r="B381" s="42"/>
      <c r="C381" s="44"/>
      <c r="D381" s="43"/>
      <c r="E381" s="40"/>
      <c r="G381" t="str">
        <f t="shared" si="5"/>
        <v/>
      </c>
    </row>
    <row r="382" spans="1:7" x14ac:dyDescent="0.3">
      <c r="A382" s="63"/>
      <c r="B382" s="35" t="s">
        <v>2671</v>
      </c>
      <c r="C382" s="49" t="s">
        <v>2672</v>
      </c>
      <c r="D382" s="37" t="s">
        <v>2673</v>
      </c>
      <c r="E382" s="40"/>
      <c r="G382" t="str">
        <f t="shared" si="5"/>
        <v>CSR</v>
      </c>
    </row>
    <row r="383" spans="1:7" x14ac:dyDescent="0.3">
      <c r="A383" s="63"/>
      <c r="B383" s="42"/>
      <c r="C383" s="44" t="s">
        <v>2674</v>
      </c>
      <c r="D383" s="43" t="s">
        <v>2675</v>
      </c>
      <c r="E383" s="40"/>
      <c r="G383" t="str">
        <f t="shared" si="5"/>
        <v xml:space="preserve">PS </v>
      </c>
    </row>
    <row r="384" spans="1:7" x14ac:dyDescent="0.3">
      <c r="A384" s="63"/>
      <c r="B384" s="42"/>
      <c r="C384" s="44" t="s">
        <v>2676</v>
      </c>
      <c r="D384" s="43" t="s">
        <v>2677</v>
      </c>
      <c r="E384" s="40"/>
      <c r="G384" t="str">
        <f t="shared" si="5"/>
        <v xml:space="preserve">PS </v>
      </c>
    </row>
    <row r="385" spans="1:7" x14ac:dyDescent="0.3">
      <c r="A385" s="63"/>
      <c r="B385" s="42"/>
      <c r="C385" s="44" t="s">
        <v>2678</v>
      </c>
      <c r="D385" s="51" t="s">
        <v>2679</v>
      </c>
      <c r="E385" s="40"/>
      <c r="G385" t="str">
        <f t="shared" si="5"/>
        <v xml:space="preserve">PS </v>
      </c>
    </row>
    <row r="386" spans="1:7" x14ac:dyDescent="0.3">
      <c r="A386" s="63"/>
      <c r="B386" s="42"/>
      <c r="C386" s="44" t="s">
        <v>2680</v>
      </c>
      <c r="D386" s="51" t="s">
        <v>2681</v>
      </c>
      <c r="E386" s="40"/>
      <c r="G386" t="str">
        <f t="shared" si="5"/>
        <v xml:space="preserve">PS </v>
      </c>
    </row>
    <row r="387" spans="1:7" x14ac:dyDescent="0.3">
      <c r="A387" s="63"/>
      <c r="B387" s="42"/>
      <c r="C387" s="44"/>
      <c r="D387" s="43"/>
      <c r="E387" s="40"/>
      <c r="G387" t="str">
        <f t="shared" si="5"/>
        <v/>
      </c>
    </row>
    <row r="388" spans="1:7" x14ac:dyDescent="0.3">
      <c r="A388" s="39"/>
      <c r="B388" s="35" t="s">
        <v>2682</v>
      </c>
      <c r="C388" s="44" t="s">
        <v>2683</v>
      </c>
      <c r="D388" s="37" t="s">
        <v>2684</v>
      </c>
      <c r="E388" s="40"/>
      <c r="G388" t="str">
        <f t="shared" si="5"/>
        <v>CSR</v>
      </c>
    </row>
    <row r="389" spans="1:7" x14ac:dyDescent="0.3">
      <c r="A389" s="39"/>
      <c r="B389" s="60"/>
      <c r="C389" s="44"/>
      <c r="D389" s="43"/>
      <c r="E389" s="40"/>
      <c r="G389" t="str">
        <f t="shared" si="5"/>
        <v/>
      </c>
    </row>
    <row r="390" spans="1:7" x14ac:dyDescent="0.3">
      <c r="A390" s="39"/>
      <c r="B390" s="35" t="s">
        <v>2685</v>
      </c>
      <c r="C390" s="49" t="s">
        <v>2686</v>
      </c>
      <c r="D390" s="37" t="s">
        <v>2687</v>
      </c>
      <c r="E390" s="40"/>
      <c r="G390" t="str">
        <f t="shared" si="5"/>
        <v>CSR</v>
      </c>
    </row>
    <row r="391" spans="1:7" x14ac:dyDescent="0.3">
      <c r="A391" s="39"/>
      <c r="B391" s="35"/>
      <c r="C391" s="44" t="s">
        <v>2688</v>
      </c>
      <c r="D391" s="43" t="s">
        <v>2689</v>
      </c>
      <c r="E391" s="40"/>
      <c r="G391" t="str">
        <f t="shared" si="5"/>
        <v xml:space="preserve">PS </v>
      </c>
    </row>
    <row r="392" spans="1:7" x14ac:dyDescent="0.3">
      <c r="A392" s="39"/>
      <c r="B392" s="42"/>
      <c r="C392" s="44" t="s">
        <v>2690</v>
      </c>
      <c r="D392" s="43" t="s">
        <v>2691</v>
      </c>
      <c r="E392" s="40"/>
      <c r="G392" t="str">
        <f t="shared" si="5"/>
        <v xml:space="preserve">PS </v>
      </c>
    </row>
    <row r="393" spans="1:7" x14ac:dyDescent="0.3">
      <c r="A393" s="39"/>
      <c r="B393" s="42"/>
      <c r="C393" s="44" t="s">
        <v>2692</v>
      </c>
      <c r="D393" s="43" t="s">
        <v>2693</v>
      </c>
      <c r="E393" s="40"/>
      <c r="G393" t="str">
        <f t="shared" si="5"/>
        <v xml:space="preserve">PS </v>
      </c>
    </row>
    <row r="394" spans="1:7" x14ac:dyDescent="0.3">
      <c r="A394" s="39"/>
      <c r="B394" s="42"/>
      <c r="C394" s="44"/>
      <c r="D394" s="43"/>
      <c r="E394" s="40"/>
      <c r="G394" t="str">
        <f t="shared" si="5"/>
        <v/>
      </c>
    </row>
    <row r="395" spans="1:7" x14ac:dyDescent="0.3">
      <c r="A395" s="39"/>
      <c r="B395" s="35" t="s">
        <v>2694</v>
      </c>
      <c r="C395" s="49" t="s">
        <v>2695</v>
      </c>
      <c r="D395" s="37" t="s">
        <v>2696</v>
      </c>
      <c r="E395" s="40"/>
      <c r="G395" t="str">
        <f t="shared" si="5"/>
        <v>CSR</v>
      </c>
    </row>
    <row r="396" spans="1:7" x14ac:dyDescent="0.3">
      <c r="A396" s="39"/>
      <c r="B396" s="42"/>
      <c r="C396" s="44" t="s">
        <v>2697</v>
      </c>
      <c r="D396" s="43" t="s">
        <v>2698</v>
      </c>
      <c r="E396" s="40"/>
      <c r="G396" t="str">
        <f t="shared" ref="G396:G459" si="6">MID(D396,1,3)</f>
        <v xml:space="preserve">PS </v>
      </c>
    </row>
    <row r="397" spans="1:7" x14ac:dyDescent="0.3">
      <c r="A397" s="39"/>
      <c r="B397" s="42"/>
      <c r="C397" s="44" t="s">
        <v>2699</v>
      </c>
      <c r="D397" s="43" t="s">
        <v>2700</v>
      </c>
      <c r="E397" s="40"/>
      <c r="G397" t="str">
        <f t="shared" si="6"/>
        <v xml:space="preserve">PS </v>
      </c>
    </row>
    <row r="398" spans="1:7" x14ac:dyDescent="0.3">
      <c r="A398" s="39"/>
      <c r="B398" s="42"/>
      <c r="C398" s="44"/>
      <c r="D398" s="43"/>
      <c r="E398" s="40"/>
      <c r="G398" t="str">
        <f t="shared" si="6"/>
        <v/>
      </c>
    </row>
    <row r="399" spans="1:7" x14ac:dyDescent="0.3">
      <c r="A399" s="39"/>
      <c r="B399" s="35" t="s">
        <v>2701</v>
      </c>
      <c r="C399" s="44" t="s">
        <v>2702</v>
      </c>
      <c r="D399" s="37" t="s">
        <v>2703</v>
      </c>
      <c r="E399" s="40"/>
      <c r="G399" t="str">
        <f t="shared" si="6"/>
        <v>CSR</v>
      </c>
    </row>
    <row r="400" spans="1:7" x14ac:dyDescent="0.3">
      <c r="A400" s="39"/>
      <c r="B400" s="35"/>
      <c r="C400" s="44"/>
      <c r="D400" s="37"/>
      <c r="E400" s="40"/>
      <c r="G400" t="str">
        <f t="shared" si="6"/>
        <v/>
      </c>
    </row>
    <row r="401" spans="1:7" x14ac:dyDescent="0.3">
      <c r="A401" s="39"/>
      <c r="B401" s="42"/>
      <c r="C401" s="44"/>
      <c r="D401" s="43"/>
      <c r="E401" s="40"/>
      <c r="G401" t="str">
        <f t="shared" si="6"/>
        <v/>
      </c>
    </row>
    <row r="402" spans="1:7" x14ac:dyDescent="0.3">
      <c r="A402" s="39"/>
      <c r="B402" s="35" t="s">
        <v>2704</v>
      </c>
      <c r="C402" s="49" t="s">
        <v>2705</v>
      </c>
      <c r="D402" s="37" t="s">
        <v>2706</v>
      </c>
      <c r="E402" s="40"/>
      <c r="G402" t="str">
        <f t="shared" si="6"/>
        <v>CSA</v>
      </c>
    </row>
    <row r="403" spans="1:7" x14ac:dyDescent="0.3">
      <c r="A403" s="39"/>
      <c r="B403" s="42"/>
      <c r="C403" s="44" t="s">
        <v>2707</v>
      </c>
      <c r="D403" s="43" t="s">
        <v>2708</v>
      </c>
      <c r="E403" s="40"/>
      <c r="G403" t="str">
        <f t="shared" si="6"/>
        <v xml:space="preserve">PS </v>
      </c>
    </row>
    <row r="404" spans="1:7" x14ac:dyDescent="0.3">
      <c r="A404" s="39"/>
      <c r="B404" s="42"/>
      <c r="C404" s="44" t="s">
        <v>2709</v>
      </c>
      <c r="D404" s="43" t="s">
        <v>2710</v>
      </c>
      <c r="E404" s="40"/>
      <c r="G404" t="str">
        <f t="shared" si="6"/>
        <v xml:space="preserve">PS </v>
      </c>
    </row>
    <row r="405" spans="1:7" x14ac:dyDescent="0.3">
      <c r="A405" s="39"/>
      <c r="B405" s="42"/>
      <c r="C405" s="44" t="s">
        <v>2711</v>
      </c>
      <c r="D405" s="43" t="s">
        <v>2712</v>
      </c>
      <c r="E405" s="40"/>
      <c r="G405" t="str">
        <f t="shared" si="6"/>
        <v xml:space="preserve">PS </v>
      </c>
    </row>
    <row r="406" spans="1:7" x14ac:dyDescent="0.3">
      <c r="A406" s="39"/>
      <c r="B406" s="42"/>
      <c r="C406" s="44" t="s">
        <v>2713</v>
      </c>
      <c r="D406" s="43" t="s">
        <v>2714</v>
      </c>
      <c r="E406" s="40"/>
      <c r="G406" t="str">
        <f t="shared" si="6"/>
        <v xml:space="preserve">PS </v>
      </c>
    </row>
    <row r="407" spans="1:7" x14ac:dyDescent="0.3">
      <c r="A407" s="53"/>
      <c r="B407" s="54"/>
      <c r="C407" s="55"/>
      <c r="D407" s="55"/>
      <c r="E407" s="56"/>
      <c r="G407" t="str">
        <f t="shared" si="6"/>
        <v/>
      </c>
    </row>
    <row r="408" spans="1:7" x14ac:dyDescent="0.3">
      <c r="A408" s="34" t="s">
        <v>2715</v>
      </c>
      <c r="B408" s="35"/>
      <c r="C408" s="49" t="s">
        <v>2716</v>
      </c>
      <c r="D408" s="37" t="s">
        <v>2717</v>
      </c>
      <c r="E408" s="40"/>
      <c r="G408" t="str">
        <f t="shared" si="6"/>
        <v xml:space="preserve">HP </v>
      </c>
    </row>
    <row r="409" spans="1:7" x14ac:dyDescent="0.3">
      <c r="A409" s="63"/>
      <c r="B409" s="35"/>
      <c r="C409" s="44" t="s">
        <v>2718</v>
      </c>
      <c r="D409" s="37" t="s">
        <v>2719</v>
      </c>
      <c r="E409" s="40"/>
      <c r="G409" t="str">
        <f t="shared" si="6"/>
        <v>DPS</v>
      </c>
    </row>
    <row r="410" spans="1:7" x14ac:dyDescent="0.3">
      <c r="A410" s="63"/>
      <c r="B410" s="35" t="s">
        <v>2720</v>
      </c>
      <c r="C410" s="44" t="s">
        <v>2721</v>
      </c>
      <c r="D410" s="43" t="s">
        <v>2722</v>
      </c>
      <c r="E410" s="40"/>
      <c r="G410" t="str">
        <f t="shared" si="6"/>
        <v>CSU</v>
      </c>
    </row>
    <row r="411" spans="1:7" x14ac:dyDescent="0.3">
      <c r="A411" s="34"/>
      <c r="B411" s="42"/>
      <c r="C411" s="44" t="s">
        <v>2723</v>
      </c>
      <c r="D411" s="43" t="s">
        <v>2724</v>
      </c>
      <c r="E411" s="40"/>
      <c r="G411" t="str">
        <f t="shared" si="6"/>
        <v>CSU</v>
      </c>
    </row>
    <row r="412" spans="1:7" x14ac:dyDescent="0.3">
      <c r="A412" s="34"/>
      <c r="B412" s="42"/>
      <c r="C412" s="44" t="s">
        <v>2725</v>
      </c>
      <c r="D412" s="43" t="s">
        <v>2726</v>
      </c>
      <c r="E412" s="40"/>
      <c r="G412" t="str">
        <f t="shared" si="6"/>
        <v xml:space="preserve">PS </v>
      </c>
    </row>
    <row r="413" spans="1:7" x14ac:dyDescent="0.3">
      <c r="A413" s="34"/>
      <c r="B413" s="42"/>
      <c r="C413" s="44" t="s">
        <v>2727</v>
      </c>
      <c r="D413" s="43" t="s">
        <v>2728</v>
      </c>
      <c r="E413" s="40"/>
      <c r="G413" t="str">
        <f t="shared" si="6"/>
        <v xml:space="preserve">PS </v>
      </c>
    </row>
    <row r="414" spans="1:7" x14ac:dyDescent="0.3">
      <c r="A414" s="34"/>
      <c r="B414" s="42"/>
      <c r="C414" s="44"/>
      <c r="D414" s="43"/>
      <c r="E414" s="40"/>
      <c r="G414" t="str">
        <f t="shared" si="6"/>
        <v/>
      </c>
    </row>
    <row r="415" spans="1:7" x14ac:dyDescent="0.3">
      <c r="A415" s="63"/>
      <c r="B415" s="35" t="s">
        <v>2729</v>
      </c>
      <c r="C415" s="49" t="s">
        <v>2730</v>
      </c>
      <c r="D415" s="37" t="s">
        <v>2731</v>
      </c>
      <c r="E415" s="40"/>
      <c r="G415" t="str">
        <f t="shared" si="6"/>
        <v>CSR</v>
      </c>
    </row>
    <row r="416" spans="1:7" x14ac:dyDescent="0.3">
      <c r="A416" s="63"/>
      <c r="B416" s="60"/>
      <c r="C416" s="44" t="s">
        <v>2732</v>
      </c>
      <c r="D416" s="43" t="s">
        <v>2733</v>
      </c>
      <c r="E416" s="40"/>
      <c r="G416" t="str">
        <f t="shared" si="6"/>
        <v xml:space="preserve">PS </v>
      </c>
    </row>
    <row r="417" spans="1:7" x14ac:dyDescent="0.3">
      <c r="A417" s="63"/>
      <c r="B417" s="60"/>
      <c r="C417" s="44" t="s">
        <v>2734</v>
      </c>
      <c r="D417" s="43" t="s">
        <v>2735</v>
      </c>
      <c r="E417" s="40"/>
      <c r="G417" t="str">
        <f t="shared" si="6"/>
        <v xml:space="preserve">PS </v>
      </c>
    </row>
    <row r="418" spans="1:7" x14ac:dyDescent="0.3">
      <c r="A418" s="63"/>
      <c r="B418" s="60"/>
      <c r="C418" s="44" t="s">
        <v>2736</v>
      </c>
      <c r="D418" s="43" t="s">
        <v>2737</v>
      </c>
      <c r="E418" s="40"/>
      <c r="G418" t="str">
        <f t="shared" si="6"/>
        <v xml:space="preserve">PS </v>
      </c>
    </row>
    <row r="419" spans="1:7" x14ac:dyDescent="0.3">
      <c r="A419" s="63"/>
      <c r="B419" s="35"/>
      <c r="C419" s="44" t="s">
        <v>2738</v>
      </c>
      <c r="D419" s="43" t="s">
        <v>2708</v>
      </c>
      <c r="E419" s="40"/>
      <c r="G419" t="str">
        <f t="shared" si="6"/>
        <v xml:space="preserve">PS </v>
      </c>
    </row>
    <row r="420" spans="1:7" x14ac:dyDescent="0.3">
      <c r="A420" s="63"/>
      <c r="B420" s="60"/>
      <c r="C420" s="44"/>
      <c r="D420" s="43"/>
      <c r="E420" s="40"/>
      <c r="G420" t="str">
        <f t="shared" si="6"/>
        <v/>
      </c>
    </row>
    <row r="421" spans="1:7" x14ac:dyDescent="0.3">
      <c r="A421" s="34"/>
      <c r="B421" s="35" t="s">
        <v>2739</v>
      </c>
      <c r="C421" s="49" t="s">
        <v>2740</v>
      </c>
      <c r="D421" s="37" t="s">
        <v>2741</v>
      </c>
      <c r="E421" s="40"/>
      <c r="G421" t="str">
        <f t="shared" si="6"/>
        <v>CSR</v>
      </c>
    </row>
    <row r="422" spans="1:7" x14ac:dyDescent="0.3">
      <c r="A422" s="34"/>
      <c r="B422" s="60"/>
      <c r="C422" s="44" t="s">
        <v>2742</v>
      </c>
      <c r="D422" s="43" t="s">
        <v>2743</v>
      </c>
      <c r="E422" s="40"/>
      <c r="G422" t="str">
        <f t="shared" si="6"/>
        <v xml:space="preserve">PS </v>
      </c>
    </row>
    <row r="423" spans="1:7" x14ac:dyDescent="0.3">
      <c r="A423" s="34"/>
      <c r="B423" s="60"/>
      <c r="C423" s="44" t="s">
        <v>2744</v>
      </c>
      <c r="D423" s="43" t="s">
        <v>2745</v>
      </c>
      <c r="E423" s="40"/>
      <c r="G423" t="str">
        <f t="shared" si="6"/>
        <v xml:space="preserve">PS </v>
      </c>
    </row>
    <row r="424" spans="1:7" x14ac:dyDescent="0.3">
      <c r="A424" s="34"/>
      <c r="B424" s="60"/>
      <c r="C424" s="44" t="s">
        <v>2746</v>
      </c>
      <c r="D424" s="43" t="s">
        <v>2747</v>
      </c>
      <c r="E424" s="40"/>
      <c r="G424" t="str">
        <f t="shared" si="6"/>
        <v xml:space="preserve">PS </v>
      </c>
    </row>
    <row r="425" spans="1:7" x14ac:dyDescent="0.3">
      <c r="A425" s="34"/>
      <c r="B425" s="60"/>
      <c r="C425" s="44" t="s">
        <v>2748</v>
      </c>
      <c r="D425" s="43" t="s">
        <v>2749</v>
      </c>
      <c r="E425" s="40"/>
      <c r="G425" t="str">
        <f t="shared" si="6"/>
        <v xml:space="preserve">PS </v>
      </c>
    </row>
    <row r="426" spans="1:7" x14ac:dyDescent="0.3">
      <c r="A426" s="34"/>
      <c r="B426" s="35" t="s">
        <v>2750</v>
      </c>
      <c r="C426" s="49" t="s">
        <v>2751</v>
      </c>
      <c r="D426" s="37" t="s">
        <v>2752</v>
      </c>
      <c r="E426" s="40"/>
      <c r="G426" t="str">
        <f t="shared" si="6"/>
        <v>CSR</v>
      </c>
    </row>
    <row r="427" spans="1:7" x14ac:dyDescent="0.3">
      <c r="A427" s="34"/>
      <c r="B427" s="60"/>
      <c r="C427" s="44" t="s">
        <v>2753</v>
      </c>
      <c r="D427" s="43" t="s">
        <v>2754</v>
      </c>
      <c r="E427" s="40"/>
      <c r="G427" t="str">
        <f t="shared" si="6"/>
        <v xml:space="preserve">PS </v>
      </c>
    </row>
    <row r="428" spans="1:7" x14ac:dyDescent="0.3">
      <c r="A428" s="34"/>
      <c r="B428" s="60"/>
      <c r="C428" s="44" t="s">
        <v>2755</v>
      </c>
      <c r="D428" s="43" t="s">
        <v>2756</v>
      </c>
      <c r="E428" s="40"/>
      <c r="G428" t="str">
        <f t="shared" si="6"/>
        <v xml:space="preserve">PS </v>
      </c>
    </row>
    <row r="429" spans="1:7" x14ac:dyDescent="0.3">
      <c r="A429" s="63"/>
      <c r="B429" s="42"/>
      <c r="C429" s="44" t="s">
        <v>2757</v>
      </c>
      <c r="D429" s="43" t="s">
        <v>2758</v>
      </c>
      <c r="E429" s="40"/>
      <c r="G429" t="str">
        <f t="shared" si="6"/>
        <v xml:space="preserve">PS </v>
      </c>
    </row>
    <row r="430" spans="1:7" x14ac:dyDescent="0.3">
      <c r="A430" s="65"/>
      <c r="B430" s="66"/>
      <c r="C430" s="67"/>
      <c r="D430" s="55"/>
      <c r="E430" s="56"/>
      <c r="G430" t="str">
        <f t="shared" si="6"/>
        <v/>
      </c>
    </row>
    <row r="431" spans="1:7" x14ac:dyDescent="0.3">
      <c r="A431" s="34" t="s">
        <v>2759</v>
      </c>
      <c r="B431" s="35"/>
      <c r="C431" s="44" t="s">
        <v>2760</v>
      </c>
      <c r="D431" s="37" t="s">
        <v>2761</v>
      </c>
      <c r="E431" s="41"/>
      <c r="G431" t="str">
        <f t="shared" si="6"/>
        <v xml:space="preserve">HP </v>
      </c>
    </row>
    <row r="432" spans="1:7" x14ac:dyDescent="0.3">
      <c r="A432" s="63"/>
      <c r="B432" s="35" t="s">
        <v>2762</v>
      </c>
      <c r="C432" s="44" t="s">
        <v>2763</v>
      </c>
      <c r="D432" s="37" t="s">
        <v>2764</v>
      </c>
      <c r="E432" s="40"/>
      <c r="G432" t="str">
        <f t="shared" si="6"/>
        <v>DPS</v>
      </c>
    </row>
    <row r="433" spans="1:7" x14ac:dyDescent="0.3">
      <c r="A433" s="34"/>
      <c r="B433" s="35"/>
      <c r="C433" s="44" t="s">
        <v>2765</v>
      </c>
      <c r="D433" s="43" t="s">
        <v>2766</v>
      </c>
      <c r="E433" s="40"/>
      <c r="G433" t="str">
        <f t="shared" si="6"/>
        <v>CSU</v>
      </c>
    </row>
    <row r="434" spans="1:7" x14ac:dyDescent="0.3">
      <c r="A434" s="34"/>
      <c r="B434" s="35"/>
      <c r="C434" s="44"/>
      <c r="D434" s="43"/>
      <c r="E434" s="40"/>
      <c r="G434" t="str">
        <f t="shared" si="6"/>
        <v/>
      </c>
    </row>
    <row r="435" spans="1:7" x14ac:dyDescent="0.3">
      <c r="A435" s="63"/>
      <c r="B435" s="35" t="s">
        <v>2767</v>
      </c>
      <c r="C435" s="49" t="s">
        <v>2768</v>
      </c>
      <c r="D435" s="37" t="s">
        <v>2769</v>
      </c>
      <c r="E435" s="40"/>
      <c r="G435" t="str">
        <f t="shared" si="6"/>
        <v>CSR</v>
      </c>
    </row>
    <row r="436" spans="1:7" x14ac:dyDescent="0.3">
      <c r="A436" s="63"/>
      <c r="B436" s="35"/>
      <c r="C436" s="44" t="s">
        <v>2770</v>
      </c>
      <c r="D436" s="43" t="s">
        <v>2771</v>
      </c>
      <c r="E436" s="40"/>
      <c r="G436" t="str">
        <f t="shared" si="6"/>
        <v xml:space="preserve">PS </v>
      </c>
    </row>
    <row r="437" spans="1:7" x14ac:dyDescent="0.3">
      <c r="A437" s="63"/>
      <c r="B437" s="35"/>
      <c r="C437" s="44" t="s">
        <v>2772</v>
      </c>
      <c r="D437" s="51" t="s">
        <v>2773</v>
      </c>
      <c r="E437" s="40"/>
      <c r="G437" t="str">
        <f t="shared" si="6"/>
        <v xml:space="preserve">PS </v>
      </c>
    </row>
    <row r="438" spans="1:7" x14ac:dyDescent="0.3">
      <c r="A438" s="63"/>
      <c r="B438" s="35"/>
      <c r="C438" s="44" t="s">
        <v>2774</v>
      </c>
      <c r="D438" s="51" t="s">
        <v>2775</v>
      </c>
      <c r="E438" s="40"/>
      <c r="G438" t="str">
        <f t="shared" si="6"/>
        <v xml:space="preserve">PS </v>
      </c>
    </row>
    <row r="439" spans="1:7" x14ac:dyDescent="0.3">
      <c r="A439" s="63"/>
      <c r="B439" s="42"/>
      <c r="C439" s="44"/>
      <c r="D439" s="43"/>
      <c r="E439" s="40"/>
      <c r="G439" t="str">
        <f t="shared" si="6"/>
        <v/>
      </c>
    </row>
    <row r="440" spans="1:7" x14ac:dyDescent="0.3">
      <c r="A440" s="34"/>
      <c r="B440" s="35" t="s">
        <v>2776</v>
      </c>
      <c r="C440" s="49" t="s">
        <v>2777</v>
      </c>
      <c r="D440" s="37" t="s">
        <v>2778</v>
      </c>
      <c r="E440" s="40"/>
      <c r="G440" t="str">
        <f t="shared" si="6"/>
        <v>CSR</v>
      </c>
    </row>
    <row r="441" spans="1:7" x14ac:dyDescent="0.3">
      <c r="A441" s="34"/>
      <c r="B441" s="35"/>
      <c r="C441" s="44" t="s">
        <v>2779</v>
      </c>
      <c r="D441" s="51" t="s">
        <v>2780</v>
      </c>
      <c r="E441" s="40"/>
      <c r="G441" t="str">
        <f t="shared" si="6"/>
        <v xml:space="preserve">PS </v>
      </c>
    </row>
    <row r="442" spans="1:7" x14ac:dyDescent="0.3">
      <c r="A442" s="34"/>
      <c r="B442" s="35"/>
      <c r="C442" s="44" t="s">
        <v>2781</v>
      </c>
      <c r="D442" s="51" t="s">
        <v>2782</v>
      </c>
      <c r="E442" s="40"/>
      <c r="G442" t="str">
        <f t="shared" si="6"/>
        <v xml:space="preserve">PS </v>
      </c>
    </row>
    <row r="443" spans="1:7" x14ac:dyDescent="0.3">
      <c r="A443" s="34"/>
      <c r="B443" s="42"/>
      <c r="C443" s="44"/>
      <c r="D443" s="43"/>
      <c r="E443" s="40"/>
      <c r="G443" t="str">
        <f t="shared" si="6"/>
        <v/>
      </c>
    </row>
    <row r="444" spans="1:7" x14ac:dyDescent="0.3">
      <c r="A444" s="63"/>
      <c r="B444" s="35" t="s">
        <v>2783</v>
      </c>
      <c r="C444" s="49" t="s">
        <v>2784</v>
      </c>
      <c r="D444" s="37" t="s">
        <v>2785</v>
      </c>
      <c r="E444" s="40"/>
      <c r="G444" t="str">
        <f t="shared" si="6"/>
        <v>CSR</v>
      </c>
    </row>
    <row r="445" spans="1:7" x14ac:dyDescent="0.3">
      <c r="A445" s="63"/>
      <c r="B445" s="35"/>
      <c r="C445" s="44" t="s">
        <v>2786</v>
      </c>
      <c r="D445" s="43" t="s">
        <v>2787</v>
      </c>
      <c r="E445" s="40"/>
      <c r="G445" t="str">
        <f t="shared" si="6"/>
        <v xml:space="preserve">PS </v>
      </c>
    </row>
    <row r="446" spans="1:7" x14ac:dyDescent="0.3">
      <c r="A446" s="63"/>
      <c r="B446" s="42"/>
      <c r="C446" s="44"/>
      <c r="D446" s="43"/>
      <c r="E446" s="40"/>
      <c r="G446" t="str">
        <f t="shared" si="6"/>
        <v/>
      </c>
    </row>
    <row r="447" spans="1:7" x14ac:dyDescent="0.3">
      <c r="A447" s="34"/>
      <c r="B447" s="35" t="s">
        <v>2788</v>
      </c>
      <c r="C447" s="49" t="s">
        <v>2789</v>
      </c>
      <c r="D447" s="37" t="s">
        <v>2790</v>
      </c>
      <c r="E447" s="40"/>
      <c r="G447" t="str">
        <f t="shared" si="6"/>
        <v>CSR</v>
      </c>
    </row>
    <row r="448" spans="1:7" x14ac:dyDescent="0.3">
      <c r="A448" s="34"/>
      <c r="B448" s="35"/>
      <c r="C448" s="44" t="s">
        <v>2791</v>
      </c>
      <c r="D448" s="43" t="s">
        <v>2792</v>
      </c>
      <c r="E448" s="40"/>
      <c r="G448" t="str">
        <f t="shared" si="6"/>
        <v xml:space="preserve">PS </v>
      </c>
    </row>
    <row r="449" spans="1:7" x14ac:dyDescent="0.3">
      <c r="A449" s="34"/>
      <c r="B449" s="35"/>
      <c r="C449" s="44" t="s">
        <v>2793</v>
      </c>
      <c r="D449" s="43" t="s">
        <v>2794</v>
      </c>
      <c r="E449" s="40"/>
      <c r="G449" t="str">
        <f t="shared" si="6"/>
        <v xml:space="preserve">PS </v>
      </c>
    </row>
    <row r="450" spans="1:7" x14ac:dyDescent="0.3">
      <c r="A450" s="34"/>
      <c r="B450" s="35"/>
      <c r="C450" s="44" t="s">
        <v>2795</v>
      </c>
      <c r="D450" s="43" t="s">
        <v>2796</v>
      </c>
      <c r="E450" s="40"/>
      <c r="G450" t="str">
        <f t="shared" si="6"/>
        <v xml:space="preserve">PS </v>
      </c>
    </row>
    <row r="451" spans="1:7" x14ac:dyDescent="0.3">
      <c r="A451" s="34"/>
      <c r="B451" s="35"/>
      <c r="C451" s="44" t="s">
        <v>2797</v>
      </c>
      <c r="D451" s="43" t="s">
        <v>2798</v>
      </c>
      <c r="E451" s="40"/>
      <c r="G451" t="str">
        <f t="shared" si="6"/>
        <v xml:space="preserve">PS </v>
      </c>
    </row>
    <row r="452" spans="1:7" x14ac:dyDescent="0.3">
      <c r="A452" s="34"/>
      <c r="B452" s="42"/>
      <c r="C452" s="44"/>
      <c r="D452" s="43"/>
      <c r="E452" s="40"/>
      <c r="G452" t="str">
        <f t="shared" si="6"/>
        <v/>
      </c>
    </row>
    <row r="453" spans="1:7" x14ac:dyDescent="0.3">
      <c r="A453" s="34"/>
      <c r="B453" s="35" t="s">
        <v>2799</v>
      </c>
      <c r="C453" s="49" t="s">
        <v>2800</v>
      </c>
      <c r="D453" s="37" t="s">
        <v>2801</v>
      </c>
      <c r="E453" s="40"/>
      <c r="G453" t="str">
        <f t="shared" si="6"/>
        <v>CSR</v>
      </c>
    </row>
    <row r="454" spans="1:7" x14ac:dyDescent="0.3">
      <c r="A454" s="34"/>
      <c r="B454" s="35"/>
      <c r="C454" s="44"/>
      <c r="D454" s="37"/>
      <c r="E454" s="40"/>
      <c r="G454" t="str">
        <f t="shared" si="6"/>
        <v/>
      </c>
    </row>
    <row r="455" spans="1:7" x14ac:dyDescent="0.3">
      <c r="A455" s="34"/>
      <c r="B455" s="35" t="s">
        <v>2802</v>
      </c>
      <c r="C455" s="49" t="s">
        <v>2803</v>
      </c>
      <c r="D455" s="37" t="s">
        <v>2804</v>
      </c>
      <c r="E455" s="40" t="s">
        <v>2181</v>
      </c>
      <c r="G455" t="str">
        <f t="shared" si="6"/>
        <v>CSR</v>
      </c>
    </row>
    <row r="456" spans="1:7" x14ac:dyDescent="0.3">
      <c r="A456" s="34"/>
      <c r="B456" s="35"/>
      <c r="C456" s="44" t="s">
        <v>2805</v>
      </c>
      <c r="D456" s="51" t="s">
        <v>2806</v>
      </c>
      <c r="E456" s="40"/>
      <c r="G456" t="str">
        <f t="shared" si="6"/>
        <v xml:space="preserve">PS </v>
      </c>
    </row>
    <row r="457" spans="1:7" x14ac:dyDescent="0.3">
      <c r="A457" s="34"/>
      <c r="B457" s="35"/>
      <c r="C457" s="44" t="s">
        <v>2807</v>
      </c>
      <c r="D457" s="51" t="s">
        <v>2808</v>
      </c>
      <c r="E457" s="40"/>
      <c r="G457" t="str">
        <f t="shared" si="6"/>
        <v xml:space="preserve">PS </v>
      </c>
    </row>
    <row r="458" spans="1:7" x14ac:dyDescent="0.3">
      <c r="A458" s="34"/>
      <c r="B458" s="35"/>
      <c r="C458" s="44"/>
      <c r="D458" s="51"/>
      <c r="E458" s="40"/>
      <c r="G458" t="str">
        <f t="shared" si="6"/>
        <v/>
      </c>
    </row>
    <row r="459" spans="1:7" x14ac:dyDescent="0.3">
      <c r="A459" s="34"/>
      <c r="B459" s="35" t="s">
        <v>2809</v>
      </c>
      <c r="C459" s="49" t="s">
        <v>2810</v>
      </c>
      <c r="D459" s="37" t="s">
        <v>2811</v>
      </c>
      <c r="E459" s="40"/>
      <c r="G459" t="str">
        <f t="shared" si="6"/>
        <v>CSR</v>
      </c>
    </row>
    <row r="460" spans="1:7" x14ac:dyDescent="0.3">
      <c r="A460" s="34"/>
      <c r="B460" s="35"/>
      <c r="C460" s="44" t="s">
        <v>2812</v>
      </c>
      <c r="D460" s="51" t="s">
        <v>2813</v>
      </c>
      <c r="E460" s="40"/>
      <c r="G460" t="str">
        <f t="shared" ref="G460:G523" si="7">MID(D460,1,3)</f>
        <v xml:space="preserve">PS </v>
      </c>
    </row>
    <row r="461" spans="1:7" x14ac:dyDescent="0.3">
      <c r="A461" s="34"/>
      <c r="B461" s="35"/>
      <c r="C461" s="44" t="s">
        <v>2814</v>
      </c>
      <c r="D461" s="51" t="s">
        <v>2815</v>
      </c>
      <c r="E461" s="40"/>
      <c r="G461" t="str">
        <f t="shared" si="7"/>
        <v xml:space="preserve">PS </v>
      </c>
    </row>
    <row r="462" spans="1:7" x14ac:dyDescent="0.3">
      <c r="A462" s="34"/>
      <c r="B462" s="42"/>
      <c r="C462" s="44" t="s">
        <v>2816</v>
      </c>
      <c r="D462" s="51" t="s">
        <v>2817</v>
      </c>
      <c r="E462" s="40"/>
      <c r="G462" t="str">
        <f t="shared" si="7"/>
        <v xml:space="preserve">PS </v>
      </c>
    </row>
    <row r="463" spans="1:7" x14ac:dyDescent="0.3">
      <c r="A463" s="63"/>
      <c r="B463" s="42"/>
      <c r="C463" s="44" t="s">
        <v>2818</v>
      </c>
      <c r="D463" s="51" t="s">
        <v>2819</v>
      </c>
      <c r="E463" s="40"/>
      <c r="G463" t="str">
        <f t="shared" si="7"/>
        <v xml:space="preserve">PS </v>
      </c>
    </row>
    <row r="464" spans="1:7" x14ac:dyDescent="0.3">
      <c r="A464" s="53"/>
      <c r="B464" s="54"/>
      <c r="C464" s="55"/>
      <c r="D464" s="55"/>
      <c r="E464" s="56"/>
      <c r="G464" t="str">
        <f t="shared" si="7"/>
        <v/>
      </c>
    </row>
    <row r="465" spans="1:7" x14ac:dyDescent="0.3">
      <c r="A465" s="34" t="s">
        <v>2820</v>
      </c>
      <c r="B465" s="35"/>
      <c r="C465" s="49" t="s">
        <v>2821</v>
      </c>
      <c r="D465" s="37" t="s">
        <v>2822</v>
      </c>
      <c r="E465" s="40"/>
      <c r="G465" t="str">
        <f t="shared" si="7"/>
        <v xml:space="preserve">HP </v>
      </c>
    </row>
    <row r="466" spans="1:7" x14ac:dyDescent="0.3">
      <c r="A466" s="63"/>
      <c r="B466" s="35"/>
      <c r="C466" s="44" t="s">
        <v>2823</v>
      </c>
      <c r="D466" s="37" t="s">
        <v>2824</v>
      </c>
      <c r="E466" s="40"/>
      <c r="G466" t="str">
        <f t="shared" si="7"/>
        <v>DPS</v>
      </c>
    </row>
    <row r="467" spans="1:7" x14ac:dyDescent="0.3">
      <c r="A467" s="63"/>
      <c r="B467" s="35" t="s">
        <v>2825</v>
      </c>
      <c r="C467" s="44" t="s">
        <v>2826</v>
      </c>
      <c r="D467" s="43" t="s">
        <v>2827</v>
      </c>
      <c r="E467" s="40"/>
      <c r="G467" t="str">
        <f t="shared" si="7"/>
        <v>CSU</v>
      </c>
    </row>
    <row r="468" spans="1:7" x14ac:dyDescent="0.3">
      <c r="A468" s="63"/>
      <c r="B468" s="35"/>
      <c r="C468" s="44"/>
      <c r="D468" s="43"/>
      <c r="E468" s="40"/>
      <c r="G468" t="str">
        <f t="shared" si="7"/>
        <v/>
      </c>
    </row>
    <row r="469" spans="1:7" x14ac:dyDescent="0.3">
      <c r="A469" s="34"/>
      <c r="B469" s="35" t="s">
        <v>2828</v>
      </c>
      <c r="C469" s="49" t="s">
        <v>2829</v>
      </c>
      <c r="D469" s="37" t="s">
        <v>2830</v>
      </c>
      <c r="E469" s="40"/>
      <c r="G469" t="str">
        <f t="shared" si="7"/>
        <v>CSR</v>
      </c>
    </row>
    <row r="470" spans="1:7" x14ac:dyDescent="0.3">
      <c r="A470" s="34"/>
      <c r="B470" s="35"/>
      <c r="C470" s="44" t="s">
        <v>2831</v>
      </c>
      <c r="D470" s="43" t="s">
        <v>2832</v>
      </c>
      <c r="E470" s="40"/>
      <c r="G470" t="str">
        <f t="shared" si="7"/>
        <v xml:space="preserve">PS </v>
      </c>
    </row>
    <row r="471" spans="1:7" x14ac:dyDescent="0.3">
      <c r="A471" s="34"/>
      <c r="B471" s="35"/>
      <c r="C471" s="44" t="s">
        <v>2833</v>
      </c>
      <c r="D471" s="43" t="s">
        <v>2834</v>
      </c>
      <c r="E471" s="40"/>
      <c r="G471" t="str">
        <f t="shared" si="7"/>
        <v xml:space="preserve">PS </v>
      </c>
    </row>
    <row r="472" spans="1:7" x14ac:dyDescent="0.3">
      <c r="A472" s="34"/>
      <c r="B472" s="42"/>
      <c r="C472" s="44"/>
      <c r="D472" s="43"/>
      <c r="E472" s="40"/>
      <c r="G472" t="str">
        <f t="shared" si="7"/>
        <v/>
      </c>
    </row>
    <row r="473" spans="1:7" x14ac:dyDescent="0.3">
      <c r="A473" s="63"/>
      <c r="B473" s="35" t="s">
        <v>2835</v>
      </c>
      <c r="C473" s="49" t="s">
        <v>2836</v>
      </c>
      <c r="D473" s="37" t="s">
        <v>2837</v>
      </c>
      <c r="E473" s="40"/>
      <c r="G473" t="str">
        <f t="shared" si="7"/>
        <v>CSR</v>
      </c>
    </row>
    <row r="474" spans="1:7" x14ac:dyDescent="0.3">
      <c r="A474" s="63"/>
      <c r="B474" s="35"/>
      <c r="C474" s="44" t="s">
        <v>2838</v>
      </c>
      <c r="D474" s="43" t="s">
        <v>2600</v>
      </c>
      <c r="E474" s="40"/>
      <c r="G474" t="str">
        <f t="shared" si="7"/>
        <v xml:space="preserve">PS </v>
      </c>
    </row>
    <row r="475" spans="1:7" x14ac:dyDescent="0.3">
      <c r="A475" s="63"/>
      <c r="B475" s="35"/>
      <c r="C475" s="44" t="s">
        <v>2839</v>
      </c>
      <c r="D475" s="43" t="s">
        <v>2840</v>
      </c>
      <c r="E475" s="40"/>
      <c r="G475" t="str">
        <f t="shared" si="7"/>
        <v xml:space="preserve">PS </v>
      </c>
    </row>
    <row r="476" spans="1:7" x14ac:dyDescent="0.3">
      <c r="A476" s="63"/>
      <c r="B476" s="42"/>
      <c r="C476" s="44"/>
      <c r="D476" s="43"/>
      <c r="E476" s="40"/>
      <c r="G476" t="str">
        <f t="shared" si="7"/>
        <v/>
      </c>
    </row>
    <row r="477" spans="1:7" x14ac:dyDescent="0.3">
      <c r="A477" s="63"/>
      <c r="B477" s="35" t="s">
        <v>2841</v>
      </c>
      <c r="C477" s="49" t="s">
        <v>2842</v>
      </c>
      <c r="D477" s="37" t="s">
        <v>2843</v>
      </c>
      <c r="E477" s="40"/>
      <c r="G477" t="str">
        <f t="shared" si="7"/>
        <v>CSR</v>
      </c>
    </row>
    <row r="478" spans="1:7" x14ac:dyDescent="0.3">
      <c r="A478" s="63"/>
      <c r="B478" s="42"/>
      <c r="C478" s="44" t="s">
        <v>2844</v>
      </c>
      <c r="D478" s="43" t="s">
        <v>2845</v>
      </c>
      <c r="E478" s="40"/>
      <c r="G478" t="str">
        <f t="shared" si="7"/>
        <v xml:space="preserve">PS </v>
      </c>
    </row>
    <row r="479" spans="1:7" x14ac:dyDescent="0.3">
      <c r="A479" s="63"/>
      <c r="B479" s="42"/>
      <c r="C479" s="44" t="s">
        <v>2846</v>
      </c>
      <c r="D479" s="43" t="s">
        <v>2847</v>
      </c>
      <c r="E479" s="40"/>
      <c r="G479" t="str">
        <f t="shared" si="7"/>
        <v xml:space="preserve">PS </v>
      </c>
    </row>
    <row r="480" spans="1:7" x14ac:dyDescent="0.3">
      <c r="A480" s="63"/>
      <c r="B480" s="42"/>
      <c r="C480" s="44"/>
      <c r="D480" s="43"/>
      <c r="E480" s="40"/>
      <c r="G480" t="str">
        <f t="shared" si="7"/>
        <v/>
      </c>
    </row>
    <row r="481" spans="1:7" x14ac:dyDescent="0.3">
      <c r="A481" s="63"/>
      <c r="B481" s="35" t="s">
        <v>2848</v>
      </c>
      <c r="C481" s="49" t="s">
        <v>2849</v>
      </c>
      <c r="D481" s="37" t="s">
        <v>2850</v>
      </c>
      <c r="E481" s="40"/>
      <c r="G481" t="str">
        <f t="shared" si="7"/>
        <v>CSR</v>
      </c>
    </row>
    <row r="482" spans="1:7" x14ac:dyDescent="0.3">
      <c r="A482" s="63"/>
      <c r="B482" s="42"/>
      <c r="C482" s="44"/>
      <c r="D482" s="43"/>
      <c r="E482" s="40"/>
      <c r="G482" t="str">
        <f t="shared" si="7"/>
        <v/>
      </c>
    </row>
    <row r="483" spans="1:7" x14ac:dyDescent="0.3">
      <c r="A483" s="63"/>
      <c r="B483" s="35" t="s">
        <v>2851</v>
      </c>
      <c r="C483" s="49" t="s">
        <v>2852</v>
      </c>
      <c r="D483" s="37" t="s">
        <v>2853</v>
      </c>
      <c r="E483" s="40"/>
      <c r="G483" t="str">
        <f t="shared" si="7"/>
        <v>CSR</v>
      </c>
    </row>
    <row r="484" spans="1:7" x14ac:dyDescent="0.3">
      <c r="A484" s="63"/>
      <c r="B484" s="35"/>
      <c r="C484" s="44" t="s">
        <v>2854</v>
      </c>
      <c r="D484" s="43" t="s">
        <v>2855</v>
      </c>
      <c r="E484" s="40"/>
      <c r="G484" t="str">
        <f t="shared" si="7"/>
        <v xml:space="preserve">PS </v>
      </c>
    </row>
    <row r="485" spans="1:7" x14ac:dyDescent="0.3">
      <c r="A485" s="63"/>
      <c r="B485" s="35"/>
      <c r="C485" s="44" t="s">
        <v>2856</v>
      </c>
      <c r="D485" s="43" t="s">
        <v>2857</v>
      </c>
      <c r="E485" s="40"/>
      <c r="G485" t="str">
        <f t="shared" si="7"/>
        <v xml:space="preserve">PS </v>
      </c>
    </row>
    <row r="486" spans="1:7" x14ac:dyDescent="0.3">
      <c r="A486" s="63"/>
      <c r="B486" s="42"/>
      <c r="C486" s="44"/>
      <c r="D486" s="43"/>
      <c r="E486" s="40"/>
      <c r="G486" t="str">
        <f t="shared" si="7"/>
        <v/>
      </c>
    </row>
    <row r="487" spans="1:7" x14ac:dyDescent="0.3">
      <c r="A487" s="63"/>
      <c r="B487" s="35" t="s">
        <v>2858</v>
      </c>
      <c r="C487" s="49" t="s">
        <v>2859</v>
      </c>
      <c r="D487" s="37" t="s">
        <v>2860</v>
      </c>
      <c r="E487" s="40"/>
      <c r="G487" t="str">
        <f t="shared" si="7"/>
        <v>CSR</v>
      </c>
    </row>
    <row r="488" spans="1:7" x14ac:dyDescent="0.3">
      <c r="A488" s="63"/>
      <c r="B488" s="42"/>
      <c r="C488" s="44" t="s">
        <v>2861</v>
      </c>
      <c r="D488" s="43" t="s">
        <v>2297</v>
      </c>
      <c r="E488" s="40"/>
      <c r="G488" t="str">
        <f t="shared" si="7"/>
        <v xml:space="preserve">PS </v>
      </c>
    </row>
    <row r="489" spans="1:7" ht="15.6" x14ac:dyDescent="0.3">
      <c r="A489" s="265" t="s">
        <v>1832</v>
      </c>
      <c r="B489" s="266"/>
      <c r="C489" s="266"/>
      <c r="D489" s="266"/>
      <c r="E489" s="267"/>
      <c r="G489" t="str">
        <f t="shared" si="7"/>
        <v/>
      </c>
    </row>
    <row r="490" spans="1:7" x14ac:dyDescent="0.3">
      <c r="A490" s="34" t="s">
        <v>2862</v>
      </c>
      <c r="B490" s="35"/>
      <c r="C490" s="44" t="s">
        <v>2863</v>
      </c>
      <c r="D490" s="37" t="s">
        <v>2864</v>
      </c>
      <c r="E490" s="40"/>
      <c r="G490" t="str">
        <f t="shared" si="7"/>
        <v xml:space="preserve">HR </v>
      </c>
    </row>
    <row r="491" spans="1:7" x14ac:dyDescent="0.3">
      <c r="A491" s="39"/>
      <c r="B491" s="35"/>
      <c r="C491" s="44" t="s">
        <v>2865</v>
      </c>
      <c r="D491" s="37" t="s">
        <v>2866</v>
      </c>
      <c r="E491" s="41"/>
      <c r="G491" t="str">
        <f t="shared" si="7"/>
        <v>DRS</v>
      </c>
    </row>
    <row r="492" spans="1:7" x14ac:dyDescent="0.3">
      <c r="A492" s="39"/>
      <c r="B492" s="35"/>
      <c r="C492" s="44" t="s">
        <v>2867</v>
      </c>
      <c r="D492" s="37" t="s">
        <v>2868</v>
      </c>
      <c r="E492" s="40"/>
      <c r="G492" t="str">
        <f t="shared" si="7"/>
        <v>DPS</v>
      </c>
    </row>
    <row r="493" spans="1:7" x14ac:dyDescent="0.3">
      <c r="A493" s="39"/>
      <c r="B493" s="35" t="s">
        <v>2869</v>
      </c>
      <c r="C493" s="44" t="s">
        <v>2870</v>
      </c>
      <c r="D493" s="51" t="s">
        <v>2871</v>
      </c>
      <c r="E493" s="40"/>
      <c r="G493" t="str">
        <f t="shared" si="7"/>
        <v>CSU</v>
      </c>
    </row>
    <row r="494" spans="1:7" x14ac:dyDescent="0.3">
      <c r="A494" s="39"/>
      <c r="B494" s="52"/>
      <c r="C494" s="44" t="s">
        <v>2872</v>
      </c>
      <c r="D494" s="51" t="s">
        <v>2873</v>
      </c>
      <c r="E494" s="40"/>
      <c r="G494" t="str">
        <f t="shared" si="7"/>
        <v>CSU</v>
      </c>
    </row>
    <row r="495" spans="1:7" x14ac:dyDescent="0.3">
      <c r="A495" s="39"/>
      <c r="B495" s="52"/>
      <c r="C495" s="44" t="s">
        <v>2874</v>
      </c>
      <c r="D495" s="51" t="s">
        <v>2875</v>
      </c>
      <c r="E495" s="40"/>
      <c r="G495" t="str">
        <f t="shared" si="7"/>
        <v>CSU</v>
      </c>
    </row>
    <row r="496" spans="1:7" x14ac:dyDescent="0.3">
      <c r="A496" s="39"/>
      <c r="B496" s="52"/>
      <c r="C496" s="44" t="s">
        <v>2876</v>
      </c>
      <c r="D496" s="51" t="s">
        <v>2877</v>
      </c>
      <c r="E496" s="40"/>
      <c r="G496" t="str">
        <f t="shared" si="7"/>
        <v>CSU</v>
      </c>
    </row>
    <row r="497" spans="1:7" x14ac:dyDescent="0.3">
      <c r="A497" s="39"/>
      <c r="B497" s="52"/>
      <c r="C497" s="44" t="s">
        <v>2878</v>
      </c>
      <c r="D497" s="51" t="s">
        <v>2879</v>
      </c>
      <c r="E497" s="40"/>
      <c r="G497" t="str">
        <f t="shared" si="7"/>
        <v>CSU</v>
      </c>
    </row>
    <row r="498" spans="1:7" x14ac:dyDescent="0.3">
      <c r="A498" s="39"/>
      <c r="B498" s="52"/>
      <c r="C498" s="44" t="s">
        <v>2880</v>
      </c>
      <c r="D498" s="51" t="s">
        <v>2881</v>
      </c>
      <c r="E498" s="40"/>
      <c r="G498" t="str">
        <f t="shared" si="7"/>
        <v xml:space="preserve">PS </v>
      </c>
    </row>
    <row r="499" spans="1:7" x14ac:dyDescent="0.3">
      <c r="A499" s="39"/>
      <c r="B499" s="52"/>
      <c r="C499" s="44" t="s">
        <v>2882</v>
      </c>
      <c r="D499" s="51" t="s">
        <v>2883</v>
      </c>
      <c r="E499" s="40"/>
      <c r="G499" t="str">
        <f t="shared" si="7"/>
        <v xml:space="preserve">PS </v>
      </c>
    </row>
    <row r="500" spans="1:7" x14ac:dyDescent="0.3">
      <c r="A500" s="39"/>
      <c r="B500" s="42"/>
      <c r="C500" s="44"/>
      <c r="D500" s="43"/>
      <c r="E500" s="40"/>
      <c r="G500" t="str">
        <f t="shared" si="7"/>
        <v/>
      </c>
    </row>
    <row r="501" spans="1:7" x14ac:dyDescent="0.3">
      <c r="A501" s="34"/>
      <c r="B501" s="35" t="s">
        <v>2884</v>
      </c>
      <c r="C501" s="49" t="s">
        <v>2885</v>
      </c>
      <c r="D501" s="37" t="s">
        <v>2886</v>
      </c>
      <c r="E501" s="40"/>
      <c r="G501" t="str">
        <f t="shared" si="7"/>
        <v>CSR</v>
      </c>
    </row>
    <row r="502" spans="1:7" x14ac:dyDescent="0.3">
      <c r="A502" s="34"/>
      <c r="B502" s="35"/>
      <c r="C502" s="44" t="s">
        <v>2887</v>
      </c>
      <c r="D502" s="51" t="s">
        <v>2888</v>
      </c>
      <c r="E502" s="40"/>
      <c r="G502" t="str">
        <f t="shared" si="7"/>
        <v xml:space="preserve">PS </v>
      </c>
    </row>
    <row r="503" spans="1:7" x14ac:dyDescent="0.3">
      <c r="A503" s="34"/>
      <c r="B503" s="35"/>
      <c r="C503" s="44" t="s">
        <v>2889</v>
      </c>
      <c r="D503" s="51" t="s">
        <v>2890</v>
      </c>
      <c r="E503" s="40"/>
      <c r="G503" t="str">
        <f t="shared" si="7"/>
        <v xml:space="preserve">PS </v>
      </c>
    </row>
    <row r="504" spans="1:7" x14ac:dyDescent="0.3">
      <c r="A504" s="34"/>
      <c r="B504" s="35"/>
      <c r="C504" s="44" t="s">
        <v>2891</v>
      </c>
      <c r="D504" s="51" t="s">
        <v>2892</v>
      </c>
      <c r="E504" s="40"/>
      <c r="G504" t="str">
        <f t="shared" si="7"/>
        <v xml:space="preserve">PS </v>
      </c>
    </row>
    <row r="505" spans="1:7" x14ac:dyDescent="0.3">
      <c r="A505" s="34"/>
      <c r="B505" s="52"/>
      <c r="C505" s="44"/>
      <c r="D505" s="51"/>
      <c r="E505" s="40"/>
      <c r="G505" t="str">
        <f t="shared" si="7"/>
        <v/>
      </c>
    </row>
    <row r="506" spans="1:7" x14ac:dyDescent="0.3">
      <c r="A506" s="39"/>
      <c r="B506" s="35" t="s">
        <v>2893</v>
      </c>
      <c r="C506" s="49" t="s">
        <v>2894</v>
      </c>
      <c r="D506" s="37" t="s">
        <v>2895</v>
      </c>
      <c r="E506" s="40"/>
      <c r="G506" t="str">
        <f t="shared" si="7"/>
        <v>CSR</v>
      </c>
    </row>
    <row r="507" spans="1:7" x14ac:dyDescent="0.3">
      <c r="A507" s="39"/>
      <c r="B507" s="35"/>
      <c r="C507" s="44" t="s">
        <v>2896</v>
      </c>
      <c r="D507" s="51" t="s">
        <v>2897</v>
      </c>
      <c r="E507" s="40"/>
      <c r="G507" t="str">
        <f t="shared" si="7"/>
        <v xml:space="preserve">PS </v>
      </c>
    </row>
    <row r="508" spans="1:7" x14ac:dyDescent="0.3">
      <c r="A508" s="39"/>
      <c r="B508" s="35"/>
      <c r="C508" s="44" t="s">
        <v>2898</v>
      </c>
      <c r="D508" s="51" t="s">
        <v>2899</v>
      </c>
      <c r="E508" s="40"/>
      <c r="G508" t="str">
        <f t="shared" si="7"/>
        <v xml:space="preserve">PS </v>
      </c>
    </row>
    <row r="509" spans="1:7" x14ac:dyDescent="0.3">
      <c r="A509" s="39"/>
      <c r="B509" s="35"/>
      <c r="C509" s="44" t="s">
        <v>2900</v>
      </c>
      <c r="D509" s="43" t="s">
        <v>2901</v>
      </c>
      <c r="E509" s="40"/>
      <c r="G509" t="str">
        <f t="shared" si="7"/>
        <v xml:space="preserve">PS </v>
      </c>
    </row>
    <row r="510" spans="1:7" x14ac:dyDescent="0.3">
      <c r="A510" s="39"/>
      <c r="B510" s="35"/>
      <c r="C510" s="44" t="s">
        <v>2902</v>
      </c>
      <c r="D510" s="51" t="s">
        <v>2903</v>
      </c>
      <c r="E510" s="40"/>
      <c r="G510" t="str">
        <f t="shared" si="7"/>
        <v xml:space="preserve">PS </v>
      </c>
    </row>
    <row r="511" spans="1:7" x14ac:dyDescent="0.3">
      <c r="A511" s="39"/>
      <c r="B511" s="52"/>
      <c r="C511" s="44"/>
      <c r="D511" s="51"/>
      <c r="E511" s="40"/>
      <c r="G511" t="str">
        <f t="shared" si="7"/>
        <v/>
      </c>
    </row>
    <row r="512" spans="1:7" x14ac:dyDescent="0.3">
      <c r="A512" s="39"/>
      <c r="B512" s="35" t="s">
        <v>2904</v>
      </c>
      <c r="C512" s="49" t="s">
        <v>2905</v>
      </c>
      <c r="D512" s="37" t="s">
        <v>2906</v>
      </c>
      <c r="E512" s="40"/>
      <c r="G512" t="str">
        <f t="shared" si="7"/>
        <v>CSR</v>
      </c>
    </row>
    <row r="513" spans="1:7" x14ac:dyDescent="0.3">
      <c r="A513" s="39"/>
      <c r="B513" s="35"/>
      <c r="C513" s="44" t="s">
        <v>2907</v>
      </c>
      <c r="D513" s="51" t="s">
        <v>2908</v>
      </c>
      <c r="E513" s="40"/>
      <c r="G513" t="str">
        <f t="shared" si="7"/>
        <v xml:space="preserve">PS </v>
      </c>
    </row>
    <row r="514" spans="1:7" x14ac:dyDescent="0.3">
      <c r="A514" s="39"/>
      <c r="B514" s="52"/>
      <c r="C514" s="44"/>
      <c r="D514" s="51"/>
      <c r="E514" s="40"/>
      <c r="G514" t="str">
        <f t="shared" si="7"/>
        <v/>
      </c>
    </row>
    <row r="515" spans="1:7" x14ac:dyDescent="0.3">
      <c r="A515" s="39"/>
      <c r="B515" s="35" t="s">
        <v>2909</v>
      </c>
      <c r="C515" s="49" t="s">
        <v>2910</v>
      </c>
      <c r="D515" s="37" t="s">
        <v>2911</v>
      </c>
      <c r="E515" s="40"/>
      <c r="G515" t="str">
        <f t="shared" si="7"/>
        <v>CSR</v>
      </c>
    </row>
    <row r="516" spans="1:7" x14ac:dyDescent="0.3">
      <c r="A516" s="39"/>
      <c r="B516" s="35"/>
      <c r="C516" s="44" t="s">
        <v>2912</v>
      </c>
      <c r="D516" s="51" t="s">
        <v>2913</v>
      </c>
      <c r="E516" s="40"/>
      <c r="G516" t="str">
        <f t="shared" si="7"/>
        <v xml:space="preserve">PS </v>
      </c>
    </row>
    <row r="517" spans="1:7" x14ac:dyDescent="0.3">
      <c r="A517" s="39"/>
      <c r="B517" s="35"/>
      <c r="C517" s="44" t="s">
        <v>2914</v>
      </c>
      <c r="D517" s="51" t="s">
        <v>2915</v>
      </c>
      <c r="E517" s="40"/>
      <c r="G517" t="str">
        <f t="shared" si="7"/>
        <v xml:space="preserve">PS </v>
      </c>
    </row>
    <row r="518" spans="1:7" x14ac:dyDescent="0.3">
      <c r="A518" s="39"/>
      <c r="B518" s="35"/>
      <c r="C518" s="44" t="s">
        <v>2916</v>
      </c>
      <c r="D518" s="51" t="s">
        <v>2917</v>
      </c>
      <c r="E518" s="40"/>
      <c r="G518" t="str">
        <f t="shared" si="7"/>
        <v xml:space="preserve">PS </v>
      </c>
    </row>
    <row r="519" spans="1:7" ht="8.25" customHeight="1" x14ac:dyDescent="0.3">
      <c r="A519" s="39"/>
      <c r="B519" s="52"/>
      <c r="C519" s="44"/>
      <c r="D519" s="51"/>
      <c r="E519" s="40"/>
      <c r="G519" t="str">
        <f t="shared" si="7"/>
        <v/>
      </c>
    </row>
    <row r="520" spans="1:7" x14ac:dyDescent="0.3">
      <c r="A520" s="39"/>
      <c r="B520" s="35" t="s">
        <v>2918</v>
      </c>
      <c r="C520" s="49" t="s">
        <v>2919</v>
      </c>
      <c r="D520" s="37" t="s">
        <v>2920</v>
      </c>
      <c r="E520" s="40"/>
      <c r="G520" t="str">
        <f t="shared" si="7"/>
        <v>CSR</v>
      </c>
    </row>
    <row r="521" spans="1:7" x14ac:dyDescent="0.3">
      <c r="A521" s="39"/>
      <c r="B521" s="35"/>
      <c r="C521" s="44" t="s">
        <v>2921</v>
      </c>
      <c r="D521" s="51" t="s">
        <v>2922</v>
      </c>
      <c r="E521" s="40"/>
      <c r="G521" t="str">
        <f t="shared" si="7"/>
        <v xml:space="preserve">PS </v>
      </c>
    </row>
    <row r="522" spans="1:7" x14ac:dyDescent="0.3">
      <c r="A522" s="39"/>
      <c r="B522" s="35"/>
      <c r="C522" s="44" t="s">
        <v>2923</v>
      </c>
      <c r="D522" s="51" t="s">
        <v>2924</v>
      </c>
      <c r="E522" s="40"/>
      <c r="G522" t="str">
        <f t="shared" si="7"/>
        <v xml:space="preserve">PS </v>
      </c>
    </row>
    <row r="523" spans="1:7" ht="8.25" customHeight="1" x14ac:dyDescent="0.3">
      <c r="A523" s="39"/>
      <c r="B523" s="52"/>
      <c r="C523" s="44"/>
      <c r="D523" s="51"/>
      <c r="E523" s="40"/>
      <c r="G523" t="str">
        <f t="shared" si="7"/>
        <v/>
      </c>
    </row>
    <row r="524" spans="1:7" x14ac:dyDescent="0.3">
      <c r="A524" s="34"/>
      <c r="B524" s="35" t="s">
        <v>2925</v>
      </c>
      <c r="C524" s="44" t="s">
        <v>2926</v>
      </c>
      <c r="D524" s="37" t="s">
        <v>2927</v>
      </c>
      <c r="E524" s="40"/>
      <c r="G524" t="str">
        <f t="shared" ref="G524:G587" si="8">MID(D524,1,3)</f>
        <v>CSR</v>
      </c>
    </row>
    <row r="525" spans="1:7" x14ac:dyDescent="0.3">
      <c r="A525" s="34"/>
      <c r="B525" s="35"/>
      <c r="C525" s="44"/>
      <c r="D525" s="51" t="s">
        <v>2928</v>
      </c>
      <c r="E525" s="40"/>
      <c r="G525" t="str">
        <f t="shared" si="8"/>
        <v xml:space="preserve">PS </v>
      </c>
    </row>
    <row r="526" spans="1:7" x14ac:dyDescent="0.3">
      <c r="A526" s="34"/>
      <c r="B526" s="35"/>
      <c r="C526" s="44"/>
      <c r="D526" s="51" t="s">
        <v>2929</v>
      </c>
      <c r="E526" s="40"/>
      <c r="G526" t="str">
        <f t="shared" si="8"/>
        <v xml:space="preserve">PS </v>
      </c>
    </row>
    <row r="527" spans="1:7" ht="8.25" customHeight="1" x14ac:dyDescent="0.3">
      <c r="A527" s="34"/>
      <c r="B527" s="52"/>
      <c r="C527" s="44"/>
      <c r="D527" s="51"/>
      <c r="E527" s="40"/>
      <c r="G527" t="str">
        <f t="shared" si="8"/>
        <v/>
      </c>
    </row>
    <row r="528" spans="1:7" x14ac:dyDescent="0.3">
      <c r="A528" s="39"/>
      <c r="B528" s="35" t="s">
        <v>2930</v>
      </c>
      <c r="C528" s="49" t="s">
        <v>2931</v>
      </c>
      <c r="D528" s="37" t="s">
        <v>2932</v>
      </c>
      <c r="E528" s="40"/>
      <c r="G528" t="str">
        <f t="shared" si="8"/>
        <v>CSR</v>
      </c>
    </row>
    <row r="529" spans="1:7" x14ac:dyDescent="0.3">
      <c r="A529" s="39"/>
      <c r="B529" s="35"/>
      <c r="C529" s="44" t="s">
        <v>2933</v>
      </c>
      <c r="D529" s="51" t="s">
        <v>2424</v>
      </c>
      <c r="E529" s="40"/>
      <c r="G529" t="str">
        <f t="shared" si="8"/>
        <v xml:space="preserve">PS </v>
      </c>
    </row>
    <row r="530" spans="1:7" x14ac:dyDescent="0.3">
      <c r="A530" s="39"/>
      <c r="B530" s="35"/>
      <c r="C530" s="44" t="s">
        <v>2934</v>
      </c>
      <c r="D530" s="51" t="s">
        <v>2935</v>
      </c>
      <c r="E530" s="40"/>
      <c r="G530" t="str">
        <f t="shared" si="8"/>
        <v xml:space="preserve">PS </v>
      </c>
    </row>
    <row r="531" spans="1:7" x14ac:dyDescent="0.3">
      <c r="A531" s="39"/>
      <c r="B531" s="35"/>
      <c r="C531" s="44" t="s">
        <v>2936</v>
      </c>
      <c r="D531" s="51" t="s">
        <v>2937</v>
      </c>
      <c r="E531" s="40"/>
      <c r="G531" t="str">
        <f t="shared" si="8"/>
        <v xml:space="preserve">PS </v>
      </c>
    </row>
    <row r="532" spans="1:7" x14ac:dyDescent="0.3">
      <c r="A532" s="39"/>
      <c r="B532" s="35"/>
      <c r="C532" s="44" t="s">
        <v>2938</v>
      </c>
      <c r="D532" s="51" t="s">
        <v>2939</v>
      </c>
      <c r="E532" s="40"/>
      <c r="G532" t="str">
        <f t="shared" si="8"/>
        <v xml:space="preserve">PS </v>
      </c>
    </row>
    <row r="533" spans="1:7" x14ac:dyDescent="0.3">
      <c r="A533" s="39"/>
      <c r="B533" s="35"/>
      <c r="C533" s="44" t="s">
        <v>2940</v>
      </c>
      <c r="D533" s="51" t="s">
        <v>2941</v>
      </c>
      <c r="E533" s="40"/>
      <c r="G533" t="str">
        <f t="shared" si="8"/>
        <v xml:space="preserve">PS </v>
      </c>
    </row>
    <row r="534" spans="1:7" x14ac:dyDescent="0.3">
      <c r="A534" s="39"/>
      <c r="B534" s="52"/>
      <c r="C534" s="44" t="s">
        <v>2942</v>
      </c>
      <c r="D534" s="51" t="s">
        <v>2943</v>
      </c>
      <c r="E534" s="40"/>
      <c r="G534" t="str">
        <f t="shared" si="8"/>
        <v xml:space="preserve">PS </v>
      </c>
    </row>
    <row r="535" spans="1:7" x14ac:dyDescent="0.3">
      <c r="A535" s="39"/>
      <c r="B535" s="52"/>
      <c r="C535" s="44" t="s">
        <v>2944</v>
      </c>
      <c r="D535" s="51" t="s">
        <v>2945</v>
      </c>
      <c r="E535" s="40"/>
      <c r="G535" t="str">
        <f t="shared" si="8"/>
        <v xml:space="preserve">PS </v>
      </c>
    </row>
    <row r="536" spans="1:7" ht="8.25" customHeight="1" x14ac:dyDescent="0.3">
      <c r="A536" s="39"/>
      <c r="B536" s="52"/>
      <c r="C536" s="44"/>
      <c r="D536" s="51"/>
      <c r="E536" s="40"/>
      <c r="G536" t="str">
        <f t="shared" si="8"/>
        <v/>
      </c>
    </row>
    <row r="537" spans="1:7" x14ac:dyDescent="0.3">
      <c r="A537" s="39"/>
      <c r="B537" s="35" t="s">
        <v>2946</v>
      </c>
      <c r="C537" s="49" t="s">
        <v>2947</v>
      </c>
      <c r="D537" s="37" t="s">
        <v>2948</v>
      </c>
      <c r="E537" s="40"/>
      <c r="G537" t="str">
        <f t="shared" si="8"/>
        <v>CSR</v>
      </c>
    </row>
    <row r="538" spans="1:7" x14ac:dyDescent="0.3">
      <c r="A538" s="39"/>
      <c r="B538" s="35"/>
      <c r="C538" s="44" t="s">
        <v>2949</v>
      </c>
      <c r="D538" s="51" t="s">
        <v>2950</v>
      </c>
      <c r="E538" s="40"/>
      <c r="G538" t="str">
        <f t="shared" si="8"/>
        <v xml:space="preserve">PS </v>
      </c>
    </row>
    <row r="539" spans="1:7" x14ac:dyDescent="0.3">
      <c r="A539" s="39"/>
      <c r="B539" s="35"/>
      <c r="C539" s="44" t="s">
        <v>2951</v>
      </c>
      <c r="D539" s="51" t="s">
        <v>2952</v>
      </c>
      <c r="E539" s="40"/>
      <c r="G539" t="str">
        <f t="shared" si="8"/>
        <v xml:space="preserve">PS </v>
      </c>
    </row>
    <row r="540" spans="1:7" ht="8.25" customHeight="1" x14ac:dyDescent="0.3">
      <c r="A540" s="39"/>
      <c r="B540" s="52"/>
      <c r="C540" s="44"/>
      <c r="D540" s="51"/>
      <c r="E540" s="40"/>
      <c r="G540" t="str">
        <f t="shared" si="8"/>
        <v/>
      </c>
    </row>
    <row r="541" spans="1:7" x14ac:dyDescent="0.3">
      <c r="A541" s="39"/>
      <c r="B541" s="35" t="s">
        <v>2953</v>
      </c>
      <c r="C541" s="49" t="s">
        <v>2954</v>
      </c>
      <c r="D541" s="37" t="s">
        <v>2955</v>
      </c>
      <c r="E541" s="40"/>
      <c r="G541" t="str">
        <f t="shared" si="8"/>
        <v>CSR</v>
      </c>
    </row>
    <row r="542" spans="1:7" x14ac:dyDescent="0.3">
      <c r="A542" s="39"/>
      <c r="B542" s="35"/>
      <c r="C542" s="44" t="s">
        <v>2956</v>
      </c>
      <c r="D542" s="51" t="s">
        <v>2957</v>
      </c>
      <c r="E542" s="40"/>
      <c r="G542" t="str">
        <f t="shared" si="8"/>
        <v xml:space="preserve">PS </v>
      </c>
    </row>
    <row r="543" spans="1:7" x14ac:dyDescent="0.3">
      <c r="A543" s="39"/>
      <c r="B543" s="35"/>
      <c r="C543" s="44" t="s">
        <v>2958</v>
      </c>
      <c r="D543" s="51" t="s">
        <v>2959</v>
      </c>
      <c r="E543" s="40"/>
      <c r="G543" t="str">
        <f t="shared" si="8"/>
        <v xml:space="preserve">PS </v>
      </c>
    </row>
    <row r="544" spans="1:7" ht="8.25" customHeight="1" x14ac:dyDescent="0.3">
      <c r="A544" s="39"/>
      <c r="B544" s="52"/>
      <c r="C544" s="44"/>
      <c r="D544" s="51"/>
      <c r="E544" s="40"/>
      <c r="G544" t="str">
        <f t="shared" si="8"/>
        <v/>
      </c>
    </row>
    <row r="545" spans="1:7" x14ac:dyDescent="0.3">
      <c r="A545" s="34"/>
      <c r="B545" s="35" t="s">
        <v>2960</v>
      </c>
      <c r="C545" s="49" t="s">
        <v>2863</v>
      </c>
      <c r="D545" s="37" t="s">
        <v>2961</v>
      </c>
      <c r="E545" s="40"/>
      <c r="G545" t="str">
        <f t="shared" si="8"/>
        <v>CSR</v>
      </c>
    </row>
    <row r="546" spans="1:7" x14ac:dyDescent="0.3">
      <c r="A546" s="34"/>
      <c r="B546" s="52"/>
      <c r="C546" s="44" t="s">
        <v>2865</v>
      </c>
      <c r="D546" s="51" t="s">
        <v>2962</v>
      </c>
      <c r="E546" s="40"/>
      <c r="G546" t="str">
        <f t="shared" si="8"/>
        <v xml:space="preserve">PS </v>
      </c>
    </row>
    <row r="547" spans="1:7" x14ac:dyDescent="0.3">
      <c r="A547" s="34"/>
      <c r="B547" s="52"/>
      <c r="C547" s="44" t="s">
        <v>2867</v>
      </c>
      <c r="D547" s="51" t="s">
        <v>2963</v>
      </c>
      <c r="E547" s="40"/>
      <c r="G547" t="str">
        <f t="shared" si="8"/>
        <v xml:space="preserve">PS </v>
      </c>
    </row>
    <row r="548" spans="1:7" x14ac:dyDescent="0.3">
      <c r="A548" s="34"/>
      <c r="B548" s="52"/>
      <c r="C548" s="44" t="s">
        <v>2870</v>
      </c>
      <c r="D548" s="51" t="s">
        <v>2964</v>
      </c>
      <c r="E548" s="40"/>
      <c r="G548" t="str">
        <f t="shared" si="8"/>
        <v xml:space="preserve">PS </v>
      </c>
    </row>
    <row r="549" spans="1:7" x14ac:dyDescent="0.3">
      <c r="A549" s="34"/>
      <c r="B549" s="52"/>
      <c r="C549" s="44" t="s">
        <v>2872</v>
      </c>
      <c r="D549" s="51" t="s">
        <v>2965</v>
      </c>
      <c r="E549" s="40"/>
      <c r="G549" t="str">
        <f t="shared" si="8"/>
        <v xml:space="preserve">PS </v>
      </c>
    </row>
    <row r="550" spans="1:7" ht="8.25" customHeight="1" x14ac:dyDescent="0.3">
      <c r="A550" s="34"/>
      <c r="B550" s="52"/>
      <c r="C550" s="44"/>
      <c r="D550" s="51"/>
      <c r="E550" s="40"/>
      <c r="G550" t="str">
        <f t="shared" si="8"/>
        <v/>
      </c>
    </row>
    <row r="551" spans="1:7" x14ac:dyDescent="0.3">
      <c r="A551" s="39"/>
      <c r="B551" s="35" t="s">
        <v>2966</v>
      </c>
      <c r="C551" s="49" t="s">
        <v>2967</v>
      </c>
      <c r="D551" s="37" t="s">
        <v>2968</v>
      </c>
      <c r="E551" s="40"/>
      <c r="G551" t="str">
        <f t="shared" si="8"/>
        <v>CSR</v>
      </c>
    </row>
    <row r="552" spans="1:7" x14ac:dyDescent="0.3">
      <c r="A552" s="39"/>
      <c r="B552" s="52"/>
      <c r="C552" s="44" t="s">
        <v>2969</v>
      </c>
      <c r="D552" s="51" t="s">
        <v>2970</v>
      </c>
      <c r="E552" s="40"/>
      <c r="G552" t="str">
        <f t="shared" si="8"/>
        <v xml:space="preserve">PS </v>
      </c>
    </row>
    <row r="553" spans="1:7" x14ac:dyDescent="0.3">
      <c r="A553" s="39"/>
      <c r="B553" s="52"/>
      <c r="C553" s="44" t="s">
        <v>2971</v>
      </c>
      <c r="D553" s="51" t="s">
        <v>2972</v>
      </c>
      <c r="E553" s="40"/>
      <c r="G553" t="str">
        <f t="shared" si="8"/>
        <v xml:space="preserve">PS </v>
      </c>
    </row>
    <row r="554" spans="1:7" ht="11.25" customHeight="1" x14ac:dyDescent="0.3">
      <c r="A554" s="39"/>
      <c r="B554" s="52"/>
      <c r="C554" s="44"/>
      <c r="D554" s="51"/>
      <c r="E554" s="40"/>
      <c r="G554" t="str">
        <f t="shared" si="8"/>
        <v/>
      </c>
    </row>
    <row r="555" spans="1:7" x14ac:dyDescent="0.3">
      <c r="A555" s="39"/>
      <c r="B555" s="35" t="s">
        <v>2973</v>
      </c>
      <c r="C555" s="49" t="s">
        <v>2974</v>
      </c>
      <c r="D555" s="37" t="s">
        <v>2975</v>
      </c>
      <c r="E555" s="40"/>
      <c r="G555" t="str">
        <f t="shared" si="8"/>
        <v>CSR</v>
      </c>
    </row>
    <row r="556" spans="1:7" x14ac:dyDescent="0.3">
      <c r="A556" s="39"/>
      <c r="B556" s="52"/>
      <c r="C556" s="44" t="s">
        <v>2976</v>
      </c>
      <c r="D556" s="51" t="s">
        <v>2977</v>
      </c>
      <c r="E556" s="40"/>
      <c r="G556" t="str">
        <f t="shared" si="8"/>
        <v xml:space="preserve">PS </v>
      </c>
    </row>
    <row r="557" spans="1:7" x14ac:dyDescent="0.3">
      <c r="A557" s="39"/>
      <c r="B557" s="52"/>
      <c r="C557" s="44" t="s">
        <v>2978</v>
      </c>
      <c r="D557" s="51" t="s">
        <v>2979</v>
      </c>
      <c r="E557" s="40"/>
      <c r="G557" t="str">
        <f t="shared" si="8"/>
        <v xml:space="preserve">PS </v>
      </c>
    </row>
    <row r="558" spans="1:7" x14ac:dyDescent="0.3">
      <c r="A558" s="39"/>
      <c r="B558" s="52"/>
      <c r="C558" s="44" t="s">
        <v>2980</v>
      </c>
      <c r="D558" s="51" t="s">
        <v>2981</v>
      </c>
      <c r="E558" s="40"/>
      <c r="G558" t="str">
        <f t="shared" si="8"/>
        <v xml:space="preserve">PS </v>
      </c>
    </row>
    <row r="559" spans="1:7" ht="7.5" customHeight="1" x14ac:dyDescent="0.3">
      <c r="A559" s="39"/>
      <c r="B559" s="52"/>
      <c r="C559" s="44"/>
      <c r="D559" s="51"/>
      <c r="E559" s="40"/>
      <c r="G559" t="str">
        <f t="shared" si="8"/>
        <v/>
      </c>
    </row>
    <row r="560" spans="1:7" x14ac:dyDescent="0.3">
      <c r="A560" s="39"/>
      <c r="B560" s="35" t="s">
        <v>2982</v>
      </c>
      <c r="C560" s="49" t="s">
        <v>2983</v>
      </c>
      <c r="D560" s="37" t="s">
        <v>2984</v>
      </c>
      <c r="E560" s="40"/>
      <c r="G560" t="str">
        <f t="shared" si="8"/>
        <v>CSR</v>
      </c>
    </row>
    <row r="561" spans="1:7" x14ac:dyDescent="0.3">
      <c r="A561" s="39"/>
      <c r="B561" s="52"/>
      <c r="C561" s="44" t="s">
        <v>2985</v>
      </c>
      <c r="D561" s="51" t="s">
        <v>2352</v>
      </c>
      <c r="E561" s="40"/>
      <c r="G561" t="str">
        <f t="shared" si="8"/>
        <v xml:space="preserve">PS </v>
      </c>
    </row>
    <row r="562" spans="1:7" x14ac:dyDescent="0.3">
      <c r="A562" s="53"/>
      <c r="B562" s="54"/>
      <c r="C562" s="55"/>
      <c r="D562" s="55"/>
      <c r="E562" s="56"/>
      <c r="G562" t="str">
        <f t="shared" si="8"/>
        <v/>
      </c>
    </row>
    <row r="563" spans="1:7" x14ac:dyDescent="0.3">
      <c r="A563" s="34" t="s">
        <v>2986</v>
      </c>
      <c r="B563" s="35"/>
      <c r="C563" s="49" t="s">
        <v>2987</v>
      </c>
      <c r="D563" s="37" t="s">
        <v>2988</v>
      </c>
      <c r="E563" s="40"/>
      <c r="G563" t="str">
        <f t="shared" si="8"/>
        <v xml:space="preserve">HP </v>
      </c>
    </row>
    <row r="564" spans="1:7" x14ac:dyDescent="0.3">
      <c r="A564" s="39"/>
      <c r="B564" s="35"/>
      <c r="C564" s="44" t="s">
        <v>2989</v>
      </c>
      <c r="D564" s="37" t="s">
        <v>2990</v>
      </c>
      <c r="E564" s="40"/>
      <c r="G564" t="str">
        <f t="shared" si="8"/>
        <v>DPS</v>
      </c>
    </row>
    <row r="565" spans="1:7" x14ac:dyDescent="0.3">
      <c r="A565" s="39"/>
      <c r="B565" s="35" t="s">
        <v>2991</v>
      </c>
      <c r="C565" s="44" t="s">
        <v>2992</v>
      </c>
      <c r="D565" s="51" t="s">
        <v>2993</v>
      </c>
      <c r="E565" s="40"/>
      <c r="G565" t="str">
        <f t="shared" si="8"/>
        <v>CSU</v>
      </c>
    </row>
    <row r="566" spans="1:7" x14ac:dyDescent="0.3">
      <c r="A566" s="39"/>
      <c r="B566" s="52"/>
      <c r="C566" s="44" t="s">
        <v>2994</v>
      </c>
      <c r="D566" s="43" t="s">
        <v>2995</v>
      </c>
      <c r="E566" s="40"/>
      <c r="G566" t="str">
        <f t="shared" si="8"/>
        <v xml:space="preserve">PS </v>
      </c>
    </row>
    <row r="567" spans="1:7" x14ac:dyDescent="0.3">
      <c r="A567" s="39"/>
      <c r="B567" s="52"/>
      <c r="C567" s="44" t="s">
        <v>2996</v>
      </c>
      <c r="D567" s="43" t="s">
        <v>2997</v>
      </c>
      <c r="E567" s="40"/>
      <c r="G567" t="str">
        <f t="shared" si="8"/>
        <v xml:space="preserve">PS </v>
      </c>
    </row>
    <row r="568" spans="1:7" ht="6" customHeight="1" x14ac:dyDescent="0.3">
      <c r="A568" s="39"/>
      <c r="B568" s="52"/>
      <c r="C568" s="44"/>
      <c r="D568" s="51"/>
      <c r="E568" s="40"/>
      <c r="G568" t="str">
        <f t="shared" si="8"/>
        <v/>
      </c>
    </row>
    <row r="569" spans="1:7" x14ac:dyDescent="0.3">
      <c r="A569" s="39"/>
      <c r="B569" s="35" t="s">
        <v>2998</v>
      </c>
      <c r="C569" s="49" t="s">
        <v>2999</v>
      </c>
      <c r="D569" s="37" t="s">
        <v>3000</v>
      </c>
      <c r="E569" s="40"/>
      <c r="G569" t="str">
        <f t="shared" si="8"/>
        <v>CSR</v>
      </c>
    </row>
    <row r="570" spans="1:7" x14ac:dyDescent="0.3">
      <c r="A570" s="39"/>
      <c r="B570" s="35"/>
      <c r="C570" s="44" t="s">
        <v>3001</v>
      </c>
      <c r="D570" s="43" t="s">
        <v>3002</v>
      </c>
      <c r="E570" s="40"/>
      <c r="G570" t="str">
        <f t="shared" si="8"/>
        <v xml:space="preserve">PS </v>
      </c>
    </row>
    <row r="571" spans="1:7" x14ac:dyDescent="0.3">
      <c r="A571" s="39"/>
      <c r="B571" s="35"/>
      <c r="C571" s="44" t="s">
        <v>3003</v>
      </c>
      <c r="D571" s="43" t="s">
        <v>3004</v>
      </c>
      <c r="E571" s="40"/>
      <c r="G571" t="str">
        <f t="shared" si="8"/>
        <v xml:space="preserve">PS </v>
      </c>
    </row>
    <row r="572" spans="1:7" x14ac:dyDescent="0.3">
      <c r="A572" s="39"/>
      <c r="B572" s="35"/>
      <c r="C572" s="44" t="s">
        <v>3005</v>
      </c>
      <c r="D572" s="43" t="s">
        <v>3006</v>
      </c>
      <c r="E572" s="40"/>
      <c r="G572" t="str">
        <f t="shared" si="8"/>
        <v xml:space="preserve">PS </v>
      </c>
    </row>
    <row r="573" spans="1:7" x14ac:dyDescent="0.3">
      <c r="A573" s="39"/>
      <c r="B573" s="35"/>
      <c r="C573" s="44" t="s">
        <v>3007</v>
      </c>
      <c r="D573" s="43" t="s">
        <v>3008</v>
      </c>
      <c r="E573" s="40"/>
      <c r="G573" t="str">
        <f t="shared" si="8"/>
        <v xml:space="preserve">PS </v>
      </c>
    </row>
    <row r="574" spans="1:7" x14ac:dyDescent="0.3">
      <c r="A574" s="39"/>
      <c r="B574" s="35"/>
      <c r="C574" s="44" t="s">
        <v>3009</v>
      </c>
      <c r="D574" s="43" t="s">
        <v>2964</v>
      </c>
      <c r="E574" s="40"/>
      <c r="G574" t="str">
        <f t="shared" si="8"/>
        <v xml:space="preserve">PS </v>
      </c>
    </row>
    <row r="575" spans="1:7" x14ac:dyDescent="0.3">
      <c r="A575" s="39"/>
      <c r="B575" s="35" t="s">
        <v>3010</v>
      </c>
      <c r="C575" s="49" t="s">
        <v>3011</v>
      </c>
      <c r="D575" s="37" t="s">
        <v>3012</v>
      </c>
      <c r="E575" s="40"/>
      <c r="G575" t="str">
        <f t="shared" si="8"/>
        <v>CSR</v>
      </c>
    </row>
    <row r="576" spans="1:7" x14ac:dyDescent="0.3">
      <c r="A576" s="39"/>
      <c r="B576" s="35"/>
      <c r="C576" s="44" t="s">
        <v>3013</v>
      </c>
      <c r="D576" s="43" t="s">
        <v>3014</v>
      </c>
      <c r="E576" s="40"/>
      <c r="G576" t="str">
        <f t="shared" si="8"/>
        <v xml:space="preserve">PS </v>
      </c>
    </row>
    <row r="577" spans="1:7" x14ac:dyDescent="0.3">
      <c r="A577" s="39"/>
      <c r="B577" s="35"/>
      <c r="C577" s="44" t="s">
        <v>3015</v>
      </c>
      <c r="D577" s="51" t="s">
        <v>3016</v>
      </c>
      <c r="E577" s="40"/>
      <c r="G577" t="str">
        <f t="shared" si="8"/>
        <v xml:space="preserve">PS </v>
      </c>
    </row>
    <row r="578" spans="1:7" x14ac:dyDescent="0.3">
      <c r="A578" s="39"/>
      <c r="B578" s="35"/>
      <c r="C578" s="44" t="s">
        <v>3017</v>
      </c>
      <c r="D578" s="43" t="s">
        <v>3018</v>
      </c>
      <c r="E578" s="40"/>
      <c r="G578" t="str">
        <f t="shared" si="8"/>
        <v xml:space="preserve">PS </v>
      </c>
    </row>
    <row r="579" spans="1:7" x14ac:dyDescent="0.3">
      <c r="A579" s="39"/>
      <c r="B579" s="35"/>
      <c r="C579" s="44" t="s">
        <v>3019</v>
      </c>
      <c r="D579" s="51" t="s">
        <v>3020</v>
      </c>
      <c r="E579" s="40"/>
      <c r="G579" t="str">
        <f t="shared" si="8"/>
        <v xml:space="preserve">PS </v>
      </c>
    </row>
    <row r="580" spans="1:7" x14ac:dyDescent="0.3">
      <c r="A580" s="39"/>
      <c r="B580" s="35"/>
      <c r="C580" s="44" t="s">
        <v>3021</v>
      </c>
      <c r="D580" s="43" t="s">
        <v>3022</v>
      </c>
      <c r="E580" s="40"/>
      <c r="G580" t="str">
        <f t="shared" si="8"/>
        <v xml:space="preserve">PS </v>
      </c>
    </row>
    <row r="581" spans="1:7" x14ac:dyDescent="0.3">
      <c r="A581" s="39"/>
      <c r="B581" s="35"/>
      <c r="C581" s="44" t="s">
        <v>3023</v>
      </c>
      <c r="D581" s="43" t="s">
        <v>3024</v>
      </c>
      <c r="E581" s="40"/>
      <c r="G581" t="str">
        <f t="shared" si="8"/>
        <v xml:space="preserve">PS </v>
      </c>
    </row>
    <row r="582" spans="1:7" ht="10.5" customHeight="1" x14ac:dyDescent="0.3">
      <c r="A582" s="39"/>
      <c r="B582" s="42"/>
      <c r="C582" s="44"/>
      <c r="D582" s="43"/>
      <c r="E582" s="40"/>
      <c r="G582" t="str">
        <f t="shared" si="8"/>
        <v/>
      </c>
    </row>
    <row r="583" spans="1:7" x14ac:dyDescent="0.3">
      <c r="A583" s="39"/>
      <c r="B583" s="35" t="s">
        <v>3025</v>
      </c>
      <c r="C583" s="49" t="s">
        <v>3026</v>
      </c>
      <c r="D583" s="37" t="s">
        <v>2485</v>
      </c>
      <c r="E583" s="40"/>
      <c r="G583" t="str">
        <f t="shared" si="8"/>
        <v>CSR</v>
      </c>
    </row>
    <row r="584" spans="1:7" x14ac:dyDescent="0.3">
      <c r="A584" s="39"/>
      <c r="B584" s="35"/>
      <c r="C584" s="44" t="s">
        <v>3027</v>
      </c>
      <c r="D584" s="43" t="s">
        <v>3028</v>
      </c>
      <c r="E584" s="40"/>
      <c r="G584" t="str">
        <f t="shared" si="8"/>
        <v xml:space="preserve">PS </v>
      </c>
    </row>
    <row r="585" spans="1:7" x14ac:dyDescent="0.3">
      <c r="A585" s="39"/>
      <c r="B585" s="35"/>
      <c r="C585" s="44" t="s">
        <v>3029</v>
      </c>
      <c r="D585" s="43" t="s">
        <v>3030</v>
      </c>
      <c r="E585" s="40"/>
      <c r="G585" t="str">
        <f t="shared" si="8"/>
        <v xml:space="preserve">PS </v>
      </c>
    </row>
    <row r="586" spans="1:7" x14ac:dyDescent="0.3">
      <c r="A586" s="39"/>
      <c r="B586" s="35"/>
      <c r="C586" s="44" t="s">
        <v>3031</v>
      </c>
      <c r="D586" s="43" t="s">
        <v>3032</v>
      </c>
      <c r="E586" s="40"/>
      <c r="G586" t="str">
        <f t="shared" si="8"/>
        <v xml:space="preserve">PS </v>
      </c>
    </row>
    <row r="587" spans="1:7" x14ac:dyDescent="0.3">
      <c r="A587" s="39"/>
      <c r="B587" s="35"/>
      <c r="C587" s="44" t="s">
        <v>3033</v>
      </c>
      <c r="D587" s="43" t="s">
        <v>3034</v>
      </c>
      <c r="E587" s="40"/>
      <c r="G587" t="str">
        <f t="shared" si="8"/>
        <v xml:space="preserve">PS </v>
      </c>
    </row>
    <row r="588" spans="1:7" x14ac:dyDescent="0.3">
      <c r="A588" s="39"/>
      <c r="B588" s="35"/>
      <c r="C588" s="44" t="s">
        <v>3035</v>
      </c>
      <c r="D588" s="43" t="s">
        <v>3036</v>
      </c>
      <c r="E588" s="40"/>
      <c r="G588" t="str">
        <f t="shared" ref="G588:G651" si="9">MID(D588,1,3)</f>
        <v xml:space="preserve">PS </v>
      </c>
    </row>
    <row r="589" spans="1:7" x14ac:dyDescent="0.3">
      <c r="A589" s="39"/>
      <c r="B589" s="35"/>
      <c r="C589" s="44" t="s">
        <v>3037</v>
      </c>
      <c r="D589" s="43" t="s">
        <v>3038</v>
      </c>
      <c r="E589" s="40"/>
      <c r="G589" t="str">
        <f t="shared" si="9"/>
        <v xml:space="preserve">PS </v>
      </c>
    </row>
    <row r="590" spans="1:7" ht="10.5" customHeight="1" x14ac:dyDescent="0.3">
      <c r="A590" s="39"/>
      <c r="B590" s="52"/>
      <c r="C590" s="44"/>
      <c r="D590" s="51"/>
      <c r="E590" s="40"/>
      <c r="G590" t="str">
        <f t="shared" si="9"/>
        <v/>
      </c>
    </row>
    <row r="591" spans="1:7" x14ac:dyDescent="0.3">
      <c r="A591" s="34"/>
      <c r="B591" s="35" t="s">
        <v>3039</v>
      </c>
      <c r="C591" s="49" t="s">
        <v>3040</v>
      </c>
      <c r="D591" s="37" t="s">
        <v>3041</v>
      </c>
      <c r="E591" s="40"/>
      <c r="G591" t="str">
        <f t="shared" si="9"/>
        <v>CSR</v>
      </c>
    </row>
    <row r="592" spans="1:7" x14ac:dyDescent="0.3">
      <c r="A592" s="34"/>
      <c r="B592" s="35"/>
      <c r="C592" s="44" t="s">
        <v>3042</v>
      </c>
      <c r="D592" s="43" t="s">
        <v>3043</v>
      </c>
      <c r="E592" s="40"/>
      <c r="G592" t="str">
        <f t="shared" si="9"/>
        <v xml:space="preserve">PS </v>
      </c>
    </row>
    <row r="593" spans="1:7" ht="16.5" customHeight="1" x14ac:dyDescent="0.3">
      <c r="A593" s="34"/>
      <c r="B593" s="35"/>
      <c r="C593" s="44" t="s">
        <v>3044</v>
      </c>
      <c r="D593" s="43" t="s">
        <v>3045</v>
      </c>
      <c r="E593" s="40"/>
      <c r="G593" t="str">
        <f t="shared" si="9"/>
        <v xml:space="preserve">PS </v>
      </c>
    </row>
    <row r="594" spans="1:7" ht="6" customHeight="1" x14ac:dyDescent="0.3">
      <c r="A594" s="34"/>
      <c r="B594" s="52"/>
      <c r="C594" s="44"/>
      <c r="D594" s="51"/>
      <c r="E594" s="40"/>
      <c r="G594" t="str">
        <f t="shared" si="9"/>
        <v/>
      </c>
    </row>
    <row r="595" spans="1:7" x14ac:dyDescent="0.3">
      <c r="A595" s="39"/>
      <c r="B595" s="35" t="s">
        <v>3046</v>
      </c>
      <c r="C595" s="49" t="s">
        <v>3047</v>
      </c>
      <c r="D595" s="37" t="s">
        <v>3048</v>
      </c>
      <c r="E595" s="40"/>
      <c r="G595" t="str">
        <f t="shared" si="9"/>
        <v>CSR</v>
      </c>
    </row>
    <row r="596" spans="1:7" x14ac:dyDescent="0.3">
      <c r="A596" s="39"/>
      <c r="B596" s="35"/>
      <c r="C596" s="44" t="s">
        <v>3049</v>
      </c>
      <c r="D596" s="43" t="s">
        <v>3050</v>
      </c>
      <c r="E596" s="40"/>
      <c r="G596" t="str">
        <f t="shared" si="9"/>
        <v xml:space="preserve">PS </v>
      </c>
    </row>
    <row r="597" spans="1:7" x14ac:dyDescent="0.3">
      <c r="A597" s="39"/>
      <c r="B597" s="42"/>
      <c r="C597" s="44" t="s">
        <v>3051</v>
      </c>
      <c r="D597" s="43" t="s">
        <v>3052</v>
      </c>
      <c r="E597" s="40"/>
      <c r="G597" t="str">
        <f t="shared" si="9"/>
        <v xml:space="preserve">PS </v>
      </c>
    </row>
    <row r="598" spans="1:7" x14ac:dyDescent="0.3">
      <c r="A598" s="39"/>
      <c r="B598" s="42"/>
      <c r="C598" s="44" t="s">
        <v>3053</v>
      </c>
      <c r="D598" s="43" t="s">
        <v>3054</v>
      </c>
      <c r="E598" s="40"/>
      <c r="G598" t="str">
        <f t="shared" si="9"/>
        <v xml:space="preserve">PS </v>
      </c>
    </row>
    <row r="599" spans="1:7" ht="10.5" customHeight="1" x14ac:dyDescent="0.3">
      <c r="A599" s="39"/>
      <c r="B599" s="42"/>
      <c r="C599" s="44"/>
      <c r="D599" s="43"/>
      <c r="E599" s="40"/>
      <c r="G599" t="str">
        <f t="shared" si="9"/>
        <v/>
      </c>
    </row>
    <row r="600" spans="1:7" x14ac:dyDescent="0.3">
      <c r="A600" s="39"/>
      <c r="B600" s="35" t="s">
        <v>3055</v>
      </c>
      <c r="C600" s="49" t="s">
        <v>3056</v>
      </c>
      <c r="D600" s="37" t="s">
        <v>3057</v>
      </c>
      <c r="E600" s="40"/>
      <c r="G600" t="str">
        <f t="shared" si="9"/>
        <v>CSR</v>
      </c>
    </row>
    <row r="601" spans="1:7" x14ac:dyDescent="0.3">
      <c r="A601" s="39"/>
      <c r="B601" s="35"/>
      <c r="C601" s="44" t="s">
        <v>3058</v>
      </c>
      <c r="D601" s="43" t="s">
        <v>3059</v>
      </c>
      <c r="E601" s="40"/>
      <c r="G601" t="str">
        <f t="shared" si="9"/>
        <v xml:space="preserve">PS </v>
      </c>
    </row>
    <row r="602" spans="1:7" x14ac:dyDescent="0.3">
      <c r="A602" s="39"/>
      <c r="B602" s="35"/>
      <c r="C602" s="44" t="s">
        <v>3060</v>
      </c>
      <c r="D602" s="43" t="s">
        <v>3061</v>
      </c>
      <c r="E602" s="40"/>
      <c r="G602" t="str">
        <f t="shared" si="9"/>
        <v xml:space="preserve">PS </v>
      </c>
    </row>
    <row r="603" spans="1:7" x14ac:dyDescent="0.3">
      <c r="A603" s="39"/>
      <c r="B603" s="35"/>
      <c r="C603" s="44" t="s">
        <v>3062</v>
      </c>
      <c r="D603" s="43" t="s">
        <v>3063</v>
      </c>
      <c r="E603" s="40"/>
      <c r="G603" t="str">
        <f t="shared" si="9"/>
        <v xml:space="preserve">PS </v>
      </c>
    </row>
    <row r="604" spans="1:7" x14ac:dyDescent="0.3">
      <c r="A604" s="39"/>
      <c r="B604" s="35"/>
      <c r="C604" s="44" t="s">
        <v>3064</v>
      </c>
      <c r="D604" s="43" t="s">
        <v>3065</v>
      </c>
      <c r="E604" s="40"/>
      <c r="G604" t="str">
        <f t="shared" si="9"/>
        <v xml:space="preserve">PS </v>
      </c>
    </row>
    <row r="605" spans="1:7" ht="10.5" customHeight="1" x14ac:dyDescent="0.3">
      <c r="A605" s="39"/>
      <c r="B605" s="35"/>
      <c r="C605" s="44"/>
      <c r="D605" s="43"/>
      <c r="E605" s="40"/>
      <c r="G605" t="str">
        <f t="shared" si="9"/>
        <v/>
      </c>
    </row>
    <row r="606" spans="1:7" x14ac:dyDescent="0.3">
      <c r="A606" s="34"/>
      <c r="B606" s="35" t="s">
        <v>3066</v>
      </c>
      <c r="C606" s="49" t="s">
        <v>3067</v>
      </c>
      <c r="D606" s="37" t="s">
        <v>3068</v>
      </c>
      <c r="E606" s="40"/>
      <c r="G606" t="str">
        <f t="shared" si="9"/>
        <v>CSR</v>
      </c>
    </row>
    <row r="607" spans="1:7" x14ac:dyDescent="0.3">
      <c r="A607" s="34"/>
      <c r="B607" s="35"/>
      <c r="C607" s="44" t="s">
        <v>3069</v>
      </c>
      <c r="D607" s="43" t="s">
        <v>3070</v>
      </c>
      <c r="E607" s="40"/>
      <c r="G607" t="str">
        <f t="shared" si="9"/>
        <v xml:space="preserve">PS </v>
      </c>
    </row>
    <row r="608" spans="1:7" x14ac:dyDescent="0.3">
      <c r="A608" s="34"/>
      <c r="B608" s="35"/>
      <c r="C608" s="44" t="s">
        <v>3071</v>
      </c>
      <c r="D608" s="43" t="s">
        <v>3072</v>
      </c>
      <c r="E608" s="40"/>
      <c r="G608" t="str">
        <f t="shared" si="9"/>
        <v xml:space="preserve">PS </v>
      </c>
    </row>
    <row r="609" spans="1:7" x14ac:dyDescent="0.3">
      <c r="A609" s="34"/>
      <c r="B609" s="35"/>
      <c r="C609" s="44" t="s">
        <v>3073</v>
      </c>
      <c r="D609" s="43" t="s">
        <v>3074</v>
      </c>
      <c r="E609" s="40"/>
      <c r="G609" t="str">
        <f t="shared" si="9"/>
        <v xml:space="preserve">PS </v>
      </c>
    </row>
    <row r="610" spans="1:7" x14ac:dyDescent="0.3">
      <c r="A610" s="34"/>
      <c r="B610" s="35"/>
      <c r="C610" s="44" t="s">
        <v>3075</v>
      </c>
      <c r="D610" s="43" t="s">
        <v>3076</v>
      </c>
      <c r="E610" s="40"/>
      <c r="G610" t="str">
        <f t="shared" si="9"/>
        <v xml:space="preserve">PS </v>
      </c>
    </row>
    <row r="611" spans="1:7" x14ac:dyDescent="0.3">
      <c r="A611" s="34"/>
      <c r="B611" s="35"/>
      <c r="C611" s="44" t="s">
        <v>3077</v>
      </c>
      <c r="D611" s="43" t="s">
        <v>3078</v>
      </c>
      <c r="E611" s="40"/>
      <c r="G611" t="str">
        <f t="shared" si="9"/>
        <v xml:space="preserve">PS </v>
      </c>
    </row>
    <row r="612" spans="1:7" ht="8.25" customHeight="1" x14ac:dyDescent="0.3">
      <c r="A612" s="34"/>
      <c r="B612" s="52"/>
      <c r="C612" s="44"/>
      <c r="D612" s="51"/>
      <c r="E612" s="40"/>
      <c r="G612" t="str">
        <f t="shared" si="9"/>
        <v/>
      </c>
    </row>
    <row r="613" spans="1:7" x14ac:dyDescent="0.3">
      <c r="A613" s="39"/>
      <c r="B613" s="35" t="s">
        <v>3079</v>
      </c>
      <c r="C613" s="49" t="s">
        <v>3080</v>
      </c>
      <c r="D613" s="37" t="s">
        <v>3081</v>
      </c>
      <c r="E613" s="40"/>
      <c r="G613" t="str">
        <f t="shared" si="9"/>
        <v>CSR</v>
      </c>
    </row>
    <row r="614" spans="1:7" x14ac:dyDescent="0.3">
      <c r="A614" s="39"/>
      <c r="B614" s="35"/>
      <c r="C614" s="44" t="s">
        <v>3082</v>
      </c>
      <c r="D614" s="43" t="s">
        <v>3083</v>
      </c>
      <c r="E614" s="40"/>
      <c r="G614" t="str">
        <f t="shared" si="9"/>
        <v xml:space="preserve">PS </v>
      </c>
    </row>
    <row r="615" spans="1:7" x14ac:dyDescent="0.3">
      <c r="A615" s="39"/>
      <c r="B615" s="35"/>
      <c r="C615" s="44" t="s">
        <v>3084</v>
      </c>
      <c r="D615" s="43" t="s">
        <v>3085</v>
      </c>
      <c r="E615" s="40"/>
      <c r="G615" t="str">
        <f t="shared" si="9"/>
        <v xml:space="preserve">PS </v>
      </c>
    </row>
    <row r="616" spans="1:7" x14ac:dyDescent="0.3">
      <c r="A616" s="39"/>
      <c r="B616" s="35"/>
      <c r="C616" s="44" t="s">
        <v>3086</v>
      </c>
      <c r="D616" s="43" t="s">
        <v>3087</v>
      </c>
      <c r="E616" s="40"/>
      <c r="G616" t="str">
        <f t="shared" si="9"/>
        <v xml:space="preserve">PS </v>
      </c>
    </row>
    <row r="617" spans="1:7" x14ac:dyDescent="0.3">
      <c r="A617" s="39"/>
      <c r="B617" s="35" t="s">
        <v>3088</v>
      </c>
      <c r="C617" s="49" t="s">
        <v>3080</v>
      </c>
      <c r="D617" s="37" t="s">
        <v>3089</v>
      </c>
      <c r="E617" s="40"/>
      <c r="G617" t="str">
        <f t="shared" si="9"/>
        <v>CSR</v>
      </c>
    </row>
    <row r="618" spans="1:7" x14ac:dyDescent="0.3">
      <c r="A618" s="39"/>
      <c r="B618" s="52"/>
      <c r="C618" s="44" t="s">
        <v>3082</v>
      </c>
      <c r="D618" s="43" t="s">
        <v>3090</v>
      </c>
      <c r="E618" s="40"/>
      <c r="G618" t="str">
        <f t="shared" si="9"/>
        <v xml:space="preserve">PS </v>
      </c>
    </row>
    <row r="619" spans="1:7" x14ac:dyDescent="0.3">
      <c r="A619" s="39"/>
      <c r="B619" s="52"/>
      <c r="C619" s="44" t="s">
        <v>3084</v>
      </c>
      <c r="D619" s="43" t="s">
        <v>3091</v>
      </c>
      <c r="E619" s="40"/>
      <c r="G619" t="str">
        <f t="shared" si="9"/>
        <v xml:space="preserve">PS </v>
      </c>
    </row>
    <row r="620" spans="1:7" x14ac:dyDescent="0.3">
      <c r="A620" s="39"/>
      <c r="B620" s="52"/>
      <c r="C620" s="44" t="s">
        <v>3086</v>
      </c>
      <c r="D620" s="43" t="s">
        <v>3092</v>
      </c>
      <c r="E620" s="40"/>
      <c r="G620" t="str">
        <f t="shared" si="9"/>
        <v xml:space="preserve">PS </v>
      </c>
    </row>
    <row r="621" spans="1:7" x14ac:dyDescent="0.3">
      <c r="A621" s="53"/>
      <c r="B621" s="54"/>
      <c r="C621" s="55"/>
      <c r="D621" s="54"/>
      <c r="E621" s="54"/>
      <c r="G621" t="str">
        <f t="shared" si="9"/>
        <v/>
      </c>
    </row>
    <row r="622" spans="1:7" x14ac:dyDescent="0.3">
      <c r="A622" s="34" t="s">
        <v>3093</v>
      </c>
      <c r="B622" s="35"/>
      <c r="C622" s="49" t="s">
        <v>3094</v>
      </c>
      <c r="D622" s="37" t="s">
        <v>3095</v>
      </c>
      <c r="E622" s="40"/>
      <c r="G622" t="str">
        <f t="shared" si="9"/>
        <v xml:space="preserve">HP </v>
      </c>
    </row>
    <row r="623" spans="1:7" x14ac:dyDescent="0.3">
      <c r="A623" s="39"/>
      <c r="B623" s="35"/>
      <c r="C623" s="44" t="s">
        <v>3096</v>
      </c>
      <c r="D623" s="37" t="s">
        <v>3097</v>
      </c>
      <c r="E623" s="40"/>
      <c r="G623" t="str">
        <f t="shared" si="9"/>
        <v>DPS</v>
      </c>
    </row>
    <row r="624" spans="1:7" x14ac:dyDescent="0.3">
      <c r="A624" s="34"/>
      <c r="B624" s="35" t="s">
        <v>3098</v>
      </c>
      <c r="C624" s="44" t="s">
        <v>3099</v>
      </c>
      <c r="D624" s="51" t="s">
        <v>3100</v>
      </c>
      <c r="E624" s="40"/>
      <c r="G624" t="str">
        <f t="shared" si="9"/>
        <v>CSU</v>
      </c>
    </row>
    <row r="625" spans="1:7" x14ac:dyDescent="0.3">
      <c r="A625" s="39"/>
      <c r="B625" s="52"/>
      <c r="C625" s="44" t="s">
        <v>3101</v>
      </c>
      <c r="D625" s="51" t="s">
        <v>3102</v>
      </c>
      <c r="E625" s="40"/>
      <c r="G625" t="str">
        <f t="shared" si="9"/>
        <v>CSU</v>
      </c>
    </row>
    <row r="626" spans="1:7" x14ac:dyDescent="0.3">
      <c r="A626" s="39"/>
      <c r="B626" s="52"/>
      <c r="C626" s="44" t="s">
        <v>3103</v>
      </c>
      <c r="D626" s="43" t="s">
        <v>3104</v>
      </c>
      <c r="E626" s="40"/>
      <c r="G626" t="str">
        <f t="shared" si="9"/>
        <v xml:space="preserve">PS </v>
      </c>
    </row>
    <row r="627" spans="1:7" ht="8.25" customHeight="1" x14ac:dyDescent="0.3">
      <c r="A627" s="39"/>
      <c r="B627" s="52"/>
      <c r="C627" s="44"/>
      <c r="D627" s="51"/>
      <c r="E627" s="40"/>
      <c r="G627" t="str">
        <f t="shared" si="9"/>
        <v/>
      </c>
    </row>
    <row r="628" spans="1:7" x14ac:dyDescent="0.3">
      <c r="A628" s="39"/>
      <c r="B628" s="35" t="s">
        <v>3105</v>
      </c>
      <c r="C628" s="49" t="s">
        <v>3106</v>
      </c>
      <c r="D628" s="37" t="s">
        <v>3107</v>
      </c>
      <c r="E628" s="40"/>
      <c r="G628" t="str">
        <f t="shared" si="9"/>
        <v>CSR</v>
      </c>
    </row>
    <row r="629" spans="1:7" x14ac:dyDescent="0.3">
      <c r="A629" s="39"/>
      <c r="B629" s="42"/>
      <c r="C629" s="44" t="s">
        <v>3108</v>
      </c>
      <c r="D629" s="51" t="s">
        <v>3109</v>
      </c>
      <c r="E629" s="40"/>
      <c r="G629" t="str">
        <f t="shared" si="9"/>
        <v xml:space="preserve">PS </v>
      </c>
    </row>
    <row r="630" spans="1:7" x14ac:dyDescent="0.3">
      <c r="A630" s="39"/>
      <c r="B630" s="42"/>
      <c r="C630" s="44" t="s">
        <v>3110</v>
      </c>
      <c r="D630" s="43" t="s">
        <v>3111</v>
      </c>
      <c r="E630" s="40"/>
      <c r="G630" t="str">
        <f t="shared" si="9"/>
        <v xml:space="preserve">PS </v>
      </c>
    </row>
    <row r="631" spans="1:7" x14ac:dyDescent="0.3">
      <c r="A631" s="39"/>
      <c r="B631" s="42"/>
      <c r="C631" s="44" t="s">
        <v>3112</v>
      </c>
      <c r="D631" s="43" t="s">
        <v>3113</v>
      </c>
      <c r="E631" s="40"/>
      <c r="G631" t="str">
        <f t="shared" si="9"/>
        <v xml:space="preserve">PS </v>
      </c>
    </row>
    <row r="632" spans="1:7" x14ac:dyDescent="0.3">
      <c r="A632" s="39"/>
      <c r="B632" s="42"/>
      <c r="C632" s="44" t="s">
        <v>3114</v>
      </c>
      <c r="D632" s="43" t="s">
        <v>3115</v>
      </c>
      <c r="E632" s="40"/>
      <c r="G632" t="str">
        <f t="shared" si="9"/>
        <v xml:space="preserve">PS </v>
      </c>
    </row>
    <row r="633" spans="1:7" x14ac:dyDescent="0.3">
      <c r="A633" s="39"/>
      <c r="B633" s="42"/>
      <c r="C633" s="44"/>
      <c r="D633" s="43"/>
      <c r="E633" s="40"/>
      <c r="G633" t="str">
        <f t="shared" si="9"/>
        <v/>
      </c>
    </row>
    <row r="634" spans="1:7" x14ac:dyDescent="0.3">
      <c r="A634" s="34"/>
      <c r="B634" s="35" t="s">
        <v>3116</v>
      </c>
      <c r="C634" s="49" t="s">
        <v>3117</v>
      </c>
      <c r="D634" s="37" t="s">
        <v>3118</v>
      </c>
      <c r="E634" s="40"/>
      <c r="G634" t="str">
        <f t="shared" si="9"/>
        <v>CSR</v>
      </c>
    </row>
    <row r="635" spans="1:7" x14ac:dyDescent="0.3">
      <c r="A635" s="34"/>
      <c r="B635" s="52"/>
      <c r="C635" s="44" t="s">
        <v>3119</v>
      </c>
      <c r="D635" s="43" t="s">
        <v>3120</v>
      </c>
      <c r="E635" s="40"/>
      <c r="G635" t="str">
        <f t="shared" si="9"/>
        <v xml:space="preserve">PS </v>
      </c>
    </row>
    <row r="636" spans="1:7" x14ac:dyDescent="0.3">
      <c r="A636" s="34"/>
      <c r="B636" s="52"/>
      <c r="C636" s="44" t="s">
        <v>3121</v>
      </c>
      <c r="D636" s="43" t="s">
        <v>3122</v>
      </c>
      <c r="E636" s="40"/>
      <c r="G636" t="str">
        <f t="shared" si="9"/>
        <v xml:space="preserve">PS </v>
      </c>
    </row>
    <row r="637" spans="1:7" x14ac:dyDescent="0.3">
      <c r="A637" s="34"/>
      <c r="B637" s="52"/>
      <c r="C637" s="44"/>
      <c r="D637" s="51"/>
      <c r="E637" s="40"/>
      <c r="G637" t="str">
        <f t="shared" si="9"/>
        <v/>
      </c>
    </row>
    <row r="638" spans="1:7" x14ac:dyDescent="0.3">
      <c r="A638" s="34"/>
      <c r="B638" s="35" t="s">
        <v>3123</v>
      </c>
      <c r="C638" s="49" t="s">
        <v>3124</v>
      </c>
      <c r="D638" s="37" t="s">
        <v>3125</v>
      </c>
      <c r="E638" s="40"/>
      <c r="G638" t="str">
        <f t="shared" si="9"/>
        <v>CSR</v>
      </c>
    </row>
    <row r="639" spans="1:7" x14ac:dyDescent="0.3">
      <c r="A639" s="34"/>
      <c r="B639" s="35"/>
      <c r="C639" s="44" t="s">
        <v>3126</v>
      </c>
      <c r="D639" s="43" t="s">
        <v>3127</v>
      </c>
      <c r="E639" s="40"/>
      <c r="G639" t="str">
        <f t="shared" si="9"/>
        <v xml:space="preserve">PS </v>
      </c>
    </row>
    <row r="640" spans="1:7" x14ac:dyDescent="0.3">
      <c r="A640" s="34"/>
      <c r="B640" s="35"/>
      <c r="C640" s="44" t="s">
        <v>3128</v>
      </c>
      <c r="D640" s="43" t="s">
        <v>3129</v>
      </c>
      <c r="E640" s="40"/>
      <c r="G640" t="str">
        <f t="shared" si="9"/>
        <v xml:space="preserve">PS </v>
      </c>
    </row>
    <row r="641" spans="1:7" x14ac:dyDescent="0.3">
      <c r="A641" s="34"/>
      <c r="B641" s="35"/>
      <c r="C641" s="44" t="s">
        <v>3130</v>
      </c>
      <c r="D641" s="43" t="s">
        <v>3131</v>
      </c>
      <c r="E641" s="40"/>
      <c r="G641" t="str">
        <f t="shared" si="9"/>
        <v xml:space="preserve">PS </v>
      </c>
    </row>
    <row r="642" spans="1:7" x14ac:dyDescent="0.3">
      <c r="A642" s="34"/>
      <c r="B642" s="35"/>
      <c r="C642" s="44" t="s">
        <v>3132</v>
      </c>
      <c r="D642" s="43" t="s">
        <v>3133</v>
      </c>
      <c r="E642" s="40"/>
      <c r="G642" t="str">
        <f t="shared" si="9"/>
        <v xml:space="preserve">PS </v>
      </c>
    </row>
    <row r="643" spans="1:7" x14ac:dyDescent="0.3">
      <c r="A643" s="34"/>
      <c r="B643" s="35"/>
      <c r="C643" s="44" t="s">
        <v>3134</v>
      </c>
      <c r="D643" s="43" t="s">
        <v>3135</v>
      </c>
      <c r="E643" s="40"/>
      <c r="G643" t="str">
        <f t="shared" si="9"/>
        <v xml:space="preserve">PS </v>
      </c>
    </row>
    <row r="644" spans="1:7" x14ac:dyDescent="0.3">
      <c r="A644" s="34"/>
      <c r="B644" s="52"/>
      <c r="C644" s="44"/>
      <c r="D644" s="51"/>
      <c r="E644" s="40"/>
      <c r="G644" t="str">
        <f t="shared" si="9"/>
        <v/>
      </c>
    </row>
    <row r="645" spans="1:7" x14ac:dyDescent="0.3">
      <c r="A645" s="39"/>
      <c r="B645" s="35" t="s">
        <v>3136</v>
      </c>
      <c r="C645" s="49" t="s">
        <v>3137</v>
      </c>
      <c r="D645" s="37" t="s">
        <v>2961</v>
      </c>
      <c r="E645" s="40"/>
      <c r="G645" t="str">
        <f t="shared" si="9"/>
        <v>CSR</v>
      </c>
    </row>
    <row r="646" spans="1:7" x14ac:dyDescent="0.3">
      <c r="A646" s="39"/>
      <c r="B646" s="35"/>
      <c r="C646" s="44" t="s">
        <v>3138</v>
      </c>
      <c r="D646" s="43" t="s">
        <v>3139</v>
      </c>
      <c r="E646" s="40"/>
      <c r="G646" t="str">
        <f t="shared" si="9"/>
        <v xml:space="preserve">PS </v>
      </c>
    </row>
    <row r="647" spans="1:7" x14ac:dyDescent="0.3">
      <c r="A647" s="39"/>
      <c r="B647" s="35"/>
      <c r="C647" s="44" t="s">
        <v>3140</v>
      </c>
      <c r="D647" s="43" t="s">
        <v>3141</v>
      </c>
      <c r="E647" s="40"/>
      <c r="G647" t="str">
        <f t="shared" si="9"/>
        <v xml:space="preserve">PS </v>
      </c>
    </row>
    <row r="648" spans="1:7" x14ac:dyDescent="0.3">
      <c r="A648" s="39"/>
      <c r="B648" s="35"/>
      <c r="C648" s="44" t="s">
        <v>3142</v>
      </c>
      <c r="D648" s="43" t="s">
        <v>3143</v>
      </c>
      <c r="E648" s="40"/>
      <c r="G648" t="str">
        <f t="shared" si="9"/>
        <v xml:space="preserve">PS </v>
      </c>
    </row>
    <row r="649" spans="1:7" x14ac:dyDescent="0.3">
      <c r="A649" s="39"/>
      <c r="B649" s="35"/>
      <c r="C649" s="44" t="s">
        <v>3144</v>
      </c>
      <c r="D649" s="43" t="s">
        <v>3145</v>
      </c>
      <c r="E649" s="40"/>
      <c r="G649" t="str">
        <f t="shared" si="9"/>
        <v xml:space="preserve">PS </v>
      </c>
    </row>
    <row r="650" spans="1:7" x14ac:dyDescent="0.3">
      <c r="A650" s="39"/>
      <c r="B650" s="35"/>
      <c r="C650" s="44" t="s">
        <v>3146</v>
      </c>
      <c r="D650" s="43" t="s">
        <v>3147</v>
      </c>
      <c r="E650" s="40"/>
      <c r="G650" t="str">
        <f t="shared" si="9"/>
        <v xml:space="preserve">PS </v>
      </c>
    </row>
    <row r="651" spans="1:7" x14ac:dyDescent="0.3">
      <c r="A651" s="39"/>
      <c r="B651" s="35"/>
      <c r="C651" s="44" t="s">
        <v>3148</v>
      </c>
      <c r="D651" s="43" t="s">
        <v>3149</v>
      </c>
      <c r="E651" s="40"/>
      <c r="G651" t="str">
        <f t="shared" si="9"/>
        <v xml:space="preserve">PS </v>
      </c>
    </row>
    <row r="652" spans="1:7" x14ac:dyDescent="0.3">
      <c r="A652" s="39"/>
      <c r="B652" s="35"/>
      <c r="C652" s="44" t="s">
        <v>3150</v>
      </c>
      <c r="D652" s="43" t="s">
        <v>3151</v>
      </c>
      <c r="E652" s="40"/>
      <c r="G652" t="str">
        <f t="shared" ref="G652:G715" si="10">MID(D652,1,3)</f>
        <v xml:space="preserve">PS </v>
      </c>
    </row>
    <row r="653" spans="1:7" x14ac:dyDescent="0.3">
      <c r="A653" s="39"/>
      <c r="B653" s="52"/>
      <c r="C653" s="44"/>
      <c r="D653" s="51"/>
      <c r="E653" s="40"/>
      <c r="G653" t="str">
        <f t="shared" si="10"/>
        <v/>
      </c>
    </row>
    <row r="654" spans="1:7" x14ac:dyDescent="0.3">
      <c r="A654" s="39"/>
      <c r="B654" s="35" t="s">
        <v>3152</v>
      </c>
      <c r="C654" s="49" t="s">
        <v>3153</v>
      </c>
      <c r="D654" s="37" t="s">
        <v>3154</v>
      </c>
      <c r="E654" s="40"/>
      <c r="G654" t="str">
        <f t="shared" si="10"/>
        <v>CSR</v>
      </c>
    </row>
    <row r="655" spans="1:7" x14ac:dyDescent="0.3">
      <c r="A655" s="39"/>
      <c r="B655" s="35"/>
      <c r="C655" s="44" t="s">
        <v>3155</v>
      </c>
      <c r="D655" s="43" t="s">
        <v>3156</v>
      </c>
      <c r="E655" s="40"/>
      <c r="G655" t="str">
        <f t="shared" si="10"/>
        <v xml:space="preserve">PS </v>
      </c>
    </row>
    <row r="656" spans="1:7" x14ac:dyDescent="0.3">
      <c r="A656" s="39"/>
      <c r="B656" s="35"/>
      <c r="C656" s="44" t="s">
        <v>3157</v>
      </c>
      <c r="D656" s="43" t="s">
        <v>3158</v>
      </c>
      <c r="E656" s="40"/>
      <c r="G656" t="str">
        <f t="shared" si="10"/>
        <v xml:space="preserve">PS </v>
      </c>
    </row>
    <row r="657" spans="1:7" x14ac:dyDescent="0.3">
      <c r="A657" s="39"/>
      <c r="B657" s="35"/>
      <c r="C657" s="44" t="s">
        <v>3159</v>
      </c>
      <c r="D657" s="43" t="s">
        <v>3160</v>
      </c>
      <c r="E657" s="40"/>
      <c r="G657" t="str">
        <f t="shared" si="10"/>
        <v xml:space="preserve">PS </v>
      </c>
    </row>
    <row r="658" spans="1:7" x14ac:dyDescent="0.3">
      <c r="A658" s="39"/>
      <c r="B658" s="42"/>
      <c r="C658" s="44"/>
      <c r="D658" s="43"/>
      <c r="E658" s="40"/>
      <c r="G658" t="str">
        <f t="shared" si="10"/>
        <v/>
      </c>
    </row>
    <row r="659" spans="1:7" x14ac:dyDescent="0.3">
      <c r="A659" s="34"/>
      <c r="B659" s="35" t="s">
        <v>3161</v>
      </c>
      <c r="C659" s="49" t="s">
        <v>3162</v>
      </c>
      <c r="D659" s="37" t="s">
        <v>3163</v>
      </c>
      <c r="E659" s="40"/>
      <c r="G659" t="str">
        <f t="shared" si="10"/>
        <v>CSR</v>
      </c>
    </row>
    <row r="660" spans="1:7" x14ac:dyDescent="0.3">
      <c r="A660" s="34"/>
      <c r="B660" s="35"/>
      <c r="C660" s="44" t="s">
        <v>3164</v>
      </c>
      <c r="D660" s="43" t="s">
        <v>3165</v>
      </c>
      <c r="E660" s="40"/>
      <c r="G660" t="str">
        <f t="shared" si="10"/>
        <v xml:space="preserve">PS </v>
      </c>
    </row>
    <row r="661" spans="1:7" x14ac:dyDescent="0.3">
      <c r="A661" s="34"/>
      <c r="B661" s="35"/>
      <c r="C661" s="44" t="s">
        <v>3166</v>
      </c>
      <c r="D661" s="43" t="s">
        <v>3167</v>
      </c>
      <c r="E661" s="40"/>
      <c r="G661" t="str">
        <f t="shared" si="10"/>
        <v xml:space="preserve">PS </v>
      </c>
    </row>
    <row r="662" spans="1:7" x14ac:dyDescent="0.3">
      <c r="A662" s="34"/>
      <c r="B662" s="35"/>
      <c r="C662" s="44" t="s">
        <v>3168</v>
      </c>
      <c r="D662" s="51" t="s">
        <v>3169</v>
      </c>
      <c r="E662" s="40"/>
      <c r="G662" t="str">
        <f t="shared" si="10"/>
        <v xml:space="preserve">PS </v>
      </c>
    </row>
    <row r="663" spans="1:7" x14ac:dyDescent="0.3">
      <c r="A663" s="34"/>
      <c r="B663" s="35"/>
      <c r="C663" s="44" t="s">
        <v>3170</v>
      </c>
      <c r="D663" s="51" t="s">
        <v>3171</v>
      </c>
      <c r="E663" s="40"/>
      <c r="G663" t="str">
        <f t="shared" si="10"/>
        <v xml:space="preserve">PS </v>
      </c>
    </row>
    <row r="664" spans="1:7" x14ac:dyDescent="0.3">
      <c r="A664" s="34"/>
      <c r="B664" s="35"/>
      <c r="C664" s="44" t="s">
        <v>3172</v>
      </c>
      <c r="D664" s="43" t="s">
        <v>3173</v>
      </c>
      <c r="E664" s="40"/>
      <c r="G664" t="str">
        <f t="shared" si="10"/>
        <v xml:space="preserve">PS </v>
      </c>
    </row>
    <row r="665" spans="1:7" x14ac:dyDescent="0.3">
      <c r="A665" s="34"/>
      <c r="B665" s="35"/>
      <c r="C665" s="44" t="s">
        <v>3174</v>
      </c>
      <c r="D665" s="43" t="s">
        <v>3175</v>
      </c>
      <c r="E665" s="40"/>
      <c r="G665" t="str">
        <f t="shared" si="10"/>
        <v xml:space="preserve">PS </v>
      </c>
    </row>
    <row r="666" spans="1:7" x14ac:dyDescent="0.3">
      <c r="A666" s="34"/>
      <c r="B666" s="35"/>
      <c r="C666" s="44"/>
      <c r="D666" s="43"/>
      <c r="E666" s="40"/>
      <c r="G666" t="str">
        <f t="shared" si="10"/>
        <v/>
      </c>
    </row>
    <row r="667" spans="1:7" x14ac:dyDescent="0.3">
      <c r="A667" s="34"/>
      <c r="B667" s="35" t="s">
        <v>3176</v>
      </c>
      <c r="C667" s="49" t="s">
        <v>3177</v>
      </c>
      <c r="D667" s="37" t="s">
        <v>3178</v>
      </c>
      <c r="E667" s="40"/>
      <c r="G667" t="str">
        <f t="shared" si="10"/>
        <v>CSR</v>
      </c>
    </row>
    <row r="668" spans="1:7" x14ac:dyDescent="0.3">
      <c r="A668" s="34"/>
      <c r="B668" s="35"/>
      <c r="C668" s="44" t="s">
        <v>3179</v>
      </c>
      <c r="D668" s="43" t="s">
        <v>3180</v>
      </c>
      <c r="E668" s="40"/>
      <c r="G668" t="str">
        <f t="shared" si="10"/>
        <v xml:space="preserve">PS </v>
      </c>
    </row>
    <row r="669" spans="1:7" x14ac:dyDescent="0.3">
      <c r="A669" s="34"/>
      <c r="B669" s="35"/>
      <c r="C669" s="44" t="s">
        <v>3181</v>
      </c>
      <c r="D669" s="43" t="s">
        <v>3182</v>
      </c>
      <c r="E669" s="40"/>
      <c r="G669" t="str">
        <f t="shared" si="10"/>
        <v xml:space="preserve">PS </v>
      </c>
    </row>
    <row r="670" spans="1:7" x14ac:dyDescent="0.3">
      <c r="A670" s="34"/>
      <c r="B670" s="35"/>
      <c r="C670" s="44" t="s">
        <v>3183</v>
      </c>
      <c r="D670" s="43" t="s">
        <v>3184</v>
      </c>
      <c r="E670" s="40"/>
      <c r="G670" t="str">
        <f t="shared" si="10"/>
        <v xml:space="preserve">PS </v>
      </c>
    </row>
    <row r="671" spans="1:7" x14ac:dyDescent="0.3">
      <c r="A671" s="34"/>
      <c r="B671" s="35"/>
      <c r="C671" s="44" t="s">
        <v>3185</v>
      </c>
      <c r="D671" s="51" t="s">
        <v>3186</v>
      </c>
      <c r="E671" s="40"/>
      <c r="G671" t="str">
        <f t="shared" si="10"/>
        <v xml:space="preserve">PS </v>
      </c>
    </row>
    <row r="672" spans="1:7" x14ac:dyDescent="0.3">
      <c r="A672" s="34"/>
      <c r="B672" s="42"/>
      <c r="C672" s="44"/>
      <c r="D672" s="43"/>
      <c r="E672" s="40"/>
      <c r="G672" t="str">
        <f t="shared" si="10"/>
        <v/>
      </c>
    </row>
    <row r="673" spans="1:7" x14ac:dyDescent="0.3">
      <c r="A673" s="34"/>
      <c r="B673" s="35" t="s">
        <v>3187</v>
      </c>
      <c r="C673" s="49" t="s">
        <v>3188</v>
      </c>
      <c r="D673" s="37" t="s">
        <v>3189</v>
      </c>
      <c r="E673" s="40"/>
      <c r="G673" t="str">
        <f t="shared" si="10"/>
        <v>CSR</v>
      </c>
    </row>
    <row r="674" spans="1:7" x14ac:dyDescent="0.3">
      <c r="A674" s="34"/>
      <c r="B674" s="35"/>
      <c r="C674" s="44" t="s">
        <v>3190</v>
      </c>
      <c r="D674" s="43" t="s">
        <v>3191</v>
      </c>
      <c r="E674" s="40"/>
      <c r="G674" t="str">
        <f t="shared" si="10"/>
        <v xml:space="preserve">PS </v>
      </c>
    </row>
    <row r="675" spans="1:7" x14ac:dyDescent="0.3">
      <c r="A675" s="34"/>
      <c r="B675" s="35"/>
      <c r="C675" s="44" t="s">
        <v>3192</v>
      </c>
      <c r="D675" s="43" t="s">
        <v>3193</v>
      </c>
      <c r="E675" s="40"/>
      <c r="G675" t="str">
        <f t="shared" si="10"/>
        <v xml:space="preserve">PS </v>
      </c>
    </row>
    <row r="676" spans="1:7" x14ac:dyDescent="0.3">
      <c r="A676" s="34"/>
      <c r="B676" s="35"/>
      <c r="C676" s="44" t="s">
        <v>3194</v>
      </c>
      <c r="D676" s="43" t="s">
        <v>3195</v>
      </c>
      <c r="E676" s="40"/>
      <c r="G676" t="str">
        <f t="shared" si="10"/>
        <v xml:space="preserve">PS </v>
      </c>
    </row>
    <row r="677" spans="1:7" x14ac:dyDescent="0.3">
      <c r="A677" s="34"/>
      <c r="B677" s="35"/>
      <c r="C677" s="44" t="s">
        <v>3196</v>
      </c>
      <c r="D677" s="43" t="s">
        <v>3197</v>
      </c>
      <c r="E677" s="38"/>
      <c r="G677" t="str">
        <f t="shared" si="10"/>
        <v xml:space="preserve">PS </v>
      </c>
    </row>
    <row r="678" spans="1:7" ht="8.25" customHeight="1" x14ac:dyDescent="0.3">
      <c r="A678" s="34"/>
      <c r="B678" s="52"/>
      <c r="C678" s="44"/>
      <c r="D678" s="51"/>
      <c r="E678" s="40"/>
      <c r="G678" t="str">
        <f t="shared" si="10"/>
        <v/>
      </c>
    </row>
    <row r="679" spans="1:7" x14ac:dyDescent="0.3">
      <c r="A679" s="39"/>
      <c r="B679" s="35" t="s">
        <v>3198</v>
      </c>
      <c r="C679" s="49" t="s">
        <v>3199</v>
      </c>
      <c r="D679" s="37" t="s">
        <v>3200</v>
      </c>
      <c r="E679" s="40"/>
      <c r="G679" t="str">
        <f t="shared" si="10"/>
        <v>CSR</v>
      </c>
    </row>
    <row r="680" spans="1:7" x14ac:dyDescent="0.3">
      <c r="A680" s="39"/>
      <c r="B680" s="35"/>
      <c r="C680" s="44" t="s">
        <v>3201</v>
      </c>
      <c r="D680" s="43" t="s">
        <v>3202</v>
      </c>
      <c r="E680" s="40"/>
      <c r="G680" t="str">
        <f t="shared" si="10"/>
        <v xml:space="preserve">PS </v>
      </c>
    </row>
    <row r="681" spans="1:7" x14ac:dyDescent="0.3">
      <c r="A681" s="39"/>
      <c r="B681" s="35"/>
      <c r="C681" s="44" t="s">
        <v>3203</v>
      </c>
      <c r="D681" s="43" t="s">
        <v>3204</v>
      </c>
      <c r="E681" s="40"/>
      <c r="G681" t="str">
        <f t="shared" si="10"/>
        <v xml:space="preserve">PS </v>
      </c>
    </row>
    <row r="682" spans="1:7" x14ac:dyDescent="0.3">
      <c r="A682" s="39"/>
      <c r="B682" s="35"/>
      <c r="C682" s="44" t="s">
        <v>3205</v>
      </c>
      <c r="D682" s="43" t="s">
        <v>3206</v>
      </c>
      <c r="E682" s="40"/>
      <c r="G682" t="str">
        <f t="shared" si="10"/>
        <v xml:space="preserve">PS </v>
      </c>
    </row>
    <row r="683" spans="1:7" x14ac:dyDescent="0.3">
      <c r="A683" s="39"/>
      <c r="B683" s="35"/>
      <c r="C683" s="44" t="s">
        <v>3207</v>
      </c>
      <c r="D683" s="43" t="s">
        <v>3208</v>
      </c>
      <c r="E683" s="40"/>
      <c r="G683" t="str">
        <f t="shared" si="10"/>
        <v xml:space="preserve">PS </v>
      </c>
    </row>
    <row r="684" spans="1:7" x14ac:dyDescent="0.3">
      <c r="A684" s="39"/>
      <c r="B684" s="35"/>
      <c r="C684" s="44" t="s">
        <v>3209</v>
      </c>
      <c r="D684" s="43" t="s">
        <v>3210</v>
      </c>
      <c r="E684" s="40"/>
      <c r="G684" t="str">
        <f t="shared" si="10"/>
        <v xml:space="preserve">PS </v>
      </c>
    </row>
    <row r="685" spans="1:7" ht="8.25" customHeight="1" x14ac:dyDescent="0.3">
      <c r="A685" s="39"/>
      <c r="B685" s="52"/>
      <c r="C685" s="44"/>
      <c r="D685" s="51"/>
      <c r="E685" s="40"/>
      <c r="G685" t="str">
        <f t="shared" si="10"/>
        <v/>
      </c>
    </row>
    <row r="686" spans="1:7" x14ac:dyDescent="0.3">
      <c r="A686" s="39"/>
      <c r="B686" s="35" t="s">
        <v>3211</v>
      </c>
      <c r="C686" s="49" t="s">
        <v>3212</v>
      </c>
      <c r="D686" s="37" t="s">
        <v>3213</v>
      </c>
      <c r="E686" s="40"/>
      <c r="G686" t="str">
        <f t="shared" si="10"/>
        <v>CSR</v>
      </c>
    </row>
    <row r="687" spans="1:7" x14ac:dyDescent="0.3">
      <c r="A687" s="39"/>
      <c r="B687" s="35"/>
      <c r="C687" s="44" t="s">
        <v>3214</v>
      </c>
      <c r="D687" s="43" t="s">
        <v>3215</v>
      </c>
      <c r="E687" s="40"/>
      <c r="G687" t="str">
        <f t="shared" si="10"/>
        <v xml:space="preserve">PS </v>
      </c>
    </row>
    <row r="688" spans="1:7" x14ac:dyDescent="0.3">
      <c r="A688" s="39"/>
      <c r="B688" s="35"/>
      <c r="C688" s="44" t="s">
        <v>3216</v>
      </c>
      <c r="D688" s="43" t="s">
        <v>3217</v>
      </c>
      <c r="E688" s="40"/>
      <c r="G688" t="str">
        <f t="shared" si="10"/>
        <v xml:space="preserve">PS </v>
      </c>
    </row>
    <row r="689" spans="1:7" x14ac:dyDescent="0.3">
      <c r="A689" s="39"/>
      <c r="B689" s="35"/>
      <c r="C689" s="44" t="s">
        <v>3218</v>
      </c>
      <c r="D689" s="43" t="s">
        <v>3219</v>
      </c>
      <c r="E689" s="40"/>
      <c r="G689" t="str">
        <f t="shared" si="10"/>
        <v xml:space="preserve">PS </v>
      </c>
    </row>
    <row r="690" spans="1:7" x14ac:dyDescent="0.3">
      <c r="A690" s="39"/>
      <c r="B690" s="52"/>
      <c r="C690" s="44" t="s">
        <v>3220</v>
      </c>
      <c r="D690" s="43" t="s">
        <v>3221</v>
      </c>
      <c r="E690" s="40"/>
      <c r="G690" t="str">
        <f t="shared" si="10"/>
        <v xml:space="preserve">PS </v>
      </c>
    </row>
    <row r="691" spans="1:7" x14ac:dyDescent="0.3">
      <c r="A691" s="39"/>
      <c r="B691" s="35" t="s">
        <v>3222</v>
      </c>
      <c r="C691" s="49" t="s">
        <v>3223</v>
      </c>
      <c r="D691" s="37" t="s">
        <v>3224</v>
      </c>
      <c r="E691" s="40"/>
      <c r="G691" t="str">
        <f t="shared" si="10"/>
        <v>CSR</v>
      </c>
    </row>
    <row r="692" spans="1:7" x14ac:dyDescent="0.3">
      <c r="A692" s="39"/>
      <c r="B692" s="52"/>
      <c r="C692" s="44" t="s">
        <v>3225</v>
      </c>
      <c r="D692" s="43" t="s">
        <v>3226</v>
      </c>
      <c r="E692" s="40"/>
      <c r="G692" t="str">
        <f t="shared" si="10"/>
        <v xml:space="preserve">PS </v>
      </c>
    </row>
    <row r="693" spans="1:7" x14ac:dyDescent="0.3">
      <c r="A693" s="39"/>
      <c r="B693" s="52"/>
      <c r="C693" s="44" t="s">
        <v>3227</v>
      </c>
      <c r="D693" s="43" t="s">
        <v>3228</v>
      </c>
      <c r="E693" s="40"/>
      <c r="G693" t="str">
        <f t="shared" si="10"/>
        <v xml:space="preserve">PS </v>
      </c>
    </row>
    <row r="694" spans="1:7" x14ac:dyDescent="0.3">
      <c r="A694" s="39"/>
      <c r="B694" s="52"/>
      <c r="C694" s="44" t="s">
        <v>3229</v>
      </c>
      <c r="D694" s="51" t="s">
        <v>3230</v>
      </c>
      <c r="E694" s="40"/>
      <c r="G694" t="str">
        <f t="shared" si="10"/>
        <v xml:space="preserve">PS </v>
      </c>
    </row>
    <row r="695" spans="1:7" x14ac:dyDescent="0.3">
      <c r="A695" s="39"/>
      <c r="B695" s="52"/>
      <c r="C695" s="44" t="s">
        <v>3231</v>
      </c>
      <c r="D695" s="51" t="s">
        <v>3232</v>
      </c>
      <c r="E695" s="40"/>
      <c r="G695" t="str">
        <f t="shared" si="10"/>
        <v xml:space="preserve">PS </v>
      </c>
    </row>
    <row r="696" spans="1:7" x14ac:dyDescent="0.3">
      <c r="A696" s="39"/>
      <c r="B696" s="52"/>
      <c r="C696" s="44" t="s">
        <v>3233</v>
      </c>
      <c r="D696" s="51" t="s">
        <v>3234</v>
      </c>
      <c r="E696" s="40"/>
      <c r="G696" t="str">
        <f t="shared" si="10"/>
        <v xml:space="preserve">PS </v>
      </c>
    </row>
    <row r="697" spans="1:7" x14ac:dyDescent="0.3">
      <c r="A697" s="34"/>
      <c r="B697" s="35"/>
      <c r="C697" s="44"/>
      <c r="D697" s="37"/>
      <c r="E697" s="40"/>
      <c r="G697" t="str">
        <f t="shared" si="10"/>
        <v/>
      </c>
    </row>
    <row r="698" spans="1:7" ht="15.6" x14ac:dyDescent="0.3">
      <c r="A698" s="265" t="s">
        <v>1853</v>
      </c>
      <c r="B698" s="266"/>
      <c r="C698" s="266"/>
      <c r="D698" s="266"/>
      <c r="E698" s="267"/>
      <c r="G698" t="str">
        <f t="shared" si="10"/>
        <v/>
      </c>
    </row>
    <row r="699" spans="1:7" x14ac:dyDescent="0.3">
      <c r="A699" s="34" t="s">
        <v>3235</v>
      </c>
      <c r="B699" s="35"/>
      <c r="C699" s="49" t="s">
        <v>3236</v>
      </c>
      <c r="D699" s="37" t="s">
        <v>3237</v>
      </c>
      <c r="E699" s="40"/>
      <c r="G699" t="str">
        <f t="shared" si="10"/>
        <v xml:space="preserve">HR </v>
      </c>
    </row>
    <row r="700" spans="1:7" x14ac:dyDescent="0.3">
      <c r="A700" s="39"/>
      <c r="B700" s="35"/>
      <c r="C700" s="44" t="s">
        <v>3238</v>
      </c>
      <c r="D700" s="37" t="s">
        <v>3239</v>
      </c>
      <c r="E700" s="40"/>
      <c r="G700" t="str">
        <f t="shared" si="10"/>
        <v>DRS</v>
      </c>
    </row>
    <row r="701" spans="1:7" x14ac:dyDescent="0.3">
      <c r="A701" s="39"/>
      <c r="B701" s="35"/>
      <c r="C701" s="44" t="s">
        <v>3240</v>
      </c>
      <c r="D701" s="37" t="s">
        <v>3241</v>
      </c>
      <c r="E701" s="40"/>
      <c r="G701" t="str">
        <f t="shared" si="10"/>
        <v>DPS</v>
      </c>
    </row>
    <row r="702" spans="1:7" x14ac:dyDescent="0.3">
      <c r="A702" s="39"/>
      <c r="B702" s="35"/>
      <c r="C702" s="44" t="s">
        <v>3242</v>
      </c>
      <c r="D702" s="37" t="s">
        <v>3243</v>
      </c>
      <c r="E702" s="40"/>
      <c r="G702" t="str">
        <f t="shared" si="10"/>
        <v>Dép</v>
      </c>
    </row>
    <row r="703" spans="1:7" x14ac:dyDescent="0.3">
      <c r="A703" s="39"/>
      <c r="B703" s="35"/>
      <c r="C703" s="44" t="s">
        <v>3244</v>
      </c>
      <c r="D703" s="37" t="s">
        <v>2339</v>
      </c>
      <c r="E703" s="40"/>
      <c r="G703" t="str">
        <f t="shared" si="10"/>
        <v>Ate</v>
      </c>
    </row>
    <row r="704" spans="1:7" x14ac:dyDescent="0.3">
      <c r="A704" s="39"/>
      <c r="B704" s="52"/>
      <c r="C704" s="44" t="s">
        <v>3245</v>
      </c>
      <c r="D704" s="51" t="s">
        <v>3246</v>
      </c>
      <c r="E704" s="40"/>
      <c r="G704" t="str">
        <f t="shared" si="10"/>
        <v>CSU</v>
      </c>
    </row>
    <row r="705" spans="1:7" x14ac:dyDescent="0.3">
      <c r="A705" s="39"/>
      <c r="B705" s="35" t="s">
        <v>3247</v>
      </c>
      <c r="C705" s="44" t="s">
        <v>3248</v>
      </c>
      <c r="D705" s="51" t="s">
        <v>3249</v>
      </c>
      <c r="E705" s="40"/>
      <c r="G705" t="str">
        <f t="shared" si="10"/>
        <v>CSU</v>
      </c>
    </row>
    <row r="706" spans="1:7" x14ac:dyDescent="0.3">
      <c r="A706" s="39"/>
      <c r="B706" s="52"/>
      <c r="C706" s="44" t="s">
        <v>3250</v>
      </c>
      <c r="D706" s="51" t="s">
        <v>3251</v>
      </c>
      <c r="E706" s="40"/>
      <c r="G706" t="str">
        <f t="shared" si="10"/>
        <v>CSU</v>
      </c>
    </row>
    <row r="707" spans="1:7" x14ac:dyDescent="0.3">
      <c r="A707" s="34"/>
      <c r="B707" s="52"/>
      <c r="C707" s="44" t="s">
        <v>3252</v>
      </c>
      <c r="D707" s="51" t="s">
        <v>3253</v>
      </c>
      <c r="E707" s="40"/>
      <c r="G707" t="str">
        <f t="shared" si="10"/>
        <v>CSU</v>
      </c>
    </row>
    <row r="708" spans="1:7" x14ac:dyDescent="0.3">
      <c r="A708" s="34"/>
      <c r="B708" s="52"/>
      <c r="C708" s="44" t="s">
        <v>3254</v>
      </c>
      <c r="D708" s="51" t="s">
        <v>3255</v>
      </c>
      <c r="E708" s="40"/>
      <c r="G708" t="str">
        <f t="shared" si="10"/>
        <v>CSU</v>
      </c>
    </row>
    <row r="709" spans="1:7" x14ac:dyDescent="0.3">
      <c r="A709" s="39"/>
      <c r="B709" s="52"/>
      <c r="C709" s="44" t="s">
        <v>3256</v>
      </c>
      <c r="D709" s="51" t="s">
        <v>3257</v>
      </c>
      <c r="E709" s="40"/>
      <c r="G709" t="str">
        <f t="shared" si="10"/>
        <v>CSU</v>
      </c>
    </row>
    <row r="710" spans="1:7" x14ac:dyDescent="0.3">
      <c r="A710" s="39"/>
      <c r="B710" s="52"/>
      <c r="C710" s="44" t="s">
        <v>3258</v>
      </c>
      <c r="D710" s="43" t="s">
        <v>3259</v>
      </c>
      <c r="E710" s="40"/>
      <c r="G710" t="str">
        <f t="shared" si="10"/>
        <v xml:space="preserve">PS </v>
      </c>
    </row>
    <row r="711" spans="1:7" x14ac:dyDescent="0.3">
      <c r="A711" s="39"/>
      <c r="B711" s="52"/>
      <c r="C711" s="44" t="s">
        <v>3260</v>
      </c>
      <c r="D711" s="43" t="s">
        <v>3261</v>
      </c>
      <c r="E711" s="40"/>
      <c r="G711" t="str">
        <f t="shared" si="10"/>
        <v xml:space="preserve">PS </v>
      </c>
    </row>
    <row r="712" spans="1:7" x14ac:dyDescent="0.3">
      <c r="A712" s="39"/>
      <c r="B712" s="52"/>
      <c r="C712" s="44" t="s">
        <v>3262</v>
      </c>
      <c r="D712" s="43" t="s">
        <v>3263</v>
      </c>
      <c r="E712" s="40"/>
      <c r="G712" t="str">
        <f t="shared" si="10"/>
        <v xml:space="preserve">PS </v>
      </c>
    </row>
    <row r="713" spans="1:7" x14ac:dyDescent="0.3">
      <c r="A713" s="39"/>
      <c r="B713" s="52"/>
      <c r="C713" s="44" t="s">
        <v>3264</v>
      </c>
      <c r="D713" s="43" t="s">
        <v>3265</v>
      </c>
      <c r="E713" s="40"/>
      <c r="G713" t="str">
        <f t="shared" si="10"/>
        <v xml:space="preserve">PS </v>
      </c>
    </row>
    <row r="714" spans="1:7" ht="9" customHeight="1" x14ac:dyDescent="0.3">
      <c r="A714" s="39"/>
      <c r="B714" s="52"/>
      <c r="C714" s="44"/>
      <c r="D714" s="51"/>
      <c r="E714" s="40"/>
      <c r="G714" t="str">
        <f t="shared" si="10"/>
        <v/>
      </c>
    </row>
    <row r="715" spans="1:7" x14ac:dyDescent="0.3">
      <c r="A715" s="34"/>
      <c r="B715" s="35" t="s">
        <v>3266</v>
      </c>
      <c r="C715" s="49" t="s">
        <v>3267</v>
      </c>
      <c r="D715" s="37" t="s">
        <v>3268</v>
      </c>
      <c r="E715" s="40"/>
      <c r="G715" t="str">
        <f t="shared" si="10"/>
        <v>CSR</v>
      </c>
    </row>
    <row r="716" spans="1:7" x14ac:dyDescent="0.3">
      <c r="A716" s="34"/>
      <c r="B716" s="35"/>
      <c r="C716" s="44" t="s">
        <v>3269</v>
      </c>
      <c r="D716" s="51" t="s">
        <v>3270</v>
      </c>
      <c r="E716" s="40"/>
      <c r="G716" t="str">
        <f t="shared" ref="G716:G779" si="11">MID(D716,1,3)</f>
        <v xml:space="preserve">PS </v>
      </c>
    </row>
    <row r="717" spans="1:7" x14ac:dyDescent="0.3">
      <c r="A717" s="34"/>
      <c r="B717" s="35"/>
      <c r="C717" s="44" t="s">
        <v>3271</v>
      </c>
      <c r="D717" s="51" t="s">
        <v>3272</v>
      </c>
      <c r="E717" s="40"/>
      <c r="G717" t="str">
        <f t="shared" si="11"/>
        <v xml:space="preserve">PS </v>
      </c>
    </row>
    <row r="718" spans="1:7" ht="9" customHeight="1" x14ac:dyDescent="0.3">
      <c r="A718" s="34"/>
      <c r="B718" s="52"/>
      <c r="C718" s="44"/>
      <c r="D718" s="51"/>
      <c r="E718" s="40"/>
      <c r="G718" t="str">
        <f t="shared" si="11"/>
        <v/>
      </c>
    </row>
    <row r="719" spans="1:7" x14ac:dyDescent="0.3">
      <c r="A719" s="34"/>
      <c r="B719" s="35" t="s">
        <v>3273</v>
      </c>
      <c r="C719" s="49" t="s">
        <v>3274</v>
      </c>
      <c r="D719" s="37" t="s">
        <v>3275</v>
      </c>
      <c r="E719" s="40"/>
      <c r="G719" t="str">
        <f t="shared" si="11"/>
        <v>CSR</v>
      </c>
    </row>
    <row r="720" spans="1:7" x14ac:dyDescent="0.3">
      <c r="A720" s="34"/>
      <c r="B720" s="35"/>
      <c r="C720" s="44" t="s">
        <v>3276</v>
      </c>
      <c r="D720" s="51" t="s">
        <v>3277</v>
      </c>
      <c r="E720" s="40"/>
      <c r="G720" t="str">
        <f t="shared" si="11"/>
        <v xml:space="preserve">PS </v>
      </c>
    </row>
    <row r="721" spans="1:7" x14ac:dyDescent="0.3">
      <c r="A721" s="34"/>
      <c r="B721" s="35"/>
      <c r="C721" s="44" t="s">
        <v>3278</v>
      </c>
      <c r="D721" s="51" t="s">
        <v>3279</v>
      </c>
      <c r="E721" s="40"/>
      <c r="G721" t="str">
        <f t="shared" si="11"/>
        <v xml:space="preserve">PS </v>
      </c>
    </row>
    <row r="722" spans="1:7" x14ac:dyDescent="0.3">
      <c r="A722" s="34"/>
      <c r="B722" s="35"/>
      <c r="C722" s="44" t="s">
        <v>3280</v>
      </c>
      <c r="D722" s="43" t="s">
        <v>3281</v>
      </c>
      <c r="E722" s="40"/>
      <c r="G722" t="str">
        <f t="shared" si="11"/>
        <v xml:space="preserve">PS </v>
      </c>
    </row>
    <row r="723" spans="1:7" x14ac:dyDescent="0.3">
      <c r="A723" s="34"/>
      <c r="B723" s="35"/>
      <c r="C723" s="44" t="s">
        <v>3282</v>
      </c>
      <c r="D723" s="43" t="s">
        <v>3283</v>
      </c>
      <c r="E723" s="40"/>
      <c r="G723" t="str">
        <f t="shared" si="11"/>
        <v xml:space="preserve">PS </v>
      </c>
    </row>
    <row r="724" spans="1:7" ht="11.25" customHeight="1" x14ac:dyDescent="0.3">
      <c r="A724" s="34"/>
      <c r="B724" s="52"/>
      <c r="C724" s="44"/>
      <c r="D724" s="51"/>
      <c r="E724" s="40"/>
      <c r="G724" t="str">
        <f t="shared" si="11"/>
        <v/>
      </c>
    </row>
    <row r="725" spans="1:7" x14ac:dyDescent="0.3">
      <c r="A725" s="39"/>
      <c r="B725" s="35" t="s">
        <v>3284</v>
      </c>
      <c r="C725" s="49" t="s">
        <v>3285</v>
      </c>
      <c r="D725" s="37" t="s">
        <v>3286</v>
      </c>
      <c r="E725" s="40"/>
      <c r="G725" t="str">
        <f t="shared" si="11"/>
        <v>CSR</v>
      </c>
    </row>
    <row r="726" spans="1:7" x14ac:dyDescent="0.3">
      <c r="A726" s="39"/>
      <c r="B726" s="35"/>
      <c r="C726" s="44" t="s">
        <v>3287</v>
      </c>
      <c r="D726" s="51" t="s">
        <v>3288</v>
      </c>
      <c r="E726" s="40"/>
      <c r="G726" t="str">
        <f t="shared" si="11"/>
        <v xml:space="preserve">PS </v>
      </c>
    </row>
    <row r="727" spans="1:7" x14ac:dyDescent="0.3">
      <c r="A727" s="39"/>
      <c r="B727" s="35"/>
      <c r="C727" s="44" t="s">
        <v>3289</v>
      </c>
      <c r="D727" s="51" t="s">
        <v>3143</v>
      </c>
      <c r="E727" s="40"/>
      <c r="G727" t="str">
        <f t="shared" si="11"/>
        <v xml:space="preserve">PS </v>
      </c>
    </row>
    <row r="728" spans="1:7" x14ac:dyDescent="0.3">
      <c r="A728" s="39"/>
      <c r="B728" s="35"/>
      <c r="C728" s="44" t="s">
        <v>3290</v>
      </c>
      <c r="D728" s="51" t="s">
        <v>3291</v>
      </c>
      <c r="E728" s="40"/>
      <c r="G728" t="str">
        <f t="shared" si="11"/>
        <v xml:space="preserve">PS </v>
      </c>
    </row>
    <row r="729" spans="1:7" x14ac:dyDescent="0.3">
      <c r="A729" s="39"/>
      <c r="B729" s="35" t="s">
        <v>3292</v>
      </c>
      <c r="C729" s="49" t="s">
        <v>3293</v>
      </c>
      <c r="D729" s="37" t="s">
        <v>3294</v>
      </c>
      <c r="E729" s="40"/>
      <c r="G729" t="str">
        <f t="shared" si="11"/>
        <v>CSR</v>
      </c>
    </row>
    <row r="730" spans="1:7" x14ac:dyDescent="0.3">
      <c r="A730" s="39"/>
      <c r="B730" s="35"/>
      <c r="C730" s="44" t="s">
        <v>3295</v>
      </c>
      <c r="D730" s="51" t="s">
        <v>3296</v>
      </c>
      <c r="E730" s="40"/>
      <c r="G730" t="str">
        <f t="shared" si="11"/>
        <v xml:space="preserve">PS </v>
      </c>
    </row>
    <row r="731" spans="1:7" x14ac:dyDescent="0.3">
      <c r="A731" s="39"/>
      <c r="B731" s="35"/>
      <c r="C731" s="44" t="s">
        <v>3297</v>
      </c>
      <c r="D731" s="51" t="s">
        <v>3298</v>
      </c>
      <c r="E731" s="40"/>
      <c r="G731" t="str">
        <f t="shared" si="11"/>
        <v xml:space="preserve">PS </v>
      </c>
    </row>
    <row r="732" spans="1:7" x14ac:dyDescent="0.3">
      <c r="A732" s="39"/>
      <c r="B732" s="35"/>
      <c r="C732" s="44" t="s">
        <v>3299</v>
      </c>
      <c r="D732" s="51" t="s">
        <v>3300</v>
      </c>
      <c r="E732" s="40"/>
      <c r="G732" t="str">
        <f t="shared" si="11"/>
        <v xml:space="preserve">PS </v>
      </c>
    </row>
    <row r="733" spans="1:7" x14ac:dyDescent="0.3">
      <c r="A733" s="39"/>
      <c r="B733" s="35"/>
      <c r="C733" s="44" t="s">
        <v>3301</v>
      </c>
      <c r="D733" s="51" t="s">
        <v>3302</v>
      </c>
      <c r="E733" s="40"/>
      <c r="G733" t="str">
        <f t="shared" si="11"/>
        <v xml:space="preserve">PS </v>
      </c>
    </row>
    <row r="734" spans="1:7" ht="9" customHeight="1" x14ac:dyDescent="0.3">
      <c r="A734" s="39"/>
      <c r="B734" s="52"/>
      <c r="C734" s="44"/>
      <c r="D734" s="51"/>
      <c r="E734" s="40"/>
      <c r="G734" t="str">
        <f t="shared" si="11"/>
        <v/>
      </c>
    </row>
    <row r="735" spans="1:7" x14ac:dyDescent="0.3">
      <c r="A735" s="34"/>
      <c r="B735" s="35" t="s">
        <v>3303</v>
      </c>
      <c r="C735" s="49" t="s">
        <v>3304</v>
      </c>
      <c r="D735" s="37" t="s">
        <v>3305</v>
      </c>
      <c r="E735" s="40"/>
      <c r="G735" t="str">
        <f t="shared" si="11"/>
        <v>CSR</v>
      </c>
    </row>
    <row r="736" spans="1:7" x14ac:dyDescent="0.3">
      <c r="A736" s="34"/>
      <c r="B736" s="35"/>
      <c r="C736" s="44" t="s">
        <v>3306</v>
      </c>
      <c r="D736" s="51" t="s">
        <v>3307</v>
      </c>
      <c r="E736" s="40"/>
      <c r="G736" t="str">
        <f t="shared" si="11"/>
        <v xml:space="preserve">PS </v>
      </c>
    </row>
    <row r="737" spans="1:7" x14ac:dyDescent="0.3">
      <c r="A737" s="34"/>
      <c r="B737" s="35"/>
      <c r="C737" s="44" t="s">
        <v>3308</v>
      </c>
      <c r="D737" s="51" t="s">
        <v>3309</v>
      </c>
      <c r="E737" s="40"/>
      <c r="G737" t="str">
        <f t="shared" si="11"/>
        <v xml:space="preserve">PS </v>
      </c>
    </row>
    <row r="738" spans="1:7" x14ac:dyDescent="0.3">
      <c r="A738" s="34"/>
      <c r="B738" s="35"/>
      <c r="C738" s="44" t="s">
        <v>3310</v>
      </c>
      <c r="D738" s="51" t="s">
        <v>3311</v>
      </c>
      <c r="E738" s="40"/>
      <c r="G738" t="str">
        <f t="shared" si="11"/>
        <v xml:space="preserve">PS </v>
      </c>
    </row>
    <row r="739" spans="1:7" x14ac:dyDescent="0.3">
      <c r="A739" s="34"/>
      <c r="B739" s="35"/>
      <c r="C739" s="44" t="s">
        <v>3312</v>
      </c>
      <c r="D739" s="51" t="s">
        <v>3313</v>
      </c>
      <c r="E739" s="40"/>
      <c r="G739" t="str">
        <f t="shared" si="11"/>
        <v xml:space="preserve">PS </v>
      </c>
    </row>
    <row r="740" spans="1:7" ht="9" customHeight="1" x14ac:dyDescent="0.3">
      <c r="A740" s="34"/>
      <c r="B740" s="52"/>
      <c r="C740" s="44"/>
      <c r="D740" s="51"/>
      <c r="E740" s="40"/>
      <c r="G740" t="str">
        <f t="shared" si="11"/>
        <v/>
      </c>
    </row>
    <row r="741" spans="1:7" x14ac:dyDescent="0.3">
      <c r="A741" s="39"/>
      <c r="B741" s="35" t="s">
        <v>3314</v>
      </c>
      <c r="C741" s="49" t="s">
        <v>3315</v>
      </c>
      <c r="D741" s="37" t="s">
        <v>3316</v>
      </c>
      <c r="E741" s="40"/>
      <c r="G741" t="str">
        <f t="shared" si="11"/>
        <v>CSR</v>
      </c>
    </row>
    <row r="742" spans="1:7" x14ac:dyDescent="0.3">
      <c r="A742" s="39"/>
      <c r="B742" s="35"/>
      <c r="C742" s="44" t="s">
        <v>3317</v>
      </c>
      <c r="D742" s="51" t="s">
        <v>3318</v>
      </c>
      <c r="E742" s="40"/>
      <c r="G742" t="str">
        <f t="shared" si="11"/>
        <v xml:space="preserve">PS </v>
      </c>
    </row>
    <row r="743" spans="1:7" x14ac:dyDescent="0.3">
      <c r="A743" s="39"/>
      <c r="B743" s="35"/>
      <c r="C743" s="44" t="s">
        <v>3319</v>
      </c>
      <c r="D743" s="51" t="s">
        <v>3320</v>
      </c>
      <c r="E743" s="40"/>
      <c r="G743" t="str">
        <f t="shared" si="11"/>
        <v xml:space="preserve">PS </v>
      </c>
    </row>
    <row r="744" spans="1:7" ht="9" customHeight="1" x14ac:dyDescent="0.3">
      <c r="A744" s="39"/>
      <c r="B744" s="52"/>
      <c r="C744" s="44"/>
      <c r="D744" s="51"/>
      <c r="E744" s="40"/>
      <c r="G744" t="str">
        <f t="shared" si="11"/>
        <v/>
      </c>
    </row>
    <row r="745" spans="1:7" x14ac:dyDescent="0.3">
      <c r="A745" s="39"/>
      <c r="B745" s="35" t="s">
        <v>3321</v>
      </c>
      <c r="C745" s="49" t="s">
        <v>3322</v>
      </c>
      <c r="D745" s="37" t="s">
        <v>3323</v>
      </c>
      <c r="E745" s="40"/>
      <c r="G745" t="str">
        <f t="shared" si="11"/>
        <v>CSR</v>
      </c>
    </row>
    <row r="746" spans="1:7" x14ac:dyDescent="0.3">
      <c r="A746" s="39"/>
      <c r="B746" s="35"/>
      <c r="C746" s="44" t="s">
        <v>3324</v>
      </c>
      <c r="D746" s="51" t="s">
        <v>3325</v>
      </c>
      <c r="E746" s="40"/>
      <c r="G746" t="str">
        <f t="shared" si="11"/>
        <v xml:space="preserve">PS </v>
      </c>
    </row>
    <row r="747" spans="1:7" x14ac:dyDescent="0.3">
      <c r="A747" s="39"/>
      <c r="B747" s="35"/>
      <c r="C747" s="44" t="s">
        <v>3326</v>
      </c>
      <c r="D747" s="51" t="s">
        <v>3327</v>
      </c>
      <c r="E747" s="40"/>
      <c r="G747" t="str">
        <f t="shared" si="11"/>
        <v xml:space="preserve">PS </v>
      </c>
    </row>
    <row r="748" spans="1:7" x14ac:dyDescent="0.3">
      <c r="A748" s="39"/>
      <c r="B748" s="52"/>
      <c r="C748" s="44" t="s">
        <v>3328</v>
      </c>
      <c r="D748" s="51" t="s">
        <v>3329</v>
      </c>
      <c r="E748" s="40"/>
      <c r="G748" t="str">
        <f t="shared" si="11"/>
        <v xml:space="preserve">PS </v>
      </c>
    </row>
    <row r="749" spans="1:7" x14ac:dyDescent="0.3">
      <c r="A749" s="39"/>
      <c r="B749" s="35" t="s">
        <v>3330</v>
      </c>
      <c r="C749" s="49" t="s">
        <v>3331</v>
      </c>
      <c r="D749" s="37" t="s">
        <v>3332</v>
      </c>
      <c r="E749" s="40"/>
      <c r="G749" t="str">
        <f t="shared" si="11"/>
        <v>CSR</v>
      </c>
    </row>
    <row r="750" spans="1:7" x14ac:dyDescent="0.3">
      <c r="A750" s="39"/>
      <c r="B750" s="35"/>
      <c r="C750" s="44" t="s">
        <v>3333</v>
      </c>
      <c r="D750" s="51" t="s">
        <v>3334</v>
      </c>
      <c r="E750" s="40"/>
      <c r="G750" t="str">
        <f t="shared" si="11"/>
        <v xml:space="preserve">PS </v>
      </c>
    </row>
    <row r="751" spans="1:7" x14ac:dyDescent="0.3">
      <c r="A751" s="39"/>
      <c r="B751" s="42"/>
      <c r="C751" s="44"/>
      <c r="D751" s="43"/>
      <c r="E751" s="40"/>
      <c r="G751" t="str">
        <f t="shared" si="11"/>
        <v/>
      </c>
    </row>
    <row r="752" spans="1:7" x14ac:dyDescent="0.3">
      <c r="A752" s="39"/>
      <c r="B752" s="35" t="s">
        <v>3335</v>
      </c>
      <c r="C752" s="49" t="s">
        <v>3336</v>
      </c>
      <c r="D752" s="37" t="s">
        <v>3337</v>
      </c>
      <c r="E752" s="40"/>
      <c r="G752" t="str">
        <f t="shared" si="11"/>
        <v>CSR</v>
      </c>
    </row>
    <row r="753" spans="1:7" x14ac:dyDescent="0.3">
      <c r="A753" s="39"/>
      <c r="B753" s="35"/>
      <c r="C753" s="44" t="s">
        <v>3338</v>
      </c>
      <c r="D753" s="43" t="s">
        <v>3339</v>
      </c>
      <c r="E753" s="40"/>
      <c r="G753" t="str">
        <f t="shared" si="11"/>
        <v xml:space="preserve">PS </v>
      </c>
    </row>
    <row r="754" spans="1:7" x14ac:dyDescent="0.3">
      <c r="A754" s="39"/>
      <c r="B754" s="35"/>
      <c r="C754" s="44" t="s">
        <v>3340</v>
      </c>
      <c r="D754" s="43" t="s">
        <v>3341</v>
      </c>
      <c r="E754" s="40"/>
      <c r="G754" t="str">
        <f t="shared" si="11"/>
        <v xml:space="preserve">PS </v>
      </c>
    </row>
    <row r="755" spans="1:7" x14ac:dyDescent="0.3">
      <c r="A755" s="39"/>
      <c r="B755" s="35"/>
      <c r="C755" s="44" t="s">
        <v>3342</v>
      </c>
      <c r="D755" s="43" t="s">
        <v>3343</v>
      </c>
      <c r="E755" s="40"/>
      <c r="G755" t="str">
        <f t="shared" si="11"/>
        <v xml:space="preserve">PS </v>
      </c>
    </row>
    <row r="756" spans="1:7" ht="9" customHeight="1" x14ac:dyDescent="0.3">
      <c r="A756" s="39"/>
      <c r="B756" s="42"/>
      <c r="C756" s="44"/>
      <c r="D756" s="43"/>
      <c r="E756" s="40"/>
      <c r="G756" t="str">
        <f t="shared" si="11"/>
        <v/>
      </c>
    </row>
    <row r="757" spans="1:7" x14ac:dyDescent="0.3">
      <c r="A757" s="39"/>
      <c r="B757" s="35" t="s">
        <v>3344</v>
      </c>
      <c r="C757" s="49" t="s">
        <v>3345</v>
      </c>
      <c r="D757" s="37" t="s">
        <v>3346</v>
      </c>
      <c r="E757" s="40"/>
      <c r="G757" t="str">
        <f t="shared" si="11"/>
        <v>CSR</v>
      </c>
    </row>
    <row r="758" spans="1:7" x14ac:dyDescent="0.3">
      <c r="A758" s="39"/>
      <c r="B758" s="35"/>
      <c r="C758" s="44" t="s">
        <v>3347</v>
      </c>
      <c r="D758" s="43" t="s">
        <v>3348</v>
      </c>
      <c r="E758" s="40"/>
      <c r="G758" t="str">
        <f t="shared" si="11"/>
        <v xml:space="preserve">PS </v>
      </c>
    </row>
    <row r="759" spans="1:7" x14ac:dyDescent="0.3">
      <c r="A759" s="39"/>
      <c r="B759" s="35"/>
      <c r="C759" s="44" t="s">
        <v>3349</v>
      </c>
      <c r="D759" s="51" t="s">
        <v>3350</v>
      </c>
      <c r="E759" s="40"/>
      <c r="G759" t="str">
        <f t="shared" si="11"/>
        <v xml:space="preserve">PS </v>
      </c>
    </row>
    <row r="760" spans="1:7" x14ac:dyDescent="0.3">
      <c r="A760" s="39"/>
      <c r="B760" s="35"/>
      <c r="C760" s="44" t="s">
        <v>3351</v>
      </c>
      <c r="D760" s="51" t="s">
        <v>3352</v>
      </c>
      <c r="E760" s="40"/>
      <c r="G760" t="str">
        <f t="shared" si="11"/>
        <v xml:space="preserve">PS </v>
      </c>
    </row>
    <row r="761" spans="1:7" x14ac:dyDescent="0.3">
      <c r="A761" s="39"/>
      <c r="B761" s="35"/>
      <c r="C761" s="44" t="s">
        <v>3353</v>
      </c>
      <c r="D761" s="43" t="s">
        <v>3143</v>
      </c>
      <c r="E761" s="40"/>
      <c r="G761" t="str">
        <f t="shared" si="11"/>
        <v xml:space="preserve">PS </v>
      </c>
    </row>
    <row r="762" spans="1:7" ht="9" customHeight="1" x14ac:dyDescent="0.3">
      <c r="A762" s="39"/>
      <c r="B762" s="42"/>
      <c r="C762" s="44"/>
      <c r="D762" s="43"/>
      <c r="E762" s="40"/>
      <c r="G762" t="str">
        <f t="shared" si="11"/>
        <v/>
      </c>
    </row>
    <row r="763" spans="1:7" x14ac:dyDescent="0.3">
      <c r="A763" s="39"/>
      <c r="B763" s="35" t="s">
        <v>3354</v>
      </c>
      <c r="C763" s="49" t="s">
        <v>3355</v>
      </c>
      <c r="D763" s="37" t="s">
        <v>3356</v>
      </c>
      <c r="E763" s="40"/>
      <c r="G763" t="str">
        <f t="shared" si="11"/>
        <v>CSR</v>
      </c>
    </row>
    <row r="764" spans="1:7" x14ac:dyDescent="0.3">
      <c r="A764" s="39"/>
      <c r="B764" s="35"/>
      <c r="C764" s="44" t="s">
        <v>3357</v>
      </c>
      <c r="D764" s="43" t="s">
        <v>3358</v>
      </c>
      <c r="E764" s="40"/>
      <c r="G764" t="str">
        <f t="shared" si="11"/>
        <v xml:space="preserve">PS </v>
      </c>
    </row>
    <row r="765" spans="1:7" x14ac:dyDescent="0.3">
      <c r="A765" s="39"/>
      <c r="B765" s="42"/>
      <c r="C765" s="44" t="s">
        <v>3359</v>
      </c>
      <c r="D765" s="43" t="s">
        <v>3360</v>
      </c>
      <c r="E765" s="40"/>
      <c r="G765" t="str">
        <f t="shared" si="11"/>
        <v xml:space="preserve">PS </v>
      </c>
    </row>
    <row r="766" spans="1:7" x14ac:dyDescent="0.3">
      <c r="A766" s="39"/>
      <c r="B766" s="42"/>
      <c r="C766" s="44" t="s">
        <v>3361</v>
      </c>
      <c r="D766" s="51" t="s">
        <v>3362</v>
      </c>
      <c r="E766" s="40"/>
      <c r="G766" t="str">
        <f t="shared" si="11"/>
        <v xml:space="preserve">PS </v>
      </c>
    </row>
    <row r="767" spans="1:7" x14ac:dyDescent="0.3">
      <c r="A767" s="39"/>
      <c r="B767" s="42"/>
      <c r="C767" s="44" t="s">
        <v>3363</v>
      </c>
      <c r="D767" s="51" t="s">
        <v>3364</v>
      </c>
      <c r="E767" s="40"/>
      <c r="G767" t="str">
        <f t="shared" si="11"/>
        <v xml:space="preserve">PS </v>
      </c>
    </row>
    <row r="768" spans="1:7" ht="9" customHeight="1" x14ac:dyDescent="0.3">
      <c r="A768" s="39"/>
      <c r="B768" s="42"/>
      <c r="C768" s="44"/>
      <c r="D768" s="43"/>
      <c r="E768" s="40"/>
      <c r="G768" t="str">
        <f t="shared" si="11"/>
        <v/>
      </c>
    </row>
    <row r="769" spans="1:7" x14ac:dyDescent="0.3">
      <c r="A769" s="39"/>
      <c r="B769" s="35" t="s">
        <v>3365</v>
      </c>
      <c r="C769" s="49" t="s">
        <v>3366</v>
      </c>
      <c r="D769" s="37" t="s">
        <v>3367</v>
      </c>
      <c r="E769" s="40"/>
      <c r="G769" t="str">
        <f t="shared" si="11"/>
        <v>CSR</v>
      </c>
    </row>
    <row r="770" spans="1:7" x14ac:dyDescent="0.3">
      <c r="A770" s="39"/>
      <c r="B770" s="42"/>
      <c r="C770" s="44" t="s">
        <v>3368</v>
      </c>
      <c r="D770" s="43" t="s">
        <v>3369</v>
      </c>
      <c r="E770" s="40"/>
      <c r="G770" t="str">
        <f t="shared" si="11"/>
        <v xml:space="preserve">PS </v>
      </c>
    </row>
    <row r="771" spans="1:7" x14ac:dyDescent="0.3">
      <c r="A771" s="39"/>
      <c r="B771" s="42"/>
      <c r="C771" s="44" t="s">
        <v>3370</v>
      </c>
      <c r="D771" s="43" t="s">
        <v>3371</v>
      </c>
      <c r="E771" s="40"/>
      <c r="G771" t="str">
        <f t="shared" si="11"/>
        <v xml:space="preserve">PS </v>
      </c>
    </row>
    <row r="772" spans="1:7" x14ac:dyDescent="0.3">
      <c r="A772" s="39"/>
      <c r="B772" s="42"/>
      <c r="C772" s="44" t="s">
        <v>3372</v>
      </c>
      <c r="D772" s="43" t="s">
        <v>3373</v>
      </c>
      <c r="E772" s="40"/>
      <c r="G772" t="str">
        <f t="shared" si="11"/>
        <v xml:space="preserve">PS </v>
      </c>
    </row>
    <row r="773" spans="1:7" x14ac:dyDescent="0.3">
      <c r="A773" s="39"/>
      <c r="B773" s="42"/>
      <c r="C773" s="44" t="s">
        <v>3374</v>
      </c>
      <c r="D773" s="43" t="s">
        <v>3375</v>
      </c>
      <c r="E773" s="40"/>
      <c r="G773" t="str">
        <f t="shared" si="11"/>
        <v xml:space="preserve">PS </v>
      </c>
    </row>
    <row r="774" spans="1:7" x14ac:dyDescent="0.3">
      <c r="A774" s="53"/>
      <c r="B774" s="54"/>
      <c r="C774" s="55"/>
      <c r="D774" s="55"/>
      <c r="E774" s="56"/>
      <c r="G774" t="str">
        <f t="shared" si="11"/>
        <v/>
      </c>
    </row>
    <row r="775" spans="1:7" x14ac:dyDescent="0.3">
      <c r="A775" s="34" t="s">
        <v>3376</v>
      </c>
      <c r="B775" s="35"/>
      <c r="C775" s="49" t="s">
        <v>3377</v>
      </c>
      <c r="D775" s="37" t="s">
        <v>3378</v>
      </c>
      <c r="E775" s="40"/>
      <c r="G775" t="str">
        <f t="shared" si="11"/>
        <v xml:space="preserve">HP </v>
      </c>
    </row>
    <row r="776" spans="1:7" x14ac:dyDescent="0.3">
      <c r="A776" s="39"/>
      <c r="B776" s="35" t="s">
        <v>3379</v>
      </c>
      <c r="C776" s="44" t="s">
        <v>3380</v>
      </c>
      <c r="D776" s="37" t="s">
        <v>3381</v>
      </c>
      <c r="E776" s="40"/>
      <c r="G776" t="str">
        <f t="shared" si="11"/>
        <v>DPS</v>
      </c>
    </row>
    <row r="777" spans="1:7" x14ac:dyDescent="0.3">
      <c r="A777" s="39"/>
      <c r="B777" s="52"/>
      <c r="C777" s="44" t="s">
        <v>3382</v>
      </c>
      <c r="D777" s="51" t="s">
        <v>3383</v>
      </c>
      <c r="E777" s="40"/>
      <c r="G777" t="str">
        <f t="shared" si="11"/>
        <v>CSU</v>
      </c>
    </row>
    <row r="778" spans="1:7" x14ac:dyDescent="0.3">
      <c r="A778" s="39"/>
      <c r="B778" s="52"/>
      <c r="C778" s="44" t="s">
        <v>3384</v>
      </c>
      <c r="D778" s="51" t="s">
        <v>3385</v>
      </c>
      <c r="E778" s="40"/>
      <c r="G778" t="str">
        <f t="shared" si="11"/>
        <v xml:space="preserve">PS </v>
      </c>
    </row>
    <row r="779" spans="1:7" x14ac:dyDescent="0.3">
      <c r="A779" s="39"/>
      <c r="B779" s="52"/>
      <c r="C779" s="44" t="s">
        <v>3386</v>
      </c>
      <c r="D779" s="51" t="s">
        <v>3387</v>
      </c>
      <c r="E779" s="40"/>
      <c r="G779" t="str">
        <f t="shared" si="11"/>
        <v xml:space="preserve">PS </v>
      </c>
    </row>
    <row r="780" spans="1:7" x14ac:dyDescent="0.3">
      <c r="A780" s="39"/>
      <c r="B780" s="52"/>
      <c r="C780" s="44"/>
      <c r="D780" s="51"/>
      <c r="E780" s="40"/>
      <c r="G780" t="str">
        <f t="shared" ref="G780:G843" si="12">MID(D780,1,3)</f>
        <v/>
      </c>
    </row>
    <row r="781" spans="1:7" x14ac:dyDescent="0.3">
      <c r="A781" s="34"/>
      <c r="B781" s="35" t="s">
        <v>3388</v>
      </c>
      <c r="C781" s="49" t="s">
        <v>3389</v>
      </c>
      <c r="D781" s="37" t="s">
        <v>3390</v>
      </c>
      <c r="E781" s="40"/>
      <c r="G781" t="str">
        <f t="shared" si="12"/>
        <v>CSR</v>
      </c>
    </row>
    <row r="782" spans="1:7" x14ac:dyDescent="0.3">
      <c r="A782" s="34"/>
      <c r="B782" s="35"/>
      <c r="C782" s="44" t="s">
        <v>3391</v>
      </c>
      <c r="D782" s="51" t="s">
        <v>3392</v>
      </c>
      <c r="E782" s="40"/>
      <c r="G782" t="str">
        <f t="shared" si="12"/>
        <v xml:space="preserve">PS </v>
      </c>
    </row>
    <row r="783" spans="1:7" x14ac:dyDescent="0.3">
      <c r="A783" s="34"/>
      <c r="B783" s="35"/>
      <c r="C783" s="44" t="s">
        <v>3393</v>
      </c>
      <c r="D783" s="51" t="s">
        <v>3394</v>
      </c>
      <c r="E783" s="40"/>
      <c r="G783" t="str">
        <f t="shared" si="12"/>
        <v xml:space="preserve">PS </v>
      </c>
    </row>
    <row r="784" spans="1:7" x14ac:dyDescent="0.3">
      <c r="A784" s="34"/>
      <c r="B784" s="35"/>
      <c r="C784" s="44" t="s">
        <v>3395</v>
      </c>
      <c r="D784" s="51" t="s">
        <v>3396</v>
      </c>
      <c r="E784" s="40"/>
      <c r="G784" t="str">
        <f t="shared" si="12"/>
        <v xml:space="preserve">PS </v>
      </c>
    </row>
    <row r="785" spans="1:7" x14ac:dyDescent="0.3">
      <c r="A785" s="34"/>
      <c r="B785" s="35"/>
      <c r="C785" s="44" t="s">
        <v>3397</v>
      </c>
      <c r="D785" s="43" t="s">
        <v>3398</v>
      </c>
      <c r="E785" s="40"/>
      <c r="G785" t="str">
        <f t="shared" si="12"/>
        <v xml:space="preserve">PS </v>
      </c>
    </row>
    <row r="786" spans="1:7" x14ac:dyDescent="0.3">
      <c r="A786" s="39"/>
      <c r="B786" s="35" t="s">
        <v>3399</v>
      </c>
      <c r="C786" s="49" t="s">
        <v>3400</v>
      </c>
      <c r="D786" s="37" t="s">
        <v>3401</v>
      </c>
      <c r="E786" s="40"/>
      <c r="G786" t="str">
        <f t="shared" si="12"/>
        <v>CSR</v>
      </c>
    </row>
    <row r="787" spans="1:7" x14ac:dyDescent="0.3">
      <c r="A787" s="39"/>
      <c r="B787" s="35"/>
      <c r="C787" s="44" t="s">
        <v>3402</v>
      </c>
      <c r="D787" s="43" t="s">
        <v>3403</v>
      </c>
      <c r="E787" s="40"/>
      <c r="G787" t="str">
        <f t="shared" si="12"/>
        <v xml:space="preserve">PS </v>
      </c>
    </row>
    <row r="788" spans="1:7" x14ac:dyDescent="0.3">
      <c r="A788" s="39"/>
      <c r="B788" s="35"/>
      <c r="C788" s="44" t="s">
        <v>3404</v>
      </c>
      <c r="D788" s="43" t="s">
        <v>3405</v>
      </c>
      <c r="E788" s="40"/>
      <c r="G788" t="str">
        <f t="shared" si="12"/>
        <v xml:space="preserve">PS </v>
      </c>
    </row>
    <row r="789" spans="1:7" x14ac:dyDescent="0.3">
      <c r="A789" s="39"/>
      <c r="B789" s="35"/>
      <c r="C789" s="44" t="s">
        <v>3406</v>
      </c>
      <c r="D789" s="43" t="s">
        <v>3407</v>
      </c>
      <c r="E789" s="40"/>
      <c r="G789" t="str">
        <f t="shared" si="12"/>
        <v xml:space="preserve">PS </v>
      </c>
    </row>
    <row r="790" spans="1:7" x14ac:dyDescent="0.3">
      <c r="A790" s="39"/>
      <c r="B790" s="35"/>
      <c r="C790" s="44" t="s">
        <v>3408</v>
      </c>
      <c r="D790" s="43" t="s">
        <v>3362</v>
      </c>
      <c r="E790" s="40"/>
      <c r="G790" t="str">
        <f t="shared" si="12"/>
        <v xml:space="preserve">PS </v>
      </c>
    </row>
    <row r="791" spans="1:7" x14ac:dyDescent="0.3">
      <c r="A791" s="39"/>
      <c r="B791" s="52"/>
      <c r="C791" s="44"/>
      <c r="D791" s="51"/>
      <c r="E791" s="40"/>
      <c r="G791" t="str">
        <f t="shared" si="12"/>
        <v/>
      </c>
    </row>
    <row r="792" spans="1:7" x14ac:dyDescent="0.3">
      <c r="A792" s="34"/>
      <c r="B792" s="35" t="s">
        <v>3409</v>
      </c>
      <c r="C792" s="49" t="s">
        <v>3410</v>
      </c>
      <c r="D792" s="37" t="s">
        <v>3411</v>
      </c>
      <c r="E792" s="40"/>
      <c r="G792" t="str">
        <f t="shared" si="12"/>
        <v>CSR</v>
      </c>
    </row>
    <row r="793" spans="1:7" x14ac:dyDescent="0.3">
      <c r="A793" s="34"/>
      <c r="B793" s="35"/>
      <c r="C793" s="44" t="s">
        <v>3412</v>
      </c>
      <c r="D793" s="43" t="s">
        <v>3413</v>
      </c>
      <c r="E793" s="40"/>
      <c r="G793" t="str">
        <f t="shared" si="12"/>
        <v xml:space="preserve">PS </v>
      </c>
    </row>
    <row r="794" spans="1:7" x14ac:dyDescent="0.3">
      <c r="A794" s="34"/>
      <c r="B794" s="35"/>
      <c r="C794" s="44" t="s">
        <v>3414</v>
      </c>
      <c r="D794" s="43" t="s">
        <v>3415</v>
      </c>
      <c r="E794" s="40"/>
      <c r="G794" t="str">
        <f t="shared" si="12"/>
        <v xml:space="preserve">PS </v>
      </c>
    </row>
    <row r="795" spans="1:7" x14ac:dyDescent="0.3">
      <c r="A795" s="34"/>
      <c r="B795" s="52"/>
      <c r="C795" s="44"/>
      <c r="D795" s="51"/>
      <c r="E795" s="40"/>
      <c r="G795" t="str">
        <f t="shared" si="12"/>
        <v/>
      </c>
    </row>
    <row r="796" spans="1:7" x14ac:dyDescent="0.3">
      <c r="A796" s="34"/>
      <c r="B796" s="35" t="s">
        <v>3416</v>
      </c>
      <c r="C796" s="49" t="s">
        <v>3417</v>
      </c>
      <c r="D796" s="37" t="s">
        <v>3418</v>
      </c>
      <c r="E796" s="40"/>
      <c r="G796" t="str">
        <f t="shared" si="12"/>
        <v>CSR</v>
      </c>
    </row>
    <row r="797" spans="1:7" x14ac:dyDescent="0.3">
      <c r="A797" s="34"/>
      <c r="B797" s="35"/>
      <c r="C797" s="44" t="s">
        <v>3419</v>
      </c>
      <c r="D797" s="43" t="s">
        <v>3420</v>
      </c>
      <c r="E797" s="40"/>
      <c r="G797" t="str">
        <f t="shared" si="12"/>
        <v xml:space="preserve">PS </v>
      </c>
    </row>
    <row r="798" spans="1:7" x14ac:dyDescent="0.3">
      <c r="A798" s="34"/>
      <c r="B798" s="35"/>
      <c r="C798" s="44" t="s">
        <v>3421</v>
      </c>
      <c r="D798" s="43" t="s">
        <v>3422</v>
      </c>
      <c r="E798" s="40"/>
      <c r="G798" t="str">
        <f t="shared" si="12"/>
        <v xml:space="preserve">PS </v>
      </c>
    </row>
    <row r="799" spans="1:7" x14ac:dyDescent="0.3">
      <c r="A799" s="34"/>
      <c r="B799" s="42"/>
      <c r="C799" s="44"/>
      <c r="D799" s="43"/>
      <c r="E799" s="40"/>
      <c r="G799" t="str">
        <f t="shared" si="12"/>
        <v/>
      </c>
    </row>
    <row r="800" spans="1:7" x14ac:dyDescent="0.3">
      <c r="A800" s="39"/>
      <c r="B800" s="35" t="s">
        <v>3423</v>
      </c>
      <c r="C800" s="49" t="s">
        <v>3424</v>
      </c>
      <c r="D800" s="37" t="s">
        <v>3425</v>
      </c>
      <c r="E800" s="40"/>
      <c r="G800" t="str">
        <f t="shared" si="12"/>
        <v>CSR</v>
      </c>
    </row>
    <row r="801" spans="1:7" x14ac:dyDescent="0.3">
      <c r="A801" s="39"/>
      <c r="B801" s="35"/>
      <c r="C801" s="44" t="s">
        <v>3426</v>
      </c>
      <c r="D801" s="43" t="s">
        <v>3427</v>
      </c>
      <c r="E801" s="40"/>
      <c r="G801" t="str">
        <f t="shared" si="12"/>
        <v xml:space="preserve">PS </v>
      </c>
    </row>
    <row r="802" spans="1:7" x14ac:dyDescent="0.3">
      <c r="A802" s="39"/>
      <c r="B802" s="35"/>
      <c r="C802" s="44" t="s">
        <v>3428</v>
      </c>
      <c r="D802" s="43" t="s">
        <v>3429</v>
      </c>
      <c r="E802" s="40"/>
      <c r="G802" t="str">
        <f t="shared" si="12"/>
        <v xml:space="preserve">PS </v>
      </c>
    </row>
    <row r="803" spans="1:7" x14ac:dyDescent="0.3">
      <c r="A803" s="39"/>
      <c r="B803" s="35"/>
      <c r="C803" s="44" t="s">
        <v>3430</v>
      </c>
      <c r="D803" s="43" t="s">
        <v>3431</v>
      </c>
      <c r="E803" s="40"/>
      <c r="G803" t="str">
        <f t="shared" si="12"/>
        <v xml:space="preserve">PS </v>
      </c>
    </row>
    <row r="804" spans="1:7" x14ac:dyDescent="0.3">
      <c r="A804" s="39"/>
      <c r="B804" s="42"/>
      <c r="C804" s="44"/>
      <c r="D804" s="43"/>
      <c r="E804" s="40"/>
      <c r="G804" t="str">
        <f t="shared" si="12"/>
        <v/>
      </c>
    </row>
    <row r="805" spans="1:7" x14ac:dyDescent="0.3">
      <c r="A805" s="39"/>
      <c r="B805" s="35" t="s">
        <v>3432</v>
      </c>
      <c r="C805" s="49" t="s">
        <v>3433</v>
      </c>
      <c r="D805" s="37" t="s">
        <v>3434</v>
      </c>
      <c r="E805" s="40"/>
      <c r="G805" t="str">
        <f t="shared" si="12"/>
        <v>CSR</v>
      </c>
    </row>
    <row r="806" spans="1:7" x14ac:dyDescent="0.3">
      <c r="A806" s="34"/>
      <c r="B806" s="35" t="s">
        <v>3435</v>
      </c>
      <c r="C806" s="49" t="s">
        <v>3436</v>
      </c>
      <c r="D806" s="37" t="s">
        <v>3437</v>
      </c>
      <c r="E806" s="40"/>
      <c r="G806" t="str">
        <f t="shared" si="12"/>
        <v>CSR</v>
      </c>
    </row>
    <row r="807" spans="1:7" x14ac:dyDescent="0.3">
      <c r="A807" s="34"/>
      <c r="B807" s="42"/>
      <c r="C807" s="44"/>
      <c r="D807" s="43"/>
      <c r="E807" s="40"/>
      <c r="G807" t="str">
        <f t="shared" si="12"/>
        <v/>
      </c>
    </row>
    <row r="808" spans="1:7" x14ac:dyDescent="0.3">
      <c r="A808" s="34"/>
      <c r="B808" s="35" t="s">
        <v>3438</v>
      </c>
      <c r="C808" s="49" t="s">
        <v>3439</v>
      </c>
      <c r="D808" s="37" t="s">
        <v>3440</v>
      </c>
      <c r="E808" s="40"/>
      <c r="G808" t="str">
        <f t="shared" si="12"/>
        <v>CSR</v>
      </c>
    </row>
    <row r="809" spans="1:7" x14ac:dyDescent="0.3">
      <c r="A809" s="34"/>
      <c r="B809" s="35"/>
      <c r="C809" s="44" t="s">
        <v>3441</v>
      </c>
      <c r="D809" s="43" t="s">
        <v>3442</v>
      </c>
      <c r="E809" s="40"/>
      <c r="G809" t="str">
        <f t="shared" si="12"/>
        <v xml:space="preserve">PS </v>
      </c>
    </row>
    <row r="810" spans="1:7" x14ac:dyDescent="0.3">
      <c r="A810" s="34"/>
      <c r="B810" s="35"/>
      <c r="C810" s="44"/>
      <c r="D810" s="43"/>
      <c r="E810" s="40"/>
      <c r="G810" t="str">
        <f t="shared" si="12"/>
        <v/>
      </c>
    </row>
    <row r="811" spans="1:7" x14ac:dyDescent="0.3">
      <c r="A811" s="34"/>
      <c r="B811" s="35" t="s">
        <v>3443</v>
      </c>
      <c r="C811" s="49" t="s">
        <v>3444</v>
      </c>
      <c r="D811" s="37" t="s">
        <v>3445</v>
      </c>
      <c r="E811" s="40"/>
      <c r="G811" t="str">
        <f t="shared" si="12"/>
        <v>CSR</v>
      </c>
    </row>
    <row r="812" spans="1:7" x14ac:dyDescent="0.3">
      <c r="A812" s="34"/>
      <c r="B812" s="35"/>
      <c r="C812" s="44" t="s">
        <v>3446</v>
      </c>
      <c r="D812" s="43" t="s">
        <v>3447</v>
      </c>
      <c r="E812" s="40"/>
      <c r="G812" t="str">
        <f t="shared" si="12"/>
        <v xml:space="preserve">PS </v>
      </c>
    </row>
    <row r="813" spans="1:7" x14ac:dyDescent="0.3">
      <c r="A813" s="34"/>
      <c r="B813" s="35"/>
      <c r="C813" s="44" t="s">
        <v>3448</v>
      </c>
      <c r="D813" s="43" t="s">
        <v>3449</v>
      </c>
      <c r="E813" s="68"/>
      <c r="G813" t="str">
        <f t="shared" si="12"/>
        <v xml:space="preserve">PS </v>
      </c>
    </row>
    <row r="814" spans="1:7" x14ac:dyDescent="0.3">
      <c r="A814" s="34"/>
      <c r="B814" s="35"/>
      <c r="C814" s="44" t="s">
        <v>3450</v>
      </c>
      <c r="D814" s="43" t="s">
        <v>3451</v>
      </c>
      <c r="E814" s="68"/>
      <c r="G814" t="str">
        <f t="shared" si="12"/>
        <v xml:space="preserve">PS </v>
      </c>
    </row>
    <row r="815" spans="1:7" x14ac:dyDescent="0.3">
      <c r="A815" s="34"/>
      <c r="B815" s="35"/>
      <c r="C815" s="44"/>
      <c r="D815" s="37"/>
      <c r="E815" s="40"/>
      <c r="G815" t="str">
        <f t="shared" si="12"/>
        <v/>
      </c>
    </row>
    <row r="816" spans="1:7" x14ac:dyDescent="0.3">
      <c r="A816" s="34"/>
      <c r="B816" s="35" t="s">
        <v>3452</v>
      </c>
      <c r="C816" s="49" t="s">
        <v>3453</v>
      </c>
      <c r="D816" s="37" t="s">
        <v>3454</v>
      </c>
      <c r="E816" s="40"/>
      <c r="G816" t="str">
        <f t="shared" si="12"/>
        <v>CSR</v>
      </c>
    </row>
    <row r="817" spans="1:7" x14ac:dyDescent="0.3">
      <c r="A817" s="34"/>
      <c r="B817" s="35"/>
      <c r="C817" s="44" t="s">
        <v>3455</v>
      </c>
      <c r="D817" s="43" t="s">
        <v>3456</v>
      </c>
      <c r="E817" s="40"/>
      <c r="G817" t="str">
        <f t="shared" si="12"/>
        <v xml:space="preserve">PS </v>
      </c>
    </row>
    <row r="818" spans="1:7" x14ac:dyDescent="0.3">
      <c r="A818" s="39"/>
      <c r="B818" s="35"/>
      <c r="C818" s="44"/>
      <c r="D818" s="37"/>
      <c r="E818" s="40"/>
      <c r="G818" t="str">
        <f t="shared" si="12"/>
        <v/>
      </c>
    </row>
    <row r="819" spans="1:7" x14ac:dyDescent="0.3">
      <c r="A819" s="53"/>
      <c r="B819" s="54"/>
      <c r="C819" s="55"/>
      <c r="D819" s="55"/>
      <c r="E819" s="56"/>
      <c r="G819" t="str">
        <f t="shared" si="12"/>
        <v/>
      </c>
    </row>
    <row r="820" spans="1:7" x14ac:dyDescent="0.3">
      <c r="A820" s="34" t="s">
        <v>3457</v>
      </c>
      <c r="B820" s="35"/>
      <c r="C820" s="49" t="s">
        <v>3458</v>
      </c>
      <c r="D820" s="37" t="s">
        <v>3459</v>
      </c>
      <c r="E820" s="40"/>
      <c r="G820" t="str">
        <f t="shared" si="12"/>
        <v xml:space="preserve">HP </v>
      </c>
    </row>
    <row r="821" spans="1:7" x14ac:dyDescent="0.3">
      <c r="A821" s="39"/>
      <c r="B821" s="35"/>
      <c r="C821" s="44" t="s">
        <v>3460</v>
      </c>
      <c r="D821" s="37" t="s">
        <v>3461</v>
      </c>
      <c r="E821" s="40"/>
      <c r="G821" t="str">
        <f t="shared" si="12"/>
        <v>DPS</v>
      </c>
    </row>
    <row r="822" spans="1:7" x14ac:dyDescent="0.3">
      <c r="A822" s="39"/>
      <c r="B822" s="35" t="s">
        <v>3462</v>
      </c>
      <c r="C822" s="44" t="s">
        <v>3463</v>
      </c>
      <c r="D822" s="37" t="s">
        <v>3464</v>
      </c>
      <c r="E822" s="40"/>
      <c r="G822" t="str">
        <f t="shared" si="12"/>
        <v>CSA</v>
      </c>
    </row>
    <row r="823" spans="1:7" x14ac:dyDescent="0.3">
      <c r="A823" s="39"/>
      <c r="B823" s="42"/>
      <c r="C823" s="44" t="s">
        <v>3465</v>
      </c>
      <c r="D823" s="43" t="s">
        <v>3466</v>
      </c>
      <c r="E823" s="40"/>
      <c r="G823" t="str">
        <f t="shared" si="12"/>
        <v>CSU</v>
      </c>
    </row>
    <row r="824" spans="1:7" x14ac:dyDescent="0.3">
      <c r="A824" s="39"/>
      <c r="B824" s="42"/>
      <c r="C824" s="44" t="s">
        <v>3467</v>
      </c>
      <c r="D824" s="43" t="s">
        <v>3468</v>
      </c>
      <c r="E824" s="40"/>
      <c r="G824" t="str">
        <f t="shared" si="12"/>
        <v xml:space="preserve">PS </v>
      </c>
    </row>
    <row r="825" spans="1:7" x14ac:dyDescent="0.3">
      <c r="A825" s="39"/>
      <c r="B825" s="42"/>
      <c r="C825" s="44" t="s">
        <v>3469</v>
      </c>
      <c r="D825" s="43" t="s">
        <v>3470</v>
      </c>
      <c r="E825" s="40"/>
      <c r="G825" t="str">
        <f t="shared" si="12"/>
        <v xml:space="preserve">PS </v>
      </c>
    </row>
    <row r="826" spans="1:7" x14ac:dyDescent="0.3">
      <c r="A826" s="39"/>
      <c r="B826" s="42"/>
      <c r="C826" s="44" t="s">
        <v>3471</v>
      </c>
      <c r="D826" s="51" t="s">
        <v>3472</v>
      </c>
      <c r="E826" s="40"/>
      <c r="G826" t="str">
        <f t="shared" si="12"/>
        <v xml:space="preserve">PS </v>
      </c>
    </row>
    <row r="827" spans="1:7" x14ac:dyDescent="0.3">
      <c r="A827" s="39"/>
      <c r="B827" s="42"/>
      <c r="C827" s="44"/>
      <c r="D827" s="43"/>
      <c r="E827" s="40"/>
      <c r="G827" t="str">
        <f t="shared" si="12"/>
        <v/>
      </c>
    </row>
    <row r="828" spans="1:7" x14ac:dyDescent="0.3">
      <c r="A828" s="34"/>
      <c r="B828" s="35" t="s">
        <v>3473</v>
      </c>
      <c r="C828" s="49" t="s">
        <v>3474</v>
      </c>
      <c r="D828" s="37" t="s">
        <v>3475</v>
      </c>
      <c r="E828" s="40"/>
      <c r="G828" t="str">
        <f t="shared" si="12"/>
        <v>CSR</v>
      </c>
    </row>
    <row r="829" spans="1:7" x14ac:dyDescent="0.3">
      <c r="A829" s="34"/>
      <c r="B829" s="35"/>
      <c r="C829" s="44" t="s">
        <v>3476</v>
      </c>
      <c r="D829" s="51" t="s">
        <v>3477</v>
      </c>
      <c r="E829" s="40"/>
      <c r="G829" t="str">
        <f t="shared" si="12"/>
        <v xml:space="preserve">PS </v>
      </c>
    </row>
    <row r="830" spans="1:7" x14ac:dyDescent="0.3">
      <c r="A830" s="34"/>
      <c r="B830" s="35"/>
      <c r="C830" s="44" t="s">
        <v>3478</v>
      </c>
      <c r="D830" s="43" t="s">
        <v>3479</v>
      </c>
      <c r="E830" s="40"/>
      <c r="G830" t="str">
        <f t="shared" si="12"/>
        <v xml:space="preserve">PS </v>
      </c>
    </row>
    <row r="831" spans="1:7" x14ac:dyDescent="0.3">
      <c r="A831" s="34"/>
      <c r="B831" s="35"/>
      <c r="C831" s="44" t="s">
        <v>3480</v>
      </c>
      <c r="D831" s="43" t="s">
        <v>3481</v>
      </c>
      <c r="E831" s="40"/>
      <c r="G831" t="str">
        <f t="shared" si="12"/>
        <v xml:space="preserve">PS </v>
      </c>
    </row>
    <row r="832" spans="1:7" x14ac:dyDescent="0.3">
      <c r="A832" s="34"/>
      <c r="B832" s="35"/>
      <c r="C832" s="44"/>
      <c r="D832" s="43"/>
      <c r="E832" s="40"/>
      <c r="G832" t="str">
        <f t="shared" si="12"/>
        <v/>
      </c>
    </row>
    <row r="833" spans="1:7" x14ac:dyDescent="0.3">
      <c r="A833" s="39"/>
      <c r="B833" s="35" t="s">
        <v>3482</v>
      </c>
      <c r="C833" s="49" t="s">
        <v>3483</v>
      </c>
      <c r="D833" s="37" t="s">
        <v>3484</v>
      </c>
      <c r="E833" s="40"/>
      <c r="G833" t="str">
        <f t="shared" si="12"/>
        <v>CSR</v>
      </c>
    </row>
    <row r="834" spans="1:7" x14ac:dyDescent="0.3">
      <c r="A834" s="39"/>
      <c r="B834" s="35"/>
      <c r="C834" s="44" t="s">
        <v>3485</v>
      </c>
      <c r="D834" s="51" t="s">
        <v>3486</v>
      </c>
      <c r="E834" s="40"/>
      <c r="G834" t="str">
        <f t="shared" si="12"/>
        <v xml:space="preserve">PS </v>
      </c>
    </row>
    <row r="835" spans="1:7" x14ac:dyDescent="0.3">
      <c r="A835" s="39"/>
      <c r="B835" s="35"/>
      <c r="C835" s="44" t="s">
        <v>3487</v>
      </c>
      <c r="D835" s="43" t="s">
        <v>3488</v>
      </c>
      <c r="E835" s="40"/>
      <c r="G835" t="str">
        <f t="shared" si="12"/>
        <v xml:space="preserve">PS </v>
      </c>
    </row>
    <row r="836" spans="1:7" x14ac:dyDescent="0.3">
      <c r="A836" s="39"/>
      <c r="B836" s="42"/>
      <c r="C836" s="44"/>
      <c r="D836" s="43"/>
      <c r="E836" s="40"/>
      <c r="G836" t="str">
        <f t="shared" si="12"/>
        <v/>
      </c>
    </row>
    <row r="837" spans="1:7" x14ac:dyDescent="0.3">
      <c r="A837" s="34"/>
      <c r="B837" s="35" t="s">
        <v>3489</v>
      </c>
      <c r="C837" s="49" t="s">
        <v>3490</v>
      </c>
      <c r="D837" s="37" t="s">
        <v>3491</v>
      </c>
      <c r="E837" s="40"/>
      <c r="G837" t="str">
        <f t="shared" si="12"/>
        <v>CSR</v>
      </c>
    </row>
    <row r="838" spans="1:7" x14ac:dyDescent="0.3">
      <c r="A838" s="34"/>
      <c r="B838" s="35"/>
      <c r="C838" s="44" t="s">
        <v>3492</v>
      </c>
      <c r="D838" s="51" t="s">
        <v>3493</v>
      </c>
      <c r="E838" s="40"/>
      <c r="G838" t="str">
        <f t="shared" si="12"/>
        <v xml:space="preserve">PS </v>
      </c>
    </row>
    <row r="839" spans="1:7" x14ac:dyDescent="0.3">
      <c r="A839" s="34"/>
      <c r="B839" s="35"/>
      <c r="C839" s="44" t="s">
        <v>3494</v>
      </c>
      <c r="D839" s="51" t="s">
        <v>3495</v>
      </c>
      <c r="E839" s="40"/>
      <c r="G839" t="str">
        <f t="shared" si="12"/>
        <v xml:space="preserve">PS </v>
      </c>
    </row>
    <row r="840" spans="1:7" x14ac:dyDescent="0.3">
      <c r="A840" s="34"/>
      <c r="B840" s="42"/>
      <c r="C840" s="44"/>
      <c r="D840" s="43"/>
      <c r="E840" s="40"/>
      <c r="G840" t="str">
        <f t="shared" si="12"/>
        <v/>
      </c>
    </row>
    <row r="841" spans="1:7" x14ac:dyDescent="0.3">
      <c r="A841" s="39"/>
      <c r="B841" s="35" t="s">
        <v>3496</v>
      </c>
      <c r="C841" s="49" t="s">
        <v>3497</v>
      </c>
      <c r="D841" s="37" t="s">
        <v>3498</v>
      </c>
      <c r="E841" s="40"/>
      <c r="G841" t="str">
        <f t="shared" si="12"/>
        <v>CSR</v>
      </c>
    </row>
    <row r="842" spans="1:7" x14ac:dyDescent="0.3">
      <c r="A842" s="39"/>
      <c r="B842" s="35"/>
      <c r="C842" s="44" t="s">
        <v>3499</v>
      </c>
      <c r="D842" s="51" t="s">
        <v>3500</v>
      </c>
      <c r="E842" s="40"/>
      <c r="G842" t="str">
        <f t="shared" si="12"/>
        <v xml:space="preserve">PS </v>
      </c>
    </row>
    <row r="843" spans="1:7" x14ac:dyDescent="0.3">
      <c r="A843" s="39"/>
      <c r="B843" s="35"/>
      <c r="C843" s="44" t="s">
        <v>3501</v>
      </c>
      <c r="D843" s="43" t="s">
        <v>3502</v>
      </c>
      <c r="E843" s="40"/>
      <c r="G843" t="str">
        <f t="shared" si="12"/>
        <v xml:space="preserve">PS </v>
      </c>
    </row>
    <row r="844" spans="1:7" ht="9" customHeight="1" x14ac:dyDescent="0.3">
      <c r="A844" s="39"/>
      <c r="B844" s="42"/>
      <c r="C844" s="44"/>
      <c r="D844" s="43"/>
      <c r="E844" s="40"/>
      <c r="G844" t="str">
        <f t="shared" ref="G844:G907" si="13">MID(D844,1,3)</f>
        <v/>
      </c>
    </row>
    <row r="845" spans="1:7" x14ac:dyDescent="0.3">
      <c r="A845" s="39"/>
      <c r="B845" s="35" t="s">
        <v>3503</v>
      </c>
      <c r="C845" s="49" t="s">
        <v>3504</v>
      </c>
      <c r="D845" s="37" t="s">
        <v>3505</v>
      </c>
      <c r="E845" s="40"/>
      <c r="G845" t="str">
        <f t="shared" si="13"/>
        <v>CSR</v>
      </c>
    </row>
    <row r="846" spans="1:7" x14ac:dyDescent="0.3">
      <c r="A846" s="39"/>
      <c r="B846" s="35"/>
      <c r="C846" s="44" t="s">
        <v>3506</v>
      </c>
      <c r="D846" s="43" t="s">
        <v>3507</v>
      </c>
      <c r="E846" s="40"/>
      <c r="G846" t="str">
        <f t="shared" si="13"/>
        <v xml:space="preserve">PS </v>
      </c>
    </row>
    <row r="847" spans="1:7" ht="9" customHeight="1" x14ac:dyDescent="0.3">
      <c r="A847" s="39"/>
      <c r="B847" s="35"/>
      <c r="C847" s="44"/>
      <c r="D847" s="43"/>
      <c r="E847" s="40"/>
      <c r="G847" t="str">
        <f t="shared" si="13"/>
        <v/>
      </c>
    </row>
    <row r="848" spans="1:7" x14ac:dyDescent="0.3">
      <c r="A848" s="34"/>
      <c r="B848" s="35" t="s">
        <v>3508</v>
      </c>
      <c r="C848" s="49" t="s">
        <v>3509</v>
      </c>
      <c r="D848" s="37" t="s">
        <v>3510</v>
      </c>
      <c r="E848" s="40"/>
      <c r="G848" t="str">
        <f t="shared" si="13"/>
        <v>CSR</v>
      </c>
    </row>
    <row r="849" spans="1:7" x14ac:dyDescent="0.3">
      <c r="A849" s="34"/>
      <c r="B849" s="35"/>
      <c r="C849" s="44" t="s">
        <v>3511</v>
      </c>
      <c r="D849" s="43" t="s">
        <v>2364</v>
      </c>
      <c r="E849" s="40"/>
      <c r="G849" t="str">
        <f t="shared" si="13"/>
        <v xml:space="preserve">PS </v>
      </c>
    </row>
    <row r="850" spans="1:7" ht="10.5" customHeight="1" x14ac:dyDescent="0.3">
      <c r="A850" s="34"/>
      <c r="B850" s="42"/>
      <c r="C850" s="44"/>
      <c r="D850" s="43"/>
      <c r="E850" s="40"/>
      <c r="G850" t="str">
        <f t="shared" si="13"/>
        <v/>
      </c>
    </row>
    <row r="851" spans="1:7" x14ac:dyDescent="0.3">
      <c r="A851" s="34"/>
      <c r="B851" s="35" t="s">
        <v>3512</v>
      </c>
      <c r="C851" s="49" t="s">
        <v>3513</v>
      </c>
      <c r="D851" s="37" t="s">
        <v>3514</v>
      </c>
      <c r="E851" s="40"/>
      <c r="G851" t="str">
        <f t="shared" si="13"/>
        <v>CSR</v>
      </c>
    </row>
    <row r="852" spans="1:7" x14ac:dyDescent="0.3">
      <c r="A852" s="34"/>
      <c r="B852" s="35"/>
      <c r="C852" s="44" t="s">
        <v>3515</v>
      </c>
      <c r="D852" s="43" t="s">
        <v>3169</v>
      </c>
      <c r="E852" s="40"/>
      <c r="G852" t="str">
        <f t="shared" si="13"/>
        <v xml:space="preserve">PS </v>
      </c>
    </row>
    <row r="853" spans="1:7" x14ac:dyDescent="0.3">
      <c r="A853" s="34"/>
      <c r="B853" s="35"/>
      <c r="C853" s="44" t="s">
        <v>3516</v>
      </c>
      <c r="D853" s="43" t="s">
        <v>2712</v>
      </c>
      <c r="E853" s="40"/>
      <c r="G853" t="str">
        <f t="shared" si="13"/>
        <v xml:space="preserve">PS </v>
      </c>
    </row>
    <row r="854" spans="1:7" x14ac:dyDescent="0.3">
      <c r="A854" s="34"/>
      <c r="B854" s="35"/>
      <c r="C854" s="44" t="s">
        <v>3517</v>
      </c>
      <c r="D854" s="43" t="s">
        <v>3518</v>
      </c>
      <c r="E854" s="40"/>
      <c r="G854" t="str">
        <f t="shared" si="13"/>
        <v xml:space="preserve">PS </v>
      </c>
    </row>
    <row r="855" spans="1:7" x14ac:dyDescent="0.3">
      <c r="A855" s="34"/>
      <c r="B855" s="42"/>
      <c r="C855" s="44"/>
      <c r="D855" s="43"/>
      <c r="E855" s="40"/>
      <c r="G855" t="str">
        <f t="shared" si="13"/>
        <v/>
      </c>
    </row>
    <row r="856" spans="1:7" x14ac:dyDescent="0.3">
      <c r="A856" s="39"/>
      <c r="B856" s="35" t="s">
        <v>3519</v>
      </c>
      <c r="C856" s="49" t="s">
        <v>3520</v>
      </c>
      <c r="D856" s="37" t="s">
        <v>3521</v>
      </c>
      <c r="E856" s="40"/>
      <c r="G856" t="str">
        <f t="shared" si="13"/>
        <v>CSR</v>
      </c>
    </row>
    <row r="857" spans="1:7" x14ac:dyDescent="0.3">
      <c r="A857" s="39"/>
      <c r="B857" s="35"/>
      <c r="C857" s="44" t="s">
        <v>3522</v>
      </c>
      <c r="D857" s="43" t="s">
        <v>3523</v>
      </c>
      <c r="E857" s="40"/>
      <c r="G857" t="str">
        <f t="shared" si="13"/>
        <v xml:space="preserve">PS </v>
      </c>
    </row>
    <row r="858" spans="1:7" x14ac:dyDescent="0.3">
      <c r="A858" s="39"/>
      <c r="B858" s="35"/>
      <c r="C858" s="44" t="s">
        <v>3524</v>
      </c>
      <c r="D858" s="43" t="s">
        <v>3525</v>
      </c>
      <c r="E858" s="40"/>
      <c r="G858" t="str">
        <f t="shared" si="13"/>
        <v xml:space="preserve">PS </v>
      </c>
    </row>
    <row r="859" spans="1:7" x14ac:dyDescent="0.3">
      <c r="A859" s="39"/>
      <c r="B859" s="35"/>
      <c r="C859" s="44" t="s">
        <v>3526</v>
      </c>
      <c r="D859" s="43" t="s">
        <v>3527</v>
      </c>
      <c r="E859" s="40"/>
      <c r="G859" t="str">
        <f t="shared" si="13"/>
        <v xml:space="preserve">PS </v>
      </c>
    </row>
    <row r="860" spans="1:7" ht="10.5" customHeight="1" x14ac:dyDescent="0.3">
      <c r="A860" s="39"/>
      <c r="B860" s="42"/>
      <c r="C860" s="44"/>
      <c r="D860" s="43"/>
      <c r="E860" s="40"/>
      <c r="G860" t="str">
        <f t="shared" si="13"/>
        <v/>
      </c>
    </row>
    <row r="861" spans="1:7" x14ac:dyDescent="0.3">
      <c r="A861" s="39"/>
      <c r="B861" s="35" t="s">
        <v>3528</v>
      </c>
      <c r="C861" s="49" t="s">
        <v>3529</v>
      </c>
      <c r="D861" s="37" t="s">
        <v>3530</v>
      </c>
      <c r="E861" s="40"/>
      <c r="G861" t="str">
        <f t="shared" si="13"/>
        <v>CSR</v>
      </c>
    </row>
    <row r="862" spans="1:7" x14ac:dyDescent="0.3">
      <c r="A862" s="39"/>
      <c r="B862" s="35"/>
      <c r="C862" s="44" t="s">
        <v>3531</v>
      </c>
      <c r="D862" s="43" t="s">
        <v>3532</v>
      </c>
      <c r="E862" s="40"/>
      <c r="G862" t="str">
        <f t="shared" si="13"/>
        <v xml:space="preserve">PS </v>
      </c>
    </row>
    <row r="863" spans="1:7" x14ac:dyDescent="0.3">
      <c r="A863" s="39"/>
      <c r="B863" s="35" t="s">
        <v>3533</v>
      </c>
      <c r="C863" s="49" t="s">
        <v>3534</v>
      </c>
      <c r="D863" s="37" t="s">
        <v>3535</v>
      </c>
      <c r="E863" s="40"/>
      <c r="G863" t="str">
        <f t="shared" si="13"/>
        <v>CSR</v>
      </c>
    </row>
    <row r="864" spans="1:7" x14ac:dyDescent="0.3">
      <c r="A864" s="39"/>
      <c r="B864" s="35"/>
      <c r="C864" s="44" t="s">
        <v>3536</v>
      </c>
      <c r="D864" s="43" t="s">
        <v>3537</v>
      </c>
      <c r="E864" s="40"/>
      <c r="G864" t="str">
        <f t="shared" si="13"/>
        <v xml:space="preserve">PS </v>
      </c>
    </row>
    <row r="865" spans="1:7" x14ac:dyDescent="0.3">
      <c r="A865" s="39"/>
      <c r="B865" s="35"/>
      <c r="C865" s="44" t="s">
        <v>3538</v>
      </c>
      <c r="D865" s="43" t="s">
        <v>3539</v>
      </c>
      <c r="E865" s="40"/>
      <c r="G865" t="str">
        <f t="shared" si="13"/>
        <v xml:space="preserve">PS </v>
      </c>
    </row>
    <row r="866" spans="1:7" x14ac:dyDescent="0.3">
      <c r="A866" s="39"/>
      <c r="B866" s="35"/>
      <c r="C866" s="44"/>
      <c r="D866" s="37"/>
      <c r="E866" s="40"/>
      <c r="G866" t="str">
        <f t="shared" si="13"/>
        <v/>
      </c>
    </row>
    <row r="867" spans="1:7" x14ac:dyDescent="0.3">
      <c r="A867" s="39"/>
      <c r="B867" s="35" t="s">
        <v>3540</v>
      </c>
      <c r="C867" s="44" t="s">
        <v>3541</v>
      </c>
      <c r="D867" s="37" t="s">
        <v>2804</v>
      </c>
      <c r="E867" s="40"/>
      <c r="G867" t="str">
        <f t="shared" si="13"/>
        <v>CSR</v>
      </c>
    </row>
    <row r="868" spans="1:7" x14ac:dyDescent="0.3">
      <c r="A868" s="39"/>
      <c r="B868" s="35"/>
      <c r="C868" s="44" t="s">
        <v>3542</v>
      </c>
      <c r="D868" s="43" t="s">
        <v>3543</v>
      </c>
      <c r="E868" s="40"/>
      <c r="G868" t="str">
        <f t="shared" si="13"/>
        <v xml:space="preserve">PS </v>
      </c>
    </row>
    <row r="869" spans="1:7" x14ac:dyDescent="0.3">
      <c r="A869" s="39"/>
      <c r="B869" s="35"/>
      <c r="C869" s="44"/>
      <c r="D869" s="37"/>
      <c r="E869" s="40"/>
      <c r="G869" t="str">
        <f t="shared" si="13"/>
        <v/>
      </c>
    </row>
    <row r="870" spans="1:7" x14ac:dyDescent="0.3">
      <c r="A870" s="39"/>
      <c r="B870" s="35" t="s">
        <v>3544</v>
      </c>
      <c r="C870" s="49" t="s">
        <v>3545</v>
      </c>
      <c r="D870" s="37" t="s">
        <v>3546</v>
      </c>
      <c r="E870" s="40"/>
      <c r="G870" t="str">
        <f t="shared" si="13"/>
        <v>CSA</v>
      </c>
    </row>
    <row r="871" spans="1:7" x14ac:dyDescent="0.3">
      <c r="A871" s="39"/>
      <c r="B871" s="35"/>
      <c r="C871" s="44" t="s">
        <v>3547</v>
      </c>
      <c r="D871" s="43" t="s">
        <v>3548</v>
      </c>
      <c r="E871" s="40"/>
      <c r="G871" t="str">
        <f t="shared" si="13"/>
        <v xml:space="preserve">PS </v>
      </c>
    </row>
    <row r="872" spans="1:7" x14ac:dyDescent="0.3">
      <c r="A872" s="39"/>
      <c r="B872" s="35"/>
      <c r="C872" s="44" t="s">
        <v>3549</v>
      </c>
      <c r="D872" s="43" t="s">
        <v>3550</v>
      </c>
      <c r="E872" s="40"/>
      <c r="G872" t="str">
        <f t="shared" si="13"/>
        <v xml:space="preserve">PS </v>
      </c>
    </row>
    <row r="873" spans="1:7" x14ac:dyDescent="0.3">
      <c r="A873" s="53"/>
      <c r="B873" s="54"/>
      <c r="C873" s="55"/>
      <c r="D873" s="55"/>
      <c r="E873" s="56"/>
      <c r="G873" t="str">
        <f t="shared" si="13"/>
        <v/>
      </c>
    </row>
    <row r="874" spans="1:7" x14ac:dyDescent="0.3">
      <c r="A874" s="34" t="s">
        <v>3551</v>
      </c>
      <c r="B874" s="35"/>
      <c r="C874" s="49" t="s">
        <v>3552</v>
      </c>
      <c r="D874" s="37" t="s">
        <v>3553</v>
      </c>
      <c r="E874" s="40"/>
      <c r="G874" t="str">
        <f t="shared" si="13"/>
        <v xml:space="preserve">HP </v>
      </c>
    </row>
    <row r="875" spans="1:7" x14ac:dyDescent="0.3">
      <c r="A875" s="39"/>
      <c r="B875" s="35"/>
      <c r="C875" s="44" t="s">
        <v>3554</v>
      </c>
      <c r="D875" s="37" t="s">
        <v>3555</v>
      </c>
      <c r="E875" s="40"/>
      <c r="G875" t="str">
        <f t="shared" si="13"/>
        <v>DPS</v>
      </c>
    </row>
    <row r="876" spans="1:7" x14ac:dyDescent="0.3">
      <c r="A876" s="34"/>
      <c r="B876" s="35" t="s">
        <v>3556</v>
      </c>
      <c r="C876" s="44" t="s">
        <v>3557</v>
      </c>
      <c r="D876" s="43" t="s">
        <v>3558</v>
      </c>
      <c r="E876" s="40"/>
      <c r="G876" t="str">
        <f t="shared" si="13"/>
        <v>CSU</v>
      </c>
    </row>
    <row r="877" spans="1:7" x14ac:dyDescent="0.3">
      <c r="A877" s="34"/>
      <c r="B877" s="35"/>
      <c r="C877" s="44" t="s">
        <v>3559</v>
      </c>
      <c r="D877" s="43" t="s">
        <v>3560</v>
      </c>
      <c r="E877" s="40"/>
      <c r="G877" t="str">
        <f t="shared" si="13"/>
        <v xml:space="preserve">PS </v>
      </c>
    </row>
    <row r="878" spans="1:7" x14ac:dyDescent="0.3">
      <c r="A878" s="34"/>
      <c r="B878" s="35"/>
      <c r="C878" s="44" t="s">
        <v>3561</v>
      </c>
      <c r="D878" s="43" t="s">
        <v>3562</v>
      </c>
      <c r="E878" s="40"/>
      <c r="G878" t="str">
        <f t="shared" si="13"/>
        <v xml:space="preserve">PS </v>
      </c>
    </row>
    <row r="879" spans="1:7" x14ac:dyDescent="0.3">
      <c r="A879" s="34"/>
      <c r="B879" s="35"/>
      <c r="C879" s="44"/>
      <c r="D879" s="43"/>
      <c r="E879" s="40"/>
      <c r="G879" t="str">
        <f t="shared" si="13"/>
        <v/>
      </c>
    </row>
    <row r="880" spans="1:7" x14ac:dyDescent="0.3">
      <c r="A880" s="39"/>
      <c r="B880" s="35" t="s">
        <v>3563</v>
      </c>
      <c r="C880" s="49" t="s">
        <v>3564</v>
      </c>
      <c r="D880" s="37" t="s">
        <v>3565</v>
      </c>
      <c r="E880" s="40"/>
      <c r="G880" t="str">
        <f t="shared" si="13"/>
        <v>CSR</v>
      </c>
    </row>
    <row r="881" spans="1:7" x14ac:dyDescent="0.3">
      <c r="A881" s="39"/>
      <c r="B881" s="42"/>
      <c r="C881" s="44" t="s">
        <v>3566</v>
      </c>
      <c r="D881" s="43" t="s">
        <v>3567</v>
      </c>
      <c r="E881" s="40"/>
      <c r="G881" t="str">
        <f t="shared" si="13"/>
        <v xml:space="preserve">PS </v>
      </c>
    </row>
    <row r="882" spans="1:7" x14ac:dyDescent="0.3">
      <c r="A882" s="39"/>
      <c r="B882" s="42"/>
      <c r="C882" s="44" t="s">
        <v>3568</v>
      </c>
      <c r="D882" s="43" t="s">
        <v>3569</v>
      </c>
      <c r="E882" s="40"/>
      <c r="G882" t="str">
        <f t="shared" si="13"/>
        <v xml:space="preserve">PS </v>
      </c>
    </row>
    <row r="883" spans="1:7" x14ac:dyDescent="0.3">
      <c r="A883" s="39"/>
      <c r="B883" s="42"/>
      <c r="C883" s="44"/>
      <c r="D883" s="43"/>
      <c r="E883" s="40"/>
      <c r="G883" t="str">
        <f t="shared" si="13"/>
        <v/>
      </c>
    </row>
    <row r="884" spans="1:7" x14ac:dyDescent="0.3">
      <c r="A884" s="39"/>
      <c r="B884" s="35" t="s">
        <v>3570</v>
      </c>
      <c r="C884" s="49" t="s">
        <v>3571</v>
      </c>
      <c r="D884" s="37" t="s">
        <v>3572</v>
      </c>
      <c r="E884" s="40"/>
      <c r="G884" t="str">
        <f t="shared" si="13"/>
        <v>CSR</v>
      </c>
    </row>
    <row r="885" spans="1:7" x14ac:dyDescent="0.3">
      <c r="A885" s="39"/>
      <c r="B885" s="35"/>
      <c r="C885" s="44" t="s">
        <v>3573</v>
      </c>
      <c r="D885" s="43" t="s">
        <v>3574</v>
      </c>
      <c r="E885" s="40"/>
      <c r="G885" t="str">
        <f t="shared" si="13"/>
        <v xml:space="preserve">PS </v>
      </c>
    </row>
    <row r="886" spans="1:7" x14ac:dyDescent="0.3">
      <c r="A886" s="39"/>
      <c r="B886" s="35"/>
      <c r="C886" s="44" t="s">
        <v>3575</v>
      </c>
      <c r="D886" s="43" t="s">
        <v>3576</v>
      </c>
      <c r="E886" s="40"/>
      <c r="G886" t="str">
        <f t="shared" si="13"/>
        <v xml:space="preserve">PS </v>
      </c>
    </row>
    <row r="887" spans="1:7" x14ac:dyDescent="0.3">
      <c r="A887" s="39"/>
      <c r="B887" s="35"/>
      <c r="C887" s="44" t="s">
        <v>3577</v>
      </c>
      <c r="D887" s="43" t="s">
        <v>2326</v>
      </c>
      <c r="E887" s="40"/>
      <c r="G887" t="str">
        <f t="shared" si="13"/>
        <v xml:space="preserve">PS </v>
      </c>
    </row>
    <row r="888" spans="1:7" x14ac:dyDescent="0.3">
      <c r="A888" s="39"/>
      <c r="B888" s="42"/>
      <c r="C888" s="44" t="s">
        <v>3578</v>
      </c>
      <c r="D888" s="43" t="s">
        <v>3579</v>
      </c>
      <c r="E888" s="40"/>
      <c r="G888" t="str">
        <f t="shared" si="13"/>
        <v xml:space="preserve">PS </v>
      </c>
    </row>
    <row r="889" spans="1:7" x14ac:dyDescent="0.3">
      <c r="A889" s="39"/>
      <c r="B889" s="42"/>
      <c r="C889" s="44"/>
      <c r="D889" s="43"/>
      <c r="E889" s="40"/>
      <c r="G889" t="str">
        <f t="shared" si="13"/>
        <v/>
      </c>
    </row>
    <row r="890" spans="1:7" x14ac:dyDescent="0.3">
      <c r="A890" s="39"/>
      <c r="B890" s="35" t="s">
        <v>3580</v>
      </c>
      <c r="C890" s="49" t="s">
        <v>3581</v>
      </c>
      <c r="D890" s="37" t="s">
        <v>2488</v>
      </c>
      <c r="E890" s="40"/>
      <c r="G890" t="str">
        <f t="shared" si="13"/>
        <v>CSR</v>
      </c>
    </row>
    <row r="891" spans="1:7" x14ac:dyDescent="0.3">
      <c r="A891" s="39"/>
      <c r="B891" s="35"/>
      <c r="C891" s="44" t="s">
        <v>3582</v>
      </c>
      <c r="D891" s="43" t="s">
        <v>3583</v>
      </c>
      <c r="E891" s="40"/>
      <c r="G891" t="str">
        <f t="shared" si="13"/>
        <v xml:space="preserve">PS </v>
      </c>
    </row>
    <row r="892" spans="1:7" x14ac:dyDescent="0.3">
      <c r="A892" s="39"/>
      <c r="B892" s="35"/>
      <c r="C892" s="44" t="s">
        <v>3584</v>
      </c>
      <c r="D892" s="43" t="s">
        <v>3585</v>
      </c>
      <c r="E892" s="40"/>
      <c r="G892" t="str">
        <f t="shared" si="13"/>
        <v xml:space="preserve">PS </v>
      </c>
    </row>
    <row r="893" spans="1:7" x14ac:dyDescent="0.3">
      <c r="A893" s="39"/>
      <c r="B893" s="42"/>
      <c r="C893" s="44"/>
      <c r="D893" s="43"/>
      <c r="E893" s="40"/>
      <c r="G893" t="str">
        <f t="shared" si="13"/>
        <v/>
      </c>
    </row>
    <row r="894" spans="1:7" x14ac:dyDescent="0.3">
      <c r="A894" s="34"/>
      <c r="B894" s="35" t="s">
        <v>3586</v>
      </c>
      <c r="C894" s="49" t="s">
        <v>3587</v>
      </c>
      <c r="D894" s="37" t="s">
        <v>3588</v>
      </c>
      <c r="E894" s="40"/>
      <c r="G894" t="str">
        <f t="shared" si="13"/>
        <v>CSR</v>
      </c>
    </row>
    <row r="895" spans="1:7" x14ac:dyDescent="0.3">
      <c r="A895" s="34"/>
      <c r="B895" s="35"/>
      <c r="C895" s="44" t="s">
        <v>3589</v>
      </c>
      <c r="D895" s="43" t="s">
        <v>3590</v>
      </c>
      <c r="E895" s="40"/>
      <c r="G895" t="str">
        <f t="shared" si="13"/>
        <v xml:space="preserve">PS </v>
      </c>
    </row>
    <row r="896" spans="1:7" x14ac:dyDescent="0.3">
      <c r="A896" s="34"/>
      <c r="B896" s="35"/>
      <c r="C896" s="44" t="s">
        <v>3591</v>
      </c>
      <c r="D896" s="51" t="s">
        <v>3592</v>
      </c>
      <c r="E896" s="40"/>
      <c r="G896" t="str">
        <f t="shared" si="13"/>
        <v xml:space="preserve">PS </v>
      </c>
    </row>
    <row r="897" spans="1:7" x14ac:dyDescent="0.3">
      <c r="A897" s="34"/>
      <c r="B897" s="35"/>
      <c r="C897" s="44"/>
      <c r="D897" s="51"/>
      <c r="E897" s="40"/>
      <c r="G897" t="str">
        <f t="shared" si="13"/>
        <v/>
      </c>
    </row>
    <row r="898" spans="1:7" x14ac:dyDescent="0.3">
      <c r="A898" s="39"/>
      <c r="B898" s="35" t="s">
        <v>3593</v>
      </c>
      <c r="C898" s="49" t="s">
        <v>3594</v>
      </c>
      <c r="D898" s="37" t="s">
        <v>3595</v>
      </c>
      <c r="E898" s="40"/>
      <c r="G898" t="str">
        <f t="shared" si="13"/>
        <v>CSR</v>
      </c>
    </row>
    <row r="899" spans="1:7" x14ac:dyDescent="0.3">
      <c r="A899" s="39"/>
      <c r="B899" s="35"/>
      <c r="C899" s="44" t="s">
        <v>3596</v>
      </c>
      <c r="D899" s="51" t="s">
        <v>3597</v>
      </c>
      <c r="E899" s="40"/>
      <c r="G899" t="str">
        <f t="shared" si="13"/>
        <v xml:space="preserve">PS </v>
      </c>
    </row>
    <row r="900" spans="1:7" x14ac:dyDescent="0.3">
      <c r="A900" s="39"/>
      <c r="B900" s="35"/>
      <c r="C900" s="44" t="s">
        <v>3598</v>
      </c>
      <c r="D900" s="51" t="s">
        <v>3599</v>
      </c>
      <c r="E900" s="40"/>
      <c r="G900" t="str">
        <f t="shared" si="13"/>
        <v xml:space="preserve">PS </v>
      </c>
    </row>
    <row r="901" spans="1:7" x14ac:dyDescent="0.3">
      <c r="A901" s="39"/>
      <c r="B901" s="42"/>
      <c r="C901" s="44"/>
      <c r="D901" s="43"/>
      <c r="E901" s="40"/>
      <c r="G901" t="str">
        <f t="shared" si="13"/>
        <v/>
      </c>
    </row>
    <row r="902" spans="1:7" x14ac:dyDescent="0.3">
      <c r="A902" s="34"/>
      <c r="B902" s="35" t="s">
        <v>3600</v>
      </c>
      <c r="C902" s="49" t="s">
        <v>3601</v>
      </c>
      <c r="D902" s="37" t="s">
        <v>3602</v>
      </c>
      <c r="E902" s="40"/>
      <c r="G902" t="str">
        <f t="shared" si="13"/>
        <v>CSR</v>
      </c>
    </row>
    <row r="903" spans="1:7" x14ac:dyDescent="0.3">
      <c r="A903" s="34"/>
      <c r="B903" s="42"/>
      <c r="C903" s="44"/>
      <c r="D903" s="43"/>
      <c r="E903" s="40"/>
      <c r="G903" t="str">
        <f t="shared" si="13"/>
        <v/>
      </c>
    </row>
    <row r="904" spans="1:7" x14ac:dyDescent="0.3">
      <c r="A904" s="34"/>
      <c r="B904" s="35" t="s">
        <v>3603</v>
      </c>
      <c r="C904" s="49" t="s">
        <v>3604</v>
      </c>
      <c r="D904" s="37" t="s">
        <v>3605</v>
      </c>
      <c r="E904" s="40"/>
      <c r="G904" t="str">
        <f t="shared" si="13"/>
        <v>CSR</v>
      </c>
    </row>
    <row r="905" spans="1:7" x14ac:dyDescent="0.3">
      <c r="A905" s="34"/>
      <c r="B905" s="35"/>
      <c r="C905" s="44" t="s">
        <v>3606</v>
      </c>
      <c r="D905" s="43" t="s">
        <v>3607</v>
      </c>
      <c r="E905" s="40"/>
      <c r="G905" t="str">
        <f t="shared" si="13"/>
        <v xml:space="preserve">PS </v>
      </c>
    </row>
    <row r="906" spans="1:7" x14ac:dyDescent="0.3">
      <c r="A906" s="34"/>
      <c r="B906" s="35"/>
      <c r="C906" s="44" t="s">
        <v>3608</v>
      </c>
      <c r="D906" s="43" t="s">
        <v>3609</v>
      </c>
      <c r="E906" s="40"/>
      <c r="G906" t="str">
        <f t="shared" si="13"/>
        <v xml:space="preserve">PS </v>
      </c>
    </row>
    <row r="907" spans="1:7" x14ac:dyDescent="0.3">
      <c r="A907" s="34"/>
      <c r="B907" s="35"/>
      <c r="C907" s="44" t="s">
        <v>3610</v>
      </c>
      <c r="D907" s="43" t="s">
        <v>3611</v>
      </c>
      <c r="E907" s="40"/>
      <c r="G907" t="str">
        <f t="shared" si="13"/>
        <v xml:space="preserve">PS </v>
      </c>
    </row>
    <row r="908" spans="1:7" x14ac:dyDescent="0.3">
      <c r="A908" s="34"/>
      <c r="B908" s="35"/>
      <c r="C908" s="44"/>
      <c r="D908" s="43"/>
      <c r="E908" s="40"/>
      <c r="G908" t="str">
        <f t="shared" ref="G908:G971" si="14">MID(D908,1,3)</f>
        <v/>
      </c>
    </row>
    <row r="909" spans="1:7" x14ac:dyDescent="0.3">
      <c r="A909" s="39"/>
      <c r="B909" s="35" t="s">
        <v>3612</v>
      </c>
      <c r="C909" s="49" t="s">
        <v>3613</v>
      </c>
      <c r="D909" s="37" t="s">
        <v>3614</v>
      </c>
      <c r="E909" s="40"/>
      <c r="G909" t="str">
        <f t="shared" si="14"/>
        <v>CSR</v>
      </c>
    </row>
    <row r="910" spans="1:7" x14ac:dyDescent="0.3">
      <c r="A910" s="39"/>
      <c r="B910" s="35"/>
      <c r="C910" s="44" t="s">
        <v>3615</v>
      </c>
      <c r="D910" s="43" t="s">
        <v>3616</v>
      </c>
      <c r="E910" s="40"/>
      <c r="G910" t="str">
        <f t="shared" si="14"/>
        <v xml:space="preserve">PS </v>
      </c>
    </row>
    <row r="911" spans="1:7" x14ac:dyDescent="0.3">
      <c r="A911" s="39"/>
      <c r="B911" s="35"/>
      <c r="C911" s="44"/>
      <c r="D911" s="43"/>
      <c r="E911" s="40"/>
      <c r="G911" t="str">
        <f t="shared" si="14"/>
        <v/>
      </c>
    </row>
    <row r="912" spans="1:7" x14ac:dyDescent="0.3">
      <c r="A912" s="39"/>
      <c r="B912" s="35" t="s">
        <v>3617</v>
      </c>
      <c r="C912" s="49" t="s">
        <v>3618</v>
      </c>
      <c r="D912" s="37" t="s">
        <v>3619</v>
      </c>
      <c r="E912" s="40"/>
      <c r="G912" t="str">
        <f t="shared" si="14"/>
        <v>CSR</v>
      </c>
    </row>
    <row r="913" spans="1:7" x14ac:dyDescent="0.3">
      <c r="A913" s="39"/>
      <c r="B913" s="42"/>
      <c r="C913" s="44" t="s">
        <v>3620</v>
      </c>
      <c r="D913" s="43" t="s">
        <v>3621</v>
      </c>
      <c r="E913" s="40"/>
      <c r="G913" t="str">
        <f t="shared" si="14"/>
        <v xml:space="preserve">PS </v>
      </c>
    </row>
    <row r="914" spans="1:7" x14ac:dyDescent="0.3">
      <c r="A914" s="53"/>
      <c r="B914" s="54"/>
      <c r="C914" s="55"/>
      <c r="D914" s="55"/>
      <c r="E914" s="56"/>
      <c r="G914" t="str">
        <f t="shared" si="14"/>
        <v/>
      </c>
    </row>
    <row r="915" spans="1:7" x14ac:dyDescent="0.3">
      <c r="A915" s="34" t="s">
        <v>3622</v>
      </c>
      <c r="B915" s="35"/>
      <c r="C915" s="49" t="s">
        <v>3623</v>
      </c>
      <c r="D915" s="37" t="s">
        <v>3624</v>
      </c>
      <c r="E915" s="40"/>
      <c r="G915" t="str">
        <f t="shared" si="14"/>
        <v xml:space="preserve">HP </v>
      </c>
    </row>
    <row r="916" spans="1:7" x14ac:dyDescent="0.3">
      <c r="A916" s="39"/>
      <c r="B916" s="35"/>
      <c r="C916" s="44" t="s">
        <v>3625</v>
      </c>
      <c r="D916" s="37" t="s">
        <v>3626</v>
      </c>
      <c r="E916" s="40"/>
      <c r="G916" t="str">
        <f t="shared" si="14"/>
        <v>DPS</v>
      </c>
    </row>
    <row r="917" spans="1:7" x14ac:dyDescent="0.3">
      <c r="A917" s="34"/>
      <c r="B917" s="35" t="s">
        <v>3627</v>
      </c>
      <c r="C917" s="44" t="s">
        <v>3628</v>
      </c>
      <c r="D917" s="43" t="s">
        <v>3629</v>
      </c>
      <c r="E917" s="40"/>
      <c r="G917" t="str">
        <f t="shared" si="14"/>
        <v>CSU</v>
      </c>
    </row>
    <row r="918" spans="1:7" x14ac:dyDescent="0.3">
      <c r="A918" s="34"/>
      <c r="B918" s="42"/>
      <c r="C918" s="44" t="s">
        <v>3630</v>
      </c>
      <c r="D918" s="43" t="s">
        <v>3631</v>
      </c>
      <c r="E918" s="40"/>
      <c r="G918" t="str">
        <f t="shared" si="14"/>
        <v xml:space="preserve">PS </v>
      </c>
    </row>
    <row r="919" spans="1:7" x14ac:dyDescent="0.3">
      <c r="A919" s="34"/>
      <c r="B919" s="42"/>
      <c r="C919" s="44"/>
      <c r="D919" s="43"/>
      <c r="E919" s="40"/>
      <c r="G919" t="str">
        <f t="shared" si="14"/>
        <v/>
      </c>
    </row>
    <row r="920" spans="1:7" x14ac:dyDescent="0.3">
      <c r="A920" s="39"/>
      <c r="B920" s="35" t="s">
        <v>3632</v>
      </c>
      <c r="C920" s="49" t="s">
        <v>3633</v>
      </c>
      <c r="D920" s="37" t="s">
        <v>2495</v>
      </c>
      <c r="E920" s="40"/>
      <c r="G920" t="str">
        <f t="shared" si="14"/>
        <v>CSR</v>
      </c>
    </row>
    <row r="921" spans="1:7" x14ac:dyDescent="0.3">
      <c r="A921" s="39"/>
      <c r="B921" s="35"/>
      <c r="C921" s="44" t="s">
        <v>3634</v>
      </c>
      <c r="D921" s="43" t="s">
        <v>3635</v>
      </c>
      <c r="E921" s="40"/>
      <c r="G921" t="str">
        <f t="shared" si="14"/>
        <v xml:space="preserve">PS </v>
      </c>
    </row>
    <row r="922" spans="1:7" x14ac:dyDescent="0.3">
      <c r="A922" s="39"/>
      <c r="B922" s="35"/>
      <c r="C922" s="44" t="s">
        <v>3636</v>
      </c>
      <c r="D922" s="43" t="s">
        <v>3637</v>
      </c>
      <c r="E922" s="40"/>
      <c r="G922" t="str">
        <f t="shared" si="14"/>
        <v xml:space="preserve">PS </v>
      </c>
    </row>
    <row r="923" spans="1:7" x14ac:dyDescent="0.3">
      <c r="A923" s="39"/>
      <c r="B923" s="35"/>
      <c r="C923" s="44" t="s">
        <v>3638</v>
      </c>
      <c r="D923" s="43" t="s">
        <v>3639</v>
      </c>
      <c r="E923" s="40"/>
      <c r="G923" t="str">
        <f t="shared" si="14"/>
        <v xml:space="preserve">PS </v>
      </c>
    </row>
    <row r="924" spans="1:7" x14ac:dyDescent="0.3">
      <c r="A924" s="39"/>
      <c r="B924" s="35"/>
      <c r="C924" s="44" t="s">
        <v>3640</v>
      </c>
      <c r="D924" s="43" t="s">
        <v>3641</v>
      </c>
      <c r="E924" s="40"/>
      <c r="G924" t="str">
        <f t="shared" si="14"/>
        <v xml:space="preserve">PS </v>
      </c>
    </row>
    <row r="925" spans="1:7" x14ac:dyDescent="0.3">
      <c r="A925" s="39"/>
      <c r="B925" s="42"/>
      <c r="C925" s="44"/>
      <c r="D925" s="43"/>
      <c r="E925" s="40"/>
      <c r="G925" t="str">
        <f t="shared" si="14"/>
        <v/>
      </c>
    </row>
    <row r="926" spans="1:7" x14ac:dyDescent="0.3">
      <c r="A926" s="39"/>
      <c r="B926" s="35" t="s">
        <v>3642</v>
      </c>
      <c r="C926" s="49" t="s">
        <v>3643</v>
      </c>
      <c r="D926" s="37" t="s">
        <v>3644</v>
      </c>
      <c r="E926" s="40"/>
      <c r="G926" t="str">
        <f t="shared" si="14"/>
        <v>CSR</v>
      </c>
    </row>
    <row r="927" spans="1:7" x14ac:dyDescent="0.3">
      <c r="A927" s="39"/>
      <c r="B927" s="35"/>
      <c r="C927" s="44" t="s">
        <v>3645</v>
      </c>
      <c r="D927" s="51" t="s">
        <v>3495</v>
      </c>
      <c r="E927" s="40"/>
      <c r="G927" t="str">
        <f t="shared" si="14"/>
        <v xml:space="preserve">PS </v>
      </c>
    </row>
    <row r="928" spans="1:7" x14ac:dyDescent="0.3">
      <c r="A928" s="39"/>
      <c r="B928" s="35"/>
      <c r="C928" s="44" t="s">
        <v>3646</v>
      </c>
      <c r="D928" s="51" t="s">
        <v>3647</v>
      </c>
      <c r="E928" s="40"/>
      <c r="G928" t="str">
        <f t="shared" si="14"/>
        <v xml:space="preserve">PS </v>
      </c>
    </row>
    <row r="929" spans="1:7" x14ac:dyDescent="0.3">
      <c r="A929" s="39"/>
      <c r="B929" s="35"/>
      <c r="C929" s="44" t="s">
        <v>3648</v>
      </c>
      <c r="D929" s="43" t="s">
        <v>3649</v>
      </c>
      <c r="E929" s="40"/>
      <c r="G929" t="str">
        <f t="shared" si="14"/>
        <v xml:space="preserve">PS </v>
      </c>
    </row>
    <row r="930" spans="1:7" x14ac:dyDescent="0.3">
      <c r="A930" s="39"/>
      <c r="B930" s="35"/>
      <c r="C930" s="44" t="s">
        <v>3650</v>
      </c>
      <c r="D930" s="43" t="s">
        <v>3651</v>
      </c>
      <c r="E930" s="40"/>
      <c r="G930" t="str">
        <f t="shared" si="14"/>
        <v xml:space="preserve">PS </v>
      </c>
    </row>
    <row r="931" spans="1:7" x14ac:dyDescent="0.3">
      <c r="A931" s="39"/>
      <c r="B931" s="35"/>
      <c r="C931" s="44" t="s">
        <v>3652</v>
      </c>
      <c r="D931" s="51" t="s">
        <v>3653</v>
      </c>
      <c r="E931" s="40"/>
      <c r="G931" t="str">
        <f t="shared" si="14"/>
        <v xml:space="preserve">PS </v>
      </c>
    </row>
    <row r="932" spans="1:7" x14ac:dyDescent="0.3">
      <c r="A932" s="39"/>
      <c r="B932" s="42"/>
      <c r="C932" s="44"/>
      <c r="D932" s="43"/>
      <c r="E932" s="40"/>
      <c r="G932" t="str">
        <f t="shared" si="14"/>
        <v/>
      </c>
    </row>
    <row r="933" spans="1:7" x14ac:dyDescent="0.3">
      <c r="A933" s="34"/>
      <c r="B933" s="35" t="s">
        <v>3654</v>
      </c>
      <c r="C933" s="49" t="s">
        <v>3655</v>
      </c>
      <c r="D933" s="37" t="s">
        <v>3656</v>
      </c>
      <c r="E933" s="40"/>
      <c r="G933" t="str">
        <f t="shared" si="14"/>
        <v>CSR</v>
      </c>
    </row>
    <row r="934" spans="1:7" x14ac:dyDescent="0.3">
      <c r="A934" s="34"/>
      <c r="B934" s="35"/>
      <c r="C934" s="44" t="s">
        <v>3657</v>
      </c>
      <c r="D934" s="43" t="s">
        <v>3658</v>
      </c>
      <c r="E934" s="40"/>
      <c r="G934" t="str">
        <f t="shared" si="14"/>
        <v xml:space="preserve">PS </v>
      </c>
    </row>
    <row r="935" spans="1:7" x14ac:dyDescent="0.3">
      <c r="A935" s="34"/>
      <c r="B935" s="35"/>
      <c r="C935" s="44" t="s">
        <v>3659</v>
      </c>
      <c r="D935" s="43" t="s">
        <v>3660</v>
      </c>
      <c r="E935" s="40"/>
      <c r="G935" t="str">
        <f t="shared" si="14"/>
        <v xml:space="preserve">PS </v>
      </c>
    </row>
    <row r="936" spans="1:7" x14ac:dyDescent="0.3">
      <c r="A936" s="34"/>
      <c r="B936" s="35"/>
      <c r="C936" s="44" t="s">
        <v>3661</v>
      </c>
      <c r="D936" s="43" t="s">
        <v>3662</v>
      </c>
      <c r="E936" s="40"/>
      <c r="G936" t="str">
        <f t="shared" si="14"/>
        <v xml:space="preserve">PS </v>
      </c>
    </row>
    <row r="937" spans="1:7" x14ac:dyDescent="0.3">
      <c r="A937" s="34"/>
      <c r="B937" s="35"/>
      <c r="C937" s="44" t="s">
        <v>3663</v>
      </c>
      <c r="D937" s="43" t="s">
        <v>3664</v>
      </c>
      <c r="E937" s="40"/>
      <c r="G937" t="str">
        <f t="shared" si="14"/>
        <v xml:space="preserve">PS </v>
      </c>
    </row>
    <row r="938" spans="1:7" x14ac:dyDescent="0.3">
      <c r="A938" s="34"/>
      <c r="B938" s="35"/>
      <c r="C938" s="44" t="s">
        <v>3665</v>
      </c>
      <c r="D938" s="43" t="s">
        <v>3666</v>
      </c>
      <c r="E938" s="40"/>
      <c r="G938" t="str">
        <f t="shared" si="14"/>
        <v xml:space="preserve">PS </v>
      </c>
    </row>
    <row r="939" spans="1:7" x14ac:dyDescent="0.3">
      <c r="A939" s="34"/>
      <c r="B939" s="35"/>
      <c r="C939" s="44" t="s">
        <v>3667</v>
      </c>
      <c r="D939" s="43" t="s">
        <v>3668</v>
      </c>
      <c r="E939" s="40"/>
      <c r="G939" t="str">
        <f t="shared" si="14"/>
        <v xml:space="preserve">PS </v>
      </c>
    </row>
    <row r="940" spans="1:7" x14ac:dyDescent="0.3">
      <c r="A940" s="34"/>
      <c r="B940" s="42"/>
      <c r="C940" s="44"/>
      <c r="D940" s="43"/>
      <c r="E940" s="40"/>
      <c r="G940" t="str">
        <f t="shared" si="14"/>
        <v/>
      </c>
    </row>
    <row r="941" spans="1:7" x14ac:dyDescent="0.3">
      <c r="A941" s="34"/>
      <c r="B941" s="35" t="s">
        <v>3669</v>
      </c>
      <c r="C941" s="49" t="s">
        <v>3670</v>
      </c>
      <c r="D941" s="37" t="s">
        <v>3671</v>
      </c>
      <c r="E941" s="40"/>
      <c r="G941" t="str">
        <f t="shared" si="14"/>
        <v>CSR</v>
      </c>
    </row>
    <row r="942" spans="1:7" x14ac:dyDescent="0.3">
      <c r="A942" s="34"/>
      <c r="B942" s="35"/>
      <c r="C942" s="44" t="s">
        <v>3672</v>
      </c>
      <c r="D942" s="43" t="s">
        <v>3673</v>
      </c>
      <c r="E942" s="40"/>
      <c r="G942" t="str">
        <f t="shared" si="14"/>
        <v xml:space="preserve">PS </v>
      </c>
    </row>
    <row r="943" spans="1:7" x14ac:dyDescent="0.3">
      <c r="A943" s="34"/>
      <c r="B943" s="35"/>
      <c r="C943" s="44"/>
      <c r="D943" s="43"/>
      <c r="E943" s="40"/>
      <c r="G943" t="str">
        <f t="shared" si="14"/>
        <v/>
      </c>
    </row>
    <row r="944" spans="1:7" x14ac:dyDescent="0.3">
      <c r="A944" s="34"/>
      <c r="B944" s="35" t="s">
        <v>3674</v>
      </c>
      <c r="C944" s="49" t="s">
        <v>3675</v>
      </c>
      <c r="D944" s="37" t="s">
        <v>3676</v>
      </c>
      <c r="E944" s="40"/>
      <c r="G944" t="str">
        <f t="shared" si="14"/>
        <v>CSR</v>
      </c>
    </row>
    <row r="945" spans="1:7" x14ac:dyDescent="0.3">
      <c r="A945" s="39"/>
      <c r="B945" s="35"/>
      <c r="C945" s="44" t="s">
        <v>3677</v>
      </c>
      <c r="D945" s="43" t="s">
        <v>2959</v>
      </c>
      <c r="E945" s="40"/>
      <c r="G945" t="str">
        <f t="shared" si="14"/>
        <v xml:space="preserve">PS </v>
      </c>
    </row>
    <row r="946" spans="1:7" x14ac:dyDescent="0.3">
      <c r="A946" s="69"/>
      <c r="B946" s="51"/>
      <c r="C946" s="44"/>
      <c r="D946" s="51"/>
      <c r="E946" s="40"/>
      <c r="G946" t="str">
        <f t="shared" si="14"/>
        <v/>
      </c>
    </row>
    <row r="947" spans="1:7" ht="15.6" x14ac:dyDescent="0.3">
      <c r="A947" s="265" t="s">
        <v>3678</v>
      </c>
      <c r="B947" s="266"/>
      <c r="C947" s="266"/>
      <c r="D947" s="266"/>
      <c r="E947" s="267"/>
      <c r="G947" t="str">
        <f t="shared" si="14"/>
        <v/>
      </c>
    </row>
    <row r="948" spans="1:7" ht="15.6" x14ac:dyDescent="0.3">
      <c r="A948" s="70"/>
      <c r="B948" s="71"/>
      <c r="C948" s="71"/>
      <c r="D948" s="72"/>
      <c r="E948" s="73"/>
      <c r="G948" t="str">
        <f t="shared" si="14"/>
        <v/>
      </c>
    </row>
    <row r="949" spans="1:7" x14ac:dyDescent="0.3">
      <c r="A949" s="34" t="s">
        <v>3679</v>
      </c>
      <c r="B949" s="35"/>
      <c r="C949" s="49" t="s">
        <v>3680</v>
      </c>
      <c r="D949" s="37" t="s">
        <v>3681</v>
      </c>
      <c r="E949" s="40"/>
      <c r="G949" t="str">
        <f t="shared" si="14"/>
        <v xml:space="preserve">HP </v>
      </c>
    </row>
    <row r="950" spans="1:7" x14ac:dyDescent="0.3">
      <c r="A950" s="39"/>
      <c r="B950" s="35"/>
      <c r="C950" s="44" t="s">
        <v>3682</v>
      </c>
      <c r="D950" s="37" t="s">
        <v>3683</v>
      </c>
      <c r="E950" s="40"/>
      <c r="G950" t="str">
        <f t="shared" si="14"/>
        <v>DPS</v>
      </c>
    </row>
    <row r="951" spans="1:7" x14ac:dyDescent="0.3">
      <c r="A951" s="34"/>
      <c r="B951" s="35" t="s">
        <v>3684</v>
      </c>
      <c r="C951" s="44" t="s">
        <v>3685</v>
      </c>
      <c r="D951" s="43" t="s">
        <v>3686</v>
      </c>
      <c r="E951" s="40"/>
      <c r="G951" t="str">
        <f t="shared" si="14"/>
        <v>CSU</v>
      </c>
    </row>
    <row r="952" spans="1:7" x14ac:dyDescent="0.3">
      <c r="A952" s="34"/>
      <c r="B952" s="35"/>
      <c r="C952" s="44" t="s">
        <v>3687</v>
      </c>
      <c r="D952" s="43" t="s">
        <v>3688</v>
      </c>
      <c r="E952" s="40"/>
      <c r="G952" t="str">
        <f t="shared" si="14"/>
        <v xml:space="preserve">PS </v>
      </c>
    </row>
    <row r="953" spans="1:7" x14ac:dyDescent="0.3">
      <c r="A953" s="34"/>
      <c r="B953" s="35"/>
      <c r="C953" s="44"/>
      <c r="D953" s="43"/>
      <c r="E953" s="40"/>
      <c r="G953" t="str">
        <f t="shared" si="14"/>
        <v/>
      </c>
    </row>
    <row r="954" spans="1:7" x14ac:dyDescent="0.3">
      <c r="A954" s="34"/>
      <c r="B954" s="35" t="s">
        <v>3689</v>
      </c>
      <c r="C954" s="49" t="s">
        <v>3690</v>
      </c>
      <c r="D954" s="37" t="s">
        <v>3691</v>
      </c>
      <c r="E954" s="40"/>
      <c r="G954" t="str">
        <f t="shared" si="14"/>
        <v>CSR</v>
      </c>
    </row>
    <row r="955" spans="1:7" x14ac:dyDescent="0.3">
      <c r="A955" s="34"/>
      <c r="B955" s="35"/>
      <c r="C955" s="44" t="s">
        <v>3692</v>
      </c>
      <c r="D955" s="43" t="s">
        <v>3693</v>
      </c>
      <c r="E955" s="40"/>
      <c r="G955" t="str">
        <f t="shared" si="14"/>
        <v xml:space="preserve">PS </v>
      </c>
    </row>
    <row r="956" spans="1:7" x14ac:dyDescent="0.3">
      <c r="A956" s="34"/>
      <c r="B956" s="35"/>
      <c r="C956" s="44" t="s">
        <v>3694</v>
      </c>
      <c r="D956" s="43" t="s">
        <v>3695</v>
      </c>
      <c r="E956" s="40"/>
      <c r="G956" t="str">
        <f t="shared" si="14"/>
        <v xml:space="preserve">PS </v>
      </c>
    </row>
    <row r="957" spans="1:7" x14ac:dyDescent="0.3">
      <c r="A957" s="34"/>
      <c r="B957" s="35"/>
      <c r="C957" s="44" t="s">
        <v>3696</v>
      </c>
      <c r="D957" s="43" t="s">
        <v>3697</v>
      </c>
      <c r="E957" s="40"/>
      <c r="G957" t="str">
        <f t="shared" si="14"/>
        <v xml:space="preserve">PS </v>
      </c>
    </row>
    <row r="958" spans="1:7" x14ac:dyDescent="0.3">
      <c r="A958" s="34"/>
      <c r="B958" s="42"/>
      <c r="C958" s="44"/>
      <c r="D958" s="43"/>
      <c r="E958" s="40"/>
      <c r="G958" t="str">
        <f t="shared" si="14"/>
        <v/>
      </c>
    </row>
    <row r="959" spans="1:7" x14ac:dyDescent="0.3">
      <c r="A959" s="34"/>
      <c r="B959" s="35" t="s">
        <v>3698</v>
      </c>
      <c r="C959" s="49" t="s">
        <v>3699</v>
      </c>
      <c r="D959" s="37" t="s">
        <v>3700</v>
      </c>
      <c r="E959" s="40"/>
      <c r="G959" t="str">
        <f t="shared" si="14"/>
        <v>CSR</v>
      </c>
    </row>
    <row r="960" spans="1:7" x14ac:dyDescent="0.3">
      <c r="A960" s="34"/>
      <c r="B960" s="35"/>
      <c r="C960" s="44" t="s">
        <v>3701</v>
      </c>
      <c r="D960" s="43" t="s">
        <v>3702</v>
      </c>
      <c r="E960" s="40"/>
      <c r="G960" t="str">
        <f t="shared" si="14"/>
        <v xml:space="preserve">PS </v>
      </c>
    </row>
    <row r="961" spans="1:7" ht="9.75" customHeight="1" x14ac:dyDescent="0.3">
      <c r="A961" s="34"/>
      <c r="B961" s="42"/>
      <c r="C961" s="44"/>
      <c r="D961" s="43"/>
      <c r="E961" s="40"/>
      <c r="G961" t="str">
        <f t="shared" si="14"/>
        <v/>
      </c>
    </row>
    <row r="962" spans="1:7" x14ac:dyDescent="0.3">
      <c r="A962" s="39"/>
      <c r="B962" s="35" t="s">
        <v>3703</v>
      </c>
      <c r="C962" s="49" t="s">
        <v>3704</v>
      </c>
      <c r="D962" s="37" t="s">
        <v>3705</v>
      </c>
      <c r="E962" s="40"/>
      <c r="G962" t="str">
        <f t="shared" si="14"/>
        <v>CSR</v>
      </c>
    </row>
    <row r="963" spans="1:7" x14ac:dyDescent="0.3">
      <c r="A963" s="39"/>
      <c r="B963" s="35"/>
      <c r="C963" s="44" t="s">
        <v>3706</v>
      </c>
      <c r="D963" s="43" t="s">
        <v>3707</v>
      </c>
      <c r="E963" s="40"/>
      <c r="G963" t="str">
        <f t="shared" si="14"/>
        <v xml:space="preserve">PS </v>
      </c>
    </row>
    <row r="964" spans="1:7" x14ac:dyDescent="0.3">
      <c r="A964" s="39"/>
      <c r="B964" s="35"/>
      <c r="C964" s="44" t="s">
        <v>3708</v>
      </c>
      <c r="D964" s="43" t="s">
        <v>3709</v>
      </c>
      <c r="E964" s="40"/>
      <c r="G964" t="str">
        <f t="shared" si="14"/>
        <v xml:space="preserve">PS </v>
      </c>
    </row>
    <row r="965" spans="1:7" x14ac:dyDescent="0.3">
      <c r="A965" s="39"/>
      <c r="B965" s="35"/>
      <c r="C965" s="44" t="s">
        <v>3710</v>
      </c>
      <c r="D965" s="43" t="s">
        <v>3711</v>
      </c>
      <c r="E965" s="40"/>
      <c r="G965" t="str">
        <f t="shared" si="14"/>
        <v xml:space="preserve">PS </v>
      </c>
    </row>
    <row r="966" spans="1:7" x14ac:dyDescent="0.3">
      <c r="A966" s="39"/>
      <c r="B966" s="42"/>
      <c r="C966" s="44"/>
      <c r="D966" s="43"/>
      <c r="E966" s="40"/>
      <c r="G966" t="str">
        <f t="shared" si="14"/>
        <v/>
      </c>
    </row>
    <row r="967" spans="1:7" x14ac:dyDescent="0.3">
      <c r="A967" s="34"/>
      <c r="B967" s="35" t="s">
        <v>3712</v>
      </c>
      <c r="C967" s="49" t="s">
        <v>3713</v>
      </c>
      <c r="D967" s="37" t="s">
        <v>3714</v>
      </c>
      <c r="E967" s="40"/>
      <c r="G967" t="str">
        <f t="shared" si="14"/>
        <v>CSR</v>
      </c>
    </row>
    <row r="968" spans="1:7" x14ac:dyDescent="0.3">
      <c r="A968" s="34"/>
      <c r="B968" s="35"/>
      <c r="C968" s="44" t="s">
        <v>3715</v>
      </c>
      <c r="D968" s="43" t="s">
        <v>3716</v>
      </c>
      <c r="E968" s="40"/>
      <c r="G968" t="str">
        <f t="shared" si="14"/>
        <v xml:space="preserve">PS </v>
      </c>
    </row>
    <row r="969" spans="1:7" x14ac:dyDescent="0.3">
      <c r="A969" s="34"/>
      <c r="B969" s="35"/>
      <c r="C969" s="44" t="s">
        <v>3717</v>
      </c>
      <c r="D969" s="43" t="s">
        <v>3718</v>
      </c>
      <c r="E969" s="40"/>
      <c r="G969" t="str">
        <f t="shared" si="14"/>
        <v xml:space="preserve">PS </v>
      </c>
    </row>
    <row r="970" spans="1:7" ht="7.5" customHeight="1" x14ac:dyDescent="0.3">
      <c r="A970" s="34"/>
      <c r="B970" s="42"/>
      <c r="C970" s="44"/>
      <c r="D970" s="43"/>
      <c r="E970" s="40"/>
      <c r="G970" t="str">
        <f t="shared" si="14"/>
        <v/>
      </c>
    </row>
    <row r="971" spans="1:7" x14ac:dyDescent="0.3">
      <c r="A971" s="34"/>
      <c r="B971" s="35" t="s">
        <v>3719</v>
      </c>
      <c r="C971" s="49" t="s">
        <v>3720</v>
      </c>
      <c r="D971" s="37" t="s">
        <v>3721</v>
      </c>
      <c r="E971" s="40"/>
      <c r="G971" t="str">
        <f t="shared" si="14"/>
        <v>CSR</v>
      </c>
    </row>
    <row r="972" spans="1:7" x14ac:dyDescent="0.3">
      <c r="A972" s="34"/>
      <c r="B972" s="35"/>
      <c r="C972" s="44" t="s">
        <v>3722</v>
      </c>
      <c r="D972" s="43" t="s">
        <v>3723</v>
      </c>
      <c r="E972" s="40"/>
      <c r="G972" t="str">
        <f t="shared" ref="G972:G1035" si="15">MID(D972,1,3)</f>
        <v xml:space="preserve">PS </v>
      </c>
    </row>
    <row r="973" spans="1:7" ht="6.75" customHeight="1" x14ac:dyDescent="0.3">
      <c r="A973" s="34"/>
      <c r="B973" s="42"/>
      <c r="C973" s="44"/>
      <c r="D973" s="43"/>
      <c r="E973" s="40"/>
      <c r="G973" t="str">
        <f t="shared" si="15"/>
        <v/>
      </c>
    </row>
    <row r="974" spans="1:7" x14ac:dyDescent="0.3">
      <c r="A974" s="39"/>
      <c r="B974" s="35" t="s">
        <v>3724</v>
      </c>
      <c r="C974" s="49" t="s">
        <v>3725</v>
      </c>
      <c r="D974" s="37" t="s">
        <v>3726</v>
      </c>
      <c r="E974" s="40"/>
      <c r="G974" t="str">
        <f t="shared" si="15"/>
        <v>CSR</v>
      </c>
    </row>
    <row r="975" spans="1:7" x14ac:dyDescent="0.3">
      <c r="A975" s="39"/>
      <c r="B975" s="35"/>
      <c r="C975" s="44" t="s">
        <v>3727</v>
      </c>
      <c r="D975" s="43" t="s">
        <v>3728</v>
      </c>
      <c r="E975" s="40"/>
      <c r="G975" t="str">
        <f t="shared" si="15"/>
        <v xml:space="preserve">PS </v>
      </c>
    </row>
    <row r="976" spans="1:7" x14ac:dyDescent="0.3">
      <c r="A976" s="39"/>
      <c r="B976" s="35" t="s">
        <v>3729</v>
      </c>
      <c r="C976" s="49" t="s">
        <v>3730</v>
      </c>
      <c r="D976" s="37" t="s">
        <v>3731</v>
      </c>
      <c r="E976" s="40"/>
      <c r="G976" t="str">
        <f t="shared" si="15"/>
        <v>CSR</v>
      </c>
    </row>
    <row r="977" spans="1:7" x14ac:dyDescent="0.3">
      <c r="A977" s="39"/>
      <c r="B977" s="35"/>
      <c r="C977" s="44" t="s">
        <v>3732</v>
      </c>
      <c r="D977" s="43" t="s">
        <v>3733</v>
      </c>
      <c r="E977" s="40"/>
      <c r="G977" t="str">
        <f t="shared" si="15"/>
        <v xml:space="preserve">PS </v>
      </c>
    </row>
    <row r="978" spans="1:7" x14ac:dyDescent="0.3">
      <c r="A978" s="39"/>
      <c r="B978" s="35"/>
      <c r="C978" s="44" t="s">
        <v>3734</v>
      </c>
      <c r="D978" s="43" t="s">
        <v>3735</v>
      </c>
      <c r="E978" s="40"/>
      <c r="G978" t="str">
        <f t="shared" si="15"/>
        <v xml:space="preserve">PS </v>
      </c>
    </row>
    <row r="979" spans="1:7" ht="10.5" customHeight="1" x14ac:dyDescent="0.3">
      <c r="A979" s="39"/>
      <c r="B979" s="35"/>
      <c r="C979" s="44"/>
      <c r="D979" s="43"/>
      <c r="E979" s="40"/>
      <c r="G979" t="str">
        <f t="shared" si="15"/>
        <v/>
      </c>
    </row>
    <row r="980" spans="1:7" x14ac:dyDescent="0.3">
      <c r="A980" s="39"/>
      <c r="B980" s="35" t="s">
        <v>3736</v>
      </c>
      <c r="C980" s="49" t="s">
        <v>3737</v>
      </c>
      <c r="D980" s="37" t="s">
        <v>3738</v>
      </c>
      <c r="E980" s="40"/>
      <c r="G980" t="str">
        <f t="shared" si="15"/>
        <v>CSR</v>
      </c>
    </row>
    <row r="981" spans="1:7" x14ac:dyDescent="0.3">
      <c r="A981" s="53"/>
      <c r="B981" s="54"/>
      <c r="C981" s="55"/>
      <c r="D981" s="55"/>
      <c r="E981" s="56"/>
      <c r="G981" t="str">
        <f t="shared" si="15"/>
        <v/>
      </c>
    </row>
    <row r="982" spans="1:7" x14ac:dyDescent="0.3">
      <c r="A982" s="34" t="s">
        <v>3739</v>
      </c>
      <c r="B982" s="35"/>
      <c r="C982" s="49" t="s">
        <v>3740</v>
      </c>
      <c r="D982" s="37" t="s">
        <v>3741</v>
      </c>
      <c r="E982" s="40"/>
      <c r="G982" t="str">
        <f t="shared" si="15"/>
        <v xml:space="preserve">HP </v>
      </c>
    </row>
    <row r="983" spans="1:7" x14ac:dyDescent="0.3">
      <c r="A983" s="39"/>
      <c r="B983" s="35"/>
      <c r="C983" s="44" t="s">
        <v>3742</v>
      </c>
      <c r="D983" s="37" t="s">
        <v>3743</v>
      </c>
      <c r="E983" s="40"/>
      <c r="G983" t="str">
        <f t="shared" si="15"/>
        <v>DPS</v>
      </c>
    </row>
    <row r="984" spans="1:7" x14ac:dyDescent="0.3">
      <c r="A984" s="34"/>
      <c r="B984" s="35" t="s">
        <v>3744</v>
      </c>
      <c r="C984" s="44" t="s">
        <v>3745</v>
      </c>
      <c r="D984" s="43" t="s">
        <v>3746</v>
      </c>
      <c r="E984" s="40"/>
      <c r="G984" t="str">
        <f t="shared" si="15"/>
        <v>CSU</v>
      </c>
    </row>
    <row r="985" spans="1:7" x14ac:dyDescent="0.3">
      <c r="A985" s="34"/>
      <c r="B985" s="35"/>
      <c r="C985" s="44" t="s">
        <v>3747</v>
      </c>
      <c r="D985" s="43" t="s">
        <v>3748</v>
      </c>
      <c r="E985" s="40"/>
      <c r="G985" t="str">
        <f t="shared" si="15"/>
        <v xml:space="preserve">PS </v>
      </c>
    </row>
    <row r="986" spans="1:7" x14ac:dyDescent="0.3">
      <c r="A986" s="34"/>
      <c r="B986" s="35"/>
      <c r="C986" s="44" t="s">
        <v>3749</v>
      </c>
      <c r="D986" s="43" t="s">
        <v>3750</v>
      </c>
      <c r="E986" s="40"/>
      <c r="G986" t="str">
        <f t="shared" si="15"/>
        <v xml:space="preserve">PS </v>
      </c>
    </row>
    <row r="987" spans="1:7" ht="10.5" customHeight="1" x14ac:dyDescent="0.3">
      <c r="A987" s="34"/>
      <c r="B987" s="35"/>
      <c r="C987" s="44"/>
      <c r="D987" s="43"/>
      <c r="E987" s="40"/>
      <c r="G987" t="str">
        <f t="shared" si="15"/>
        <v/>
      </c>
    </row>
    <row r="988" spans="1:7" x14ac:dyDescent="0.3">
      <c r="A988" s="39"/>
      <c r="B988" s="35" t="s">
        <v>3751</v>
      </c>
      <c r="C988" s="49" t="s">
        <v>3752</v>
      </c>
      <c r="D988" s="37" t="s">
        <v>3753</v>
      </c>
      <c r="E988" s="40"/>
      <c r="G988" t="str">
        <f t="shared" si="15"/>
        <v>CSR</v>
      </c>
    </row>
    <row r="989" spans="1:7" x14ac:dyDescent="0.3">
      <c r="A989" s="39"/>
      <c r="B989" s="35"/>
      <c r="C989" s="44" t="s">
        <v>3754</v>
      </c>
      <c r="D989" s="43" t="s">
        <v>3755</v>
      </c>
      <c r="E989" s="40"/>
      <c r="G989" t="str">
        <f t="shared" si="15"/>
        <v xml:space="preserve">PS </v>
      </c>
    </row>
    <row r="990" spans="1:7" x14ac:dyDescent="0.3">
      <c r="A990" s="39"/>
      <c r="B990" s="35"/>
      <c r="C990" s="44" t="s">
        <v>3756</v>
      </c>
      <c r="D990" s="43" t="s">
        <v>3757</v>
      </c>
      <c r="E990" s="40"/>
      <c r="G990" t="str">
        <f t="shared" si="15"/>
        <v xml:space="preserve">PS </v>
      </c>
    </row>
    <row r="991" spans="1:7" x14ac:dyDescent="0.3">
      <c r="A991" s="39"/>
      <c r="B991" s="35"/>
      <c r="C991" s="44" t="s">
        <v>3758</v>
      </c>
      <c r="D991" s="43" t="s">
        <v>3759</v>
      </c>
      <c r="E991" s="40"/>
      <c r="G991" t="str">
        <f t="shared" si="15"/>
        <v xml:space="preserve">PS </v>
      </c>
    </row>
    <row r="992" spans="1:7" ht="10.5" customHeight="1" x14ac:dyDescent="0.3">
      <c r="A992" s="39"/>
      <c r="B992" s="42"/>
      <c r="C992" s="44"/>
      <c r="D992" s="43"/>
      <c r="E992" s="40"/>
      <c r="G992" t="str">
        <f t="shared" si="15"/>
        <v/>
      </c>
    </row>
    <row r="993" spans="1:7" x14ac:dyDescent="0.3">
      <c r="A993" s="34"/>
      <c r="B993" s="35" t="s">
        <v>3760</v>
      </c>
      <c r="C993" s="49" t="s">
        <v>3761</v>
      </c>
      <c r="D993" s="37" t="s">
        <v>3762</v>
      </c>
      <c r="E993" s="40"/>
      <c r="G993" t="str">
        <f t="shared" si="15"/>
        <v>CSR</v>
      </c>
    </row>
    <row r="994" spans="1:7" x14ac:dyDescent="0.3">
      <c r="A994" s="34"/>
      <c r="B994" s="35"/>
      <c r="C994" s="44" t="s">
        <v>3763</v>
      </c>
      <c r="D994" s="43" t="s">
        <v>3764</v>
      </c>
      <c r="E994" s="40"/>
      <c r="G994" t="str">
        <f t="shared" si="15"/>
        <v xml:space="preserve">PS </v>
      </c>
    </row>
    <row r="995" spans="1:7" x14ac:dyDescent="0.3">
      <c r="A995" s="34"/>
      <c r="B995" s="42"/>
      <c r="C995" s="44"/>
      <c r="D995" s="43"/>
      <c r="E995" s="40"/>
      <c r="G995" t="str">
        <f t="shared" si="15"/>
        <v/>
      </c>
    </row>
    <row r="996" spans="1:7" x14ac:dyDescent="0.3">
      <c r="A996" s="34"/>
      <c r="B996" s="35" t="s">
        <v>3765</v>
      </c>
      <c r="C996" s="49" t="s">
        <v>3766</v>
      </c>
      <c r="D996" s="37" t="s">
        <v>3767</v>
      </c>
      <c r="E996" s="40"/>
      <c r="G996" t="str">
        <f t="shared" si="15"/>
        <v>CSR</v>
      </c>
    </row>
    <row r="997" spans="1:7" x14ac:dyDescent="0.3">
      <c r="A997" s="34"/>
      <c r="B997" s="35"/>
      <c r="C997" s="44" t="s">
        <v>3768</v>
      </c>
      <c r="D997" s="43" t="s">
        <v>3769</v>
      </c>
      <c r="E997" s="40"/>
      <c r="G997" t="str">
        <f t="shared" si="15"/>
        <v xml:space="preserve">PS </v>
      </c>
    </row>
    <row r="998" spans="1:7" ht="10.5" customHeight="1" x14ac:dyDescent="0.3">
      <c r="A998" s="34"/>
      <c r="B998" s="42"/>
      <c r="C998" s="44"/>
      <c r="D998" s="43"/>
      <c r="E998" s="40"/>
      <c r="G998" t="str">
        <f t="shared" si="15"/>
        <v/>
      </c>
    </row>
    <row r="999" spans="1:7" x14ac:dyDescent="0.3">
      <c r="A999" s="34"/>
      <c r="B999" s="35" t="s">
        <v>3770</v>
      </c>
      <c r="C999" s="49" t="s">
        <v>3771</v>
      </c>
      <c r="D999" s="37" t="s">
        <v>3772</v>
      </c>
      <c r="E999" s="40"/>
      <c r="G999" t="str">
        <f t="shared" si="15"/>
        <v>CSR</v>
      </c>
    </row>
    <row r="1000" spans="1:7" x14ac:dyDescent="0.3">
      <c r="A1000" s="34"/>
      <c r="B1000" s="35"/>
      <c r="C1000" s="44" t="s">
        <v>3773</v>
      </c>
      <c r="D1000" s="43" t="s">
        <v>3774</v>
      </c>
      <c r="E1000" s="40"/>
      <c r="G1000" t="str">
        <f t="shared" si="15"/>
        <v xml:space="preserve">PS </v>
      </c>
    </row>
    <row r="1001" spans="1:7" x14ac:dyDescent="0.3">
      <c r="A1001" s="34"/>
      <c r="B1001" s="35"/>
      <c r="C1001" s="44" t="s">
        <v>3775</v>
      </c>
      <c r="D1001" s="43" t="s">
        <v>3776</v>
      </c>
      <c r="E1001" s="40"/>
      <c r="G1001" t="str">
        <f t="shared" si="15"/>
        <v xml:space="preserve">PS </v>
      </c>
    </row>
    <row r="1002" spans="1:7" x14ac:dyDescent="0.3">
      <c r="A1002" s="34"/>
      <c r="B1002" s="35"/>
      <c r="C1002" s="44" t="s">
        <v>3777</v>
      </c>
      <c r="D1002" s="43" t="s">
        <v>3778</v>
      </c>
      <c r="E1002" s="40"/>
      <c r="G1002" t="str">
        <f t="shared" si="15"/>
        <v xml:space="preserve">PS </v>
      </c>
    </row>
    <row r="1003" spans="1:7" ht="10.5" customHeight="1" x14ac:dyDescent="0.3">
      <c r="A1003" s="34"/>
      <c r="B1003" s="42"/>
      <c r="C1003" s="44"/>
      <c r="D1003" s="43"/>
      <c r="E1003" s="40"/>
      <c r="G1003" t="str">
        <f t="shared" si="15"/>
        <v/>
      </c>
    </row>
    <row r="1004" spans="1:7" x14ac:dyDescent="0.3">
      <c r="A1004" s="39"/>
      <c r="B1004" s="35" t="s">
        <v>3779</v>
      </c>
      <c r="C1004" s="49" t="s">
        <v>3780</v>
      </c>
      <c r="D1004" s="37" t="s">
        <v>3781</v>
      </c>
      <c r="E1004" s="40"/>
      <c r="G1004" t="str">
        <f t="shared" si="15"/>
        <v>CSR</v>
      </c>
    </row>
    <row r="1005" spans="1:7" x14ac:dyDescent="0.3">
      <c r="A1005" s="39"/>
      <c r="B1005" s="35"/>
      <c r="C1005" s="44" t="s">
        <v>3782</v>
      </c>
      <c r="D1005" s="43" t="s">
        <v>3783</v>
      </c>
      <c r="E1005" s="40"/>
      <c r="G1005" t="str">
        <f t="shared" si="15"/>
        <v xml:space="preserve">PS </v>
      </c>
    </row>
    <row r="1006" spans="1:7" x14ac:dyDescent="0.3">
      <c r="A1006" s="39"/>
      <c r="B1006" s="35"/>
      <c r="C1006" s="44" t="s">
        <v>3784</v>
      </c>
      <c r="D1006" s="43" t="s">
        <v>3785</v>
      </c>
      <c r="E1006" s="40"/>
      <c r="G1006" t="str">
        <f t="shared" si="15"/>
        <v xml:space="preserve">PS </v>
      </c>
    </row>
    <row r="1007" spans="1:7" x14ac:dyDescent="0.3">
      <c r="A1007" s="39"/>
      <c r="B1007" s="35"/>
      <c r="C1007" s="44" t="s">
        <v>3786</v>
      </c>
      <c r="D1007" s="43" t="s">
        <v>3787</v>
      </c>
      <c r="E1007" s="40"/>
      <c r="G1007" t="str">
        <f t="shared" si="15"/>
        <v xml:space="preserve">PS </v>
      </c>
    </row>
    <row r="1008" spans="1:7" x14ac:dyDescent="0.3">
      <c r="A1008" s="39"/>
      <c r="B1008" s="35"/>
      <c r="C1008" s="44" t="s">
        <v>3788</v>
      </c>
      <c r="D1008" s="43" t="s">
        <v>3789</v>
      </c>
      <c r="E1008" s="40"/>
      <c r="G1008" t="str">
        <f t="shared" si="15"/>
        <v xml:space="preserve">PS </v>
      </c>
    </row>
    <row r="1009" spans="1:7" x14ac:dyDescent="0.3">
      <c r="A1009" s="39"/>
      <c r="B1009" s="35" t="s">
        <v>3790</v>
      </c>
      <c r="C1009" s="49" t="s">
        <v>3791</v>
      </c>
      <c r="D1009" s="37" t="s">
        <v>3792</v>
      </c>
      <c r="E1009" s="40"/>
      <c r="G1009" t="str">
        <f t="shared" si="15"/>
        <v>CSR</v>
      </c>
    </row>
    <row r="1010" spans="1:7" x14ac:dyDescent="0.3">
      <c r="A1010" s="39"/>
      <c r="B1010" s="35"/>
      <c r="C1010" s="44" t="s">
        <v>3793</v>
      </c>
      <c r="D1010" s="43" t="s">
        <v>3794</v>
      </c>
      <c r="E1010" s="40"/>
      <c r="G1010" t="str">
        <f t="shared" si="15"/>
        <v xml:space="preserve">PS </v>
      </c>
    </row>
    <row r="1011" spans="1:7" x14ac:dyDescent="0.3">
      <c r="A1011" s="39"/>
      <c r="B1011" s="35"/>
      <c r="C1011" s="44" t="s">
        <v>3795</v>
      </c>
      <c r="D1011" s="43" t="s">
        <v>3796</v>
      </c>
      <c r="E1011" s="40"/>
      <c r="G1011" t="str">
        <f t="shared" si="15"/>
        <v xml:space="preserve">PS </v>
      </c>
    </row>
    <row r="1012" spans="1:7" x14ac:dyDescent="0.3">
      <c r="A1012" s="39"/>
      <c r="B1012" s="35"/>
      <c r="C1012" s="44"/>
      <c r="D1012" s="43"/>
      <c r="E1012" s="40"/>
      <c r="G1012" t="str">
        <f t="shared" si="15"/>
        <v/>
      </c>
    </row>
    <row r="1013" spans="1:7" x14ac:dyDescent="0.3">
      <c r="A1013" s="39"/>
      <c r="B1013" s="35" t="s">
        <v>3797</v>
      </c>
      <c r="C1013" s="49" t="s">
        <v>3798</v>
      </c>
      <c r="D1013" s="37" t="s">
        <v>3799</v>
      </c>
      <c r="E1013" s="40"/>
      <c r="G1013" t="str">
        <f t="shared" si="15"/>
        <v>CSR</v>
      </c>
    </row>
    <row r="1014" spans="1:7" x14ac:dyDescent="0.3">
      <c r="A1014" s="53"/>
      <c r="B1014" s="54"/>
      <c r="C1014" s="55"/>
      <c r="D1014" s="55"/>
      <c r="E1014" s="56"/>
      <c r="G1014" t="str">
        <f t="shared" si="15"/>
        <v/>
      </c>
    </row>
    <row r="1015" spans="1:7" x14ac:dyDescent="0.3">
      <c r="A1015" s="34" t="s">
        <v>3800</v>
      </c>
      <c r="B1015" s="35"/>
      <c r="C1015" s="49" t="s">
        <v>3801</v>
      </c>
      <c r="D1015" s="37" t="s">
        <v>3802</v>
      </c>
      <c r="E1015" s="40"/>
      <c r="G1015" t="str">
        <f t="shared" si="15"/>
        <v xml:space="preserve">HR </v>
      </c>
    </row>
    <row r="1016" spans="1:7" x14ac:dyDescent="0.3">
      <c r="A1016" s="39"/>
      <c r="B1016" s="35"/>
      <c r="C1016" s="44" t="s">
        <v>3803</v>
      </c>
      <c r="D1016" s="37" t="s">
        <v>3804</v>
      </c>
      <c r="E1016" s="40"/>
      <c r="G1016" t="str">
        <f t="shared" si="15"/>
        <v>DRS</v>
      </c>
    </row>
    <row r="1017" spans="1:7" x14ac:dyDescent="0.3">
      <c r="A1017" s="34"/>
      <c r="B1017" s="35" t="s">
        <v>3805</v>
      </c>
      <c r="C1017" s="44" t="s">
        <v>3806</v>
      </c>
      <c r="D1017" s="37" t="s">
        <v>3807</v>
      </c>
      <c r="E1017" s="40"/>
      <c r="G1017" t="str">
        <f t="shared" si="15"/>
        <v>DPS</v>
      </c>
    </row>
    <row r="1018" spans="1:7" x14ac:dyDescent="0.3">
      <c r="A1018" s="34"/>
      <c r="B1018" s="35"/>
      <c r="C1018" s="44" t="s">
        <v>3808</v>
      </c>
      <c r="D1018" s="37" t="s">
        <v>3243</v>
      </c>
      <c r="E1018" s="40"/>
      <c r="G1018" t="str">
        <f t="shared" si="15"/>
        <v>Dép</v>
      </c>
    </row>
    <row r="1019" spans="1:7" x14ac:dyDescent="0.3">
      <c r="A1019" s="39"/>
      <c r="B1019" s="35"/>
      <c r="C1019" s="44" t="s">
        <v>3809</v>
      </c>
      <c r="D1019" s="43" t="s">
        <v>3810</v>
      </c>
      <c r="E1019" s="40"/>
      <c r="G1019" t="str">
        <f t="shared" si="15"/>
        <v>CSU</v>
      </c>
    </row>
    <row r="1020" spans="1:7" x14ac:dyDescent="0.3">
      <c r="A1020" s="39"/>
      <c r="B1020" s="35"/>
      <c r="C1020" s="44" t="s">
        <v>3811</v>
      </c>
      <c r="D1020" s="43" t="s">
        <v>3812</v>
      </c>
      <c r="E1020" s="40"/>
      <c r="G1020" t="str">
        <f t="shared" si="15"/>
        <v>CSU</v>
      </c>
    </row>
    <row r="1021" spans="1:7" x14ac:dyDescent="0.3">
      <c r="A1021" s="39"/>
      <c r="B1021" s="35"/>
      <c r="C1021" s="44" t="s">
        <v>3813</v>
      </c>
      <c r="D1021" s="43" t="s">
        <v>3814</v>
      </c>
      <c r="E1021" s="40"/>
      <c r="G1021" t="str">
        <f t="shared" si="15"/>
        <v xml:space="preserve">PS </v>
      </c>
    </row>
    <row r="1022" spans="1:7" x14ac:dyDescent="0.3">
      <c r="A1022" s="39"/>
      <c r="B1022" s="35"/>
      <c r="C1022" s="44"/>
      <c r="D1022" s="43"/>
      <c r="E1022" s="40"/>
      <c r="G1022" t="str">
        <f t="shared" si="15"/>
        <v/>
      </c>
    </row>
    <row r="1023" spans="1:7" x14ac:dyDescent="0.3">
      <c r="A1023" s="39"/>
      <c r="B1023" s="35" t="s">
        <v>3815</v>
      </c>
      <c r="C1023" s="49" t="s">
        <v>3816</v>
      </c>
      <c r="D1023" s="37" t="s">
        <v>3817</v>
      </c>
      <c r="E1023" s="40"/>
      <c r="G1023" t="str">
        <f t="shared" si="15"/>
        <v>CSR</v>
      </c>
    </row>
    <row r="1024" spans="1:7" x14ac:dyDescent="0.3">
      <c r="A1024" s="39"/>
      <c r="B1024" s="35"/>
      <c r="C1024" s="44" t="s">
        <v>3818</v>
      </c>
      <c r="D1024" s="51" t="s">
        <v>3819</v>
      </c>
      <c r="E1024" s="40"/>
      <c r="G1024" t="str">
        <f t="shared" si="15"/>
        <v xml:space="preserve">PS </v>
      </c>
    </row>
    <row r="1025" spans="1:7" x14ac:dyDescent="0.3">
      <c r="A1025" s="39"/>
      <c r="B1025" s="35"/>
      <c r="C1025" s="44" t="s">
        <v>3820</v>
      </c>
      <c r="D1025" s="43" t="s">
        <v>3821</v>
      </c>
      <c r="E1025" s="40"/>
      <c r="G1025" t="str">
        <f t="shared" si="15"/>
        <v xml:space="preserve">PS </v>
      </c>
    </row>
    <row r="1026" spans="1:7" x14ac:dyDescent="0.3">
      <c r="A1026" s="34"/>
      <c r="B1026" s="35" t="s">
        <v>3822</v>
      </c>
      <c r="C1026" s="49" t="s">
        <v>3823</v>
      </c>
      <c r="D1026" s="37" t="s">
        <v>3824</v>
      </c>
      <c r="E1026" s="40"/>
      <c r="G1026" t="str">
        <f t="shared" si="15"/>
        <v>CSR</v>
      </c>
    </row>
    <row r="1027" spans="1:7" x14ac:dyDescent="0.3">
      <c r="A1027" s="34"/>
      <c r="B1027" s="35"/>
      <c r="C1027" s="44"/>
      <c r="D1027" s="43"/>
      <c r="E1027" s="40"/>
      <c r="G1027" t="str">
        <f t="shared" si="15"/>
        <v/>
      </c>
    </row>
    <row r="1028" spans="1:7" x14ac:dyDescent="0.3">
      <c r="A1028" s="34"/>
      <c r="B1028" s="35" t="s">
        <v>3825</v>
      </c>
      <c r="C1028" s="49" t="s">
        <v>3826</v>
      </c>
      <c r="D1028" s="37" t="s">
        <v>3827</v>
      </c>
      <c r="E1028" s="40"/>
      <c r="G1028" t="str">
        <f t="shared" si="15"/>
        <v>CSR</v>
      </c>
    </row>
    <row r="1029" spans="1:7" x14ac:dyDescent="0.3">
      <c r="A1029" s="34"/>
      <c r="B1029" s="35"/>
      <c r="C1029" s="44"/>
      <c r="D1029" s="43"/>
      <c r="E1029" s="40"/>
      <c r="G1029" t="str">
        <f t="shared" si="15"/>
        <v/>
      </c>
    </row>
    <row r="1030" spans="1:7" x14ac:dyDescent="0.3">
      <c r="A1030" s="34"/>
      <c r="B1030" s="35" t="s">
        <v>3828</v>
      </c>
      <c r="C1030" s="49" t="s">
        <v>3829</v>
      </c>
      <c r="D1030" s="37" t="s">
        <v>3830</v>
      </c>
      <c r="E1030" s="40"/>
      <c r="G1030" t="str">
        <f t="shared" si="15"/>
        <v>CSR</v>
      </c>
    </row>
    <row r="1031" spans="1:7" x14ac:dyDescent="0.3">
      <c r="A1031" s="34"/>
      <c r="B1031" s="35"/>
      <c r="C1031" s="44" t="s">
        <v>3831</v>
      </c>
      <c r="D1031" s="43" t="s">
        <v>3832</v>
      </c>
      <c r="E1031" s="40"/>
      <c r="G1031" t="str">
        <f t="shared" si="15"/>
        <v xml:space="preserve">PS </v>
      </c>
    </row>
    <row r="1032" spans="1:7" x14ac:dyDescent="0.3">
      <c r="A1032" s="34"/>
      <c r="B1032" s="35"/>
      <c r="C1032" s="44" t="s">
        <v>3833</v>
      </c>
      <c r="D1032" s="43" t="s">
        <v>3834</v>
      </c>
      <c r="E1032" s="40"/>
      <c r="G1032" t="str">
        <f t="shared" si="15"/>
        <v xml:space="preserve">PS </v>
      </c>
    </row>
    <row r="1033" spans="1:7" x14ac:dyDescent="0.3">
      <c r="A1033" s="34"/>
      <c r="B1033" s="35" t="s">
        <v>3835</v>
      </c>
      <c r="C1033" s="49" t="s">
        <v>3836</v>
      </c>
      <c r="D1033" s="37" t="s">
        <v>3837</v>
      </c>
      <c r="E1033" s="40"/>
      <c r="G1033" t="str">
        <f t="shared" si="15"/>
        <v>CSR</v>
      </c>
    </row>
    <row r="1034" spans="1:7" x14ac:dyDescent="0.3">
      <c r="A1034" s="34"/>
      <c r="B1034" s="35"/>
      <c r="C1034" s="44" t="s">
        <v>3838</v>
      </c>
      <c r="D1034" s="51" t="s">
        <v>3839</v>
      </c>
      <c r="E1034" s="40"/>
      <c r="G1034" t="str">
        <f t="shared" si="15"/>
        <v xml:space="preserve">PS </v>
      </c>
    </row>
    <row r="1035" spans="1:7" x14ac:dyDescent="0.3">
      <c r="A1035" s="34"/>
      <c r="B1035" s="35"/>
      <c r="C1035" s="44" t="s">
        <v>3840</v>
      </c>
      <c r="D1035" s="51" t="s">
        <v>3841</v>
      </c>
      <c r="E1035" s="40"/>
      <c r="G1035" t="str">
        <f t="shared" si="15"/>
        <v xml:space="preserve">PS </v>
      </c>
    </row>
    <row r="1036" spans="1:7" x14ac:dyDescent="0.3">
      <c r="A1036" s="34"/>
      <c r="B1036" s="35"/>
      <c r="C1036" s="44"/>
      <c r="D1036" s="43"/>
      <c r="E1036" s="40"/>
      <c r="G1036" t="str">
        <f t="shared" ref="G1036:G1099" si="16">MID(D1036,1,3)</f>
        <v/>
      </c>
    </row>
    <row r="1037" spans="1:7" x14ac:dyDescent="0.3">
      <c r="A1037" s="34"/>
      <c r="B1037" s="35" t="s">
        <v>3842</v>
      </c>
      <c r="C1037" s="49" t="s">
        <v>3843</v>
      </c>
      <c r="D1037" s="37" t="s">
        <v>3844</v>
      </c>
      <c r="E1037" s="40"/>
      <c r="G1037" t="str">
        <f t="shared" si="16"/>
        <v>CSR</v>
      </c>
    </row>
    <row r="1038" spans="1:7" x14ac:dyDescent="0.3">
      <c r="A1038" s="34"/>
      <c r="B1038" s="35"/>
      <c r="C1038" s="44" t="s">
        <v>3845</v>
      </c>
      <c r="D1038" s="43" t="s">
        <v>3846</v>
      </c>
      <c r="E1038" s="40"/>
      <c r="G1038" t="str">
        <f t="shared" si="16"/>
        <v xml:space="preserve">PS </v>
      </c>
    </row>
    <row r="1039" spans="1:7" x14ac:dyDescent="0.3">
      <c r="A1039" s="34"/>
      <c r="B1039" s="35"/>
      <c r="C1039" s="44"/>
      <c r="D1039" s="43"/>
      <c r="E1039" s="40"/>
      <c r="G1039" t="str">
        <f t="shared" si="16"/>
        <v/>
      </c>
    </row>
    <row r="1040" spans="1:7" x14ac:dyDescent="0.3">
      <c r="A1040" s="34"/>
      <c r="B1040" s="35" t="s">
        <v>3847</v>
      </c>
      <c r="C1040" s="49" t="s">
        <v>3848</v>
      </c>
      <c r="D1040" s="37" t="s">
        <v>3849</v>
      </c>
      <c r="E1040" s="40"/>
      <c r="G1040" t="str">
        <f t="shared" si="16"/>
        <v>CSR</v>
      </c>
    </row>
    <row r="1041" spans="1:7" x14ac:dyDescent="0.3">
      <c r="A1041" s="34"/>
      <c r="B1041" s="35"/>
      <c r="C1041" s="44" t="s">
        <v>3850</v>
      </c>
      <c r="D1041" s="43" t="s">
        <v>3851</v>
      </c>
      <c r="E1041" s="40"/>
      <c r="G1041" t="str">
        <f t="shared" si="16"/>
        <v xml:space="preserve">PS </v>
      </c>
    </row>
    <row r="1042" spans="1:7" x14ac:dyDescent="0.3">
      <c r="A1042" s="34"/>
      <c r="B1042" s="35"/>
      <c r="C1042" s="44" t="s">
        <v>3852</v>
      </c>
      <c r="D1042" s="51" t="s">
        <v>3853</v>
      </c>
      <c r="E1042" s="40"/>
      <c r="G1042" t="str">
        <f t="shared" si="16"/>
        <v xml:space="preserve">PS </v>
      </c>
    </row>
    <row r="1043" spans="1:7" x14ac:dyDescent="0.3">
      <c r="A1043" s="34"/>
      <c r="B1043" s="35"/>
      <c r="C1043" s="44"/>
      <c r="D1043" s="43"/>
      <c r="E1043" s="40"/>
      <c r="G1043" t="str">
        <f t="shared" si="16"/>
        <v/>
      </c>
    </row>
    <row r="1044" spans="1:7" x14ac:dyDescent="0.3">
      <c r="A1044" s="34"/>
      <c r="B1044" s="35" t="s">
        <v>3854</v>
      </c>
      <c r="C1044" s="49" t="s">
        <v>3855</v>
      </c>
      <c r="D1044" s="37" t="s">
        <v>3856</v>
      </c>
      <c r="E1044" s="40"/>
      <c r="G1044" t="str">
        <f t="shared" si="16"/>
        <v>CSR</v>
      </c>
    </row>
    <row r="1045" spans="1:7" x14ac:dyDescent="0.3">
      <c r="A1045" s="34"/>
      <c r="B1045" s="35"/>
      <c r="C1045" s="44" t="s">
        <v>3857</v>
      </c>
      <c r="D1045" s="51" t="s">
        <v>3858</v>
      </c>
      <c r="E1045" s="40"/>
      <c r="G1045" t="str">
        <f t="shared" si="16"/>
        <v xml:space="preserve">PS </v>
      </c>
    </row>
    <row r="1046" spans="1:7" x14ac:dyDescent="0.3">
      <c r="A1046" s="34"/>
      <c r="B1046" s="35"/>
      <c r="C1046" s="44" t="s">
        <v>3859</v>
      </c>
      <c r="D1046" s="43" t="s">
        <v>3860</v>
      </c>
      <c r="E1046" s="40"/>
      <c r="G1046" t="str">
        <f t="shared" si="16"/>
        <v xml:space="preserve">PS </v>
      </c>
    </row>
    <row r="1047" spans="1:7" x14ac:dyDescent="0.3">
      <c r="A1047" s="34"/>
      <c r="B1047" s="35"/>
      <c r="C1047" s="44" t="s">
        <v>3861</v>
      </c>
      <c r="D1047" s="43" t="s">
        <v>3862</v>
      </c>
      <c r="E1047" s="40"/>
      <c r="G1047" t="str">
        <f t="shared" si="16"/>
        <v xml:space="preserve">PS </v>
      </c>
    </row>
    <row r="1048" spans="1:7" x14ac:dyDescent="0.3">
      <c r="A1048" s="34"/>
      <c r="B1048" s="35"/>
      <c r="C1048" s="44"/>
      <c r="D1048" s="43"/>
      <c r="E1048" s="40"/>
      <c r="G1048" t="str">
        <f t="shared" si="16"/>
        <v/>
      </c>
    </row>
    <row r="1049" spans="1:7" x14ac:dyDescent="0.3">
      <c r="A1049" s="34"/>
      <c r="B1049" s="35" t="s">
        <v>3863</v>
      </c>
      <c r="C1049" s="49" t="s">
        <v>3864</v>
      </c>
      <c r="D1049" s="37" t="s">
        <v>3865</v>
      </c>
      <c r="E1049" s="40"/>
      <c r="G1049" t="str">
        <f t="shared" si="16"/>
        <v>CSR</v>
      </c>
    </row>
    <row r="1050" spans="1:7" x14ac:dyDescent="0.3">
      <c r="A1050" s="34"/>
      <c r="B1050" s="35"/>
      <c r="C1050" s="44" t="s">
        <v>3866</v>
      </c>
      <c r="D1050" s="43" t="s">
        <v>3867</v>
      </c>
      <c r="E1050" s="40"/>
      <c r="G1050" t="str">
        <f t="shared" si="16"/>
        <v xml:space="preserve">PS </v>
      </c>
    </row>
    <row r="1051" spans="1:7" x14ac:dyDescent="0.3">
      <c r="A1051" s="34"/>
      <c r="B1051" s="35"/>
      <c r="C1051" s="44"/>
      <c r="D1051" s="43"/>
      <c r="E1051" s="40"/>
      <c r="G1051" t="str">
        <f t="shared" si="16"/>
        <v/>
      </c>
    </row>
    <row r="1052" spans="1:7" x14ac:dyDescent="0.3">
      <c r="A1052" s="34"/>
      <c r="B1052" s="35" t="s">
        <v>3868</v>
      </c>
      <c r="C1052" s="49" t="s">
        <v>3869</v>
      </c>
      <c r="D1052" s="37" t="s">
        <v>3870</v>
      </c>
      <c r="E1052" s="40"/>
      <c r="G1052" t="str">
        <f t="shared" si="16"/>
        <v>CSR</v>
      </c>
    </row>
    <row r="1053" spans="1:7" x14ac:dyDescent="0.3">
      <c r="A1053" s="34"/>
      <c r="B1053" s="35"/>
      <c r="C1053" s="44" t="s">
        <v>3871</v>
      </c>
      <c r="D1053" s="43" t="s">
        <v>3872</v>
      </c>
      <c r="E1053" s="40"/>
      <c r="G1053" t="str">
        <f t="shared" si="16"/>
        <v xml:space="preserve">PS </v>
      </c>
    </row>
    <row r="1054" spans="1:7" x14ac:dyDescent="0.3">
      <c r="A1054" s="34"/>
      <c r="B1054" s="35"/>
      <c r="C1054" s="44"/>
      <c r="D1054" s="43"/>
      <c r="E1054" s="40"/>
      <c r="G1054" t="str">
        <f t="shared" si="16"/>
        <v/>
      </c>
    </row>
    <row r="1055" spans="1:7" x14ac:dyDescent="0.3">
      <c r="A1055" s="34"/>
      <c r="B1055" s="35" t="s">
        <v>3873</v>
      </c>
      <c r="C1055" s="49" t="s">
        <v>3874</v>
      </c>
      <c r="D1055" s="37" t="s">
        <v>3875</v>
      </c>
      <c r="E1055" s="40"/>
      <c r="G1055" t="str">
        <f t="shared" si="16"/>
        <v>CSR</v>
      </c>
    </row>
    <row r="1056" spans="1:7" x14ac:dyDescent="0.3">
      <c r="A1056" s="34"/>
      <c r="B1056" s="35"/>
      <c r="C1056" s="44" t="s">
        <v>3876</v>
      </c>
      <c r="D1056" s="43" t="s">
        <v>3877</v>
      </c>
      <c r="E1056" s="40"/>
      <c r="G1056" t="str">
        <f t="shared" si="16"/>
        <v xml:space="preserve">PS </v>
      </c>
    </row>
    <row r="1057" spans="1:7" x14ac:dyDescent="0.3">
      <c r="A1057" s="34"/>
      <c r="B1057" s="35"/>
      <c r="C1057" s="44" t="s">
        <v>3878</v>
      </c>
      <c r="D1057" s="43" t="s">
        <v>3879</v>
      </c>
      <c r="E1057" s="40"/>
      <c r="G1057" t="str">
        <f t="shared" si="16"/>
        <v xml:space="preserve">PS </v>
      </c>
    </row>
    <row r="1058" spans="1:7" x14ac:dyDescent="0.3">
      <c r="A1058" s="34"/>
      <c r="B1058" s="35"/>
      <c r="C1058" s="44" t="s">
        <v>3880</v>
      </c>
      <c r="D1058" s="43" t="s">
        <v>3881</v>
      </c>
      <c r="E1058" s="40"/>
      <c r="G1058" t="str">
        <f t="shared" si="16"/>
        <v xml:space="preserve">PS </v>
      </c>
    </row>
    <row r="1059" spans="1:7" x14ac:dyDescent="0.3">
      <c r="A1059" s="34"/>
      <c r="B1059" s="35"/>
      <c r="C1059" s="44" t="s">
        <v>3882</v>
      </c>
      <c r="D1059" s="43" t="s">
        <v>3883</v>
      </c>
      <c r="E1059" s="40"/>
      <c r="G1059" t="str">
        <f t="shared" si="16"/>
        <v xml:space="preserve">PS </v>
      </c>
    </row>
    <row r="1060" spans="1:7" x14ac:dyDescent="0.3">
      <c r="A1060" s="34"/>
      <c r="B1060" s="35"/>
      <c r="C1060" s="44"/>
      <c r="D1060" s="37"/>
      <c r="E1060" s="40"/>
      <c r="G1060" t="str">
        <f t="shared" si="16"/>
        <v/>
      </c>
    </row>
    <row r="1061" spans="1:7" x14ac:dyDescent="0.3">
      <c r="A1061" s="53"/>
      <c r="B1061" s="54"/>
      <c r="C1061" s="55"/>
      <c r="D1061" s="55"/>
      <c r="E1061" s="56"/>
      <c r="G1061" t="str">
        <f t="shared" si="16"/>
        <v/>
      </c>
    </row>
    <row r="1062" spans="1:7" x14ac:dyDescent="0.3">
      <c r="A1062" s="34" t="s">
        <v>3884</v>
      </c>
      <c r="B1062" s="35"/>
      <c r="C1062" s="49" t="s">
        <v>3885</v>
      </c>
      <c r="D1062" s="37" t="s">
        <v>3886</v>
      </c>
      <c r="E1062" s="40"/>
      <c r="G1062" t="str">
        <f t="shared" si="16"/>
        <v xml:space="preserve">HP </v>
      </c>
    </row>
    <row r="1063" spans="1:7" x14ac:dyDescent="0.3">
      <c r="A1063" s="39"/>
      <c r="B1063" s="35"/>
      <c r="C1063" s="44" t="s">
        <v>3887</v>
      </c>
      <c r="D1063" s="37" t="s">
        <v>3888</v>
      </c>
      <c r="E1063" s="40"/>
      <c r="G1063" t="str">
        <f t="shared" si="16"/>
        <v>DPS</v>
      </c>
    </row>
    <row r="1064" spans="1:7" x14ac:dyDescent="0.3">
      <c r="A1064" s="39"/>
      <c r="B1064" s="35" t="s">
        <v>3889</v>
      </c>
      <c r="C1064" s="44" t="s">
        <v>3890</v>
      </c>
      <c r="D1064" s="43" t="s">
        <v>3891</v>
      </c>
      <c r="E1064" s="40"/>
      <c r="G1064" t="str">
        <f t="shared" si="16"/>
        <v>CSU</v>
      </c>
    </row>
    <row r="1065" spans="1:7" x14ac:dyDescent="0.3">
      <c r="A1065" s="39"/>
      <c r="B1065" s="42"/>
      <c r="C1065" s="44" t="s">
        <v>3892</v>
      </c>
      <c r="D1065" s="43" t="s">
        <v>2066</v>
      </c>
      <c r="E1065" s="40"/>
      <c r="G1065" t="str">
        <f t="shared" si="16"/>
        <v>CSU</v>
      </c>
    </row>
    <row r="1066" spans="1:7" x14ac:dyDescent="0.3">
      <c r="A1066" s="39"/>
      <c r="B1066" s="42"/>
      <c r="C1066" s="44" t="s">
        <v>3893</v>
      </c>
      <c r="D1066" s="43" t="s">
        <v>3894</v>
      </c>
      <c r="E1066" s="40"/>
      <c r="G1066" t="str">
        <f t="shared" si="16"/>
        <v>CSU</v>
      </c>
    </row>
    <row r="1067" spans="1:7" x14ac:dyDescent="0.3">
      <c r="A1067" s="39"/>
      <c r="B1067" s="42"/>
      <c r="C1067" s="44" t="s">
        <v>3895</v>
      </c>
      <c r="D1067" s="43" t="s">
        <v>3896</v>
      </c>
      <c r="E1067" s="40"/>
      <c r="G1067" t="str">
        <f t="shared" si="16"/>
        <v>CSU</v>
      </c>
    </row>
    <row r="1068" spans="1:7" x14ac:dyDescent="0.3">
      <c r="A1068" s="39"/>
      <c r="B1068" s="42"/>
      <c r="C1068" s="44" t="s">
        <v>3897</v>
      </c>
      <c r="D1068" s="43" t="s">
        <v>3898</v>
      </c>
      <c r="E1068" s="40"/>
      <c r="G1068" t="str">
        <f t="shared" si="16"/>
        <v xml:space="preserve">PS </v>
      </c>
    </row>
    <row r="1069" spans="1:7" ht="9" customHeight="1" x14ac:dyDescent="0.3">
      <c r="A1069" s="39"/>
      <c r="B1069" s="42"/>
      <c r="C1069" s="44"/>
      <c r="D1069" s="43"/>
      <c r="E1069" s="40"/>
      <c r="G1069" t="str">
        <f t="shared" si="16"/>
        <v/>
      </c>
    </row>
    <row r="1070" spans="1:7" x14ac:dyDescent="0.3">
      <c r="A1070" s="34"/>
      <c r="B1070" s="35" t="s">
        <v>3899</v>
      </c>
      <c r="C1070" s="49" t="s">
        <v>3900</v>
      </c>
      <c r="D1070" s="37" t="s">
        <v>3901</v>
      </c>
      <c r="E1070" s="40"/>
      <c r="G1070" t="str">
        <f t="shared" si="16"/>
        <v>CSR</v>
      </c>
    </row>
    <row r="1071" spans="1:7" x14ac:dyDescent="0.3">
      <c r="A1071" s="34"/>
      <c r="B1071" s="35"/>
      <c r="C1071" s="44" t="s">
        <v>3902</v>
      </c>
      <c r="D1071" s="43" t="s">
        <v>3903</v>
      </c>
      <c r="E1071" s="40"/>
      <c r="G1071" t="str">
        <f t="shared" si="16"/>
        <v xml:space="preserve">PS </v>
      </c>
    </row>
    <row r="1072" spans="1:7" x14ac:dyDescent="0.3">
      <c r="A1072" s="34"/>
      <c r="B1072" s="35"/>
      <c r="C1072" s="44" t="s">
        <v>3904</v>
      </c>
      <c r="D1072" s="43" t="s">
        <v>3905</v>
      </c>
      <c r="E1072" s="40"/>
      <c r="G1072" t="str">
        <f t="shared" si="16"/>
        <v xml:space="preserve">PS </v>
      </c>
    </row>
    <row r="1073" spans="1:7" x14ac:dyDescent="0.3">
      <c r="A1073" s="34"/>
      <c r="B1073" s="35"/>
      <c r="C1073" s="44" t="s">
        <v>3906</v>
      </c>
      <c r="D1073" s="43" t="s">
        <v>3907</v>
      </c>
      <c r="E1073" s="40"/>
      <c r="G1073" t="str">
        <f t="shared" si="16"/>
        <v xml:space="preserve">PS </v>
      </c>
    </row>
    <row r="1074" spans="1:7" x14ac:dyDescent="0.3">
      <c r="A1074" s="34"/>
      <c r="B1074" s="35"/>
      <c r="C1074" s="44" t="s">
        <v>3908</v>
      </c>
      <c r="D1074" s="43" t="s">
        <v>3909</v>
      </c>
      <c r="E1074" s="40"/>
      <c r="G1074" t="str">
        <f t="shared" si="16"/>
        <v xml:space="preserve">PS </v>
      </c>
    </row>
    <row r="1075" spans="1:7" ht="9" customHeight="1" x14ac:dyDescent="0.3">
      <c r="A1075" s="34"/>
      <c r="B1075" s="35"/>
      <c r="C1075" s="44"/>
      <c r="D1075" s="43"/>
      <c r="E1075" s="40"/>
      <c r="G1075" t="str">
        <f t="shared" si="16"/>
        <v/>
      </c>
    </row>
    <row r="1076" spans="1:7" x14ac:dyDescent="0.3">
      <c r="A1076" s="39"/>
      <c r="B1076" s="35" t="s">
        <v>3910</v>
      </c>
      <c r="C1076" s="49" t="s">
        <v>3911</v>
      </c>
      <c r="D1076" s="37" t="s">
        <v>3912</v>
      </c>
      <c r="E1076" s="40"/>
      <c r="G1076" t="str">
        <f t="shared" si="16"/>
        <v>CSR</v>
      </c>
    </row>
    <row r="1077" spans="1:7" x14ac:dyDescent="0.3">
      <c r="A1077" s="39"/>
      <c r="B1077" s="35"/>
      <c r="C1077" s="44" t="s">
        <v>3913</v>
      </c>
      <c r="D1077" s="43" t="s">
        <v>3914</v>
      </c>
      <c r="E1077" s="40"/>
      <c r="G1077" t="str">
        <f t="shared" si="16"/>
        <v xml:space="preserve">PS </v>
      </c>
    </row>
    <row r="1078" spans="1:7" x14ac:dyDescent="0.3">
      <c r="A1078" s="39"/>
      <c r="B1078" s="35"/>
      <c r="C1078" s="44" t="s">
        <v>3915</v>
      </c>
      <c r="D1078" s="43" t="s">
        <v>3916</v>
      </c>
      <c r="E1078" s="40"/>
      <c r="G1078" t="str">
        <f t="shared" si="16"/>
        <v xml:space="preserve">PS </v>
      </c>
    </row>
    <row r="1079" spans="1:7" x14ac:dyDescent="0.3">
      <c r="A1079" s="39"/>
      <c r="B1079" s="35"/>
      <c r="C1079" s="44" t="s">
        <v>3917</v>
      </c>
      <c r="D1079" s="43" t="s">
        <v>3918</v>
      </c>
      <c r="E1079" s="40"/>
      <c r="G1079" t="str">
        <f t="shared" si="16"/>
        <v xml:space="preserve">PS </v>
      </c>
    </row>
    <row r="1080" spans="1:7" x14ac:dyDescent="0.3">
      <c r="A1080" s="39"/>
      <c r="B1080" s="35"/>
      <c r="C1080" s="44" t="s">
        <v>3919</v>
      </c>
      <c r="D1080" s="43" t="s">
        <v>3920</v>
      </c>
      <c r="E1080" s="40"/>
      <c r="G1080" t="str">
        <f t="shared" si="16"/>
        <v xml:space="preserve">PS </v>
      </c>
    </row>
    <row r="1081" spans="1:7" x14ac:dyDescent="0.3">
      <c r="A1081" s="39"/>
      <c r="B1081" s="35"/>
      <c r="C1081" s="44" t="s">
        <v>3921</v>
      </c>
      <c r="D1081" s="43" t="s">
        <v>3922</v>
      </c>
      <c r="E1081" s="38"/>
      <c r="G1081" t="str">
        <f t="shared" si="16"/>
        <v xml:space="preserve">PS </v>
      </c>
    </row>
    <row r="1082" spans="1:7" x14ac:dyDescent="0.3">
      <c r="A1082" s="39"/>
      <c r="B1082" s="35"/>
      <c r="C1082" s="44" t="s">
        <v>3923</v>
      </c>
      <c r="D1082" s="43" t="s">
        <v>3924</v>
      </c>
      <c r="E1082" s="40"/>
      <c r="G1082" t="str">
        <f t="shared" si="16"/>
        <v xml:space="preserve">PS </v>
      </c>
    </row>
    <row r="1083" spans="1:7" x14ac:dyDescent="0.3">
      <c r="A1083" s="39"/>
      <c r="B1083" s="35"/>
      <c r="C1083" s="44" t="s">
        <v>3925</v>
      </c>
      <c r="D1083" s="43" t="s">
        <v>3926</v>
      </c>
      <c r="E1083" s="38"/>
      <c r="G1083" t="str">
        <f t="shared" si="16"/>
        <v xml:space="preserve">PS </v>
      </c>
    </row>
    <row r="1084" spans="1:7" x14ac:dyDescent="0.3">
      <c r="A1084" s="39"/>
      <c r="B1084" s="35"/>
      <c r="C1084" s="44" t="s">
        <v>3927</v>
      </c>
      <c r="D1084" s="43" t="s">
        <v>3914</v>
      </c>
      <c r="E1084" s="38"/>
      <c r="G1084" t="str">
        <f t="shared" si="16"/>
        <v xml:space="preserve">PS </v>
      </c>
    </row>
    <row r="1085" spans="1:7" ht="9" customHeight="1" x14ac:dyDescent="0.3">
      <c r="A1085" s="39"/>
      <c r="B1085" s="35"/>
      <c r="C1085" s="44"/>
      <c r="D1085" s="43"/>
      <c r="E1085" s="40"/>
      <c r="G1085" t="str">
        <f t="shared" si="16"/>
        <v/>
      </c>
    </row>
    <row r="1086" spans="1:7" x14ac:dyDescent="0.3">
      <c r="A1086" s="34"/>
      <c r="B1086" s="35" t="s">
        <v>3928</v>
      </c>
      <c r="C1086" s="49" t="s">
        <v>3929</v>
      </c>
      <c r="D1086" s="37" t="s">
        <v>3830</v>
      </c>
      <c r="E1086" s="40"/>
      <c r="G1086" t="str">
        <f t="shared" si="16"/>
        <v>CSR</v>
      </c>
    </row>
    <row r="1087" spans="1:7" x14ac:dyDescent="0.3">
      <c r="A1087" s="34"/>
      <c r="B1087" s="35"/>
      <c r="C1087" s="44" t="s">
        <v>3930</v>
      </c>
      <c r="D1087" s="43" t="s">
        <v>3931</v>
      </c>
      <c r="E1087" s="40"/>
      <c r="G1087" t="str">
        <f t="shared" si="16"/>
        <v xml:space="preserve">PS </v>
      </c>
    </row>
    <row r="1088" spans="1:7" x14ac:dyDescent="0.3">
      <c r="A1088" s="34"/>
      <c r="B1088" s="35"/>
      <c r="C1088" s="44" t="s">
        <v>3932</v>
      </c>
      <c r="D1088" s="43" t="s">
        <v>3933</v>
      </c>
      <c r="E1088" s="40"/>
      <c r="G1088" t="str">
        <f t="shared" si="16"/>
        <v xml:space="preserve">PS </v>
      </c>
    </row>
    <row r="1089" spans="1:7" x14ac:dyDescent="0.3">
      <c r="A1089" s="34"/>
      <c r="B1089" s="35"/>
      <c r="C1089" s="44" t="s">
        <v>3934</v>
      </c>
      <c r="D1089" s="43" t="s">
        <v>3935</v>
      </c>
      <c r="E1089" s="40"/>
      <c r="G1089" t="str">
        <f t="shared" si="16"/>
        <v xml:space="preserve">PS </v>
      </c>
    </row>
    <row r="1090" spans="1:7" x14ac:dyDescent="0.3">
      <c r="A1090" s="39"/>
      <c r="B1090" s="35" t="s">
        <v>3936</v>
      </c>
      <c r="C1090" s="49" t="s">
        <v>3937</v>
      </c>
      <c r="D1090" s="37" t="s">
        <v>3938</v>
      </c>
      <c r="E1090" s="40"/>
      <c r="G1090" t="str">
        <f t="shared" si="16"/>
        <v>CSR</v>
      </c>
    </row>
    <row r="1091" spans="1:7" x14ac:dyDescent="0.3">
      <c r="A1091" s="39"/>
      <c r="B1091" s="35"/>
      <c r="C1091" s="44" t="s">
        <v>3939</v>
      </c>
      <c r="D1091" s="43" t="s">
        <v>3940</v>
      </c>
      <c r="E1091" s="40"/>
      <c r="G1091" t="str">
        <f t="shared" si="16"/>
        <v xml:space="preserve">PS </v>
      </c>
    </row>
    <row r="1092" spans="1:7" x14ac:dyDescent="0.3">
      <c r="A1092" s="39"/>
      <c r="B1092" s="35"/>
      <c r="C1092" s="44" t="s">
        <v>3941</v>
      </c>
      <c r="D1092" s="43" t="s">
        <v>3942</v>
      </c>
      <c r="E1092" s="40"/>
      <c r="G1092" t="str">
        <f t="shared" si="16"/>
        <v xml:space="preserve">PS </v>
      </c>
    </row>
    <row r="1093" spans="1:7" ht="9" customHeight="1" x14ac:dyDescent="0.3">
      <c r="A1093" s="39"/>
      <c r="B1093" s="35"/>
      <c r="C1093" s="44"/>
      <c r="D1093" s="37"/>
      <c r="E1093" s="40"/>
      <c r="G1093" t="str">
        <f t="shared" si="16"/>
        <v/>
      </c>
    </row>
    <row r="1094" spans="1:7" x14ac:dyDescent="0.3">
      <c r="A1094" s="34"/>
      <c r="B1094" s="35" t="s">
        <v>3943</v>
      </c>
      <c r="C1094" s="49" t="s">
        <v>3944</v>
      </c>
      <c r="D1094" s="37" t="s">
        <v>3945</v>
      </c>
      <c r="E1094" s="40"/>
      <c r="G1094" t="str">
        <f t="shared" si="16"/>
        <v>CSR</v>
      </c>
    </row>
    <row r="1095" spans="1:7" x14ac:dyDescent="0.3">
      <c r="A1095" s="34"/>
      <c r="B1095" s="35"/>
      <c r="C1095" s="44" t="s">
        <v>3946</v>
      </c>
      <c r="D1095" s="43" t="s">
        <v>3947</v>
      </c>
      <c r="E1095" s="40"/>
      <c r="G1095" t="str">
        <f t="shared" si="16"/>
        <v xml:space="preserve">PS </v>
      </c>
    </row>
    <row r="1096" spans="1:7" x14ac:dyDescent="0.3">
      <c r="A1096" s="34"/>
      <c r="B1096" s="35"/>
      <c r="C1096" s="44" t="s">
        <v>3948</v>
      </c>
      <c r="D1096" s="43" t="s">
        <v>3949</v>
      </c>
      <c r="E1096" s="40"/>
      <c r="G1096" t="str">
        <f t="shared" si="16"/>
        <v xml:space="preserve">PS </v>
      </c>
    </row>
    <row r="1097" spans="1:7" x14ac:dyDescent="0.3">
      <c r="A1097" s="34"/>
      <c r="B1097" s="35"/>
      <c r="C1097" s="44" t="s">
        <v>3950</v>
      </c>
      <c r="D1097" s="43" t="s">
        <v>3951</v>
      </c>
      <c r="E1097" s="40"/>
      <c r="G1097" t="str">
        <f t="shared" si="16"/>
        <v xml:space="preserve">PS </v>
      </c>
    </row>
    <row r="1098" spans="1:7" x14ac:dyDescent="0.3">
      <c r="A1098" s="34"/>
      <c r="B1098" s="35"/>
      <c r="C1098" s="44" t="s">
        <v>3952</v>
      </c>
      <c r="D1098" s="43" t="s">
        <v>3953</v>
      </c>
      <c r="E1098" s="40"/>
      <c r="G1098" t="str">
        <f t="shared" si="16"/>
        <v xml:space="preserve">PS </v>
      </c>
    </row>
    <row r="1099" spans="1:7" ht="9" customHeight="1" x14ac:dyDescent="0.3">
      <c r="A1099" s="34"/>
      <c r="B1099" s="35"/>
      <c r="C1099" s="44"/>
      <c r="D1099" s="37"/>
      <c r="E1099" s="40"/>
      <c r="G1099" t="str">
        <f t="shared" si="16"/>
        <v/>
      </c>
    </row>
    <row r="1100" spans="1:7" x14ac:dyDescent="0.3">
      <c r="A1100" s="34"/>
      <c r="B1100" s="35" t="s">
        <v>3954</v>
      </c>
      <c r="C1100" s="49" t="s">
        <v>3955</v>
      </c>
      <c r="D1100" s="37" t="s">
        <v>3956</v>
      </c>
      <c r="E1100" s="40"/>
      <c r="G1100" t="str">
        <f t="shared" ref="G1100:G1163" si="17">MID(D1100,1,3)</f>
        <v>CSR</v>
      </c>
    </row>
    <row r="1101" spans="1:7" x14ac:dyDescent="0.3">
      <c r="A1101" s="34"/>
      <c r="B1101" s="35"/>
      <c r="C1101" s="44" t="s">
        <v>3957</v>
      </c>
      <c r="D1101" s="43" t="s">
        <v>3958</v>
      </c>
      <c r="E1101" s="40"/>
      <c r="G1101" t="str">
        <f t="shared" si="17"/>
        <v xml:space="preserve">PS </v>
      </c>
    </row>
    <row r="1102" spans="1:7" x14ac:dyDescent="0.3">
      <c r="A1102" s="34"/>
      <c r="B1102" s="35"/>
      <c r="C1102" s="44" t="s">
        <v>3959</v>
      </c>
      <c r="D1102" s="43" t="s">
        <v>3960</v>
      </c>
      <c r="E1102" s="40"/>
      <c r="G1102" t="str">
        <f t="shared" si="17"/>
        <v xml:space="preserve">PS </v>
      </c>
    </row>
    <row r="1103" spans="1:7" x14ac:dyDescent="0.3">
      <c r="A1103" s="34"/>
      <c r="B1103" s="35"/>
      <c r="C1103" s="44" t="s">
        <v>3961</v>
      </c>
      <c r="D1103" s="43" t="s">
        <v>3962</v>
      </c>
      <c r="E1103" s="40"/>
      <c r="G1103" t="str">
        <f t="shared" si="17"/>
        <v xml:space="preserve">PS </v>
      </c>
    </row>
    <row r="1104" spans="1:7" x14ac:dyDescent="0.3">
      <c r="A1104" s="34"/>
      <c r="B1104" s="35"/>
      <c r="C1104" s="44" t="s">
        <v>3963</v>
      </c>
      <c r="D1104" s="43" t="s">
        <v>3964</v>
      </c>
      <c r="E1104" s="40"/>
      <c r="G1104" t="str">
        <f t="shared" si="17"/>
        <v xml:space="preserve">PS </v>
      </c>
    </row>
    <row r="1105" spans="1:7" x14ac:dyDescent="0.3">
      <c r="A1105" s="34"/>
      <c r="B1105" s="35"/>
      <c r="C1105" s="44" t="s">
        <v>3965</v>
      </c>
      <c r="D1105" s="43" t="s">
        <v>3966</v>
      </c>
      <c r="E1105" s="40"/>
      <c r="G1105" t="str">
        <f t="shared" si="17"/>
        <v xml:space="preserve">PS </v>
      </c>
    </row>
    <row r="1106" spans="1:7" x14ac:dyDescent="0.3">
      <c r="A1106" s="34"/>
      <c r="B1106" s="35"/>
      <c r="C1106" s="44" t="s">
        <v>3967</v>
      </c>
      <c r="D1106" s="43" t="s">
        <v>3968</v>
      </c>
      <c r="E1106" s="40"/>
      <c r="G1106" t="str">
        <f t="shared" si="17"/>
        <v xml:space="preserve">PS </v>
      </c>
    </row>
    <row r="1107" spans="1:7" x14ac:dyDescent="0.3">
      <c r="A1107" s="34"/>
      <c r="B1107" s="35"/>
      <c r="C1107" s="44" t="s">
        <v>3969</v>
      </c>
      <c r="D1107" s="43" t="s">
        <v>3495</v>
      </c>
      <c r="E1107" s="38"/>
      <c r="G1107" t="str">
        <f t="shared" si="17"/>
        <v xml:space="preserve">PS </v>
      </c>
    </row>
    <row r="1108" spans="1:7" x14ac:dyDescent="0.3">
      <c r="A1108" s="34"/>
      <c r="B1108" s="35"/>
      <c r="C1108" s="44" t="s">
        <v>3970</v>
      </c>
      <c r="D1108" s="43" t="s">
        <v>3971</v>
      </c>
      <c r="E1108" s="38"/>
      <c r="G1108" t="str">
        <f t="shared" si="17"/>
        <v xml:space="preserve">PS </v>
      </c>
    </row>
    <row r="1109" spans="1:7" x14ac:dyDescent="0.3">
      <c r="A1109" s="34"/>
      <c r="B1109" s="35"/>
      <c r="C1109" s="44"/>
      <c r="D1109" s="43"/>
      <c r="E1109" s="40"/>
      <c r="G1109" t="str">
        <f t="shared" si="17"/>
        <v/>
      </c>
    </row>
    <row r="1110" spans="1:7" x14ac:dyDescent="0.3">
      <c r="A1110" s="39"/>
      <c r="B1110" s="35" t="s">
        <v>3972</v>
      </c>
      <c r="C1110" s="49" t="s">
        <v>3973</v>
      </c>
      <c r="D1110" s="37" t="s">
        <v>3974</v>
      </c>
      <c r="E1110" s="40"/>
      <c r="G1110" t="str">
        <f t="shared" si="17"/>
        <v>CSR</v>
      </c>
    </row>
    <row r="1111" spans="1:7" x14ac:dyDescent="0.3">
      <c r="A1111" s="39"/>
      <c r="B1111" s="35"/>
      <c r="C1111" s="44" t="s">
        <v>3975</v>
      </c>
      <c r="D1111" s="43" t="s">
        <v>3976</v>
      </c>
      <c r="E1111" s="40"/>
      <c r="G1111" t="str">
        <f t="shared" si="17"/>
        <v xml:space="preserve">PS </v>
      </c>
    </row>
    <row r="1112" spans="1:7" x14ac:dyDescent="0.3">
      <c r="A1112" s="39"/>
      <c r="B1112" s="35"/>
      <c r="C1112" s="44" t="s">
        <v>3977</v>
      </c>
      <c r="D1112" s="43" t="s">
        <v>3978</v>
      </c>
      <c r="E1112" s="40"/>
      <c r="G1112" t="str">
        <f t="shared" si="17"/>
        <v xml:space="preserve">PS </v>
      </c>
    </row>
    <row r="1113" spans="1:7" x14ac:dyDescent="0.3">
      <c r="A1113" s="39"/>
      <c r="B1113" s="35"/>
      <c r="C1113" s="44"/>
      <c r="D1113" s="43"/>
      <c r="E1113" s="40"/>
      <c r="G1113" t="str">
        <f t="shared" si="17"/>
        <v/>
      </c>
    </row>
    <row r="1114" spans="1:7" x14ac:dyDescent="0.3">
      <c r="A1114" s="39"/>
      <c r="B1114" s="35" t="s">
        <v>3979</v>
      </c>
      <c r="C1114" s="49" t="s">
        <v>3980</v>
      </c>
      <c r="D1114" s="37" t="s">
        <v>3981</v>
      </c>
      <c r="E1114" s="40"/>
      <c r="G1114" t="str">
        <f t="shared" si="17"/>
        <v>CSR</v>
      </c>
    </row>
    <row r="1115" spans="1:7" x14ac:dyDescent="0.3">
      <c r="A1115" s="39"/>
      <c r="B1115" s="35"/>
      <c r="C1115" s="44" t="s">
        <v>3982</v>
      </c>
      <c r="D1115" s="43" t="s">
        <v>3983</v>
      </c>
      <c r="E1115" s="40"/>
      <c r="G1115" t="str">
        <f t="shared" si="17"/>
        <v xml:space="preserve">PS </v>
      </c>
    </row>
    <row r="1116" spans="1:7" x14ac:dyDescent="0.3">
      <c r="A1116" s="39"/>
      <c r="B1116" s="35"/>
      <c r="C1116" s="44" t="s">
        <v>3984</v>
      </c>
      <c r="D1116" s="43" t="s">
        <v>3985</v>
      </c>
      <c r="E1116" s="40"/>
      <c r="G1116" t="str">
        <f t="shared" si="17"/>
        <v xml:space="preserve">PS </v>
      </c>
    </row>
    <row r="1117" spans="1:7" x14ac:dyDescent="0.3">
      <c r="A1117" s="39"/>
      <c r="B1117" s="35"/>
      <c r="C1117" s="44" t="s">
        <v>3986</v>
      </c>
      <c r="D1117" s="43" t="s">
        <v>3987</v>
      </c>
      <c r="E1117" s="40"/>
      <c r="G1117" t="str">
        <f t="shared" si="17"/>
        <v xml:space="preserve">PS </v>
      </c>
    </row>
    <row r="1118" spans="1:7" x14ac:dyDescent="0.3">
      <c r="A1118" s="39"/>
      <c r="B1118" s="35" t="s">
        <v>3988</v>
      </c>
      <c r="C1118" s="49" t="s">
        <v>3989</v>
      </c>
      <c r="D1118" s="37" t="s">
        <v>3990</v>
      </c>
      <c r="E1118" s="40"/>
      <c r="G1118" t="str">
        <f t="shared" si="17"/>
        <v>CSR</v>
      </c>
    </row>
    <row r="1119" spans="1:7" x14ac:dyDescent="0.3">
      <c r="A1119" s="39"/>
      <c r="B1119" s="35"/>
      <c r="C1119" s="44" t="s">
        <v>3991</v>
      </c>
      <c r="D1119" s="43" t="s">
        <v>3992</v>
      </c>
      <c r="E1119" s="40"/>
      <c r="G1119" t="str">
        <f t="shared" si="17"/>
        <v xml:space="preserve">PS </v>
      </c>
    </row>
    <row r="1120" spans="1:7" x14ac:dyDescent="0.3">
      <c r="A1120" s="39"/>
      <c r="B1120" s="35"/>
      <c r="C1120" s="44" t="s">
        <v>3993</v>
      </c>
      <c r="D1120" s="43" t="s">
        <v>3994</v>
      </c>
      <c r="E1120" s="40"/>
      <c r="G1120" t="str">
        <f t="shared" si="17"/>
        <v xml:space="preserve">PS </v>
      </c>
    </row>
    <row r="1121" spans="1:7" ht="9" customHeight="1" x14ac:dyDescent="0.3">
      <c r="A1121" s="39"/>
      <c r="B1121" s="35"/>
      <c r="C1121" s="44"/>
      <c r="D1121" s="43"/>
      <c r="E1121" s="40"/>
      <c r="G1121" t="str">
        <f t="shared" si="17"/>
        <v/>
      </c>
    </row>
    <row r="1122" spans="1:7" x14ac:dyDescent="0.3">
      <c r="A1122" s="39"/>
      <c r="B1122" s="35" t="s">
        <v>3995</v>
      </c>
      <c r="C1122" s="49" t="s">
        <v>3996</v>
      </c>
      <c r="D1122" s="37" t="s">
        <v>3997</v>
      </c>
      <c r="E1122" s="40"/>
      <c r="G1122" t="str">
        <f t="shared" si="17"/>
        <v>CSR</v>
      </c>
    </row>
    <row r="1123" spans="1:7" x14ac:dyDescent="0.3">
      <c r="A1123" s="39"/>
      <c r="B1123" s="35"/>
      <c r="C1123" s="44" t="s">
        <v>3998</v>
      </c>
      <c r="D1123" s="43" t="s">
        <v>3999</v>
      </c>
      <c r="E1123" s="40"/>
      <c r="G1123" t="str">
        <f t="shared" si="17"/>
        <v xml:space="preserve">PS </v>
      </c>
    </row>
    <row r="1124" spans="1:7" x14ac:dyDescent="0.3">
      <c r="A1124" s="39"/>
      <c r="B1124" s="35"/>
      <c r="C1124" s="44" t="s">
        <v>4000</v>
      </c>
      <c r="D1124" s="43" t="s">
        <v>4001</v>
      </c>
      <c r="E1124" s="40"/>
      <c r="G1124" t="str">
        <f t="shared" si="17"/>
        <v xml:space="preserve">PS </v>
      </c>
    </row>
    <row r="1125" spans="1:7" x14ac:dyDescent="0.3">
      <c r="A1125" s="39"/>
      <c r="B1125" s="35"/>
      <c r="C1125" s="44" t="s">
        <v>4002</v>
      </c>
      <c r="D1125" s="43" t="s">
        <v>4003</v>
      </c>
      <c r="E1125" s="40"/>
      <c r="G1125" t="str">
        <f t="shared" si="17"/>
        <v xml:space="preserve">PS </v>
      </c>
    </row>
    <row r="1126" spans="1:7" x14ac:dyDescent="0.3">
      <c r="A1126" s="39"/>
      <c r="B1126" s="35"/>
      <c r="C1126" s="44" t="s">
        <v>4004</v>
      </c>
      <c r="D1126" s="43" t="s">
        <v>4005</v>
      </c>
      <c r="E1126" s="40"/>
      <c r="G1126" t="str">
        <f t="shared" si="17"/>
        <v xml:space="preserve">PS </v>
      </c>
    </row>
    <row r="1127" spans="1:7" ht="9" customHeight="1" x14ac:dyDescent="0.3">
      <c r="A1127" s="39"/>
      <c r="B1127" s="35"/>
      <c r="C1127" s="44"/>
      <c r="D1127" s="43"/>
      <c r="E1127" s="40"/>
      <c r="G1127" t="str">
        <f t="shared" si="17"/>
        <v/>
      </c>
    </row>
    <row r="1128" spans="1:7" x14ac:dyDescent="0.3">
      <c r="A1128" s="39"/>
      <c r="B1128" s="35" t="s">
        <v>4006</v>
      </c>
      <c r="C1128" s="49" t="s">
        <v>4007</v>
      </c>
      <c r="D1128" s="37" t="s">
        <v>4008</v>
      </c>
      <c r="E1128" s="40"/>
      <c r="G1128" t="str">
        <f t="shared" si="17"/>
        <v>CSR</v>
      </c>
    </row>
    <row r="1129" spans="1:7" x14ac:dyDescent="0.3">
      <c r="A1129" s="39"/>
      <c r="B1129" s="35"/>
      <c r="C1129" s="44" t="s">
        <v>4009</v>
      </c>
      <c r="D1129" s="43" t="s">
        <v>4010</v>
      </c>
      <c r="E1129" s="40"/>
      <c r="G1129" t="str">
        <f t="shared" si="17"/>
        <v xml:space="preserve">PS </v>
      </c>
    </row>
    <row r="1130" spans="1:7" x14ac:dyDescent="0.3">
      <c r="A1130" s="39"/>
      <c r="B1130" s="35"/>
      <c r="C1130" s="44" t="s">
        <v>4011</v>
      </c>
      <c r="D1130" s="43" t="s">
        <v>4012</v>
      </c>
      <c r="E1130" s="40"/>
      <c r="G1130" t="str">
        <f t="shared" si="17"/>
        <v xml:space="preserve">PS </v>
      </c>
    </row>
    <row r="1131" spans="1:7" x14ac:dyDescent="0.3">
      <c r="A1131" s="39"/>
      <c r="B1131" s="35"/>
      <c r="C1131" s="44" t="s">
        <v>4013</v>
      </c>
      <c r="D1131" s="43" t="s">
        <v>4014</v>
      </c>
      <c r="E1131" s="40"/>
      <c r="G1131" t="str">
        <f t="shared" si="17"/>
        <v xml:space="preserve">PS </v>
      </c>
    </row>
    <row r="1132" spans="1:7" x14ac:dyDescent="0.3">
      <c r="A1132" s="39"/>
      <c r="B1132" s="35"/>
      <c r="C1132" s="44" t="s">
        <v>4015</v>
      </c>
      <c r="D1132" s="43" t="s">
        <v>4016</v>
      </c>
      <c r="E1132" s="40"/>
      <c r="G1132" t="str">
        <f t="shared" si="17"/>
        <v xml:space="preserve">PS </v>
      </c>
    </row>
    <row r="1133" spans="1:7" x14ac:dyDescent="0.3">
      <c r="A1133" s="39"/>
      <c r="B1133" s="35"/>
      <c r="C1133" s="44" t="s">
        <v>4017</v>
      </c>
      <c r="D1133" s="43" t="s">
        <v>4018</v>
      </c>
      <c r="E1133" s="40"/>
      <c r="G1133" t="str">
        <f t="shared" si="17"/>
        <v xml:space="preserve">PS </v>
      </c>
    </row>
    <row r="1134" spans="1:7" x14ac:dyDescent="0.3">
      <c r="A1134" s="39"/>
      <c r="B1134" s="35"/>
      <c r="C1134" s="44" t="s">
        <v>4019</v>
      </c>
      <c r="D1134" s="43" t="s">
        <v>4020</v>
      </c>
      <c r="E1134" s="40"/>
      <c r="G1134" t="str">
        <f t="shared" si="17"/>
        <v xml:space="preserve">PS </v>
      </c>
    </row>
    <row r="1135" spans="1:7" ht="9" customHeight="1" x14ac:dyDescent="0.3">
      <c r="A1135" s="39"/>
      <c r="B1135" s="35"/>
      <c r="C1135" s="44"/>
      <c r="D1135" s="43"/>
      <c r="E1135" s="40"/>
      <c r="G1135" t="str">
        <f t="shared" si="17"/>
        <v/>
      </c>
    </row>
    <row r="1136" spans="1:7" x14ac:dyDescent="0.3">
      <c r="A1136" s="39"/>
      <c r="B1136" s="35" t="s">
        <v>4021</v>
      </c>
      <c r="C1136" s="49" t="s">
        <v>4022</v>
      </c>
      <c r="D1136" s="37" t="s">
        <v>4023</v>
      </c>
      <c r="E1136" s="40"/>
      <c r="G1136" t="str">
        <f t="shared" si="17"/>
        <v>CSR</v>
      </c>
    </row>
    <row r="1137" spans="1:7" x14ac:dyDescent="0.3">
      <c r="A1137" s="39"/>
      <c r="B1137" s="35"/>
      <c r="C1137" s="44" t="s">
        <v>4024</v>
      </c>
      <c r="D1137" s="43" t="s">
        <v>4025</v>
      </c>
      <c r="E1137" s="40"/>
      <c r="G1137" t="str">
        <f t="shared" si="17"/>
        <v xml:space="preserve">PS </v>
      </c>
    </row>
    <row r="1138" spans="1:7" x14ac:dyDescent="0.3">
      <c r="A1138" s="39"/>
      <c r="B1138" s="35"/>
      <c r="C1138" s="44" t="s">
        <v>4026</v>
      </c>
      <c r="D1138" s="43" t="s">
        <v>4027</v>
      </c>
      <c r="E1138" s="40"/>
      <c r="G1138" t="str">
        <f t="shared" si="17"/>
        <v xml:space="preserve">PS </v>
      </c>
    </row>
    <row r="1139" spans="1:7" ht="15.6" x14ac:dyDescent="0.3">
      <c r="A1139" s="265" t="s">
        <v>1944</v>
      </c>
      <c r="B1139" s="266"/>
      <c r="C1139" s="266"/>
      <c r="D1139" s="266"/>
      <c r="E1139" s="267"/>
      <c r="G1139" t="str">
        <f t="shared" si="17"/>
        <v/>
      </c>
    </row>
    <row r="1140" spans="1:7" x14ac:dyDescent="0.3">
      <c r="A1140" s="34" t="s">
        <v>4028</v>
      </c>
      <c r="B1140" s="35"/>
      <c r="C1140" s="44" t="s">
        <v>4029</v>
      </c>
      <c r="D1140" s="37" t="s">
        <v>4030</v>
      </c>
      <c r="E1140" s="40"/>
      <c r="G1140" t="str">
        <f t="shared" si="17"/>
        <v xml:space="preserve">HR </v>
      </c>
    </row>
    <row r="1141" spans="1:7" x14ac:dyDescent="0.3">
      <c r="A1141" s="39"/>
      <c r="B1141" s="35"/>
      <c r="C1141" s="44" t="s">
        <v>4031</v>
      </c>
      <c r="D1141" s="37" t="s">
        <v>4032</v>
      </c>
      <c r="E1141" s="40"/>
      <c r="G1141" t="str">
        <f t="shared" si="17"/>
        <v>DRS</v>
      </c>
    </row>
    <row r="1142" spans="1:7" x14ac:dyDescent="0.3">
      <c r="A1142" s="39"/>
      <c r="B1142" s="35"/>
      <c r="C1142" s="44" t="s">
        <v>4033</v>
      </c>
      <c r="D1142" s="37" t="s">
        <v>4034</v>
      </c>
      <c r="E1142" s="40"/>
      <c r="G1142" t="str">
        <f t="shared" si="17"/>
        <v>DPS</v>
      </c>
    </row>
    <row r="1143" spans="1:7" x14ac:dyDescent="0.3">
      <c r="A1143" s="39"/>
      <c r="B1143" s="35"/>
      <c r="C1143" s="44" t="s">
        <v>4035</v>
      </c>
      <c r="D1143" s="37" t="s">
        <v>4036</v>
      </c>
      <c r="E1143" s="40"/>
      <c r="G1143" t="str">
        <f t="shared" si="17"/>
        <v>Mat</v>
      </c>
    </row>
    <row r="1144" spans="1:7" x14ac:dyDescent="0.3">
      <c r="A1144" s="39"/>
      <c r="B1144" s="35" t="s">
        <v>4037</v>
      </c>
      <c r="C1144" s="44" t="s">
        <v>4038</v>
      </c>
      <c r="D1144" s="37" t="s">
        <v>3243</v>
      </c>
      <c r="E1144" s="40"/>
      <c r="G1144" t="str">
        <f t="shared" si="17"/>
        <v>Dép</v>
      </c>
    </row>
    <row r="1145" spans="1:7" x14ac:dyDescent="0.3">
      <c r="A1145" s="39"/>
      <c r="B1145" s="35"/>
      <c r="C1145" s="44" t="s">
        <v>4039</v>
      </c>
      <c r="D1145" s="37" t="s">
        <v>2339</v>
      </c>
      <c r="E1145" s="40"/>
      <c r="G1145" t="str">
        <f t="shared" si="17"/>
        <v>Ate</v>
      </c>
    </row>
    <row r="1146" spans="1:7" x14ac:dyDescent="0.3">
      <c r="A1146" s="39"/>
      <c r="B1146" s="35"/>
      <c r="C1146" s="44" t="s">
        <v>4040</v>
      </c>
      <c r="D1146" s="43" t="s">
        <v>4041</v>
      </c>
      <c r="E1146" s="40"/>
      <c r="G1146" t="str">
        <f t="shared" si="17"/>
        <v>CSU</v>
      </c>
    </row>
    <row r="1147" spans="1:7" x14ac:dyDescent="0.3">
      <c r="A1147" s="39"/>
      <c r="B1147" s="35"/>
      <c r="C1147" s="44" t="s">
        <v>4042</v>
      </c>
      <c r="D1147" s="43" t="s">
        <v>4043</v>
      </c>
      <c r="E1147" s="40"/>
      <c r="G1147" t="str">
        <f t="shared" si="17"/>
        <v>CSU</v>
      </c>
    </row>
    <row r="1148" spans="1:7" x14ac:dyDescent="0.3">
      <c r="A1148" s="39"/>
      <c r="B1148" s="35"/>
      <c r="C1148" s="44" t="s">
        <v>4044</v>
      </c>
      <c r="D1148" s="43" t="s">
        <v>4045</v>
      </c>
      <c r="E1148" s="40"/>
      <c r="G1148" t="str">
        <f t="shared" si="17"/>
        <v>CSU</v>
      </c>
    </row>
    <row r="1149" spans="1:7" x14ac:dyDescent="0.3">
      <c r="A1149" s="39"/>
      <c r="B1149" s="42"/>
      <c r="C1149" s="44" t="s">
        <v>4046</v>
      </c>
      <c r="D1149" s="43" t="s">
        <v>4047</v>
      </c>
      <c r="E1149" s="40"/>
      <c r="G1149" t="str">
        <f t="shared" si="17"/>
        <v>CSU</v>
      </c>
    </row>
    <row r="1150" spans="1:7" x14ac:dyDescent="0.3">
      <c r="A1150" s="39"/>
      <c r="B1150" s="42"/>
      <c r="C1150" s="44" t="s">
        <v>4048</v>
      </c>
      <c r="D1150" s="43" t="s">
        <v>4049</v>
      </c>
      <c r="E1150" s="40"/>
      <c r="G1150" t="str">
        <f t="shared" si="17"/>
        <v>CSU</v>
      </c>
    </row>
    <row r="1151" spans="1:7" x14ac:dyDescent="0.3">
      <c r="A1151" s="39"/>
      <c r="B1151" s="42"/>
      <c r="C1151" s="44" t="s">
        <v>4050</v>
      </c>
      <c r="D1151" s="43" t="s">
        <v>4045</v>
      </c>
      <c r="E1151" s="40"/>
      <c r="G1151" t="str">
        <f t="shared" si="17"/>
        <v>CSU</v>
      </c>
    </row>
    <row r="1152" spans="1:7" x14ac:dyDescent="0.3">
      <c r="A1152" s="39"/>
      <c r="B1152" s="42"/>
      <c r="C1152" s="44" t="s">
        <v>4051</v>
      </c>
      <c r="D1152" s="43" t="s">
        <v>2600</v>
      </c>
      <c r="E1152" s="40"/>
      <c r="G1152" t="str">
        <f t="shared" si="17"/>
        <v xml:space="preserve">PS </v>
      </c>
    </row>
    <row r="1153" spans="1:7" x14ac:dyDescent="0.3">
      <c r="A1153" s="34"/>
      <c r="B1153" s="42"/>
      <c r="C1153" s="44" t="s">
        <v>4052</v>
      </c>
      <c r="D1153" s="43" t="s">
        <v>3539</v>
      </c>
      <c r="E1153" s="40"/>
      <c r="G1153" t="str">
        <f t="shared" si="17"/>
        <v xml:space="preserve">PS </v>
      </c>
    </row>
    <row r="1154" spans="1:7" ht="9" customHeight="1" x14ac:dyDescent="0.3">
      <c r="A1154" s="34"/>
      <c r="B1154" s="42"/>
      <c r="C1154" s="44"/>
      <c r="D1154" s="43"/>
      <c r="E1154" s="40"/>
      <c r="G1154" t="str">
        <f t="shared" si="17"/>
        <v/>
      </c>
    </row>
    <row r="1155" spans="1:7" x14ac:dyDescent="0.3">
      <c r="A1155" s="39"/>
      <c r="B1155" s="35" t="s">
        <v>4053</v>
      </c>
      <c r="C1155" s="49" t="s">
        <v>4054</v>
      </c>
      <c r="D1155" s="37" t="s">
        <v>4055</v>
      </c>
      <c r="E1155" s="40"/>
      <c r="G1155" t="str">
        <f t="shared" si="17"/>
        <v>CSR</v>
      </c>
    </row>
    <row r="1156" spans="1:7" x14ac:dyDescent="0.3">
      <c r="A1156" s="39"/>
      <c r="B1156" s="35"/>
      <c r="C1156" s="44" t="s">
        <v>4056</v>
      </c>
      <c r="D1156" s="43" t="s">
        <v>4057</v>
      </c>
      <c r="E1156" s="40"/>
      <c r="G1156" t="str">
        <f t="shared" si="17"/>
        <v xml:space="preserve">PS </v>
      </c>
    </row>
    <row r="1157" spans="1:7" x14ac:dyDescent="0.3">
      <c r="A1157" s="39"/>
      <c r="B1157" s="35"/>
      <c r="C1157" s="44" t="s">
        <v>4058</v>
      </c>
      <c r="D1157" s="43" t="s">
        <v>4059</v>
      </c>
      <c r="E1157" s="40"/>
      <c r="G1157" t="str">
        <f t="shared" si="17"/>
        <v xml:space="preserve">PS </v>
      </c>
    </row>
    <row r="1158" spans="1:7" x14ac:dyDescent="0.3">
      <c r="A1158" s="39"/>
      <c r="B1158" s="35"/>
      <c r="C1158" s="44" t="s">
        <v>4060</v>
      </c>
      <c r="D1158" s="43" t="s">
        <v>4061</v>
      </c>
      <c r="E1158" s="40"/>
      <c r="G1158" t="str">
        <f t="shared" si="17"/>
        <v xml:space="preserve">PS </v>
      </c>
    </row>
    <row r="1159" spans="1:7" x14ac:dyDescent="0.3">
      <c r="A1159" s="39"/>
      <c r="B1159" s="35"/>
      <c r="C1159" s="44" t="s">
        <v>4062</v>
      </c>
      <c r="D1159" s="43" t="s">
        <v>4063</v>
      </c>
      <c r="E1159" s="40"/>
      <c r="G1159" t="str">
        <f t="shared" si="17"/>
        <v xml:space="preserve">PS </v>
      </c>
    </row>
    <row r="1160" spans="1:7" x14ac:dyDescent="0.3">
      <c r="A1160" s="39"/>
      <c r="B1160" s="35"/>
      <c r="C1160" s="44" t="s">
        <v>4064</v>
      </c>
      <c r="D1160" s="43" t="s">
        <v>4065</v>
      </c>
      <c r="E1160" s="40"/>
      <c r="G1160" t="str">
        <f t="shared" si="17"/>
        <v xml:space="preserve">PS </v>
      </c>
    </row>
    <row r="1161" spans="1:7" ht="9" customHeight="1" x14ac:dyDescent="0.3">
      <c r="A1161" s="39"/>
      <c r="B1161" s="35"/>
      <c r="C1161" s="44"/>
      <c r="D1161" s="43"/>
      <c r="E1161" s="40"/>
      <c r="G1161" t="str">
        <f t="shared" si="17"/>
        <v/>
      </c>
    </row>
    <row r="1162" spans="1:7" x14ac:dyDescent="0.3">
      <c r="A1162" s="39"/>
      <c r="B1162" s="35" t="s">
        <v>4066</v>
      </c>
      <c r="C1162" s="49" t="s">
        <v>4067</v>
      </c>
      <c r="D1162" s="37" t="s">
        <v>4068</v>
      </c>
      <c r="E1162" s="40"/>
      <c r="G1162" t="str">
        <f t="shared" si="17"/>
        <v>CSR</v>
      </c>
    </row>
    <row r="1163" spans="1:7" x14ac:dyDescent="0.3">
      <c r="A1163" s="39"/>
      <c r="B1163" s="35"/>
      <c r="C1163" s="44" t="s">
        <v>4069</v>
      </c>
      <c r="D1163" s="43" t="s">
        <v>4070</v>
      </c>
      <c r="E1163" s="40"/>
      <c r="G1163" t="str">
        <f t="shared" si="17"/>
        <v xml:space="preserve">PS </v>
      </c>
    </row>
    <row r="1164" spans="1:7" x14ac:dyDescent="0.3">
      <c r="A1164" s="39"/>
      <c r="B1164" s="35"/>
      <c r="C1164" s="44" t="s">
        <v>4071</v>
      </c>
      <c r="D1164" s="43" t="s">
        <v>4072</v>
      </c>
      <c r="E1164" s="40"/>
      <c r="G1164" t="str">
        <f t="shared" ref="G1164:G1227" si="18">MID(D1164,1,3)</f>
        <v xml:space="preserve">PS </v>
      </c>
    </row>
    <row r="1165" spans="1:7" x14ac:dyDescent="0.3">
      <c r="A1165" s="39"/>
      <c r="B1165" s="35"/>
      <c r="C1165" s="44" t="s">
        <v>4073</v>
      </c>
      <c r="D1165" s="43" t="s">
        <v>4074</v>
      </c>
      <c r="E1165" s="40"/>
      <c r="G1165" t="str">
        <f t="shared" si="18"/>
        <v xml:space="preserve">PS </v>
      </c>
    </row>
    <row r="1166" spans="1:7" x14ac:dyDescent="0.3">
      <c r="A1166" s="39"/>
      <c r="B1166" s="35"/>
      <c r="C1166" s="44" t="s">
        <v>4075</v>
      </c>
      <c r="D1166" s="43" t="s">
        <v>4076</v>
      </c>
      <c r="E1166" s="40"/>
      <c r="G1166" t="str">
        <f t="shared" si="18"/>
        <v xml:space="preserve">PS </v>
      </c>
    </row>
    <row r="1167" spans="1:7" x14ac:dyDescent="0.3">
      <c r="A1167" s="39"/>
      <c r="B1167" s="35"/>
      <c r="C1167" s="44" t="s">
        <v>4077</v>
      </c>
      <c r="D1167" s="43" t="s">
        <v>4078</v>
      </c>
      <c r="E1167" s="40"/>
      <c r="G1167" t="str">
        <f t="shared" si="18"/>
        <v xml:space="preserve">PS </v>
      </c>
    </row>
    <row r="1168" spans="1:7" ht="9" customHeight="1" x14ac:dyDescent="0.3">
      <c r="A1168" s="39"/>
      <c r="B1168" s="35"/>
      <c r="C1168" s="44"/>
      <c r="D1168" s="43"/>
      <c r="E1168" s="40"/>
      <c r="G1168" t="str">
        <f t="shared" si="18"/>
        <v/>
      </c>
    </row>
    <row r="1169" spans="1:7" x14ac:dyDescent="0.3">
      <c r="A1169" s="39"/>
      <c r="B1169" s="74" t="s">
        <v>4079</v>
      </c>
      <c r="C1169" s="49" t="s">
        <v>4080</v>
      </c>
      <c r="D1169" s="75" t="s">
        <v>4081</v>
      </c>
      <c r="E1169" s="40"/>
      <c r="G1169" t="str">
        <f t="shared" si="18"/>
        <v>CSR</v>
      </c>
    </row>
    <row r="1170" spans="1:7" x14ac:dyDescent="0.3">
      <c r="A1170" s="39"/>
      <c r="B1170" s="74"/>
      <c r="C1170" s="44" t="s">
        <v>4082</v>
      </c>
      <c r="D1170" s="43" t="s">
        <v>4083</v>
      </c>
      <c r="E1170" s="40"/>
      <c r="G1170" t="str">
        <f t="shared" si="18"/>
        <v xml:space="preserve">PS </v>
      </c>
    </row>
    <row r="1171" spans="1:7" x14ac:dyDescent="0.3">
      <c r="A1171" s="39"/>
      <c r="B1171" s="74"/>
      <c r="C1171" s="44" t="s">
        <v>4084</v>
      </c>
      <c r="D1171" s="43" t="s">
        <v>4085</v>
      </c>
      <c r="E1171" s="40"/>
      <c r="G1171" t="str">
        <f t="shared" si="18"/>
        <v xml:space="preserve">PS </v>
      </c>
    </row>
    <row r="1172" spans="1:7" x14ac:dyDescent="0.3">
      <c r="A1172" s="39"/>
      <c r="B1172" s="74"/>
      <c r="C1172" s="44" t="s">
        <v>4086</v>
      </c>
      <c r="D1172" s="43" t="s">
        <v>4087</v>
      </c>
      <c r="E1172" s="40"/>
      <c r="G1172" t="str">
        <f t="shared" si="18"/>
        <v xml:space="preserve">PS </v>
      </c>
    </row>
    <row r="1173" spans="1:7" x14ac:dyDescent="0.3">
      <c r="A1173" s="39"/>
      <c r="B1173" s="74"/>
      <c r="C1173" s="44" t="s">
        <v>4088</v>
      </c>
      <c r="D1173" s="43" t="s">
        <v>4089</v>
      </c>
      <c r="E1173" s="40"/>
      <c r="G1173" t="str">
        <f t="shared" si="18"/>
        <v xml:space="preserve">PS </v>
      </c>
    </row>
    <row r="1174" spans="1:7" x14ac:dyDescent="0.3">
      <c r="A1174" s="39"/>
      <c r="B1174" s="35" t="s">
        <v>4090</v>
      </c>
      <c r="C1174" s="49" t="s">
        <v>4091</v>
      </c>
      <c r="D1174" s="37" t="s">
        <v>4092</v>
      </c>
      <c r="E1174" s="40"/>
      <c r="G1174" t="str">
        <f t="shared" si="18"/>
        <v>CSR</v>
      </c>
    </row>
    <row r="1175" spans="1:7" x14ac:dyDescent="0.3">
      <c r="A1175" s="39"/>
      <c r="B1175" s="35"/>
      <c r="C1175" s="44" t="s">
        <v>4093</v>
      </c>
      <c r="D1175" s="43" t="s">
        <v>4094</v>
      </c>
      <c r="E1175" s="40"/>
      <c r="G1175" t="str">
        <f t="shared" si="18"/>
        <v xml:space="preserve">PS </v>
      </c>
    </row>
    <row r="1176" spans="1:7" x14ac:dyDescent="0.3">
      <c r="A1176" s="39"/>
      <c r="B1176" s="35"/>
      <c r="C1176" s="44" t="s">
        <v>4095</v>
      </c>
      <c r="D1176" s="43" t="s">
        <v>4096</v>
      </c>
      <c r="E1176" s="40"/>
      <c r="G1176" t="str">
        <f t="shared" si="18"/>
        <v xml:space="preserve">PS </v>
      </c>
    </row>
    <row r="1177" spans="1:7" x14ac:dyDescent="0.3">
      <c r="A1177" s="39"/>
      <c r="B1177" s="35"/>
      <c r="C1177" s="44" t="s">
        <v>4097</v>
      </c>
      <c r="D1177" s="43" t="s">
        <v>4098</v>
      </c>
      <c r="E1177" s="40"/>
      <c r="G1177" t="str">
        <f t="shared" si="18"/>
        <v xml:space="preserve">PS </v>
      </c>
    </row>
    <row r="1178" spans="1:7" x14ac:dyDescent="0.3">
      <c r="A1178" s="39"/>
      <c r="B1178" s="35"/>
      <c r="C1178" s="44" t="s">
        <v>4099</v>
      </c>
      <c r="D1178" s="43" t="s">
        <v>4100</v>
      </c>
      <c r="E1178" s="40"/>
      <c r="G1178" t="str">
        <f t="shared" si="18"/>
        <v xml:space="preserve">PS </v>
      </c>
    </row>
    <row r="1179" spans="1:7" x14ac:dyDescent="0.3">
      <c r="A1179" s="39"/>
      <c r="B1179" s="35"/>
      <c r="C1179" s="44" t="s">
        <v>4101</v>
      </c>
      <c r="D1179" s="43" t="s">
        <v>4102</v>
      </c>
      <c r="E1179" s="40"/>
      <c r="G1179" t="str">
        <f t="shared" si="18"/>
        <v xml:space="preserve">PS </v>
      </c>
    </row>
    <row r="1180" spans="1:7" ht="9" customHeight="1" x14ac:dyDescent="0.3">
      <c r="A1180" s="39"/>
      <c r="B1180" s="35"/>
      <c r="C1180" s="44"/>
      <c r="D1180" s="43"/>
      <c r="E1180" s="40"/>
      <c r="G1180" t="str">
        <f t="shared" si="18"/>
        <v/>
      </c>
    </row>
    <row r="1181" spans="1:7" x14ac:dyDescent="0.3">
      <c r="A1181" s="39"/>
      <c r="B1181" s="35" t="s">
        <v>4103</v>
      </c>
      <c r="C1181" s="49" t="s">
        <v>4104</v>
      </c>
      <c r="D1181" s="37" t="s">
        <v>4105</v>
      </c>
      <c r="E1181" s="40"/>
      <c r="G1181" t="str">
        <f t="shared" si="18"/>
        <v>CSR</v>
      </c>
    </row>
    <row r="1182" spans="1:7" x14ac:dyDescent="0.3">
      <c r="A1182" s="39"/>
      <c r="B1182" s="35"/>
      <c r="C1182" s="44" t="s">
        <v>4106</v>
      </c>
      <c r="D1182" s="43" t="s">
        <v>4107</v>
      </c>
      <c r="E1182" s="40"/>
      <c r="G1182" t="str">
        <f t="shared" si="18"/>
        <v xml:space="preserve">PS </v>
      </c>
    </row>
    <row r="1183" spans="1:7" x14ac:dyDescent="0.3">
      <c r="A1183" s="39"/>
      <c r="B1183" s="35"/>
      <c r="C1183" s="44" t="s">
        <v>4108</v>
      </c>
      <c r="D1183" s="43" t="s">
        <v>4109</v>
      </c>
      <c r="E1183" s="40"/>
      <c r="G1183" t="str">
        <f t="shared" si="18"/>
        <v xml:space="preserve">PS </v>
      </c>
    </row>
    <row r="1184" spans="1:7" ht="9" customHeight="1" x14ac:dyDescent="0.3">
      <c r="A1184" s="39"/>
      <c r="B1184" s="35"/>
      <c r="C1184" s="44"/>
      <c r="D1184" s="43"/>
      <c r="E1184" s="40"/>
      <c r="G1184" t="str">
        <f t="shared" si="18"/>
        <v/>
      </c>
    </row>
    <row r="1185" spans="1:7" x14ac:dyDescent="0.3">
      <c r="A1185" s="34"/>
      <c r="B1185" s="35" t="s">
        <v>4110</v>
      </c>
      <c r="C1185" s="49" t="s">
        <v>4111</v>
      </c>
      <c r="D1185" s="37" t="s">
        <v>4112</v>
      </c>
      <c r="E1185" s="40"/>
      <c r="G1185" t="str">
        <f t="shared" si="18"/>
        <v>CSR</v>
      </c>
    </row>
    <row r="1186" spans="1:7" x14ac:dyDescent="0.3">
      <c r="A1186" s="34"/>
      <c r="B1186" s="35"/>
      <c r="C1186" s="44" t="s">
        <v>4113</v>
      </c>
      <c r="D1186" s="43" t="s">
        <v>4114</v>
      </c>
      <c r="E1186" s="40"/>
      <c r="G1186" t="str">
        <f t="shared" si="18"/>
        <v xml:space="preserve">PS </v>
      </c>
    </row>
    <row r="1187" spans="1:7" x14ac:dyDescent="0.3">
      <c r="A1187" s="34"/>
      <c r="B1187" s="35"/>
      <c r="C1187" s="44" t="s">
        <v>4115</v>
      </c>
      <c r="D1187" s="43" t="s">
        <v>4116</v>
      </c>
      <c r="E1187" s="40"/>
      <c r="G1187" t="str">
        <f t="shared" si="18"/>
        <v xml:space="preserve">PS </v>
      </c>
    </row>
    <row r="1188" spans="1:7" x14ac:dyDescent="0.3">
      <c r="A1188" s="34"/>
      <c r="B1188" s="35"/>
      <c r="C1188" s="44" t="s">
        <v>4117</v>
      </c>
      <c r="D1188" s="43" t="s">
        <v>4118</v>
      </c>
      <c r="E1188" s="40"/>
      <c r="G1188" t="str">
        <f t="shared" si="18"/>
        <v xml:space="preserve">PS </v>
      </c>
    </row>
    <row r="1189" spans="1:7" ht="9" customHeight="1" x14ac:dyDescent="0.3">
      <c r="A1189" s="34"/>
      <c r="B1189" s="35"/>
      <c r="C1189" s="44"/>
      <c r="D1189" s="37"/>
      <c r="E1189" s="40"/>
      <c r="G1189" t="str">
        <f t="shared" si="18"/>
        <v/>
      </c>
    </row>
    <row r="1190" spans="1:7" x14ac:dyDescent="0.3">
      <c r="A1190" s="39"/>
      <c r="B1190" s="35" t="s">
        <v>4119</v>
      </c>
      <c r="C1190" s="49" t="s">
        <v>4120</v>
      </c>
      <c r="D1190" s="37" t="s">
        <v>4121</v>
      </c>
      <c r="E1190" s="40"/>
      <c r="G1190" t="str">
        <f t="shared" si="18"/>
        <v>CSR</v>
      </c>
    </row>
    <row r="1191" spans="1:7" x14ac:dyDescent="0.3">
      <c r="A1191" s="39"/>
      <c r="B1191" s="35"/>
      <c r="C1191" s="44" t="s">
        <v>4122</v>
      </c>
      <c r="D1191" s="43" t="s">
        <v>4123</v>
      </c>
      <c r="E1191" s="40"/>
      <c r="G1191" t="str">
        <f t="shared" si="18"/>
        <v xml:space="preserve">PS </v>
      </c>
    </row>
    <row r="1192" spans="1:7" x14ac:dyDescent="0.3">
      <c r="A1192" s="39"/>
      <c r="B1192" s="35"/>
      <c r="C1192" s="44" t="s">
        <v>4124</v>
      </c>
      <c r="D1192" s="43" t="s">
        <v>4125</v>
      </c>
      <c r="E1192" s="40"/>
      <c r="G1192" t="str">
        <f t="shared" si="18"/>
        <v xml:space="preserve">PS </v>
      </c>
    </row>
    <row r="1193" spans="1:7" x14ac:dyDescent="0.3">
      <c r="A1193" s="39"/>
      <c r="B1193" s="35"/>
      <c r="C1193" s="44" t="s">
        <v>4126</v>
      </c>
      <c r="D1193" s="43" t="s">
        <v>4127</v>
      </c>
      <c r="E1193" s="40"/>
      <c r="G1193" t="str">
        <f t="shared" si="18"/>
        <v xml:space="preserve">PS </v>
      </c>
    </row>
    <row r="1194" spans="1:7" x14ac:dyDescent="0.3">
      <c r="A1194" s="39"/>
      <c r="B1194" s="35"/>
      <c r="C1194" s="44" t="s">
        <v>4128</v>
      </c>
      <c r="D1194" s="43" t="s">
        <v>4129</v>
      </c>
      <c r="E1194" s="40"/>
      <c r="G1194" t="str">
        <f t="shared" si="18"/>
        <v xml:space="preserve">PS </v>
      </c>
    </row>
    <row r="1195" spans="1:7" x14ac:dyDescent="0.3">
      <c r="A1195" s="39"/>
      <c r="B1195" s="35"/>
      <c r="C1195" s="44"/>
      <c r="D1195" s="43"/>
      <c r="E1195" s="40"/>
      <c r="G1195" t="str">
        <f t="shared" si="18"/>
        <v/>
      </c>
    </row>
    <row r="1196" spans="1:7" x14ac:dyDescent="0.3">
      <c r="A1196" s="39"/>
      <c r="B1196" s="35" t="s">
        <v>4130</v>
      </c>
      <c r="C1196" s="49" t="s">
        <v>4131</v>
      </c>
      <c r="D1196" s="37" t="s">
        <v>4132</v>
      </c>
      <c r="E1196" s="40"/>
      <c r="G1196" t="str">
        <f t="shared" si="18"/>
        <v>CSR</v>
      </c>
    </row>
    <row r="1197" spans="1:7" x14ac:dyDescent="0.3">
      <c r="A1197" s="39"/>
      <c r="B1197" s="35"/>
      <c r="C1197" s="44" t="s">
        <v>4133</v>
      </c>
      <c r="D1197" s="43" t="s">
        <v>4134</v>
      </c>
      <c r="E1197" s="40"/>
      <c r="G1197" t="str">
        <f t="shared" si="18"/>
        <v xml:space="preserve">PS </v>
      </c>
    </row>
    <row r="1198" spans="1:7" x14ac:dyDescent="0.3">
      <c r="A1198" s="39"/>
      <c r="B1198" s="35"/>
      <c r="C1198" s="44"/>
      <c r="D1198" s="43"/>
      <c r="E1198" s="40"/>
      <c r="G1198" t="str">
        <f t="shared" si="18"/>
        <v/>
      </c>
    </row>
    <row r="1199" spans="1:7" x14ac:dyDescent="0.3">
      <c r="A1199" s="34"/>
      <c r="B1199" s="74" t="s">
        <v>4135</v>
      </c>
      <c r="C1199" s="49" t="s">
        <v>4136</v>
      </c>
      <c r="D1199" s="37" t="s">
        <v>4137</v>
      </c>
      <c r="E1199" s="40"/>
      <c r="G1199" t="str">
        <f t="shared" si="18"/>
        <v>CSR</v>
      </c>
    </row>
    <row r="1200" spans="1:7" x14ac:dyDescent="0.3">
      <c r="A1200" s="34"/>
      <c r="B1200" s="74"/>
      <c r="C1200" s="44" t="s">
        <v>4138</v>
      </c>
      <c r="D1200" s="43" t="s">
        <v>4139</v>
      </c>
      <c r="E1200" s="40"/>
      <c r="G1200" t="str">
        <f t="shared" si="18"/>
        <v xml:space="preserve">PS </v>
      </c>
    </row>
    <row r="1201" spans="1:7" x14ac:dyDescent="0.3">
      <c r="A1201" s="34"/>
      <c r="B1201" s="74"/>
      <c r="C1201" s="44" t="s">
        <v>4140</v>
      </c>
      <c r="D1201" s="43" t="s">
        <v>4141</v>
      </c>
      <c r="E1201" s="40"/>
      <c r="G1201" t="str">
        <f t="shared" si="18"/>
        <v xml:space="preserve">PS </v>
      </c>
    </row>
    <row r="1202" spans="1:7" x14ac:dyDescent="0.3">
      <c r="A1202" s="34"/>
      <c r="B1202" s="74"/>
      <c r="C1202" s="44" t="s">
        <v>4142</v>
      </c>
      <c r="D1202" s="43" t="s">
        <v>4143</v>
      </c>
      <c r="E1202" s="40"/>
      <c r="G1202" t="str">
        <f t="shared" si="18"/>
        <v xml:space="preserve">PS </v>
      </c>
    </row>
    <row r="1203" spans="1:7" x14ac:dyDescent="0.3">
      <c r="A1203" s="34"/>
      <c r="B1203" s="74"/>
      <c r="C1203" s="44" t="s">
        <v>4144</v>
      </c>
      <c r="D1203" s="43" t="s">
        <v>4145</v>
      </c>
      <c r="E1203" s="40"/>
      <c r="G1203" t="str">
        <f t="shared" si="18"/>
        <v xml:space="preserve">PS </v>
      </c>
    </row>
    <row r="1204" spans="1:7" x14ac:dyDescent="0.3">
      <c r="A1204" s="39"/>
      <c r="B1204" s="35" t="s">
        <v>4146</v>
      </c>
      <c r="C1204" s="49" t="s">
        <v>4147</v>
      </c>
      <c r="D1204" s="37" t="s">
        <v>4148</v>
      </c>
      <c r="E1204" s="40"/>
      <c r="G1204" t="str">
        <f t="shared" si="18"/>
        <v>CSR</v>
      </c>
    </row>
    <row r="1205" spans="1:7" x14ac:dyDescent="0.3">
      <c r="A1205" s="39"/>
      <c r="B1205" s="35"/>
      <c r="C1205" s="44" t="s">
        <v>4149</v>
      </c>
      <c r="D1205" s="43" t="s">
        <v>4150</v>
      </c>
      <c r="E1205" s="40"/>
      <c r="G1205" t="str">
        <f t="shared" si="18"/>
        <v xml:space="preserve">PS </v>
      </c>
    </row>
    <row r="1206" spans="1:7" x14ac:dyDescent="0.3">
      <c r="A1206" s="39"/>
      <c r="B1206" s="35"/>
      <c r="C1206" s="44" t="s">
        <v>4151</v>
      </c>
      <c r="D1206" s="43" t="s">
        <v>4152</v>
      </c>
      <c r="E1206" s="40"/>
      <c r="G1206" t="str">
        <f t="shared" si="18"/>
        <v xml:space="preserve">PS </v>
      </c>
    </row>
    <row r="1207" spans="1:7" x14ac:dyDescent="0.3">
      <c r="A1207" s="39"/>
      <c r="B1207" s="35"/>
      <c r="C1207" s="44" t="s">
        <v>4153</v>
      </c>
      <c r="D1207" s="43" t="s">
        <v>4154</v>
      </c>
      <c r="E1207" s="40"/>
      <c r="G1207" t="str">
        <f t="shared" si="18"/>
        <v xml:space="preserve">PS </v>
      </c>
    </row>
    <row r="1208" spans="1:7" x14ac:dyDescent="0.3">
      <c r="A1208" s="39"/>
      <c r="B1208" s="35"/>
      <c r="C1208" s="44" t="s">
        <v>4155</v>
      </c>
      <c r="D1208" s="43" t="s">
        <v>4156</v>
      </c>
      <c r="E1208" s="40"/>
      <c r="G1208" t="str">
        <f t="shared" si="18"/>
        <v xml:space="preserve">PS </v>
      </c>
    </row>
    <row r="1209" spans="1:7" x14ac:dyDescent="0.3">
      <c r="A1209" s="39"/>
      <c r="B1209" s="35"/>
      <c r="C1209" s="44" t="s">
        <v>4157</v>
      </c>
      <c r="D1209" s="43" t="s">
        <v>4158</v>
      </c>
      <c r="E1209" s="40"/>
      <c r="G1209" t="str">
        <f t="shared" si="18"/>
        <v xml:space="preserve">PS </v>
      </c>
    </row>
    <row r="1210" spans="1:7" x14ac:dyDescent="0.3">
      <c r="A1210" s="39"/>
      <c r="B1210" s="35"/>
      <c r="C1210" s="44"/>
      <c r="D1210" s="43"/>
      <c r="E1210" s="40"/>
      <c r="G1210" t="str">
        <f t="shared" si="18"/>
        <v/>
      </c>
    </row>
    <row r="1211" spans="1:7" x14ac:dyDescent="0.3">
      <c r="A1211" s="39"/>
      <c r="B1211" s="35" t="s">
        <v>4159</v>
      </c>
      <c r="C1211" s="49" t="s">
        <v>4160</v>
      </c>
      <c r="D1211" s="37" t="s">
        <v>4161</v>
      </c>
      <c r="E1211" s="40"/>
      <c r="G1211" t="str">
        <f t="shared" si="18"/>
        <v>CSR</v>
      </c>
    </row>
    <row r="1212" spans="1:7" x14ac:dyDescent="0.3">
      <c r="A1212" s="39"/>
      <c r="B1212" s="35"/>
      <c r="C1212" s="44" t="s">
        <v>4162</v>
      </c>
      <c r="D1212" s="43" t="s">
        <v>4163</v>
      </c>
      <c r="E1212" s="40"/>
      <c r="G1212" t="str">
        <f t="shared" si="18"/>
        <v xml:space="preserve">PS </v>
      </c>
    </row>
    <row r="1213" spans="1:7" x14ac:dyDescent="0.3">
      <c r="A1213" s="39"/>
      <c r="B1213" s="35"/>
      <c r="C1213" s="44" t="s">
        <v>4164</v>
      </c>
      <c r="D1213" s="43" t="s">
        <v>4165</v>
      </c>
      <c r="E1213" s="40"/>
      <c r="G1213" t="str">
        <f t="shared" si="18"/>
        <v xml:space="preserve">PS </v>
      </c>
    </row>
    <row r="1214" spans="1:7" x14ac:dyDescent="0.3">
      <c r="A1214" s="39"/>
      <c r="B1214" s="35"/>
      <c r="C1214" s="44"/>
      <c r="D1214" s="43"/>
      <c r="E1214" s="40"/>
      <c r="G1214" t="str">
        <f t="shared" si="18"/>
        <v/>
      </c>
    </row>
    <row r="1215" spans="1:7" x14ac:dyDescent="0.3">
      <c r="A1215" s="39"/>
      <c r="B1215" s="35" t="s">
        <v>4166</v>
      </c>
      <c r="C1215" s="49" t="s">
        <v>4167</v>
      </c>
      <c r="D1215" s="37" t="s">
        <v>4168</v>
      </c>
      <c r="E1215" s="40"/>
      <c r="G1215" t="str">
        <f t="shared" si="18"/>
        <v>CSR</v>
      </c>
    </row>
    <row r="1216" spans="1:7" x14ac:dyDescent="0.3">
      <c r="A1216" s="39"/>
      <c r="B1216" s="35"/>
      <c r="C1216" s="44" t="s">
        <v>4169</v>
      </c>
      <c r="D1216" s="43" t="s">
        <v>4170</v>
      </c>
      <c r="E1216" s="40"/>
      <c r="G1216" t="str">
        <f t="shared" si="18"/>
        <v xml:space="preserve">PS </v>
      </c>
    </row>
    <row r="1217" spans="1:7" x14ac:dyDescent="0.3">
      <c r="A1217" s="39"/>
      <c r="B1217" s="35"/>
      <c r="C1217" s="44" t="s">
        <v>4171</v>
      </c>
      <c r="D1217" s="43" t="s">
        <v>4172</v>
      </c>
      <c r="E1217" s="40"/>
      <c r="G1217" t="str">
        <f t="shared" si="18"/>
        <v xml:space="preserve">PS </v>
      </c>
    </row>
    <row r="1218" spans="1:7" x14ac:dyDescent="0.3">
      <c r="A1218" s="39"/>
      <c r="B1218" s="35"/>
      <c r="C1218" s="44"/>
      <c r="D1218" s="37"/>
      <c r="E1218" s="40"/>
      <c r="G1218" t="str">
        <f t="shared" si="18"/>
        <v/>
      </c>
    </row>
    <row r="1219" spans="1:7" x14ac:dyDescent="0.3">
      <c r="A1219" s="53"/>
      <c r="B1219" s="54"/>
      <c r="C1219" s="55"/>
      <c r="D1219" s="55"/>
      <c r="E1219" s="56"/>
      <c r="G1219" t="str">
        <f t="shared" si="18"/>
        <v/>
      </c>
    </row>
    <row r="1220" spans="1:7" x14ac:dyDescent="0.3">
      <c r="A1220" s="34" t="s">
        <v>4173</v>
      </c>
      <c r="B1220" s="35"/>
      <c r="C1220" s="44" t="s">
        <v>4174</v>
      </c>
      <c r="D1220" s="37" t="s">
        <v>4175</v>
      </c>
      <c r="E1220" s="41"/>
      <c r="G1220" t="str">
        <f t="shared" si="18"/>
        <v xml:space="preserve">HP </v>
      </c>
    </row>
    <row r="1221" spans="1:7" x14ac:dyDescent="0.3">
      <c r="A1221" s="39"/>
      <c r="B1221" s="35"/>
      <c r="C1221" s="44" t="s">
        <v>4176</v>
      </c>
      <c r="D1221" s="37" t="s">
        <v>4177</v>
      </c>
      <c r="E1221" s="40"/>
      <c r="G1221" t="str">
        <f t="shared" si="18"/>
        <v>DPS</v>
      </c>
    </row>
    <row r="1222" spans="1:7" x14ac:dyDescent="0.3">
      <c r="A1222" s="39"/>
      <c r="B1222" s="35" t="s">
        <v>4178</v>
      </c>
      <c r="C1222" s="44" t="s">
        <v>4179</v>
      </c>
      <c r="D1222" s="43" t="s">
        <v>4180</v>
      </c>
      <c r="E1222" s="40"/>
      <c r="G1222" t="str">
        <f t="shared" si="18"/>
        <v>CSU</v>
      </c>
    </row>
    <row r="1223" spans="1:7" x14ac:dyDescent="0.3">
      <c r="A1223" s="39"/>
      <c r="B1223" s="35"/>
      <c r="C1223" s="44"/>
      <c r="D1223" s="43"/>
      <c r="E1223" s="40"/>
      <c r="G1223" t="str">
        <f t="shared" si="18"/>
        <v/>
      </c>
    </row>
    <row r="1224" spans="1:7" x14ac:dyDescent="0.3">
      <c r="A1224" s="39"/>
      <c r="B1224" s="35" t="s">
        <v>4181</v>
      </c>
      <c r="C1224" s="49" t="s">
        <v>4182</v>
      </c>
      <c r="D1224" s="37" t="s">
        <v>4183</v>
      </c>
      <c r="E1224" s="40"/>
      <c r="G1224" t="str">
        <f t="shared" si="18"/>
        <v>CSA</v>
      </c>
    </row>
    <row r="1225" spans="1:7" x14ac:dyDescent="0.3">
      <c r="A1225" s="39"/>
      <c r="B1225" s="35"/>
      <c r="C1225" s="44" t="s">
        <v>4184</v>
      </c>
      <c r="D1225" s="43" t="s">
        <v>4185</v>
      </c>
      <c r="E1225" s="40"/>
      <c r="G1225" t="str">
        <f t="shared" si="18"/>
        <v xml:space="preserve">PS </v>
      </c>
    </row>
    <row r="1226" spans="1:7" x14ac:dyDescent="0.3">
      <c r="A1226" s="39"/>
      <c r="B1226" s="35"/>
      <c r="C1226" s="44" t="s">
        <v>4186</v>
      </c>
      <c r="D1226" s="43" t="s">
        <v>4187</v>
      </c>
      <c r="E1226" s="40"/>
      <c r="G1226" t="str">
        <f t="shared" si="18"/>
        <v xml:space="preserve">PS </v>
      </c>
    </row>
    <row r="1227" spans="1:7" x14ac:dyDescent="0.3">
      <c r="A1227" s="39"/>
      <c r="B1227" s="35"/>
      <c r="C1227" s="44" t="s">
        <v>4188</v>
      </c>
      <c r="D1227" s="43" t="s">
        <v>4189</v>
      </c>
      <c r="E1227" s="40"/>
      <c r="G1227" t="str">
        <f t="shared" si="18"/>
        <v xml:space="preserve">PS </v>
      </c>
    </row>
    <row r="1228" spans="1:7" x14ac:dyDescent="0.3">
      <c r="A1228" s="39"/>
      <c r="B1228" s="35"/>
      <c r="C1228" s="44"/>
      <c r="D1228" s="37"/>
      <c r="E1228" s="40"/>
      <c r="G1228" t="str">
        <f t="shared" ref="G1228:G1291" si="19">MID(D1228,1,3)</f>
        <v/>
      </c>
    </row>
    <row r="1229" spans="1:7" x14ac:dyDescent="0.3">
      <c r="A1229" s="34"/>
      <c r="B1229" s="35" t="s">
        <v>4190</v>
      </c>
      <c r="C1229" s="49" t="s">
        <v>4191</v>
      </c>
      <c r="D1229" s="37" t="s">
        <v>4192</v>
      </c>
      <c r="E1229" s="40"/>
      <c r="G1229" t="str">
        <f t="shared" si="19"/>
        <v>CSR</v>
      </c>
    </row>
    <row r="1230" spans="1:7" x14ac:dyDescent="0.3">
      <c r="A1230" s="34"/>
      <c r="B1230" s="35"/>
      <c r="C1230" s="44"/>
      <c r="D1230" s="43"/>
      <c r="E1230" s="40"/>
      <c r="G1230" t="str">
        <f t="shared" si="19"/>
        <v/>
      </c>
    </row>
    <row r="1231" spans="1:7" x14ac:dyDescent="0.3">
      <c r="A1231" s="39"/>
      <c r="B1231" s="35" t="s">
        <v>4193</v>
      </c>
      <c r="C1231" s="49" t="s">
        <v>4194</v>
      </c>
      <c r="D1231" s="37" t="s">
        <v>4195</v>
      </c>
      <c r="E1231" s="40"/>
      <c r="G1231" t="str">
        <f t="shared" si="19"/>
        <v>CSR</v>
      </c>
    </row>
    <row r="1232" spans="1:7" x14ac:dyDescent="0.3">
      <c r="A1232" s="39"/>
      <c r="B1232" s="35"/>
      <c r="C1232" s="44" t="s">
        <v>4196</v>
      </c>
      <c r="D1232" s="43" t="s">
        <v>4197</v>
      </c>
      <c r="E1232" s="40"/>
      <c r="G1232" t="str">
        <f t="shared" si="19"/>
        <v xml:space="preserve">PS </v>
      </c>
    </row>
    <row r="1233" spans="1:7" x14ac:dyDescent="0.3">
      <c r="A1233" s="39"/>
      <c r="B1233" s="35"/>
      <c r="C1233" s="44" t="s">
        <v>4198</v>
      </c>
      <c r="D1233" s="43" t="s">
        <v>4199</v>
      </c>
      <c r="E1233" s="40"/>
      <c r="G1233" t="str">
        <f t="shared" si="19"/>
        <v xml:space="preserve">PS </v>
      </c>
    </row>
    <row r="1234" spans="1:7" x14ac:dyDescent="0.3">
      <c r="A1234" s="39"/>
      <c r="B1234" s="35"/>
      <c r="C1234" s="44" t="s">
        <v>4200</v>
      </c>
      <c r="D1234" s="43" t="s">
        <v>4201</v>
      </c>
      <c r="E1234" s="40"/>
      <c r="G1234" t="str">
        <f t="shared" si="19"/>
        <v xml:space="preserve">PS </v>
      </c>
    </row>
    <row r="1235" spans="1:7" x14ac:dyDescent="0.3">
      <c r="A1235" s="39"/>
      <c r="B1235" s="35"/>
      <c r="C1235" s="44" t="s">
        <v>4202</v>
      </c>
      <c r="D1235" s="43" t="s">
        <v>4203</v>
      </c>
      <c r="E1235" s="40"/>
      <c r="G1235" t="str">
        <f t="shared" si="19"/>
        <v xml:space="preserve">PS </v>
      </c>
    </row>
    <row r="1236" spans="1:7" x14ac:dyDescent="0.3">
      <c r="A1236" s="39"/>
      <c r="B1236" s="35"/>
      <c r="C1236" s="44"/>
      <c r="D1236" s="43"/>
      <c r="E1236" s="40"/>
      <c r="G1236" t="str">
        <f t="shared" si="19"/>
        <v/>
      </c>
    </row>
    <row r="1237" spans="1:7" x14ac:dyDescent="0.3">
      <c r="A1237" s="34"/>
      <c r="B1237" s="35" t="s">
        <v>4204</v>
      </c>
      <c r="C1237" s="49" t="s">
        <v>4205</v>
      </c>
      <c r="D1237" s="37" t="s">
        <v>4206</v>
      </c>
      <c r="E1237" s="40"/>
      <c r="G1237" t="str">
        <f t="shared" si="19"/>
        <v>CSR</v>
      </c>
    </row>
    <row r="1238" spans="1:7" x14ac:dyDescent="0.3">
      <c r="A1238" s="34"/>
      <c r="B1238" s="35"/>
      <c r="C1238" s="44" t="s">
        <v>4207</v>
      </c>
      <c r="D1238" s="43" t="s">
        <v>4208</v>
      </c>
      <c r="E1238" s="40"/>
      <c r="G1238" t="str">
        <f t="shared" si="19"/>
        <v xml:space="preserve">PS </v>
      </c>
    </row>
    <row r="1239" spans="1:7" x14ac:dyDescent="0.3">
      <c r="A1239" s="34"/>
      <c r="B1239" s="35"/>
      <c r="C1239" s="44"/>
      <c r="D1239" s="43"/>
      <c r="E1239" s="40"/>
      <c r="G1239" t="str">
        <f t="shared" si="19"/>
        <v/>
      </c>
    </row>
    <row r="1240" spans="1:7" x14ac:dyDescent="0.3">
      <c r="A1240" s="34"/>
      <c r="B1240" s="35" t="s">
        <v>4209</v>
      </c>
      <c r="C1240" s="49" t="s">
        <v>4210</v>
      </c>
      <c r="D1240" s="37" t="s">
        <v>4211</v>
      </c>
      <c r="E1240" s="40"/>
      <c r="G1240" t="str">
        <f t="shared" si="19"/>
        <v>CSR</v>
      </c>
    </row>
    <row r="1241" spans="1:7" x14ac:dyDescent="0.3">
      <c r="A1241" s="34"/>
      <c r="B1241" s="35"/>
      <c r="C1241" s="44" t="s">
        <v>4212</v>
      </c>
      <c r="D1241" s="43" t="s">
        <v>4213</v>
      </c>
      <c r="E1241" s="40"/>
      <c r="G1241" t="str">
        <f t="shared" si="19"/>
        <v xml:space="preserve">PS </v>
      </c>
    </row>
    <row r="1242" spans="1:7" x14ac:dyDescent="0.3">
      <c r="A1242" s="34"/>
      <c r="B1242" s="35"/>
      <c r="C1242" s="44"/>
      <c r="D1242" s="43"/>
      <c r="E1242" s="40"/>
      <c r="G1242" t="str">
        <f t="shared" si="19"/>
        <v/>
      </c>
    </row>
    <row r="1243" spans="1:7" x14ac:dyDescent="0.3">
      <c r="A1243" s="39"/>
      <c r="B1243" s="35" t="s">
        <v>4214</v>
      </c>
      <c r="C1243" s="49" t="s">
        <v>4215</v>
      </c>
      <c r="D1243" s="37" t="s">
        <v>4216</v>
      </c>
      <c r="E1243" s="40"/>
      <c r="G1243" t="str">
        <f t="shared" si="19"/>
        <v>CSR</v>
      </c>
    </row>
    <row r="1244" spans="1:7" x14ac:dyDescent="0.3">
      <c r="A1244" s="39"/>
      <c r="B1244" s="35"/>
      <c r="C1244" s="44" t="s">
        <v>4217</v>
      </c>
      <c r="D1244" s="43" t="s">
        <v>4218</v>
      </c>
      <c r="E1244" s="40"/>
      <c r="G1244" t="str">
        <f t="shared" si="19"/>
        <v xml:space="preserve">PS </v>
      </c>
    </row>
    <row r="1245" spans="1:7" x14ac:dyDescent="0.3">
      <c r="A1245" s="39"/>
      <c r="B1245" s="35"/>
      <c r="C1245" s="44" t="s">
        <v>4219</v>
      </c>
      <c r="D1245" s="43" t="s">
        <v>4220</v>
      </c>
      <c r="E1245" s="40"/>
      <c r="G1245" t="str">
        <f t="shared" si="19"/>
        <v xml:space="preserve">PS </v>
      </c>
    </row>
    <row r="1246" spans="1:7" x14ac:dyDescent="0.3">
      <c r="A1246" s="39"/>
      <c r="B1246" s="35"/>
      <c r="C1246" s="44" t="s">
        <v>4221</v>
      </c>
      <c r="D1246" s="43" t="s">
        <v>4222</v>
      </c>
      <c r="E1246" s="40"/>
      <c r="G1246" t="str">
        <f t="shared" si="19"/>
        <v xml:space="preserve">PS </v>
      </c>
    </row>
    <row r="1247" spans="1:7" x14ac:dyDescent="0.3">
      <c r="A1247" s="39"/>
      <c r="B1247" s="35"/>
      <c r="C1247" s="44"/>
      <c r="D1247" s="43"/>
      <c r="E1247" s="40"/>
      <c r="G1247" t="str">
        <f t="shared" si="19"/>
        <v/>
      </c>
    </row>
    <row r="1248" spans="1:7" x14ac:dyDescent="0.3">
      <c r="A1248" s="39"/>
      <c r="B1248" s="35" t="s">
        <v>4223</v>
      </c>
      <c r="C1248" s="49" t="s">
        <v>4224</v>
      </c>
      <c r="D1248" s="37" t="s">
        <v>4225</v>
      </c>
      <c r="E1248" s="40"/>
      <c r="G1248" t="str">
        <f t="shared" si="19"/>
        <v>CSR</v>
      </c>
    </row>
    <row r="1249" spans="1:7" x14ac:dyDescent="0.3">
      <c r="A1249" s="39"/>
      <c r="B1249" s="35"/>
      <c r="C1249" s="44" t="s">
        <v>4226</v>
      </c>
      <c r="D1249" s="51" t="s">
        <v>4227</v>
      </c>
      <c r="E1249" s="40"/>
      <c r="G1249" t="str">
        <f t="shared" si="19"/>
        <v xml:space="preserve">PS </v>
      </c>
    </row>
    <row r="1250" spans="1:7" x14ac:dyDescent="0.3">
      <c r="A1250" s="39"/>
      <c r="B1250" s="35"/>
      <c r="C1250" s="44" t="s">
        <v>4228</v>
      </c>
      <c r="D1250" s="51" t="s">
        <v>4229</v>
      </c>
      <c r="E1250" s="40"/>
      <c r="G1250" t="str">
        <f t="shared" si="19"/>
        <v xml:space="preserve">PS </v>
      </c>
    </row>
    <row r="1251" spans="1:7" x14ac:dyDescent="0.3">
      <c r="A1251" s="53"/>
      <c r="B1251" s="54"/>
      <c r="C1251" s="55"/>
      <c r="D1251" s="55"/>
      <c r="E1251" s="56"/>
      <c r="G1251" t="str">
        <f t="shared" si="19"/>
        <v/>
      </c>
    </row>
    <row r="1252" spans="1:7" x14ac:dyDescent="0.3">
      <c r="A1252" s="34" t="s">
        <v>4230</v>
      </c>
      <c r="B1252" s="35"/>
      <c r="C1252" s="44" t="s">
        <v>4231</v>
      </c>
      <c r="D1252" s="37" t="s">
        <v>4232</v>
      </c>
      <c r="E1252" s="40"/>
      <c r="G1252" t="str">
        <f t="shared" si="19"/>
        <v xml:space="preserve">HP </v>
      </c>
    </row>
    <row r="1253" spans="1:7" x14ac:dyDescent="0.3">
      <c r="A1253" s="39"/>
      <c r="B1253" s="35"/>
      <c r="C1253" s="44" t="s">
        <v>4233</v>
      </c>
      <c r="D1253" s="37" t="s">
        <v>4234</v>
      </c>
      <c r="E1253" s="40"/>
      <c r="G1253" t="str">
        <f t="shared" si="19"/>
        <v>DPS</v>
      </c>
    </row>
    <row r="1254" spans="1:7" x14ac:dyDescent="0.3">
      <c r="A1254" s="39"/>
      <c r="B1254" s="35" t="s">
        <v>4235</v>
      </c>
      <c r="C1254" s="44" t="s">
        <v>4236</v>
      </c>
      <c r="D1254" s="43" t="s">
        <v>4237</v>
      </c>
      <c r="E1254" s="40"/>
      <c r="G1254" t="str">
        <f t="shared" si="19"/>
        <v>CSU</v>
      </c>
    </row>
    <row r="1255" spans="1:7" x14ac:dyDescent="0.3">
      <c r="A1255" s="39"/>
      <c r="B1255" s="35"/>
      <c r="C1255" s="44" t="s">
        <v>4238</v>
      </c>
      <c r="D1255" s="43" t="s">
        <v>4239</v>
      </c>
      <c r="E1255" s="40"/>
      <c r="G1255" t="str">
        <f t="shared" si="19"/>
        <v xml:space="preserve">PS </v>
      </c>
    </row>
    <row r="1256" spans="1:7" ht="12" customHeight="1" x14ac:dyDescent="0.3">
      <c r="A1256" s="39"/>
      <c r="B1256" s="35"/>
      <c r="C1256" s="44"/>
      <c r="D1256" s="43"/>
      <c r="E1256" s="40"/>
      <c r="G1256" t="str">
        <f t="shared" si="19"/>
        <v/>
      </c>
    </row>
    <row r="1257" spans="1:7" x14ac:dyDescent="0.3">
      <c r="A1257" s="34"/>
      <c r="B1257" s="35" t="s">
        <v>4240</v>
      </c>
      <c r="C1257" s="49" t="s">
        <v>4241</v>
      </c>
      <c r="D1257" s="37" t="s">
        <v>4242</v>
      </c>
      <c r="E1257" s="40"/>
      <c r="G1257" t="str">
        <f t="shared" si="19"/>
        <v>CSR</v>
      </c>
    </row>
    <row r="1258" spans="1:7" x14ac:dyDescent="0.3">
      <c r="A1258" s="34"/>
      <c r="B1258" s="35"/>
      <c r="C1258" s="44" t="s">
        <v>4243</v>
      </c>
      <c r="D1258" s="43" t="s">
        <v>4244</v>
      </c>
      <c r="E1258" s="40"/>
      <c r="G1258" t="str">
        <f t="shared" si="19"/>
        <v xml:space="preserve">PS </v>
      </c>
    </row>
    <row r="1259" spans="1:7" x14ac:dyDescent="0.3">
      <c r="A1259" s="34"/>
      <c r="B1259" s="35"/>
      <c r="C1259" s="44" t="s">
        <v>4245</v>
      </c>
      <c r="D1259" s="43" t="s">
        <v>4246</v>
      </c>
      <c r="E1259" s="40"/>
      <c r="G1259" t="str">
        <f t="shared" si="19"/>
        <v xml:space="preserve">PS </v>
      </c>
    </row>
    <row r="1260" spans="1:7" x14ac:dyDescent="0.3">
      <c r="A1260" s="34"/>
      <c r="B1260" s="35"/>
      <c r="C1260" s="44"/>
      <c r="D1260" s="43"/>
      <c r="E1260" s="40"/>
      <c r="G1260" t="str">
        <f t="shared" si="19"/>
        <v/>
      </c>
    </row>
    <row r="1261" spans="1:7" x14ac:dyDescent="0.3">
      <c r="A1261" s="39"/>
      <c r="B1261" s="35" t="s">
        <v>4247</v>
      </c>
      <c r="C1261" s="49" t="s">
        <v>4248</v>
      </c>
      <c r="D1261" s="37" t="s">
        <v>4249</v>
      </c>
      <c r="E1261" s="40" t="s">
        <v>2181</v>
      </c>
      <c r="G1261" t="str">
        <f t="shared" si="19"/>
        <v>CSR</v>
      </c>
    </row>
    <row r="1262" spans="1:7" x14ac:dyDescent="0.3">
      <c r="A1262" s="39"/>
      <c r="B1262" s="35"/>
      <c r="C1262" s="44" t="s">
        <v>4250</v>
      </c>
      <c r="D1262" s="43" t="s">
        <v>4251</v>
      </c>
      <c r="E1262" s="40"/>
      <c r="G1262" t="str">
        <f t="shared" si="19"/>
        <v xml:space="preserve">PS </v>
      </c>
    </row>
    <row r="1263" spans="1:7" x14ac:dyDescent="0.3">
      <c r="A1263" s="39"/>
      <c r="B1263" s="35"/>
      <c r="C1263" s="44" t="s">
        <v>4252</v>
      </c>
      <c r="D1263" s="43" t="s">
        <v>4253</v>
      </c>
      <c r="E1263" s="40"/>
      <c r="G1263" t="str">
        <f t="shared" si="19"/>
        <v xml:space="preserve">PS </v>
      </c>
    </row>
    <row r="1264" spans="1:7" x14ac:dyDescent="0.3">
      <c r="A1264" s="39"/>
      <c r="B1264" s="35"/>
      <c r="C1264" s="44" t="s">
        <v>4254</v>
      </c>
      <c r="D1264" s="43" t="s">
        <v>4255</v>
      </c>
      <c r="E1264" s="40"/>
      <c r="G1264" t="str">
        <f t="shared" si="19"/>
        <v xml:space="preserve">PS </v>
      </c>
    </row>
    <row r="1265" spans="1:7" ht="10.5" customHeight="1" x14ac:dyDescent="0.3">
      <c r="A1265" s="39"/>
      <c r="B1265" s="35"/>
      <c r="C1265" s="44"/>
      <c r="D1265" s="43"/>
      <c r="E1265" s="40"/>
      <c r="G1265" t="str">
        <f t="shared" si="19"/>
        <v/>
      </c>
    </row>
    <row r="1266" spans="1:7" x14ac:dyDescent="0.3">
      <c r="A1266" s="39"/>
      <c r="B1266" s="35" t="s">
        <v>4256</v>
      </c>
      <c r="C1266" s="49" t="s">
        <v>4257</v>
      </c>
      <c r="D1266" s="37" t="s">
        <v>4258</v>
      </c>
      <c r="E1266" s="40"/>
      <c r="G1266" t="str">
        <f t="shared" si="19"/>
        <v>CSR</v>
      </c>
    </row>
    <row r="1267" spans="1:7" x14ac:dyDescent="0.3">
      <c r="A1267" s="39"/>
      <c r="B1267" s="35"/>
      <c r="C1267" s="44" t="s">
        <v>4259</v>
      </c>
      <c r="D1267" s="51" t="s">
        <v>4260</v>
      </c>
      <c r="E1267" s="40"/>
      <c r="G1267" t="str">
        <f t="shared" si="19"/>
        <v xml:space="preserve">PS </v>
      </c>
    </row>
    <row r="1268" spans="1:7" x14ac:dyDescent="0.3">
      <c r="A1268" s="39"/>
      <c r="B1268" s="35"/>
      <c r="C1268" s="44" t="s">
        <v>4261</v>
      </c>
      <c r="D1268" s="43" t="s">
        <v>4262</v>
      </c>
      <c r="E1268" s="40"/>
      <c r="G1268" t="str">
        <f t="shared" si="19"/>
        <v xml:space="preserve">PS </v>
      </c>
    </row>
    <row r="1269" spans="1:7" x14ac:dyDescent="0.3">
      <c r="A1269" s="39"/>
      <c r="B1269" s="35"/>
      <c r="C1269" s="44" t="s">
        <v>4263</v>
      </c>
      <c r="D1269" s="51" t="s">
        <v>4264</v>
      </c>
      <c r="E1269" s="40"/>
      <c r="G1269" t="str">
        <f t="shared" si="19"/>
        <v xml:space="preserve">PS </v>
      </c>
    </row>
    <row r="1270" spans="1:7" x14ac:dyDescent="0.3">
      <c r="A1270" s="39"/>
      <c r="B1270" s="35"/>
      <c r="C1270" s="44" t="s">
        <v>4265</v>
      </c>
      <c r="D1270" s="43" t="s">
        <v>4266</v>
      </c>
      <c r="E1270" s="40"/>
      <c r="G1270" t="str">
        <f t="shared" si="19"/>
        <v xml:space="preserve">PS </v>
      </c>
    </row>
    <row r="1271" spans="1:7" x14ac:dyDescent="0.3">
      <c r="A1271" s="39"/>
      <c r="B1271" s="35"/>
      <c r="C1271" s="44" t="s">
        <v>4267</v>
      </c>
      <c r="D1271" s="51" t="s">
        <v>4268</v>
      </c>
      <c r="E1271" s="40"/>
      <c r="G1271" t="str">
        <f t="shared" si="19"/>
        <v xml:space="preserve">PS </v>
      </c>
    </row>
    <row r="1272" spans="1:7" x14ac:dyDescent="0.3">
      <c r="A1272" s="39"/>
      <c r="B1272" s="35"/>
      <c r="C1272" s="44" t="s">
        <v>4269</v>
      </c>
      <c r="D1272" s="51" t="s">
        <v>4270</v>
      </c>
      <c r="E1272" s="40"/>
      <c r="G1272" t="str">
        <f t="shared" si="19"/>
        <v xml:space="preserve">PS </v>
      </c>
    </row>
    <row r="1273" spans="1:7" ht="10.5" customHeight="1" x14ac:dyDescent="0.3">
      <c r="A1273" s="39"/>
      <c r="B1273" s="35"/>
      <c r="C1273" s="44"/>
      <c r="D1273" s="43"/>
      <c r="E1273" s="40"/>
      <c r="G1273" t="str">
        <f t="shared" si="19"/>
        <v/>
      </c>
    </row>
    <row r="1274" spans="1:7" x14ac:dyDescent="0.3">
      <c r="A1274" s="34"/>
      <c r="B1274" s="35" t="s">
        <v>4271</v>
      </c>
      <c r="C1274" s="49" t="s">
        <v>4272</v>
      </c>
      <c r="D1274" s="37" t="s">
        <v>4273</v>
      </c>
      <c r="E1274" s="40"/>
      <c r="G1274" t="str">
        <f t="shared" si="19"/>
        <v>CSR</v>
      </c>
    </row>
    <row r="1275" spans="1:7" x14ac:dyDescent="0.3">
      <c r="A1275" s="34"/>
      <c r="B1275" s="35"/>
      <c r="C1275" s="44" t="s">
        <v>4274</v>
      </c>
      <c r="D1275" s="43" t="s">
        <v>4275</v>
      </c>
      <c r="E1275" s="40"/>
      <c r="G1275" t="str">
        <f t="shared" si="19"/>
        <v xml:space="preserve">PS </v>
      </c>
    </row>
    <row r="1276" spans="1:7" x14ac:dyDescent="0.3">
      <c r="A1276" s="34"/>
      <c r="B1276" s="35"/>
      <c r="C1276" s="44" t="s">
        <v>4276</v>
      </c>
      <c r="D1276" s="43" t="s">
        <v>4277</v>
      </c>
      <c r="E1276" s="40"/>
      <c r="G1276" t="str">
        <f t="shared" si="19"/>
        <v xml:space="preserve">PS </v>
      </c>
    </row>
    <row r="1277" spans="1:7" x14ac:dyDescent="0.3">
      <c r="A1277" s="34"/>
      <c r="B1277" s="35"/>
      <c r="C1277" s="44" t="s">
        <v>4278</v>
      </c>
      <c r="D1277" s="51" t="s">
        <v>3697</v>
      </c>
      <c r="E1277" s="40"/>
      <c r="G1277" t="str">
        <f t="shared" si="19"/>
        <v xml:space="preserve">PS </v>
      </c>
    </row>
    <row r="1278" spans="1:7" ht="10.5" customHeight="1" x14ac:dyDescent="0.3">
      <c r="A1278" s="34"/>
      <c r="B1278" s="35"/>
      <c r="C1278" s="44"/>
      <c r="D1278" s="43"/>
      <c r="E1278" s="40"/>
      <c r="G1278" t="str">
        <f t="shared" si="19"/>
        <v/>
      </c>
    </row>
    <row r="1279" spans="1:7" x14ac:dyDescent="0.3">
      <c r="A1279" s="34"/>
      <c r="B1279" s="35" t="s">
        <v>4279</v>
      </c>
      <c r="C1279" s="49" t="s">
        <v>4280</v>
      </c>
      <c r="D1279" s="37" t="s">
        <v>4281</v>
      </c>
      <c r="E1279" s="40"/>
      <c r="G1279" t="str">
        <f t="shared" si="19"/>
        <v>CSR</v>
      </c>
    </row>
    <row r="1280" spans="1:7" x14ac:dyDescent="0.3">
      <c r="A1280" s="34"/>
      <c r="B1280" s="35"/>
      <c r="C1280" s="44" t="s">
        <v>4282</v>
      </c>
      <c r="D1280" s="51" t="s">
        <v>4283</v>
      </c>
      <c r="E1280" s="40"/>
      <c r="G1280" t="str">
        <f t="shared" si="19"/>
        <v xml:space="preserve">PS </v>
      </c>
    </row>
    <row r="1281" spans="1:7" x14ac:dyDescent="0.3">
      <c r="A1281" s="39"/>
      <c r="B1281" s="35"/>
      <c r="C1281" s="44" t="s">
        <v>4284</v>
      </c>
      <c r="D1281" s="51" t="s">
        <v>4285</v>
      </c>
      <c r="E1281" s="40"/>
      <c r="G1281" t="str">
        <f t="shared" si="19"/>
        <v xml:space="preserve">PS </v>
      </c>
    </row>
    <row r="1282" spans="1:7" x14ac:dyDescent="0.3">
      <c r="A1282" s="34"/>
      <c r="B1282" s="35"/>
      <c r="C1282" s="44" t="s">
        <v>4286</v>
      </c>
      <c r="D1282" s="43" t="s">
        <v>4287</v>
      </c>
      <c r="E1282" s="40"/>
      <c r="G1282" t="str">
        <f t="shared" si="19"/>
        <v xml:space="preserve">PS </v>
      </c>
    </row>
    <row r="1283" spans="1:7" ht="13.5" customHeight="1" x14ac:dyDescent="0.3">
      <c r="A1283" s="34"/>
      <c r="B1283" s="35"/>
      <c r="C1283" s="44"/>
      <c r="D1283" s="43"/>
      <c r="E1283" s="40"/>
      <c r="G1283" t="str">
        <f t="shared" si="19"/>
        <v/>
      </c>
    </row>
    <row r="1284" spans="1:7" x14ac:dyDescent="0.3">
      <c r="A1284" s="34"/>
      <c r="B1284" s="35" t="s">
        <v>4288</v>
      </c>
      <c r="C1284" s="49" t="s">
        <v>4289</v>
      </c>
      <c r="D1284" s="37" t="s">
        <v>4290</v>
      </c>
      <c r="E1284" s="40"/>
      <c r="G1284" t="str">
        <f t="shared" si="19"/>
        <v>CSR</v>
      </c>
    </row>
    <row r="1285" spans="1:7" x14ac:dyDescent="0.3">
      <c r="A1285" s="34"/>
      <c r="B1285" s="35"/>
      <c r="C1285" s="44" t="s">
        <v>4291</v>
      </c>
      <c r="D1285" s="43" t="s">
        <v>4292</v>
      </c>
      <c r="E1285" s="40"/>
      <c r="G1285" t="str">
        <f t="shared" si="19"/>
        <v xml:space="preserve">PS </v>
      </c>
    </row>
    <row r="1286" spans="1:7" x14ac:dyDescent="0.3">
      <c r="A1286" s="34"/>
      <c r="B1286" s="35" t="s">
        <v>4293</v>
      </c>
      <c r="C1286" s="49" t="s">
        <v>4294</v>
      </c>
      <c r="D1286" s="37" t="s">
        <v>4295</v>
      </c>
      <c r="E1286" s="40"/>
      <c r="G1286" t="str">
        <f t="shared" si="19"/>
        <v>CSR</v>
      </c>
    </row>
    <row r="1287" spans="1:7" x14ac:dyDescent="0.3">
      <c r="A1287" s="34"/>
      <c r="B1287" s="35"/>
      <c r="C1287" s="44" t="s">
        <v>4296</v>
      </c>
      <c r="D1287" s="43" t="s">
        <v>4087</v>
      </c>
      <c r="E1287" s="40"/>
      <c r="G1287" t="str">
        <f t="shared" si="19"/>
        <v xml:space="preserve">PS </v>
      </c>
    </row>
    <row r="1288" spans="1:7" ht="10.5" customHeight="1" x14ac:dyDescent="0.3">
      <c r="A1288" s="34"/>
      <c r="B1288" s="35"/>
      <c r="C1288" s="44"/>
      <c r="D1288" s="43"/>
      <c r="E1288" s="40"/>
      <c r="G1288" t="str">
        <f t="shared" si="19"/>
        <v/>
      </c>
    </row>
    <row r="1289" spans="1:7" x14ac:dyDescent="0.3">
      <c r="A1289" s="39"/>
      <c r="B1289" s="35" t="s">
        <v>4297</v>
      </c>
      <c r="C1289" s="49" t="s">
        <v>4298</v>
      </c>
      <c r="D1289" s="37" t="s">
        <v>4299</v>
      </c>
      <c r="E1289" s="40"/>
      <c r="G1289" t="str">
        <f t="shared" si="19"/>
        <v>CSR</v>
      </c>
    </row>
    <row r="1290" spans="1:7" x14ac:dyDescent="0.3">
      <c r="A1290" s="39"/>
      <c r="B1290" s="35"/>
      <c r="C1290" s="44" t="s">
        <v>4300</v>
      </c>
      <c r="D1290" s="51" t="s">
        <v>4078</v>
      </c>
      <c r="E1290" s="40"/>
      <c r="G1290" t="str">
        <f t="shared" si="19"/>
        <v xml:space="preserve">PS </v>
      </c>
    </row>
    <row r="1291" spans="1:7" x14ac:dyDescent="0.3">
      <c r="A1291" s="39"/>
      <c r="B1291" s="35"/>
      <c r="C1291" s="44" t="s">
        <v>4301</v>
      </c>
      <c r="D1291" s="51" t="s">
        <v>4302</v>
      </c>
      <c r="E1291" s="40"/>
      <c r="G1291" t="str">
        <f t="shared" si="19"/>
        <v xml:space="preserve">PS </v>
      </c>
    </row>
    <row r="1292" spans="1:7" x14ac:dyDescent="0.3">
      <c r="A1292" s="39"/>
      <c r="B1292" s="35"/>
      <c r="C1292" s="44" t="s">
        <v>4303</v>
      </c>
      <c r="D1292" s="51" t="s">
        <v>4304</v>
      </c>
      <c r="E1292" s="40"/>
      <c r="G1292" t="str">
        <f t="shared" ref="G1292:G1355" si="20">MID(D1292,1,3)</f>
        <v xml:space="preserve">PS </v>
      </c>
    </row>
    <row r="1293" spans="1:7" x14ac:dyDescent="0.3">
      <c r="A1293" s="39"/>
      <c r="B1293" s="35"/>
      <c r="C1293" s="44" t="s">
        <v>4305</v>
      </c>
      <c r="D1293" s="51" t="s">
        <v>3160</v>
      </c>
      <c r="E1293" s="40"/>
      <c r="G1293" t="str">
        <f t="shared" si="20"/>
        <v xml:space="preserve">PS </v>
      </c>
    </row>
    <row r="1294" spans="1:7" ht="10.5" customHeight="1" x14ac:dyDescent="0.3">
      <c r="A1294" s="39"/>
      <c r="B1294" s="35"/>
      <c r="C1294" s="44"/>
      <c r="D1294" s="43"/>
      <c r="E1294" s="40"/>
      <c r="G1294" t="str">
        <f t="shared" si="20"/>
        <v/>
      </c>
    </row>
    <row r="1295" spans="1:7" x14ac:dyDescent="0.3">
      <c r="A1295" s="39"/>
      <c r="B1295" s="35" t="s">
        <v>4306</v>
      </c>
      <c r="C1295" s="49" t="s">
        <v>4307</v>
      </c>
      <c r="D1295" s="37" t="s">
        <v>4308</v>
      </c>
      <c r="E1295" s="40"/>
      <c r="G1295" t="str">
        <f t="shared" si="20"/>
        <v>CSR</v>
      </c>
    </row>
    <row r="1296" spans="1:7" x14ac:dyDescent="0.3">
      <c r="A1296" s="39"/>
      <c r="B1296" s="35"/>
      <c r="C1296" s="44" t="s">
        <v>4309</v>
      </c>
      <c r="D1296" s="43" t="s">
        <v>4310</v>
      </c>
      <c r="E1296" s="40"/>
      <c r="G1296" t="str">
        <f t="shared" si="20"/>
        <v xml:space="preserve">PS </v>
      </c>
    </row>
    <row r="1297" spans="1:7" x14ac:dyDescent="0.3">
      <c r="A1297" s="39"/>
      <c r="B1297" s="35"/>
      <c r="C1297" s="44" t="s">
        <v>4311</v>
      </c>
      <c r="D1297" s="43" t="s">
        <v>4312</v>
      </c>
      <c r="E1297" s="40"/>
      <c r="G1297" t="str">
        <f t="shared" si="20"/>
        <v xml:space="preserve">PS </v>
      </c>
    </row>
    <row r="1298" spans="1:7" ht="10.5" customHeight="1" x14ac:dyDescent="0.3">
      <c r="A1298" s="39"/>
      <c r="B1298" s="35"/>
      <c r="C1298" s="44"/>
      <c r="D1298" s="43"/>
      <c r="E1298" s="40"/>
      <c r="G1298" t="str">
        <f t="shared" si="20"/>
        <v/>
      </c>
    </row>
    <row r="1299" spans="1:7" x14ac:dyDescent="0.3">
      <c r="A1299" s="39"/>
      <c r="B1299" s="35" t="s">
        <v>4313</v>
      </c>
      <c r="C1299" s="49" t="s">
        <v>4314</v>
      </c>
      <c r="D1299" s="37" t="s">
        <v>4315</v>
      </c>
      <c r="E1299" s="40"/>
      <c r="G1299" t="str">
        <f t="shared" si="20"/>
        <v>CSR</v>
      </c>
    </row>
    <row r="1300" spans="1:7" x14ac:dyDescent="0.3">
      <c r="A1300" s="39"/>
      <c r="B1300" s="35"/>
      <c r="C1300" s="44" t="s">
        <v>4316</v>
      </c>
      <c r="D1300" s="43" t="s">
        <v>4317</v>
      </c>
      <c r="E1300" s="40"/>
      <c r="G1300" t="str">
        <f t="shared" si="20"/>
        <v xml:space="preserve">PS </v>
      </c>
    </row>
    <row r="1301" spans="1:7" x14ac:dyDescent="0.3">
      <c r="A1301" s="39"/>
      <c r="B1301" s="35"/>
      <c r="C1301" s="44" t="s">
        <v>4318</v>
      </c>
      <c r="D1301" s="43" t="s">
        <v>4319</v>
      </c>
      <c r="E1301" s="40"/>
      <c r="G1301" t="str">
        <f t="shared" si="20"/>
        <v xml:space="preserve">PS </v>
      </c>
    </row>
    <row r="1302" spans="1:7" x14ac:dyDescent="0.3">
      <c r="A1302" s="39"/>
      <c r="B1302" s="35"/>
      <c r="C1302" s="44" t="s">
        <v>4320</v>
      </c>
      <c r="D1302" s="43" t="s">
        <v>4321</v>
      </c>
      <c r="E1302" s="40"/>
      <c r="G1302" t="str">
        <f t="shared" si="20"/>
        <v xml:space="preserve">PS </v>
      </c>
    </row>
    <row r="1303" spans="1:7" ht="12" customHeight="1" x14ac:dyDescent="0.3">
      <c r="A1303" s="39"/>
      <c r="B1303" s="35"/>
      <c r="C1303" s="44"/>
      <c r="D1303" s="43"/>
      <c r="E1303" s="40"/>
      <c r="G1303" t="str">
        <f t="shared" si="20"/>
        <v/>
      </c>
    </row>
    <row r="1304" spans="1:7" x14ac:dyDescent="0.3">
      <c r="A1304" s="39"/>
      <c r="B1304" s="35" t="s">
        <v>4322</v>
      </c>
      <c r="C1304" s="49" t="s">
        <v>4323</v>
      </c>
      <c r="D1304" s="37" t="s">
        <v>4324</v>
      </c>
      <c r="E1304" s="40"/>
      <c r="G1304" t="str">
        <f t="shared" si="20"/>
        <v>CSR</v>
      </c>
    </row>
    <row r="1305" spans="1:7" x14ac:dyDescent="0.3">
      <c r="A1305" s="53"/>
      <c r="B1305" s="54"/>
      <c r="C1305" s="55"/>
      <c r="D1305" s="55"/>
      <c r="E1305" s="56"/>
      <c r="G1305" t="str">
        <f t="shared" si="20"/>
        <v/>
      </c>
    </row>
    <row r="1306" spans="1:7" x14ac:dyDescent="0.3">
      <c r="A1306" s="34" t="s">
        <v>4325</v>
      </c>
      <c r="B1306" s="76"/>
      <c r="C1306" s="49" t="s">
        <v>4326</v>
      </c>
      <c r="D1306" s="37" t="s">
        <v>4327</v>
      </c>
      <c r="E1306" s="40"/>
      <c r="G1306" t="str">
        <f t="shared" si="20"/>
        <v xml:space="preserve">HP </v>
      </c>
    </row>
    <row r="1307" spans="1:7" x14ac:dyDescent="0.3">
      <c r="A1307" s="39"/>
      <c r="B1307" s="76"/>
      <c r="C1307" s="44" t="s">
        <v>4328</v>
      </c>
      <c r="D1307" s="37" t="s">
        <v>4329</v>
      </c>
      <c r="E1307" s="77"/>
      <c r="G1307" t="str">
        <f t="shared" si="20"/>
        <v>DPS</v>
      </c>
    </row>
    <row r="1308" spans="1:7" x14ac:dyDescent="0.3">
      <c r="A1308" s="39"/>
      <c r="B1308" s="35" t="s">
        <v>4330</v>
      </c>
      <c r="C1308" s="44" t="s">
        <v>4331</v>
      </c>
      <c r="D1308" s="43" t="s">
        <v>4332</v>
      </c>
      <c r="E1308" s="40"/>
      <c r="G1308" t="str">
        <f t="shared" si="20"/>
        <v>CSU</v>
      </c>
    </row>
    <row r="1309" spans="1:7" x14ac:dyDescent="0.3">
      <c r="A1309" s="39"/>
      <c r="B1309" s="35"/>
      <c r="C1309" s="44" t="s">
        <v>4333</v>
      </c>
      <c r="D1309" s="43" t="s">
        <v>4334</v>
      </c>
      <c r="E1309" s="40"/>
      <c r="G1309" t="str">
        <f t="shared" si="20"/>
        <v xml:space="preserve">PS </v>
      </c>
    </row>
    <row r="1310" spans="1:7" ht="9" customHeight="1" x14ac:dyDescent="0.3">
      <c r="A1310" s="39"/>
      <c r="B1310" s="35"/>
      <c r="C1310" s="44"/>
      <c r="D1310" s="43"/>
      <c r="E1310" s="40"/>
      <c r="G1310" t="str">
        <f t="shared" si="20"/>
        <v/>
      </c>
    </row>
    <row r="1311" spans="1:7" x14ac:dyDescent="0.3">
      <c r="A1311" s="34"/>
      <c r="B1311" s="35" t="s">
        <v>4335</v>
      </c>
      <c r="C1311" s="49" t="s">
        <v>4336</v>
      </c>
      <c r="D1311" s="37" t="s">
        <v>4337</v>
      </c>
      <c r="E1311" s="40"/>
      <c r="G1311" t="str">
        <f t="shared" si="20"/>
        <v>CSR</v>
      </c>
    </row>
    <row r="1312" spans="1:7" x14ac:dyDescent="0.3">
      <c r="A1312" s="34"/>
      <c r="B1312" s="35"/>
      <c r="C1312" s="44" t="s">
        <v>4338</v>
      </c>
      <c r="D1312" s="43" t="s">
        <v>4339</v>
      </c>
      <c r="E1312" s="40"/>
      <c r="G1312" t="str">
        <f t="shared" si="20"/>
        <v xml:space="preserve">PS </v>
      </c>
    </row>
    <row r="1313" spans="1:7" x14ac:dyDescent="0.3">
      <c r="A1313" s="34"/>
      <c r="B1313" s="35"/>
      <c r="C1313" s="44" t="s">
        <v>4340</v>
      </c>
      <c r="D1313" s="43" t="s">
        <v>4341</v>
      </c>
      <c r="E1313" s="40"/>
      <c r="G1313" t="str">
        <f t="shared" si="20"/>
        <v xml:space="preserve">PS </v>
      </c>
    </row>
    <row r="1314" spans="1:7" x14ac:dyDescent="0.3">
      <c r="A1314" s="34"/>
      <c r="B1314" s="35"/>
      <c r="C1314" s="44" t="s">
        <v>4342</v>
      </c>
      <c r="D1314" s="43" t="s">
        <v>4343</v>
      </c>
      <c r="E1314" s="40"/>
      <c r="G1314" t="str">
        <f t="shared" si="20"/>
        <v xml:space="preserve">PS </v>
      </c>
    </row>
    <row r="1315" spans="1:7" ht="9" customHeight="1" x14ac:dyDescent="0.3">
      <c r="A1315" s="34"/>
      <c r="B1315" s="35"/>
      <c r="C1315" s="44"/>
      <c r="D1315" s="43"/>
      <c r="E1315" s="40"/>
      <c r="G1315" t="str">
        <f t="shared" si="20"/>
        <v/>
      </c>
    </row>
    <row r="1316" spans="1:7" x14ac:dyDescent="0.3">
      <c r="A1316" s="39"/>
      <c r="B1316" s="35" t="s">
        <v>4344</v>
      </c>
      <c r="C1316" s="49" t="s">
        <v>4345</v>
      </c>
      <c r="D1316" s="37" t="s">
        <v>4346</v>
      </c>
      <c r="E1316" s="40"/>
      <c r="G1316" t="str">
        <f t="shared" si="20"/>
        <v>CSR</v>
      </c>
    </row>
    <row r="1317" spans="1:7" x14ac:dyDescent="0.3">
      <c r="A1317" s="39"/>
      <c r="B1317" s="35"/>
      <c r="C1317" s="44" t="s">
        <v>4347</v>
      </c>
      <c r="D1317" s="43" t="s">
        <v>4348</v>
      </c>
      <c r="E1317" s="40"/>
      <c r="G1317" t="str">
        <f t="shared" si="20"/>
        <v xml:space="preserve">PS </v>
      </c>
    </row>
    <row r="1318" spans="1:7" x14ac:dyDescent="0.3">
      <c r="A1318" s="39"/>
      <c r="B1318" s="35"/>
      <c r="C1318" s="44" t="s">
        <v>4349</v>
      </c>
      <c r="D1318" s="43" t="s">
        <v>4350</v>
      </c>
      <c r="E1318" s="40"/>
      <c r="G1318" t="str">
        <f t="shared" si="20"/>
        <v xml:space="preserve">PS </v>
      </c>
    </row>
    <row r="1319" spans="1:7" x14ac:dyDescent="0.3">
      <c r="A1319" s="39"/>
      <c r="B1319" s="35"/>
      <c r="C1319" s="44" t="s">
        <v>4351</v>
      </c>
      <c r="D1319" s="43" t="s">
        <v>4352</v>
      </c>
      <c r="E1319" s="40"/>
      <c r="G1319" t="str">
        <f t="shared" si="20"/>
        <v xml:space="preserve">PS </v>
      </c>
    </row>
    <row r="1320" spans="1:7" x14ac:dyDescent="0.3">
      <c r="A1320" s="39"/>
      <c r="B1320" s="35" t="s">
        <v>4353</v>
      </c>
      <c r="C1320" s="49" t="s">
        <v>4354</v>
      </c>
      <c r="D1320" s="37" t="s">
        <v>4355</v>
      </c>
      <c r="E1320" s="40"/>
      <c r="G1320" t="str">
        <f t="shared" si="20"/>
        <v>CSR</v>
      </c>
    </row>
    <row r="1321" spans="1:7" x14ac:dyDescent="0.3">
      <c r="A1321" s="39"/>
      <c r="B1321" s="35"/>
      <c r="C1321" s="44" t="s">
        <v>4356</v>
      </c>
      <c r="D1321" s="43" t="s">
        <v>4357</v>
      </c>
      <c r="E1321" s="40"/>
      <c r="G1321" t="str">
        <f t="shared" si="20"/>
        <v xml:space="preserve">PS </v>
      </c>
    </row>
    <row r="1322" spans="1:7" x14ac:dyDescent="0.3">
      <c r="A1322" s="39"/>
      <c r="B1322" s="35"/>
      <c r="C1322" s="44" t="s">
        <v>4358</v>
      </c>
      <c r="D1322" s="43" t="s">
        <v>4359</v>
      </c>
      <c r="E1322" s="40"/>
      <c r="G1322" t="str">
        <f t="shared" si="20"/>
        <v xml:space="preserve">PS </v>
      </c>
    </row>
    <row r="1323" spans="1:7" x14ac:dyDescent="0.3">
      <c r="A1323" s="39"/>
      <c r="B1323" s="35"/>
      <c r="C1323" s="44" t="s">
        <v>4360</v>
      </c>
      <c r="D1323" s="43" t="s">
        <v>4361</v>
      </c>
      <c r="E1323" s="40"/>
      <c r="G1323" t="str">
        <f t="shared" si="20"/>
        <v xml:space="preserve">PS </v>
      </c>
    </row>
    <row r="1324" spans="1:7" ht="9" customHeight="1" x14ac:dyDescent="0.3">
      <c r="A1324" s="39"/>
      <c r="B1324" s="35"/>
      <c r="C1324" s="44"/>
      <c r="D1324" s="43"/>
      <c r="E1324" s="40"/>
      <c r="G1324" t="str">
        <f t="shared" si="20"/>
        <v/>
      </c>
    </row>
    <row r="1325" spans="1:7" x14ac:dyDescent="0.3">
      <c r="A1325" s="34"/>
      <c r="B1325" s="35" t="s">
        <v>4362</v>
      </c>
      <c r="C1325" s="49" t="s">
        <v>4363</v>
      </c>
      <c r="D1325" s="37" t="s">
        <v>4364</v>
      </c>
      <c r="E1325" s="40"/>
      <c r="G1325" t="str">
        <f t="shared" si="20"/>
        <v>CSR</v>
      </c>
    </row>
    <row r="1326" spans="1:7" x14ac:dyDescent="0.3">
      <c r="A1326" s="34"/>
      <c r="B1326" s="35"/>
      <c r="C1326" s="44" t="s">
        <v>4365</v>
      </c>
      <c r="D1326" s="43" t="s">
        <v>4366</v>
      </c>
      <c r="E1326" s="40"/>
      <c r="G1326" t="str">
        <f t="shared" si="20"/>
        <v xml:space="preserve">PS </v>
      </c>
    </row>
    <row r="1327" spans="1:7" x14ac:dyDescent="0.3">
      <c r="A1327" s="34"/>
      <c r="B1327" s="35"/>
      <c r="C1327" s="44" t="s">
        <v>4367</v>
      </c>
      <c r="D1327" s="43" t="s">
        <v>4368</v>
      </c>
      <c r="E1327" s="40"/>
      <c r="G1327" t="str">
        <f t="shared" si="20"/>
        <v xml:space="preserve">PS </v>
      </c>
    </row>
    <row r="1328" spans="1:7" x14ac:dyDescent="0.3">
      <c r="A1328" s="34"/>
      <c r="B1328" s="35"/>
      <c r="C1328" s="44" t="s">
        <v>4369</v>
      </c>
      <c r="D1328" s="43" t="s">
        <v>2708</v>
      </c>
      <c r="E1328" s="40"/>
      <c r="G1328" t="str">
        <f t="shared" si="20"/>
        <v xml:space="preserve">PS </v>
      </c>
    </row>
    <row r="1329" spans="1:7" x14ac:dyDescent="0.3">
      <c r="A1329" s="34"/>
      <c r="B1329" s="35"/>
      <c r="C1329" s="44" t="s">
        <v>4370</v>
      </c>
      <c r="D1329" s="43" t="s">
        <v>4371</v>
      </c>
      <c r="E1329" s="40"/>
      <c r="G1329" t="str">
        <f t="shared" si="20"/>
        <v xml:space="preserve">PS </v>
      </c>
    </row>
    <row r="1330" spans="1:7" ht="9" customHeight="1" x14ac:dyDescent="0.3">
      <c r="A1330" s="34"/>
      <c r="B1330" s="35"/>
      <c r="C1330" s="44"/>
      <c r="D1330" s="43"/>
      <c r="E1330" s="40"/>
      <c r="G1330" t="str">
        <f t="shared" si="20"/>
        <v/>
      </c>
    </row>
    <row r="1331" spans="1:7" x14ac:dyDescent="0.3">
      <c r="A1331" s="39"/>
      <c r="B1331" s="35" t="s">
        <v>4372</v>
      </c>
      <c r="C1331" s="49" t="s">
        <v>4373</v>
      </c>
      <c r="D1331" s="37" t="s">
        <v>4374</v>
      </c>
      <c r="E1331" s="40"/>
      <c r="G1331" t="str">
        <f t="shared" si="20"/>
        <v>CSR</v>
      </c>
    </row>
    <row r="1332" spans="1:7" x14ac:dyDescent="0.3">
      <c r="A1332" s="39"/>
      <c r="B1332" s="35"/>
      <c r="C1332" s="44" t="s">
        <v>4375</v>
      </c>
      <c r="D1332" s="43" t="s">
        <v>4376</v>
      </c>
      <c r="E1332" s="40"/>
      <c r="G1332" t="str">
        <f t="shared" si="20"/>
        <v xml:space="preserve">PS </v>
      </c>
    </row>
    <row r="1333" spans="1:7" x14ac:dyDescent="0.3">
      <c r="A1333" s="39"/>
      <c r="B1333" s="35"/>
      <c r="C1333" s="44" t="s">
        <v>4377</v>
      </c>
      <c r="D1333" s="43" t="s">
        <v>4378</v>
      </c>
      <c r="E1333" s="40"/>
      <c r="G1333" t="str">
        <f t="shared" si="20"/>
        <v xml:space="preserve">PS </v>
      </c>
    </row>
    <row r="1334" spans="1:7" x14ac:dyDescent="0.3">
      <c r="A1334" s="39"/>
      <c r="B1334" s="35"/>
      <c r="C1334" s="44" t="s">
        <v>4379</v>
      </c>
      <c r="D1334" s="43" t="s">
        <v>4380</v>
      </c>
      <c r="E1334" s="40"/>
      <c r="G1334" t="str">
        <f t="shared" si="20"/>
        <v xml:space="preserve">PS </v>
      </c>
    </row>
    <row r="1335" spans="1:7" x14ac:dyDescent="0.3">
      <c r="A1335" s="39"/>
      <c r="B1335" s="35"/>
      <c r="C1335" s="44" t="s">
        <v>4381</v>
      </c>
      <c r="D1335" s="43" t="s">
        <v>4382</v>
      </c>
      <c r="E1335" s="40"/>
      <c r="G1335" t="str">
        <f t="shared" si="20"/>
        <v xml:space="preserve">PS </v>
      </c>
    </row>
    <row r="1336" spans="1:7" ht="9" customHeight="1" x14ac:dyDescent="0.3">
      <c r="A1336" s="39"/>
      <c r="B1336" s="35"/>
      <c r="C1336" s="44"/>
      <c r="D1336" s="43"/>
      <c r="E1336" s="40"/>
      <c r="G1336" t="str">
        <f t="shared" si="20"/>
        <v/>
      </c>
    </row>
    <row r="1337" spans="1:7" x14ac:dyDescent="0.3">
      <c r="A1337" s="39"/>
      <c r="B1337" s="35" t="s">
        <v>4383</v>
      </c>
      <c r="C1337" s="49" t="s">
        <v>4384</v>
      </c>
      <c r="D1337" s="37" t="s">
        <v>3753</v>
      </c>
      <c r="E1337" s="40"/>
      <c r="G1337" t="str">
        <f t="shared" si="20"/>
        <v>CSR</v>
      </c>
    </row>
    <row r="1338" spans="1:7" x14ac:dyDescent="0.3">
      <c r="A1338" s="39"/>
      <c r="B1338" s="35"/>
      <c r="C1338" s="44" t="s">
        <v>4385</v>
      </c>
      <c r="D1338" s="43" t="s">
        <v>4386</v>
      </c>
      <c r="E1338" s="40"/>
      <c r="G1338" t="str">
        <f t="shared" si="20"/>
        <v xml:space="preserve">PS </v>
      </c>
    </row>
    <row r="1339" spans="1:7" x14ac:dyDescent="0.3">
      <c r="A1339" s="39"/>
      <c r="B1339" s="35"/>
      <c r="C1339" s="44" t="s">
        <v>4387</v>
      </c>
      <c r="D1339" s="43" t="s">
        <v>4388</v>
      </c>
      <c r="E1339" s="40"/>
      <c r="G1339" t="str">
        <f t="shared" si="20"/>
        <v xml:space="preserve">PS </v>
      </c>
    </row>
    <row r="1340" spans="1:7" x14ac:dyDescent="0.3">
      <c r="A1340" s="39"/>
      <c r="B1340" s="35"/>
      <c r="C1340" s="44" t="s">
        <v>4389</v>
      </c>
      <c r="D1340" s="43" t="s">
        <v>4390</v>
      </c>
      <c r="E1340" s="40"/>
      <c r="G1340" t="str">
        <f t="shared" si="20"/>
        <v xml:space="preserve">PS </v>
      </c>
    </row>
    <row r="1341" spans="1:7" x14ac:dyDescent="0.3">
      <c r="A1341" s="39"/>
      <c r="B1341" s="35"/>
      <c r="C1341" s="44" t="s">
        <v>4391</v>
      </c>
      <c r="D1341" s="43" t="s">
        <v>4392</v>
      </c>
      <c r="E1341" s="40"/>
      <c r="G1341" t="str">
        <f t="shared" si="20"/>
        <v xml:space="preserve">PS </v>
      </c>
    </row>
    <row r="1342" spans="1:7" x14ac:dyDescent="0.3">
      <c r="A1342" s="39"/>
      <c r="B1342" s="35"/>
      <c r="C1342" s="44" t="s">
        <v>4393</v>
      </c>
      <c r="D1342" s="43" t="s">
        <v>4394</v>
      </c>
      <c r="E1342" s="40"/>
      <c r="G1342" t="str">
        <f t="shared" si="20"/>
        <v xml:space="preserve">PS </v>
      </c>
    </row>
    <row r="1343" spans="1:7" x14ac:dyDescent="0.3">
      <c r="A1343" s="39"/>
      <c r="B1343" s="35"/>
      <c r="C1343" s="44" t="s">
        <v>4395</v>
      </c>
      <c r="D1343" s="43" t="s">
        <v>4396</v>
      </c>
      <c r="E1343" s="40"/>
      <c r="G1343" t="str">
        <f t="shared" si="20"/>
        <v xml:space="preserve">PS </v>
      </c>
    </row>
    <row r="1344" spans="1:7" x14ac:dyDescent="0.3">
      <c r="A1344" s="39"/>
      <c r="B1344" s="35"/>
      <c r="C1344" s="44"/>
      <c r="D1344" s="43"/>
      <c r="E1344" s="40"/>
      <c r="G1344" t="str">
        <f t="shared" si="20"/>
        <v/>
      </c>
    </row>
    <row r="1345" spans="1:7" x14ac:dyDescent="0.3">
      <c r="A1345" s="39"/>
      <c r="B1345" s="35" t="s">
        <v>4397</v>
      </c>
      <c r="C1345" s="49" t="s">
        <v>4398</v>
      </c>
      <c r="D1345" s="37" t="s">
        <v>4399</v>
      </c>
      <c r="E1345" s="40"/>
      <c r="G1345" t="str">
        <f t="shared" si="20"/>
        <v>CSR</v>
      </c>
    </row>
    <row r="1346" spans="1:7" x14ac:dyDescent="0.3">
      <c r="A1346" s="39"/>
      <c r="B1346" s="35"/>
      <c r="C1346" s="44" t="s">
        <v>4400</v>
      </c>
      <c r="D1346" s="43" t="s">
        <v>4401</v>
      </c>
      <c r="E1346" s="40"/>
      <c r="G1346" t="str">
        <f t="shared" si="20"/>
        <v xml:space="preserve">PS </v>
      </c>
    </row>
    <row r="1347" spans="1:7" x14ac:dyDescent="0.3">
      <c r="A1347" s="39"/>
      <c r="B1347" s="35"/>
      <c r="C1347" s="44" t="s">
        <v>4402</v>
      </c>
      <c r="D1347" s="43" t="s">
        <v>4403</v>
      </c>
      <c r="E1347" s="40"/>
      <c r="G1347" t="str">
        <f t="shared" si="20"/>
        <v xml:space="preserve">PS </v>
      </c>
    </row>
    <row r="1348" spans="1:7" x14ac:dyDescent="0.3">
      <c r="A1348" s="39"/>
      <c r="B1348" s="35"/>
      <c r="C1348" s="44" t="s">
        <v>4404</v>
      </c>
      <c r="D1348" s="43" t="s">
        <v>4405</v>
      </c>
      <c r="E1348" s="40"/>
      <c r="G1348" t="str">
        <f t="shared" si="20"/>
        <v xml:space="preserve">PS </v>
      </c>
    </row>
    <row r="1349" spans="1:7" x14ac:dyDescent="0.3">
      <c r="A1349" s="39"/>
      <c r="B1349" s="35"/>
      <c r="C1349" s="44" t="s">
        <v>4406</v>
      </c>
      <c r="D1349" s="43" t="s">
        <v>4407</v>
      </c>
      <c r="E1349" s="40"/>
      <c r="G1349" t="str">
        <f t="shared" si="20"/>
        <v xml:space="preserve">PS </v>
      </c>
    </row>
    <row r="1350" spans="1:7" ht="9" customHeight="1" x14ac:dyDescent="0.3">
      <c r="A1350" s="39"/>
      <c r="B1350" s="35"/>
      <c r="C1350" s="44"/>
      <c r="D1350" s="43"/>
      <c r="E1350" s="40"/>
      <c r="G1350" t="str">
        <f t="shared" si="20"/>
        <v/>
      </c>
    </row>
    <row r="1351" spans="1:7" x14ac:dyDescent="0.3">
      <c r="A1351" s="34"/>
      <c r="B1351" s="35" t="s">
        <v>4408</v>
      </c>
      <c r="C1351" s="49" t="s">
        <v>4409</v>
      </c>
      <c r="D1351" s="37" t="s">
        <v>4410</v>
      </c>
      <c r="E1351" s="40"/>
      <c r="G1351" t="str">
        <f t="shared" si="20"/>
        <v>CSR</v>
      </c>
    </row>
    <row r="1352" spans="1:7" x14ac:dyDescent="0.3">
      <c r="A1352" s="34"/>
      <c r="B1352" s="35"/>
      <c r="C1352" s="44" t="s">
        <v>4411</v>
      </c>
      <c r="D1352" s="43" t="s">
        <v>4412</v>
      </c>
      <c r="E1352" s="40"/>
      <c r="G1352" t="str">
        <f t="shared" si="20"/>
        <v xml:space="preserve">PS </v>
      </c>
    </row>
    <row r="1353" spans="1:7" x14ac:dyDescent="0.3">
      <c r="A1353" s="34"/>
      <c r="B1353" s="35"/>
      <c r="C1353" s="44" t="s">
        <v>4413</v>
      </c>
      <c r="D1353" s="43" t="s">
        <v>4414</v>
      </c>
      <c r="E1353" s="40"/>
      <c r="G1353" t="str">
        <f t="shared" si="20"/>
        <v xml:space="preserve">PS </v>
      </c>
    </row>
    <row r="1354" spans="1:7" x14ac:dyDescent="0.3">
      <c r="A1354" s="34"/>
      <c r="B1354" s="35"/>
      <c r="C1354" s="44" t="s">
        <v>4415</v>
      </c>
      <c r="D1354" s="43" t="s">
        <v>4416</v>
      </c>
      <c r="E1354" s="40"/>
      <c r="G1354" t="str">
        <f t="shared" si="20"/>
        <v xml:space="preserve">PS </v>
      </c>
    </row>
    <row r="1355" spans="1:7" ht="9" customHeight="1" x14ac:dyDescent="0.3">
      <c r="A1355" s="34"/>
      <c r="B1355" s="35"/>
      <c r="C1355" s="44"/>
      <c r="D1355" s="43"/>
      <c r="E1355" s="40"/>
      <c r="G1355" t="str">
        <f t="shared" si="20"/>
        <v/>
      </c>
    </row>
    <row r="1356" spans="1:7" x14ac:dyDescent="0.3">
      <c r="A1356" s="39"/>
      <c r="B1356" s="35" t="s">
        <v>4417</v>
      </c>
      <c r="C1356" s="49" t="s">
        <v>4418</v>
      </c>
      <c r="D1356" s="37" t="s">
        <v>4419</v>
      </c>
      <c r="E1356" s="40"/>
      <c r="G1356" t="str">
        <f t="shared" ref="G1356:G1419" si="21">MID(D1356,1,3)</f>
        <v>CSR</v>
      </c>
    </row>
    <row r="1357" spans="1:7" x14ac:dyDescent="0.3">
      <c r="A1357" s="39"/>
      <c r="B1357" s="35"/>
      <c r="C1357" s="44"/>
      <c r="D1357" s="43"/>
      <c r="E1357" s="40"/>
      <c r="G1357" t="str">
        <f t="shared" si="21"/>
        <v/>
      </c>
    </row>
    <row r="1358" spans="1:7" x14ac:dyDescent="0.3">
      <c r="A1358" s="34"/>
      <c r="B1358" s="35" t="s">
        <v>4420</v>
      </c>
      <c r="C1358" s="49" t="s">
        <v>4421</v>
      </c>
      <c r="D1358" s="37" t="s">
        <v>4422</v>
      </c>
      <c r="E1358" s="40"/>
      <c r="G1358" t="str">
        <f t="shared" si="21"/>
        <v>CSR</v>
      </c>
    </row>
    <row r="1359" spans="1:7" x14ac:dyDescent="0.3">
      <c r="A1359" s="34"/>
      <c r="B1359" s="35"/>
      <c r="C1359" s="44" t="s">
        <v>4423</v>
      </c>
      <c r="D1359" s="43" t="s">
        <v>4424</v>
      </c>
      <c r="E1359" s="40"/>
      <c r="G1359" t="str">
        <f t="shared" si="21"/>
        <v xml:space="preserve">PS </v>
      </c>
    </row>
    <row r="1360" spans="1:7" x14ac:dyDescent="0.3">
      <c r="A1360" s="34"/>
      <c r="B1360" s="35"/>
      <c r="C1360" s="44" t="s">
        <v>4425</v>
      </c>
      <c r="D1360" s="43" t="s">
        <v>4426</v>
      </c>
      <c r="E1360" s="40"/>
      <c r="G1360" t="str">
        <f t="shared" si="21"/>
        <v xml:space="preserve">PS </v>
      </c>
    </row>
    <row r="1361" spans="1:7" ht="9" customHeight="1" x14ac:dyDescent="0.3">
      <c r="A1361" s="34"/>
      <c r="B1361" s="35"/>
      <c r="C1361" s="44"/>
      <c r="D1361" s="43"/>
      <c r="E1361" s="40"/>
      <c r="G1361" t="str">
        <f t="shared" si="21"/>
        <v/>
      </c>
    </row>
    <row r="1362" spans="1:7" x14ac:dyDescent="0.3">
      <c r="A1362" s="34"/>
      <c r="B1362" s="35" t="s">
        <v>4427</v>
      </c>
      <c r="C1362" s="49" t="s">
        <v>4428</v>
      </c>
      <c r="D1362" s="37" t="s">
        <v>4429</v>
      </c>
      <c r="E1362" s="40"/>
      <c r="G1362" t="str">
        <f t="shared" si="21"/>
        <v>CSR</v>
      </c>
    </row>
    <row r="1363" spans="1:7" x14ac:dyDescent="0.3">
      <c r="A1363" s="34"/>
      <c r="B1363" s="35"/>
      <c r="C1363" s="44" t="s">
        <v>4430</v>
      </c>
      <c r="D1363" s="43" t="s">
        <v>4431</v>
      </c>
      <c r="E1363" s="40"/>
      <c r="G1363" t="str">
        <f t="shared" si="21"/>
        <v xml:space="preserve">PS </v>
      </c>
    </row>
    <row r="1364" spans="1:7" x14ac:dyDescent="0.3">
      <c r="A1364" s="53"/>
      <c r="B1364" s="54"/>
      <c r="C1364" s="54"/>
      <c r="D1364" s="55"/>
      <c r="E1364" s="56"/>
      <c r="G1364" t="str">
        <f t="shared" si="21"/>
        <v/>
      </c>
    </row>
    <row r="1365" spans="1:7" x14ac:dyDescent="0.3">
      <c r="A1365" s="34" t="s">
        <v>4432</v>
      </c>
      <c r="B1365" s="76"/>
      <c r="C1365" s="49" t="s">
        <v>4433</v>
      </c>
      <c r="D1365" s="37" t="s">
        <v>4434</v>
      </c>
      <c r="E1365" s="40"/>
      <c r="G1365" t="str">
        <f t="shared" si="21"/>
        <v xml:space="preserve">HP </v>
      </c>
    </row>
    <row r="1366" spans="1:7" x14ac:dyDescent="0.3">
      <c r="A1366" s="39"/>
      <c r="B1366" s="76"/>
      <c r="C1366" s="44" t="s">
        <v>4435</v>
      </c>
      <c r="D1366" s="37" t="s">
        <v>4436</v>
      </c>
      <c r="E1366" s="40"/>
      <c r="G1366" t="str">
        <f t="shared" si="21"/>
        <v>DPS</v>
      </c>
    </row>
    <row r="1367" spans="1:7" x14ac:dyDescent="0.3">
      <c r="A1367" s="39"/>
      <c r="B1367" s="60"/>
      <c r="C1367" s="44" t="s">
        <v>4437</v>
      </c>
      <c r="D1367" s="43" t="s">
        <v>4438</v>
      </c>
      <c r="E1367" s="40"/>
      <c r="G1367" t="str">
        <f t="shared" si="21"/>
        <v>CSU</v>
      </c>
    </row>
    <row r="1368" spans="1:7" x14ac:dyDescent="0.3">
      <c r="A1368" s="39"/>
      <c r="B1368" s="35" t="s">
        <v>4439</v>
      </c>
      <c r="C1368" s="44" t="s">
        <v>4440</v>
      </c>
      <c r="D1368" s="43" t="s">
        <v>4441</v>
      </c>
      <c r="E1368" s="40"/>
      <c r="G1368" t="str">
        <f t="shared" si="21"/>
        <v>CSU</v>
      </c>
    </row>
    <row r="1369" spans="1:7" x14ac:dyDescent="0.3">
      <c r="A1369" s="39"/>
      <c r="B1369" s="60"/>
      <c r="C1369" s="44" t="s">
        <v>4442</v>
      </c>
      <c r="D1369" s="43" t="s">
        <v>4443</v>
      </c>
      <c r="E1369" s="40"/>
      <c r="G1369" t="str">
        <f t="shared" si="21"/>
        <v>CSU</v>
      </c>
    </row>
    <row r="1370" spans="1:7" x14ac:dyDescent="0.3">
      <c r="A1370" s="39"/>
      <c r="B1370" s="60"/>
      <c r="C1370" s="44" t="s">
        <v>4444</v>
      </c>
      <c r="D1370" s="43" t="s">
        <v>4445</v>
      </c>
      <c r="E1370" s="40"/>
      <c r="G1370" t="str">
        <f t="shared" si="21"/>
        <v xml:space="preserve">PS </v>
      </c>
    </row>
    <row r="1371" spans="1:7" x14ac:dyDescent="0.3">
      <c r="A1371" s="39"/>
      <c r="B1371" s="60"/>
      <c r="C1371" s="44" t="s">
        <v>4446</v>
      </c>
      <c r="D1371" s="43" t="s">
        <v>4447</v>
      </c>
      <c r="E1371" s="40"/>
      <c r="G1371" t="str">
        <f t="shared" si="21"/>
        <v xml:space="preserve">PS </v>
      </c>
    </row>
    <row r="1372" spans="1:7" x14ac:dyDescent="0.3">
      <c r="A1372" s="39"/>
      <c r="B1372" s="60"/>
      <c r="C1372" s="44" t="s">
        <v>4448</v>
      </c>
      <c r="D1372" s="43" t="s">
        <v>4449</v>
      </c>
      <c r="E1372" s="40"/>
      <c r="G1372" t="str">
        <f t="shared" si="21"/>
        <v xml:space="preserve">PS </v>
      </c>
    </row>
    <row r="1373" spans="1:7" x14ac:dyDescent="0.3">
      <c r="A1373" s="39"/>
      <c r="B1373" s="60"/>
      <c r="C1373" s="44" t="s">
        <v>4450</v>
      </c>
      <c r="D1373" s="43" t="s">
        <v>4451</v>
      </c>
      <c r="E1373" s="40"/>
      <c r="G1373" t="str">
        <f t="shared" si="21"/>
        <v xml:space="preserve">PS </v>
      </c>
    </row>
    <row r="1374" spans="1:7" x14ac:dyDescent="0.3">
      <c r="A1374" s="39"/>
      <c r="B1374" s="60"/>
      <c r="C1374" s="44" t="s">
        <v>4452</v>
      </c>
      <c r="D1374" s="43" t="s">
        <v>4453</v>
      </c>
      <c r="E1374" s="40"/>
      <c r="G1374" t="str">
        <f t="shared" si="21"/>
        <v xml:space="preserve">PS </v>
      </c>
    </row>
    <row r="1375" spans="1:7" x14ac:dyDescent="0.3">
      <c r="A1375" s="39"/>
      <c r="B1375" s="60"/>
      <c r="C1375" s="44"/>
      <c r="D1375" s="43"/>
      <c r="E1375" s="40"/>
      <c r="G1375" t="str">
        <f t="shared" si="21"/>
        <v/>
      </c>
    </row>
    <row r="1376" spans="1:7" x14ac:dyDescent="0.3">
      <c r="A1376" s="39"/>
      <c r="B1376" s="35" t="s">
        <v>4454</v>
      </c>
      <c r="C1376" s="49" t="s">
        <v>4455</v>
      </c>
      <c r="D1376" s="37" t="s">
        <v>4456</v>
      </c>
      <c r="E1376" s="40"/>
      <c r="G1376" t="str">
        <f t="shared" si="21"/>
        <v>CSR</v>
      </c>
    </row>
    <row r="1377" spans="1:7" x14ac:dyDescent="0.3">
      <c r="A1377" s="39"/>
      <c r="B1377" s="35"/>
      <c r="C1377" s="44" t="s">
        <v>4457</v>
      </c>
      <c r="D1377" s="43" t="s">
        <v>4458</v>
      </c>
      <c r="E1377" s="40"/>
      <c r="G1377" t="str">
        <f t="shared" si="21"/>
        <v xml:space="preserve">PS </v>
      </c>
    </row>
    <row r="1378" spans="1:7" x14ac:dyDescent="0.3">
      <c r="A1378" s="39"/>
      <c r="B1378" s="35"/>
      <c r="C1378" s="44" t="s">
        <v>4459</v>
      </c>
      <c r="D1378" s="43" t="s">
        <v>4460</v>
      </c>
      <c r="E1378" s="40"/>
      <c r="G1378" t="str">
        <f t="shared" si="21"/>
        <v xml:space="preserve">PS </v>
      </c>
    </row>
    <row r="1379" spans="1:7" x14ac:dyDescent="0.3">
      <c r="A1379" s="39"/>
      <c r="B1379" s="35"/>
      <c r="C1379" s="44"/>
      <c r="D1379" s="43"/>
      <c r="E1379" s="40"/>
      <c r="G1379" t="str">
        <f t="shared" si="21"/>
        <v/>
      </c>
    </row>
    <row r="1380" spans="1:7" x14ac:dyDescent="0.3">
      <c r="A1380" s="34"/>
      <c r="B1380" s="35" t="s">
        <v>4461</v>
      </c>
      <c r="C1380" s="49" t="s">
        <v>4462</v>
      </c>
      <c r="D1380" s="37" t="s">
        <v>4463</v>
      </c>
      <c r="E1380" s="40"/>
      <c r="G1380" t="str">
        <f t="shared" si="21"/>
        <v>CSR</v>
      </c>
    </row>
    <row r="1381" spans="1:7" x14ac:dyDescent="0.3">
      <c r="A1381" s="34"/>
      <c r="B1381" s="35"/>
      <c r="C1381" s="44" t="s">
        <v>4464</v>
      </c>
      <c r="D1381" s="43" t="s">
        <v>4465</v>
      </c>
      <c r="E1381" s="40"/>
      <c r="G1381" t="str">
        <f t="shared" si="21"/>
        <v xml:space="preserve">PS </v>
      </c>
    </row>
    <row r="1382" spans="1:7" x14ac:dyDescent="0.3">
      <c r="A1382" s="34"/>
      <c r="B1382" s="35"/>
      <c r="C1382" s="44" t="s">
        <v>4466</v>
      </c>
      <c r="D1382" s="43" t="s">
        <v>4467</v>
      </c>
      <c r="E1382" s="40"/>
      <c r="G1382" t="str">
        <f t="shared" si="21"/>
        <v xml:space="preserve">PS </v>
      </c>
    </row>
    <row r="1383" spans="1:7" x14ac:dyDescent="0.3">
      <c r="A1383" s="34"/>
      <c r="B1383" s="35"/>
      <c r="C1383" s="44" t="s">
        <v>4468</v>
      </c>
      <c r="D1383" s="43" t="s">
        <v>4469</v>
      </c>
      <c r="E1383" s="40"/>
      <c r="G1383" t="str">
        <f t="shared" si="21"/>
        <v xml:space="preserve">PS </v>
      </c>
    </row>
    <row r="1384" spans="1:7" x14ac:dyDescent="0.3">
      <c r="A1384" s="34"/>
      <c r="B1384" s="35"/>
      <c r="C1384" s="44" t="s">
        <v>4470</v>
      </c>
      <c r="D1384" s="43" t="s">
        <v>4471</v>
      </c>
      <c r="E1384" s="40"/>
      <c r="G1384" t="str">
        <f t="shared" si="21"/>
        <v xml:space="preserve">PS </v>
      </c>
    </row>
    <row r="1385" spans="1:7" x14ac:dyDescent="0.3">
      <c r="A1385" s="34"/>
      <c r="B1385" s="35"/>
      <c r="C1385" s="44" t="s">
        <v>4472</v>
      </c>
      <c r="D1385" s="43" t="s">
        <v>4473</v>
      </c>
      <c r="E1385" s="40"/>
      <c r="G1385" t="str">
        <f t="shared" si="21"/>
        <v xml:space="preserve">PS </v>
      </c>
    </row>
    <row r="1386" spans="1:7" x14ac:dyDescent="0.3">
      <c r="A1386" s="34"/>
      <c r="B1386" s="35"/>
      <c r="C1386" s="44" t="s">
        <v>4474</v>
      </c>
      <c r="D1386" s="43" t="s">
        <v>4475</v>
      </c>
      <c r="E1386" s="40"/>
      <c r="G1386" t="str">
        <f t="shared" si="21"/>
        <v xml:space="preserve">PS </v>
      </c>
    </row>
    <row r="1387" spans="1:7" x14ac:dyDescent="0.3">
      <c r="A1387" s="34"/>
      <c r="B1387" s="35"/>
      <c r="C1387" s="44" t="s">
        <v>4476</v>
      </c>
      <c r="D1387" s="43" t="s">
        <v>4477</v>
      </c>
      <c r="E1387" s="40"/>
      <c r="G1387" t="str">
        <f t="shared" si="21"/>
        <v xml:space="preserve">PS </v>
      </c>
    </row>
    <row r="1388" spans="1:7" x14ac:dyDescent="0.3">
      <c r="A1388" s="34"/>
      <c r="B1388" s="35"/>
      <c r="C1388" s="44" t="s">
        <v>4478</v>
      </c>
      <c r="D1388" s="43" t="s">
        <v>4479</v>
      </c>
      <c r="E1388" s="40"/>
      <c r="G1388" t="str">
        <f t="shared" si="21"/>
        <v xml:space="preserve">PS </v>
      </c>
    </row>
    <row r="1389" spans="1:7" x14ac:dyDescent="0.3">
      <c r="A1389" s="34"/>
      <c r="B1389" s="35"/>
      <c r="C1389" s="44" t="s">
        <v>4480</v>
      </c>
      <c r="D1389" s="43" t="s">
        <v>4481</v>
      </c>
      <c r="E1389" s="40"/>
      <c r="G1389" t="str">
        <f t="shared" si="21"/>
        <v xml:space="preserve">PS </v>
      </c>
    </row>
    <row r="1390" spans="1:7" x14ac:dyDescent="0.3">
      <c r="A1390" s="34"/>
      <c r="B1390" s="35"/>
      <c r="C1390" s="44" t="s">
        <v>4482</v>
      </c>
      <c r="D1390" s="43" t="s">
        <v>4483</v>
      </c>
      <c r="E1390" s="40"/>
      <c r="G1390" t="str">
        <f t="shared" si="21"/>
        <v xml:space="preserve">PS </v>
      </c>
    </row>
    <row r="1391" spans="1:7" x14ac:dyDescent="0.3">
      <c r="A1391" s="34"/>
      <c r="B1391" s="35"/>
      <c r="C1391" s="44" t="s">
        <v>4484</v>
      </c>
      <c r="D1391" s="43" t="s">
        <v>4485</v>
      </c>
      <c r="E1391" s="40"/>
      <c r="G1391" t="str">
        <f t="shared" si="21"/>
        <v xml:space="preserve">PS </v>
      </c>
    </row>
    <row r="1392" spans="1:7" x14ac:dyDescent="0.3">
      <c r="A1392" s="34"/>
      <c r="B1392" s="35"/>
      <c r="C1392" s="44" t="s">
        <v>4486</v>
      </c>
      <c r="D1392" s="43" t="s">
        <v>4487</v>
      </c>
      <c r="E1392" s="40"/>
      <c r="G1392" t="str">
        <f t="shared" si="21"/>
        <v xml:space="preserve">PS </v>
      </c>
    </row>
    <row r="1393" spans="1:7" x14ac:dyDescent="0.3">
      <c r="A1393" s="34"/>
      <c r="B1393" s="35"/>
      <c r="C1393" s="44" t="s">
        <v>4488</v>
      </c>
      <c r="D1393" s="43" t="s">
        <v>4489</v>
      </c>
      <c r="E1393" s="40"/>
      <c r="G1393" t="str">
        <f t="shared" si="21"/>
        <v xml:space="preserve">PS </v>
      </c>
    </row>
    <row r="1394" spans="1:7" x14ac:dyDescent="0.3">
      <c r="A1394" s="34"/>
      <c r="B1394" s="35"/>
      <c r="C1394" s="44" t="s">
        <v>4490</v>
      </c>
      <c r="D1394" s="43" t="s">
        <v>4491</v>
      </c>
      <c r="E1394" s="40"/>
      <c r="G1394" t="str">
        <f t="shared" si="21"/>
        <v xml:space="preserve">PS </v>
      </c>
    </row>
    <row r="1395" spans="1:7" ht="13.5" customHeight="1" x14ac:dyDescent="0.3">
      <c r="A1395" s="34"/>
      <c r="B1395" s="35"/>
      <c r="C1395" s="44" t="s">
        <v>4492</v>
      </c>
      <c r="D1395" s="43" t="s">
        <v>4493</v>
      </c>
      <c r="E1395" s="40"/>
      <c r="G1395" t="str">
        <f t="shared" si="21"/>
        <v xml:space="preserve">PS </v>
      </c>
    </row>
    <row r="1396" spans="1:7" ht="8.25" customHeight="1" x14ac:dyDescent="0.3">
      <c r="A1396" s="34"/>
      <c r="B1396" s="35"/>
      <c r="C1396" s="44"/>
      <c r="D1396" s="37"/>
      <c r="E1396" s="40"/>
      <c r="G1396" t="str">
        <f t="shared" si="21"/>
        <v/>
      </c>
    </row>
    <row r="1397" spans="1:7" ht="8.25" customHeight="1" x14ac:dyDescent="0.3">
      <c r="A1397" s="34"/>
      <c r="B1397" s="35"/>
      <c r="C1397" s="44"/>
      <c r="D1397" s="37"/>
      <c r="E1397" s="40"/>
      <c r="G1397" t="str">
        <f t="shared" si="21"/>
        <v/>
      </c>
    </row>
    <row r="1398" spans="1:7" x14ac:dyDescent="0.3">
      <c r="A1398" s="34"/>
      <c r="B1398" s="35" t="s">
        <v>4494</v>
      </c>
      <c r="C1398" s="49" t="s">
        <v>4495</v>
      </c>
      <c r="D1398" s="37" t="s">
        <v>4496</v>
      </c>
      <c r="E1398" s="40"/>
      <c r="G1398" t="str">
        <f t="shared" si="21"/>
        <v>CSR</v>
      </c>
    </row>
    <row r="1399" spans="1:7" x14ac:dyDescent="0.3">
      <c r="A1399" s="34"/>
      <c r="B1399" s="35"/>
      <c r="C1399" s="44" t="s">
        <v>4497</v>
      </c>
      <c r="D1399" s="43" t="s">
        <v>4498</v>
      </c>
      <c r="E1399" s="40"/>
      <c r="G1399" t="str">
        <f t="shared" si="21"/>
        <v xml:space="preserve">PS </v>
      </c>
    </row>
    <row r="1400" spans="1:7" x14ac:dyDescent="0.3">
      <c r="A1400" s="34"/>
      <c r="B1400" s="35"/>
      <c r="C1400" s="44" t="s">
        <v>4499</v>
      </c>
      <c r="D1400" s="43" t="s">
        <v>4500</v>
      </c>
      <c r="E1400" s="40"/>
      <c r="G1400" t="str">
        <f t="shared" si="21"/>
        <v xml:space="preserve">PS </v>
      </c>
    </row>
    <row r="1401" spans="1:7" x14ac:dyDescent="0.3">
      <c r="A1401" s="34"/>
      <c r="B1401" s="35"/>
      <c r="C1401" s="44"/>
      <c r="D1401" s="43"/>
      <c r="E1401" s="40"/>
      <c r="G1401" t="str">
        <f t="shared" si="21"/>
        <v/>
      </c>
    </row>
    <row r="1402" spans="1:7" x14ac:dyDescent="0.3">
      <c r="A1402" s="39"/>
      <c r="B1402" s="35" t="s">
        <v>4501</v>
      </c>
      <c r="C1402" s="49" t="s">
        <v>4502</v>
      </c>
      <c r="D1402" s="37" t="s">
        <v>4503</v>
      </c>
      <c r="E1402" s="40"/>
      <c r="G1402" t="str">
        <f t="shared" si="21"/>
        <v>CSR</v>
      </c>
    </row>
    <row r="1403" spans="1:7" x14ac:dyDescent="0.3">
      <c r="A1403" s="39"/>
      <c r="B1403" s="35"/>
      <c r="C1403" s="44" t="s">
        <v>4504</v>
      </c>
      <c r="D1403" s="43" t="s">
        <v>4505</v>
      </c>
      <c r="E1403" s="40"/>
      <c r="G1403" t="str">
        <f t="shared" si="21"/>
        <v xml:space="preserve">PS </v>
      </c>
    </row>
    <row r="1404" spans="1:7" x14ac:dyDescent="0.3">
      <c r="A1404" s="39"/>
      <c r="B1404" s="35"/>
      <c r="C1404" s="44" t="s">
        <v>4506</v>
      </c>
      <c r="D1404" s="43" t="s">
        <v>4507</v>
      </c>
      <c r="E1404" s="40"/>
      <c r="G1404" t="str">
        <f t="shared" si="21"/>
        <v xml:space="preserve">PS </v>
      </c>
    </row>
    <row r="1405" spans="1:7" x14ac:dyDescent="0.3">
      <c r="A1405" s="39"/>
      <c r="B1405" s="35"/>
      <c r="C1405" s="44" t="s">
        <v>4508</v>
      </c>
      <c r="D1405" s="43" t="s">
        <v>4509</v>
      </c>
      <c r="E1405" s="40"/>
      <c r="G1405" t="str">
        <f t="shared" si="21"/>
        <v xml:space="preserve">PS </v>
      </c>
    </row>
    <row r="1406" spans="1:7" x14ac:dyDescent="0.3">
      <c r="A1406" s="39"/>
      <c r="B1406" s="35"/>
      <c r="C1406" s="44" t="s">
        <v>4510</v>
      </c>
      <c r="D1406" s="43" t="s">
        <v>4511</v>
      </c>
      <c r="E1406" s="40"/>
      <c r="G1406" t="str">
        <f t="shared" si="21"/>
        <v xml:space="preserve">PS </v>
      </c>
    </row>
    <row r="1407" spans="1:7" x14ac:dyDescent="0.3">
      <c r="A1407" s="39"/>
      <c r="B1407" s="35"/>
      <c r="C1407" s="44" t="s">
        <v>4512</v>
      </c>
      <c r="D1407" s="43" t="s">
        <v>4513</v>
      </c>
      <c r="E1407" s="40"/>
      <c r="G1407" t="str">
        <f t="shared" si="21"/>
        <v xml:space="preserve">PS </v>
      </c>
    </row>
    <row r="1408" spans="1:7" x14ac:dyDescent="0.3">
      <c r="A1408" s="39"/>
      <c r="B1408" s="35"/>
      <c r="C1408" s="44" t="s">
        <v>4514</v>
      </c>
      <c r="D1408" s="43" t="s">
        <v>4515</v>
      </c>
      <c r="E1408" s="40"/>
      <c r="G1408" t="str">
        <f t="shared" si="21"/>
        <v xml:space="preserve">PS </v>
      </c>
    </row>
    <row r="1409" spans="1:7" ht="7.5" customHeight="1" x14ac:dyDescent="0.3">
      <c r="A1409" s="39"/>
      <c r="B1409" s="35"/>
      <c r="C1409" s="44"/>
      <c r="D1409" s="37"/>
      <c r="E1409" s="40"/>
      <c r="G1409" t="str">
        <f t="shared" si="21"/>
        <v/>
      </c>
    </row>
    <row r="1410" spans="1:7" x14ac:dyDescent="0.3">
      <c r="A1410" s="34"/>
      <c r="B1410" s="35" t="s">
        <v>4516</v>
      </c>
      <c r="C1410" s="49" t="s">
        <v>4517</v>
      </c>
      <c r="D1410" s="37" t="s">
        <v>4518</v>
      </c>
      <c r="E1410" s="40"/>
      <c r="G1410" t="str">
        <f t="shared" si="21"/>
        <v>CSR</v>
      </c>
    </row>
    <row r="1411" spans="1:7" x14ac:dyDescent="0.3">
      <c r="A1411" s="34"/>
      <c r="B1411" s="35"/>
      <c r="C1411" s="44" t="s">
        <v>4519</v>
      </c>
      <c r="D1411" s="43" t="s">
        <v>4520</v>
      </c>
      <c r="E1411" s="40"/>
      <c r="G1411" t="str">
        <f t="shared" si="21"/>
        <v xml:space="preserve">PS </v>
      </c>
    </row>
    <row r="1412" spans="1:7" x14ac:dyDescent="0.3">
      <c r="A1412" s="34"/>
      <c r="B1412" s="35"/>
      <c r="C1412" s="44" t="s">
        <v>4521</v>
      </c>
      <c r="D1412" s="43" t="s">
        <v>4522</v>
      </c>
      <c r="E1412" s="40"/>
      <c r="G1412" t="str">
        <f t="shared" si="21"/>
        <v xml:space="preserve">PS </v>
      </c>
    </row>
    <row r="1413" spans="1:7" x14ac:dyDescent="0.3">
      <c r="A1413" s="34"/>
      <c r="B1413" s="35"/>
      <c r="C1413" s="44" t="s">
        <v>4523</v>
      </c>
      <c r="D1413" s="43" t="s">
        <v>4524</v>
      </c>
      <c r="E1413" s="40"/>
      <c r="G1413" t="str">
        <f t="shared" si="21"/>
        <v xml:space="preserve">PS </v>
      </c>
    </row>
    <row r="1414" spans="1:7" x14ac:dyDescent="0.3">
      <c r="A1414" s="34"/>
      <c r="B1414" s="35"/>
      <c r="C1414" s="44" t="s">
        <v>4525</v>
      </c>
      <c r="D1414" s="43" t="s">
        <v>4526</v>
      </c>
      <c r="E1414" s="40"/>
      <c r="G1414" t="str">
        <f t="shared" si="21"/>
        <v xml:space="preserve">PS </v>
      </c>
    </row>
    <row r="1415" spans="1:7" x14ac:dyDescent="0.3">
      <c r="A1415" s="34"/>
      <c r="B1415" s="35"/>
      <c r="C1415" s="44" t="s">
        <v>4527</v>
      </c>
      <c r="D1415" s="43" t="s">
        <v>4528</v>
      </c>
      <c r="E1415" s="40"/>
      <c r="G1415" t="str">
        <f t="shared" si="21"/>
        <v xml:space="preserve">PS </v>
      </c>
    </row>
    <row r="1416" spans="1:7" x14ac:dyDescent="0.3">
      <c r="A1416" s="34"/>
      <c r="B1416" s="35"/>
      <c r="C1416" s="44" t="s">
        <v>4529</v>
      </c>
      <c r="D1416" s="43" t="s">
        <v>4530</v>
      </c>
      <c r="E1416" s="40"/>
      <c r="G1416" t="str">
        <f t="shared" si="21"/>
        <v xml:space="preserve">PS </v>
      </c>
    </row>
    <row r="1417" spans="1:7" x14ac:dyDescent="0.3">
      <c r="A1417" s="34"/>
      <c r="B1417" s="35"/>
      <c r="C1417" s="44" t="s">
        <v>4531</v>
      </c>
      <c r="D1417" s="43" t="s">
        <v>4532</v>
      </c>
      <c r="E1417" s="40"/>
      <c r="G1417" t="str">
        <f t="shared" si="21"/>
        <v xml:space="preserve">PS </v>
      </c>
    </row>
    <row r="1418" spans="1:7" x14ac:dyDescent="0.3">
      <c r="A1418" s="34"/>
      <c r="B1418" s="35"/>
      <c r="C1418" s="44" t="s">
        <v>4533</v>
      </c>
      <c r="D1418" s="43" t="s">
        <v>4534</v>
      </c>
      <c r="E1418" s="40"/>
      <c r="G1418" t="str">
        <f t="shared" si="21"/>
        <v xml:space="preserve">PS </v>
      </c>
    </row>
    <row r="1419" spans="1:7" ht="7.5" customHeight="1" x14ac:dyDescent="0.3">
      <c r="A1419" s="34"/>
      <c r="B1419" s="35"/>
      <c r="C1419" s="44"/>
      <c r="D1419" s="37"/>
      <c r="E1419" s="40"/>
      <c r="G1419" t="str">
        <f t="shared" si="21"/>
        <v/>
      </c>
    </row>
    <row r="1420" spans="1:7" x14ac:dyDescent="0.3">
      <c r="A1420" s="39"/>
      <c r="B1420" s="35" t="s">
        <v>4535</v>
      </c>
      <c r="C1420" s="49" t="s">
        <v>4536</v>
      </c>
      <c r="D1420" s="37" t="s">
        <v>4537</v>
      </c>
      <c r="E1420" s="40"/>
      <c r="G1420" t="str">
        <f t="shared" ref="G1420:G1483" si="22">MID(D1420,1,3)</f>
        <v>CSR</v>
      </c>
    </row>
    <row r="1421" spans="1:7" x14ac:dyDescent="0.3">
      <c r="A1421" s="39"/>
      <c r="B1421" s="35"/>
      <c r="C1421" s="44" t="s">
        <v>4538</v>
      </c>
      <c r="D1421" s="43" t="s">
        <v>4539</v>
      </c>
      <c r="E1421" s="40"/>
      <c r="G1421" t="str">
        <f t="shared" si="22"/>
        <v xml:space="preserve">PS </v>
      </c>
    </row>
    <row r="1422" spans="1:7" x14ac:dyDescent="0.3">
      <c r="A1422" s="39"/>
      <c r="B1422" s="35"/>
      <c r="C1422" s="44" t="s">
        <v>4540</v>
      </c>
      <c r="D1422" s="43" t="s">
        <v>4541</v>
      </c>
      <c r="E1422" s="40"/>
      <c r="G1422" t="str">
        <f t="shared" si="22"/>
        <v xml:space="preserve">PS </v>
      </c>
    </row>
    <row r="1423" spans="1:7" ht="8.25" customHeight="1" x14ac:dyDescent="0.3">
      <c r="A1423" s="39"/>
      <c r="B1423" s="35"/>
      <c r="C1423" s="44"/>
      <c r="D1423" s="37"/>
      <c r="E1423" s="40"/>
      <c r="G1423" t="str">
        <f t="shared" si="22"/>
        <v/>
      </c>
    </row>
    <row r="1424" spans="1:7" x14ac:dyDescent="0.3">
      <c r="A1424" s="39"/>
      <c r="B1424" s="35" t="s">
        <v>4542</v>
      </c>
      <c r="C1424" s="49" t="s">
        <v>4543</v>
      </c>
      <c r="D1424" s="37" t="s">
        <v>4544</v>
      </c>
      <c r="E1424" s="40"/>
      <c r="G1424" t="str">
        <f t="shared" si="22"/>
        <v>CSR</v>
      </c>
    </row>
    <row r="1425" spans="1:7" ht="7.5" customHeight="1" x14ac:dyDescent="0.3">
      <c r="A1425" s="39"/>
      <c r="B1425" s="35"/>
      <c r="C1425" s="44"/>
      <c r="D1425" s="37"/>
      <c r="E1425" s="40"/>
      <c r="G1425" t="str">
        <f t="shared" si="22"/>
        <v/>
      </c>
    </row>
    <row r="1426" spans="1:7" x14ac:dyDescent="0.3">
      <c r="A1426" s="39"/>
      <c r="B1426" s="35" t="s">
        <v>4545</v>
      </c>
      <c r="C1426" s="49" t="s">
        <v>4546</v>
      </c>
      <c r="D1426" s="37" t="s">
        <v>4547</v>
      </c>
      <c r="E1426" s="40"/>
      <c r="G1426" t="str">
        <f t="shared" si="22"/>
        <v>CSR</v>
      </c>
    </row>
    <row r="1427" spans="1:7" x14ac:dyDescent="0.3">
      <c r="A1427" s="39"/>
      <c r="B1427" s="35"/>
      <c r="C1427" s="44" t="s">
        <v>4548</v>
      </c>
      <c r="D1427" s="43" t="s">
        <v>4549</v>
      </c>
      <c r="E1427" s="40"/>
      <c r="G1427" t="str">
        <f t="shared" si="22"/>
        <v xml:space="preserve">PS </v>
      </c>
    </row>
    <row r="1428" spans="1:7" x14ac:dyDescent="0.3">
      <c r="A1428" s="39"/>
      <c r="B1428" s="35"/>
      <c r="C1428" s="44" t="s">
        <v>4550</v>
      </c>
      <c r="D1428" s="43" t="s">
        <v>4551</v>
      </c>
      <c r="E1428" s="40"/>
      <c r="G1428" t="str">
        <f t="shared" si="22"/>
        <v xml:space="preserve">PS </v>
      </c>
    </row>
    <row r="1429" spans="1:7" x14ac:dyDescent="0.3">
      <c r="A1429" s="39"/>
      <c r="B1429" s="35"/>
      <c r="C1429" s="44"/>
      <c r="D1429" s="43"/>
      <c r="E1429" s="40"/>
      <c r="G1429" t="str">
        <f t="shared" si="22"/>
        <v/>
      </c>
    </row>
    <row r="1430" spans="1:7" x14ac:dyDescent="0.3">
      <c r="A1430" s="34"/>
      <c r="B1430" s="35" t="s">
        <v>4552</v>
      </c>
      <c r="C1430" s="49" t="s">
        <v>4553</v>
      </c>
      <c r="D1430" s="37" t="s">
        <v>4554</v>
      </c>
      <c r="E1430" s="40"/>
      <c r="G1430" t="str">
        <f t="shared" si="22"/>
        <v>CSR</v>
      </c>
    </row>
    <row r="1431" spans="1:7" x14ac:dyDescent="0.3">
      <c r="A1431" s="34"/>
      <c r="B1431" s="35"/>
      <c r="C1431" s="44" t="s">
        <v>4555</v>
      </c>
      <c r="D1431" s="43" t="s">
        <v>4556</v>
      </c>
      <c r="E1431" s="40"/>
      <c r="G1431" t="str">
        <f t="shared" si="22"/>
        <v xml:space="preserve">PS </v>
      </c>
    </row>
    <row r="1432" spans="1:7" x14ac:dyDescent="0.3">
      <c r="A1432" s="34"/>
      <c r="B1432" s="35"/>
      <c r="C1432" s="44" t="s">
        <v>4557</v>
      </c>
      <c r="D1432" s="43" t="s">
        <v>4558</v>
      </c>
      <c r="E1432" s="40"/>
      <c r="G1432" t="str">
        <f t="shared" si="22"/>
        <v xml:space="preserve">PS </v>
      </c>
    </row>
    <row r="1433" spans="1:7" x14ac:dyDescent="0.3">
      <c r="A1433" s="34"/>
      <c r="B1433" s="35"/>
      <c r="C1433" s="44" t="s">
        <v>4559</v>
      </c>
      <c r="D1433" s="43" t="s">
        <v>4560</v>
      </c>
      <c r="E1433" s="40"/>
      <c r="G1433" t="str">
        <f t="shared" si="22"/>
        <v xml:space="preserve">PS </v>
      </c>
    </row>
    <row r="1434" spans="1:7" x14ac:dyDescent="0.3">
      <c r="A1434" s="34"/>
      <c r="B1434" s="35"/>
      <c r="C1434" s="44" t="s">
        <v>4561</v>
      </c>
      <c r="D1434" s="43" t="s">
        <v>4562</v>
      </c>
      <c r="E1434" s="40"/>
      <c r="G1434" t="str">
        <f t="shared" si="22"/>
        <v xml:space="preserve">PS </v>
      </c>
    </row>
    <row r="1435" spans="1:7" x14ac:dyDescent="0.3">
      <c r="A1435" s="34"/>
      <c r="B1435" s="35"/>
      <c r="C1435" s="44" t="s">
        <v>4563</v>
      </c>
      <c r="D1435" s="43" t="s">
        <v>4564</v>
      </c>
      <c r="E1435" s="40"/>
      <c r="G1435" t="str">
        <f t="shared" si="22"/>
        <v xml:space="preserve">PS </v>
      </c>
    </row>
    <row r="1436" spans="1:7" x14ac:dyDescent="0.3">
      <c r="A1436" s="34"/>
      <c r="B1436" s="35"/>
      <c r="C1436" s="44" t="s">
        <v>4565</v>
      </c>
      <c r="D1436" s="43" t="s">
        <v>4566</v>
      </c>
      <c r="E1436" s="40"/>
      <c r="G1436" t="str">
        <f t="shared" si="22"/>
        <v xml:space="preserve">PS </v>
      </c>
    </row>
    <row r="1437" spans="1:7" ht="7.5" customHeight="1" x14ac:dyDescent="0.3">
      <c r="A1437" s="34"/>
      <c r="B1437" s="35"/>
      <c r="C1437" s="44"/>
      <c r="D1437" s="37"/>
      <c r="E1437" s="40"/>
      <c r="G1437" t="str">
        <f t="shared" si="22"/>
        <v/>
      </c>
    </row>
    <row r="1438" spans="1:7" x14ac:dyDescent="0.3">
      <c r="A1438" s="39"/>
      <c r="B1438" s="35" t="s">
        <v>4567</v>
      </c>
      <c r="C1438" s="49" t="s">
        <v>4568</v>
      </c>
      <c r="D1438" s="37" t="s">
        <v>4569</v>
      </c>
      <c r="E1438" s="40"/>
      <c r="G1438" t="str">
        <f t="shared" si="22"/>
        <v>CSR</v>
      </c>
    </row>
    <row r="1439" spans="1:7" x14ac:dyDescent="0.3">
      <c r="A1439" s="39"/>
      <c r="B1439" s="35"/>
      <c r="C1439" s="44" t="s">
        <v>4570</v>
      </c>
      <c r="D1439" s="43" t="s">
        <v>4571</v>
      </c>
      <c r="E1439" s="40"/>
      <c r="G1439" t="str">
        <f t="shared" si="22"/>
        <v xml:space="preserve">PS </v>
      </c>
    </row>
    <row r="1440" spans="1:7" x14ac:dyDescent="0.3">
      <c r="A1440" s="39"/>
      <c r="B1440" s="35"/>
      <c r="C1440" s="44" t="s">
        <v>4572</v>
      </c>
      <c r="D1440" s="43" t="s">
        <v>4573</v>
      </c>
      <c r="E1440" s="40"/>
      <c r="G1440" t="str">
        <f t="shared" si="22"/>
        <v xml:space="preserve">PS </v>
      </c>
    </row>
    <row r="1441" spans="1:7" x14ac:dyDescent="0.3">
      <c r="A1441" s="39"/>
      <c r="B1441" s="35"/>
      <c r="C1441" s="44" t="s">
        <v>4574</v>
      </c>
      <c r="D1441" s="43" t="s">
        <v>4575</v>
      </c>
      <c r="E1441" s="40"/>
      <c r="G1441" t="str">
        <f t="shared" si="22"/>
        <v xml:space="preserve">PS </v>
      </c>
    </row>
    <row r="1442" spans="1:7" x14ac:dyDescent="0.3">
      <c r="A1442" s="39"/>
      <c r="B1442" s="35"/>
      <c r="C1442" s="44"/>
      <c r="D1442" s="43"/>
      <c r="E1442" s="40"/>
      <c r="G1442" t="str">
        <f t="shared" si="22"/>
        <v/>
      </c>
    </row>
    <row r="1443" spans="1:7" x14ac:dyDescent="0.3">
      <c r="A1443" s="78"/>
      <c r="B1443" s="35" t="s">
        <v>4576</v>
      </c>
      <c r="C1443" s="49" t="s">
        <v>4577</v>
      </c>
      <c r="D1443" s="37" t="s">
        <v>4578</v>
      </c>
      <c r="E1443" s="40"/>
      <c r="G1443" t="str">
        <f t="shared" si="22"/>
        <v>CSR</v>
      </c>
    </row>
    <row r="1444" spans="1:7" x14ac:dyDescent="0.3">
      <c r="A1444" s="78"/>
      <c r="B1444" s="35"/>
      <c r="C1444" s="44" t="s">
        <v>4579</v>
      </c>
      <c r="D1444" s="43" t="s">
        <v>4580</v>
      </c>
      <c r="E1444" s="40"/>
      <c r="G1444" t="str">
        <f t="shared" si="22"/>
        <v xml:space="preserve">PS </v>
      </c>
    </row>
    <row r="1445" spans="1:7" x14ac:dyDescent="0.3">
      <c r="A1445" s="78"/>
      <c r="B1445" s="35"/>
      <c r="C1445" s="44" t="s">
        <v>4581</v>
      </c>
      <c r="D1445" s="43" t="s">
        <v>4582</v>
      </c>
      <c r="E1445" s="40"/>
      <c r="G1445" t="str">
        <f t="shared" si="22"/>
        <v xml:space="preserve">PS </v>
      </c>
    </row>
    <row r="1446" spans="1:7" x14ac:dyDescent="0.3">
      <c r="A1446" s="78"/>
      <c r="B1446" s="35"/>
      <c r="C1446" s="44" t="s">
        <v>4583</v>
      </c>
      <c r="D1446" s="43" t="s">
        <v>4584</v>
      </c>
      <c r="E1446" s="40"/>
      <c r="G1446" t="str">
        <f t="shared" si="22"/>
        <v xml:space="preserve">PS </v>
      </c>
    </row>
    <row r="1447" spans="1:7" x14ac:dyDescent="0.3">
      <c r="A1447" s="78"/>
      <c r="B1447" s="35"/>
      <c r="C1447" s="44" t="s">
        <v>4585</v>
      </c>
      <c r="D1447" s="43" t="s">
        <v>4586</v>
      </c>
      <c r="E1447" s="40"/>
      <c r="G1447" t="str">
        <f t="shared" si="22"/>
        <v xml:space="preserve">PS </v>
      </c>
    </row>
    <row r="1448" spans="1:7" x14ac:dyDescent="0.3">
      <c r="A1448" s="78"/>
      <c r="B1448" s="35"/>
      <c r="C1448" s="44" t="s">
        <v>4587</v>
      </c>
      <c r="D1448" s="43" t="s">
        <v>4588</v>
      </c>
      <c r="E1448" s="40"/>
      <c r="G1448" t="str">
        <f t="shared" si="22"/>
        <v xml:space="preserve">PS </v>
      </c>
    </row>
    <row r="1449" spans="1:7" x14ac:dyDescent="0.3">
      <c r="A1449" s="78"/>
      <c r="B1449" s="35"/>
      <c r="C1449" s="44" t="s">
        <v>4589</v>
      </c>
      <c r="D1449" s="43" t="s">
        <v>2708</v>
      </c>
      <c r="E1449" s="40"/>
      <c r="G1449" t="str">
        <f t="shared" si="22"/>
        <v xml:space="preserve">PS </v>
      </c>
    </row>
    <row r="1450" spans="1:7" ht="9" customHeight="1" x14ac:dyDescent="0.3">
      <c r="A1450" s="78"/>
      <c r="B1450" s="35"/>
      <c r="C1450" s="44"/>
      <c r="D1450" s="43"/>
      <c r="E1450" s="40"/>
      <c r="G1450" t="str">
        <f t="shared" si="22"/>
        <v/>
      </c>
    </row>
    <row r="1451" spans="1:7" x14ac:dyDescent="0.3">
      <c r="A1451" s="78"/>
      <c r="B1451" s="35" t="s">
        <v>4590</v>
      </c>
      <c r="C1451" s="49" t="s">
        <v>4591</v>
      </c>
      <c r="D1451" s="37" t="s">
        <v>4592</v>
      </c>
      <c r="E1451" s="40"/>
      <c r="G1451" t="str">
        <f t="shared" si="22"/>
        <v>CSR</v>
      </c>
    </row>
    <row r="1452" spans="1:7" x14ac:dyDescent="0.3">
      <c r="A1452" s="78"/>
      <c r="B1452" s="35"/>
      <c r="C1452" s="44" t="s">
        <v>4593</v>
      </c>
      <c r="D1452" s="43" t="s">
        <v>2819</v>
      </c>
      <c r="E1452" s="40"/>
      <c r="G1452" t="str">
        <f t="shared" si="22"/>
        <v xml:space="preserve">PS </v>
      </c>
    </row>
    <row r="1453" spans="1:7" x14ac:dyDescent="0.3">
      <c r="A1453" s="39"/>
      <c r="B1453" s="35"/>
      <c r="C1453" s="44" t="s">
        <v>4594</v>
      </c>
      <c r="D1453" s="43" t="s">
        <v>4595</v>
      </c>
      <c r="E1453" s="40"/>
      <c r="G1453" t="str">
        <f t="shared" si="22"/>
        <v xml:space="preserve">PS </v>
      </c>
    </row>
    <row r="1454" spans="1:7" ht="15.6" x14ac:dyDescent="0.3">
      <c r="A1454" s="265" t="s">
        <v>4596</v>
      </c>
      <c r="B1454" s="266"/>
      <c r="C1454" s="266"/>
      <c r="D1454" s="266"/>
      <c r="E1454" s="267"/>
      <c r="G1454" t="str">
        <f t="shared" si="22"/>
        <v/>
      </c>
    </row>
    <row r="1455" spans="1:7" x14ac:dyDescent="0.3">
      <c r="A1455" s="34" t="s">
        <v>4597</v>
      </c>
      <c r="B1455" s="76"/>
      <c r="C1455" s="49" t="s">
        <v>4598</v>
      </c>
      <c r="D1455" s="37" t="s">
        <v>4599</v>
      </c>
      <c r="E1455" s="40"/>
      <c r="G1455" t="str">
        <f t="shared" si="22"/>
        <v xml:space="preserve">HP </v>
      </c>
    </row>
    <row r="1456" spans="1:7" x14ac:dyDescent="0.3">
      <c r="A1456" s="39"/>
      <c r="B1456" s="76"/>
      <c r="C1456" s="44" t="s">
        <v>4600</v>
      </c>
      <c r="D1456" s="37" t="s">
        <v>4601</v>
      </c>
      <c r="E1456" s="40"/>
      <c r="G1456" t="str">
        <f t="shared" si="22"/>
        <v>DPS</v>
      </c>
    </row>
    <row r="1457" spans="1:7" x14ac:dyDescent="0.3">
      <c r="A1457" s="39"/>
      <c r="B1457" s="60"/>
      <c r="C1457" s="44" t="s">
        <v>4602</v>
      </c>
      <c r="D1457" s="43" t="s">
        <v>4603</v>
      </c>
      <c r="E1457" s="40"/>
      <c r="G1457" t="str">
        <f t="shared" si="22"/>
        <v>CSU</v>
      </c>
    </row>
    <row r="1458" spans="1:7" x14ac:dyDescent="0.3">
      <c r="A1458" s="39"/>
      <c r="B1458" s="35" t="s">
        <v>4604</v>
      </c>
      <c r="C1458" s="44" t="s">
        <v>4605</v>
      </c>
      <c r="D1458" s="43" t="s">
        <v>4606</v>
      </c>
      <c r="E1458" s="40"/>
      <c r="G1458" t="str">
        <f t="shared" si="22"/>
        <v>CSU</v>
      </c>
    </row>
    <row r="1459" spans="1:7" x14ac:dyDescent="0.3">
      <c r="A1459" s="39"/>
      <c r="B1459" s="60"/>
      <c r="C1459" s="44" t="s">
        <v>4607</v>
      </c>
      <c r="D1459" s="43" t="s">
        <v>2066</v>
      </c>
      <c r="E1459" s="40"/>
      <c r="G1459" t="str">
        <f t="shared" si="22"/>
        <v>CSU</v>
      </c>
    </row>
    <row r="1460" spans="1:7" x14ac:dyDescent="0.3">
      <c r="A1460" s="39"/>
      <c r="B1460" s="60"/>
      <c r="C1460" s="44" t="s">
        <v>4608</v>
      </c>
      <c r="D1460" s="43" t="s">
        <v>4609</v>
      </c>
      <c r="E1460" s="40"/>
      <c r="G1460" t="str">
        <f t="shared" si="22"/>
        <v>CSU</v>
      </c>
    </row>
    <row r="1461" spans="1:7" x14ac:dyDescent="0.3">
      <c r="A1461" s="39"/>
      <c r="B1461" s="60"/>
      <c r="C1461" s="44" t="s">
        <v>4610</v>
      </c>
      <c r="D1461" s="43" t="s">
        <v>4611</v>
      </c>
      <c r="E1461" s="40"/>
      <c r="G1461" t="str">
        <f t="shared" si="22"/>
        <v xml:space="preserve">PS </v>
      </c>
    </row>
    <row r="1462" spans="1:7" x14ac:dyDescent="0.3">
      <c r="A1462" s="39"/>
      <c r="B1462" s="60"/>
      <c r="C1462" s="44"/>
      <c r="D1462" s="43"/>
      <c r="E1462" s="40"/>
      <c r="G1462" t="str">
        <f t="shared" si="22"/>
        <v/>
      </c>
    </row>
    <row r="1463" spans="1:7" x14ac:dyDescent="0.3">
      <c r="A1463" s="34"/>
      <c r="B1463" s="35" t="s">
        <v>4612</v>
      </c>
      <c r="C1463" s="49" t="s">
        <v>4613</v>
      </c>
      <c r="D1463" s="37" t="s">
        <v>4614</v>
      </c>
      <c r="E1463" s="40"/>
      <c r="G1463" t="str">
        <f t="shared" si="22"/>
        <v>CSR</v>
      </c>
    </row>
    <row r="1464" spans="1:7" x14ac:dyDescent="0.3">
      <c r="A1464" s="34"/>
      <c r="B1464" s="35"/>
      <c r="C1464" s="44" t="s">
        <v>4615</v>
      </c>
      <c r="D1464" s="43" t="s">
        <v>4616</v>
      </c>
      <c r="E1464" s="40"/>
      <c r="G1464" t="str">
        <f t="shared" si="22"/>
        <v xml:space="preserve">PS </v>
      </c>
    </row>
    <row r="1465" spans="1:7" x14ac:dyDescent="0.3">
      <c r="A1465" s="34"/>
      <c r="B1465" s="35"/>
      <c r="C1465" s="44" t="s">
        <v>4617</v>
      </c>
      <c r="D1465" s="43" t="s">
        <v>4618</v>
      </c>
      <c r="E1465" s="40"/>
      <c r="G1465" t="str">
        <f t="shared" si="22"/>
        <v xml:space="preserve">PS </v>
      </c>
    </row>
    <row r="1466" spans="1:7" x14ac:dyDescent="0.3">
      <c r="A1466" s="34"/>
      <c r="B1466" s="35"/>
      <c r="C1466" s="44" t="s">
        <v>4619</v>
      </c>
      <c r="D1466" s="43" t="s">
        <v>4620</v>
      </c>
      <c r="E1466" s="40"/>
      <c r="G1466" t="str">
        <f t="shared" si="22"/>
        <v xml:space="preserve">PS </v>
      </c>
    </row>
    <row r="1467" spans="1:7" x14ac:dyDescent="0.3">
      <c r="A1467" s="34"/>
      <c r="B1467" s="35"/>
      <c r="C1467" s="44" t="s">
        <v>4621</v>
      </c>
      <c r="D1467" s="43" t="s">
        <v>4622</v>
      </c>
      <c r="E1467" s="40"/>
      <c r="G1467" t="str">
        <f t="shared" si="22"/>
        <v xml:space="preserve">PS </v>
      </c>
    </row>
    <row r="1468" spans="1:7" x14ac:dyDescent="0.3">
      <c r="A1468" s="34"/>
      <c r="B1468" s="35"/>
      <c r="C1468" s="44" t="s">
        <v>4623</v>
      </c>
      <c r="D1468" s="43" t="s">
        <v>4624</v>
      </c>
      <c r="E1468" s="38"/>
      <c r="G1468" t="str">
        <f t="shared" si="22"/>
        <v xml:space="preserve">PS </v>
      </c>
    </row>
    <row r="1469" spans="1:7" x14ac:dyDescent="0.3">
      <c r="A1469" s="34"/>
      <c r="B1469" s="35"/>
      <c r="C1469" s="44"/>
      <c r="D1469" s="37"/>
      <c r="E1469" s="40"/>
      <c r="G1469" t="str">
        <f t="shared" si="22"/>
        <v/>
      </c>
    </row>
    <row r="1470" spans="1:7" x14ac:dyDescent="0.3">
      <c r="A1470" s="39"/>
      <c r="B1470" s="35" t="s">
        <v>4625</v>
      </c>
      <c r="C1470" s="49" t="s">
        <v>4626</v>
      </c>
      <c r="D1470" s="37" t="s">
        <v>4627</v>
      </c>
      <c r="E1470" s="40" t="s">
        <v>2181</v>
      </c>
      <c r="G1470" t="str">
        <f t="shared" si="22"/>
        <v>CSR</v>
      </c>
    </row>
    <row r="1471" spans="1:7" x14ac:dyDescent="0.3">
      <c r="A1471" s="39"/>
      <c r="B1471" s="35"/>
      <c r="C1471" s="44" t="s">
        <v>4628</v>
      </c>
      <c r="D1471" s="43" t="s">
        <v>4629</v>
      </c>
      <c r="E1471" s="40"/>
      <c r="G1471" t="str">
        <f t="shared" si="22"/>
        <v xml:space="preserve">PS </v>
      </c>
    </row>
    <row r="1472" spans="1:7" x14ac:dyDescent="0.3">
      <c r="A1472" s="39"/>
      <c r="B1472" s="35"/>
      <c r="C1472" s="44" t="s">
        <v>4630</v>
      </c>
      <c r="D1472" s="43" t="s">
        <v>4631</v>
      </c>
      <c r="E1472" s="40"/>
      <c r="G1472" t="str">
        <f t="shared" si="22"/>
        <v xml:space="preserve">PS </v>
      </c>
    </row>
    <row r="1473" spans="1:7" x14ac:dyDescent="0.3">
      <c r="A1473" s="39"/>
      <c r="B1473" s="35"/>
      <c r="C1473" s="44" t="s">
        <v>4632</v>
      </c>
      <c r="D1473" s="43" t="s">
        <v>4633</v>
      </c>
      <c r="E1473" s="40"/>
      <c r="G1473" t="str">
        <f t="shared" si="22"/>
        <v xml:space="preserve">PS </v>
      </c>
    </row>
    <row r="1474" spans="1:7" x14ac:dyDescent="0.3">
      <c r="A1474" s="39"/>
      <c r="B1474" s="35"/>
      <c r="C1474" s="44" t="s">
        <v>4634</v>
      </c>
      <c r="D1474" s="43" t="s">
        <v>4635</v>
      </c>
      <c r="E1474" s="40"/>
      <c r="G1474" t="str">
        <f t="shared" si="22"/>
        <v xml:space="preserve">PS </v>
      </c>
    </row>
    <row r="1475" spans="1:7" x14ac:dyDescent="0.3">
      <c r="A1475" s="39"/>
      <c r="B1475" s="35"/>
      <c r="C1475" s="44" t="s">
        <v>4636</v>
      </c>
      <c r="D1475" s="43" t="s">
        <v>4637</v>
      </c>
      <c r="E1475" s="40"/>
      <c r="G1475" t="str">
        <f t="shared" si="22"/>
        <v xml:space="preserve">PS </v>
      </c>
    </row>
    <row r="1476" spans="1:7" x14ac:dyDescent="0.3">
      <c r="A1476" s="39"/>
      <c r="B1476" s="35"/>
      <c r="C1476" s="44" t="s">
        <v>4638</v>
      </c>
      <c r="D1476" s="43" t="s">
        <v>4639</v>
      </c>
      <c r="E1476" s="40"/>
      <c r="G1476" t="str">
        <f t="shared" si="22"/>
        <v xml:space="preserve">PS </v>
      </c>
    </row>
    <row r="1477" spans="1:7" x14ac:dyDescent="0.3">
      <c r="A1477" s="39"/>
      <c r="B1477" s="35"/>
      <c r="C1477" s="44" t="s">
        <v>4640</v>
      </c>
      <c r="D1477" s="43" t="s">
        <v>4641</v>
      </c>
      <c r="E1477" s="38"/>
      <c r="G1477" t="str">
        <f t="shared" si="22"/>
        <v xml:space="preserve">PS </v>
      </c>
    </row>
    <row r="1478" spans="1:7" x14ac:dyDescent="0.3">
      <c r="A1478" s="39"/>
      <c r="B1478" s="35"/>
      <c r="C1478" s="44"/>
      <c r="D1478" s="37"/>
      <c r="E1478" s="40"/>
      <c r="G1478" t="str">
        <f t="shared" si="22"/>
        <v/>
      </c>
    </row>
    <row r="1479" spans="1:7" x14ac:dyDescent="0.3">
      <c r="A1479" s="39"/>
      <c r="B1479" s="35" t="s">
        <v>4642</v>
      </c>
      <c r="C1479" s="49" t="s">
        <v>4643</v>
      </c>
      <c r="D1479" s="37" t="s">
        <v>4644</v>
      </c>
      <c r="E1479" s="40"/>
      <c r="G1479" t="str">
        <f t="shared" si="22"/>
        <v>CSR</v>
      </c>
    </row>
    <row r="1480" spans="1:7" x14ac:dyDescent="0.3">
      <c r="A1480" s="39"/>
      <c r="B1480" s="35"/>
      <c r="C1480" s="44" t="s">
        <v>4645</v>
      </c>
      <c r="D1480" s="43" t="s">
        <v>4646</v>
      </c>
      <c r="E1480" s="40"/>
      <c r="G1480" t="str">
        <f t="shared" si="22"/>
        <v xml:space="preserve">PS </v>
      </c>
    </row>
    <row r="1481" spans="1:7" x14ac:dyDescent="0.3">
      <c r="A1481" s="39"/>
      <c r="B1481" s="35"/>
      <c r="C1481" s="44" t="s">
        <v>4647</v>
      </c>
      <c r="D1481" s="43" t="s">
        <v>4648</v>
      </c>
      <c r="E1481" s="40"/>
      <c r="G1481" t="str">
        <f t="shared" si="22"/>
        <v xml:space="preserve">PS </v>
      </c>
    </row>
    <row r="1482" spans="1:7" x14ac:dyDescent="0.3">
      <c r="A1482" s="39"/>
      <c r="B1482" s="35"/>
      <c r="C1482" s="44" t="s">
        <v>4649</v>
      </c>
      <c r="D1482" s="43" t="s">
        <v>4650</v>
      </c>
      <c r="E1482" s="40"/>
      <c r="G1482" t="str">
        <f t="shared" si="22"/>
        <v xml:space="preserve">PS </v>
      </c>
    </row>
    <row r="1483" spans="1:7" x14ac:dyDescent="0.3">
      <c r="A1483" s="39"/>
      <c r="B1483" s="35"/>
      <c r="C1483" s="44" t="s">
        <v>4651</v>
      </c>
      <c r="D1483" s="43" t="s">
        <v>4652</v>
      </c>
      <c r="E1483" s="40"/>
      <c r="G1483" t="str">
        <f t="shared" si="22"/>
        <v xml:space="preserve">PS </v>
      </c>
    </row>
    <row r="1484" spans="1:7" x14ac:dyDescent="0.3">
      <c r="A1484" s="39"/>
      <c r="B1484" s="35"/>
      <c r="C1484" s="44" t="s">
        <v>4653</v>
      </c>
      <c r="D1484" s="43" t="s">
        <v>4654</v>
      </c>
      <c r="E1484" s="40"/>
      <c r="G1484" t="str">
        <f t="shared" ref="G1484:G1547" si="23">MID(D1484,1,3)</f>
        <v xml:space="preserve">PS </v>
      </c>
    </row>
    <row r="1485" spans="1:7" x14ac:dyDescent="0.3">
      <c r="A1485" s="39"/>
      <c r="B1485" s="35"/>
      <c r="C1485" s="44" t="s">
        <v>4655</v>
      </c>
      <c r="D1485" s="43" t="s">
        <v>4656</v>
      </c>
      <c r="E1485" s="40"/>
      <c r="G1485" t="str">
        <f t="shared" si="23"/>
        <v xml:space="preserve">PS </v>
      </c>
    </row>
    <row r="1486" spans="1:7" x14ac:dyDescent="0.3">
      <c r="A1486" s="39"/>
      <c r="B1486" s="35"/>
      <c r="C1486" s="44"/>
      <c r="D1486" s="37"/>
      <c r="E1486" s="40"/>
      <c r="G1486" t="str">
        <f t="shared" si="23"/>
        <v/>
      </c>
    </row>
    <row r="1487" spans="1:7" x14ac:dyDescent="0.3">
      <c r="A1487" s="34"/>
      <c r="B1487" s="35" t="s">
        <v>4657</v>
      </c>
      <c r="C1487" s="49" t="s">
        <v>4658</v>
      </c>
      <c r="D1487" s="37" t="s">
        <v>4659</v>
      </c>
      <c r="E1487" s="40"/>
      <c r="G1487" t="str">
        <f t="shared" si="23"/>
        <v>CMC</v>
      </c>
    </row>
    <row r="1488" spans="1:7" x14ac:dyDescent="0.3">
      <c r="A1488" s="34"/>
      <c r="B1488" s="35"/>
      <c r="C1488" s="44" t="s">
        <v>4660</v>
      </c>
      <c r="D1488" s="37" t="s">
        <v>4661</v>
      </c>
      <c r="E1488" s="40"/>
      <c r="G1488" t="str">
        <f t="shared" si="23"/>
        <v>CSR</v>
      </c>
    </row>
    <row r="1489" spans="1:7" x14ac:dyDescent="0.3">
      <c r="A1489" s="34"/>
      <c r="B1489" s="35"/>
      <c r="C1489" s="44" t="s">
        <v>4662</v>
      </c>
      <c r="D1489" s="43" t="s">
        <v>4663</v>
      </c>
      <c r="E1489" s="40"/>
      <c r="G1489" t="str">
        <f t="shared" si="23"/>
        <v xml:space="preserve">PS </v>
      </c>
    </row>
    <row r="1490" spans="1:7" x14ac:dyDescent="0.3">
      <c r="A1490" s="34"/>
      <c r="B1490" s="35"/>
      <c r="C1490" s="44" t="s">
        <v>4664</v>
      </c>
      <c r="D1490" s="43" t="s">
        <v>4665</v>
      </c>
      <c r="E1490" s="40"/>
      <c r="G1490" t="str">
        <f t="shared" si="23"/>
        <v xml:space="preserve">PS </v>
      </c>
    </row>
    <row r="1491" spans="1:7" x14ac:dyDescent="0.3">
      <c r="A1491" s="34"/>
      <c r="B1491" s="35"/>
      <c r="C1491" s="44" t="s">
        <v>4666</v>
      </c>
      <c r="D1491" s="43" t="s">
        <v>4667</v>
      </c>
      <c r="E1491" s="40"/>
      <c r="G1491" t="str">
        <f t="shared" si="23"/>
        <v xml:space="preserve">PS </v>
      </c>
    </row>
    <row r="1492" spans="1:7" x14ac:dyDescent="0.3">
      <c r="A1492" s="34"/>
      <c r="B1492" s="35"/>
      <c r="C1492" s="44" t="s">
        <v>4668</v>
      </c>
      <c r="D1492" s="43" t="s">
        <v>4669</v>
      </c>
      <c r="E1492" s="40"/>
      <c r="G1492" t="str">
        <f t="shared" si="23"/>
        <v xml:space="preserve">PS </v>
      </c>
    </row>
    <row r="1493" spans="1:7" x14ac:dyDescent="0.3">
      <c r="A1493" s="34"/>
      <c r="B1493" s="35"/>
      <c r="C1493" s="44" t="s">
        <v>4670</v>
      </c>
      <c r="D1493" s="43" t="s">
        <v>4671</v>
      </c>
      <c r="E1493" s="40"/>
      <c r="G1493" t="str">
        <f t="shared" si="23"/>
        <v xml:space="preserve">PS </v>
      </c>
    </row>
    <row r="1494" spans="1:7" x14ac:dyDescent="0.3">
      <c r="A1494" s="34"/>
      <c r="B1494" s="35"/>
      <c r="C1494" s="44" t="s">
        <v>4672</v>
      </c>
      <c r="D1494" s="43" t="s">
        <v>4673</v>
      </c>
      <c r="E1494" s="40"/>
      <c r="G1494" t="str">
        <f t="shared" si="23"/>
        <v xml:space="preserve">PS </v>
      </c>
    </row>
    <row r="1495" spans="1:7" x14ac:dyDescent="0.3">
      <c r="A1495" s="34"/>
      <c r="B1495" s="35"/>
      <c r="C1495" s="44"/>
      <c r="D1495" s="37"/>
      <c r="E1495" s="40"/>
      <c r="G1495" t="str">
        <f t="shared" si="23"/>
        <v/>
      </c>
    </row>
    <row r="1496" spans="1:7" x14ac:dyDescent="0.3">
      <c r="A1496" s="34"/>
      <c r="B1496" s="35" t="s">
        <v>4674</v>
      </c>
      <c r="C1496" s="49" t="s">
        <v>4675</v>
      </c>
      <c r="D1496" s="37" t="s">
        <v>4676</v>
      </c>
      <c r="E1496" s="40"/>
      <c r="G1496" t="str">
        <f t="shared" si="23"/>
        <v>CSR</v>
      </c>
    </row>
    <row r="1497" spans="1:7" x14ac:dyDescent="0.3">
      <c r="A1497" s="34"/>
      <c r="B1497" s="35"/>
      <c r="C1497" s="44" t="s">
        <v>4677</v>
      </c>
      <c r="D1497" s="43" t="s">
        <v>4678</v>
      </c>
      <c r="E1497" s="40"/>
      <c r="G1497" t="str">
        <f t="shared" si="23"/>
        <v xml:space="preserve">PS </v>
      </c>
    </row>
    <row r="1498" spans="1:7" x14ac:dyDescent="0.3">
      <c r="A1498" s="34"/>
      <c r="B1498" s="35"/>
      <c r="C1498" s="44" t="s">
        <v>4679</v>
      </c>
      <c r="D1498" s="43" t="s">
        <v>4680</v>
      </c>
      <c r="E1498" s="40"/>
      <c r="G1498" t="str">
        <f t="shared" si="23"/>
        <v xml:space="preserve">PS </v>
      </c>
    </row>
    <row r="1499" spans="1:7" x14ac:dyDescent="0.3">
      <c r="A1499" s="34"/>
      <c r="B1499" s="35"/>
      <c r="C1499" s="44" t="s">
        <v>4681</v>
      </c>
      <c r="D1499" s="43" t="s">
        <v>4682</v>
      </c>
      <c r="E1499" s="40"/>
      <c r="G1499" t="str">
        <f t="shared" si="23"/>
        <v xml:space="preserve">PS </v>
      </c>
    </row>
    <row r="1500" spans="1:7" x14ac:dyDescent="0.3">
      <c r="A1500" s="39"/>
      <c r="B1500" s="35" t="s">
        <v>4683</v>
      </c>
      <c r="C1500" s="49" t="s">
        <v>4684</v>
      </c>
      <c r="D1500" s="37" t="s">
        <v>4685</v>
      </c>
      <c r="E1500" s="40"/>
      <c r="G1500" t="str">
        <f t="shared" si="23"/>
        <v>CSR</v>
      </c>
    </row>
    <row r="1501" spans="1:7" x14ac:dyDescent="0.3">
      <c r="A1501" s="39"/>
      <c r="B1501" s="35"/>
      <c r="C1501" s="44" t="s">
        <v>4686</v>
      </c>
      <c r="D1501" s="43" t="s">
        <v>4687</v>
      </c>
      <c r="E1501" s="40"/>
      <c r="G1501" t="str">
        <f t="shared" si="23"/>
        <v xml:space="preserve">PS </v>
      </c>
    </row>
    <row r="1502" spans="1:7" x14ac:dyDescent="0.3">
      <c r="A1502" s="39"/>
      <c r="B1502" s="35"/>
      <c r="C1502" s="44" t="s">
        <v>4688</v>
      </c>
      <c r="D1502" s="43" t="s">
        <v>4689</v>
      </c>
      <c r="E1502" s="40"/>
      <c r="G1502" t="str">
        <f t="shared" si="23"/>
        <v xml:space="preserve">PS </v>
      </c>
    </row>
    <row r="1503" spans="1:7" x14ac:dyDescent="0.3">
      <c r="A1503" s="39"/>
      <c r="B1503" s="35"/>
      <c r="C1503" s="44" t="s">
        <v>4690</v>
      </c>
      <c r="D1503" s="43" t="s">
        <v>4691</v>
      </c>
      <c r="E1503" s="40"/>
      <c r="G1503" t="str">
        <f t="shared" si="23"/>
        <v xml:space="preserve">PS </v>
      </c>
    </row>
    <row r="1504" spans="1:7" x14ac:dyDescent="0.3">
      <c r="A1504" s="39"/>
      <c r="B1504" s="35"/>
      <c r="C1504" s="44" t="s">
        <v>4692</v>
      </c>
      <c r="D1504" s="43" t="s">
        <v>4693</v>
      </c>
      <c r="E1504" s="40"/>
      <c r="G1504" t="str">
        <f t="shared" si="23"/>
        <v xml:space="preserve">PS </v>
      </c>
    </row>
    <row r="1505" spans="1:7" x14ac:dyDescent="0.3">
      <c r="A1505" s="39"/>
      <c r="B1505" s="35"/>
      <c r="C1505" s="44"/>
      <c r="D1505" s="37"/>
      <c r="E1505" s="40"/>
      <c r="G1505" t="str">
        <f t="shared" si="23"/>
        <v/>
      </c>
    </row>
    <row r="1506" spans="1:7" x14ac:dyDescent="0.3">
      <c r="A1506" s="39"/>
      <c r="B1506" s="35" t="s">
        <v>4694</v>
      </c>
      <c r="C1506" s="49" t="s">
        <v>4695</v>
      </c>
      <c r="D1506" s="37" t="s">
        <v>4696</v>
      </c>
      <c r="E1506" s="40"/>
      <c r="G1506" t="str">
        <f t="shared" si="23"/>
        <v>CSR</v>
      </c>
    </row>
    <row r="1507" spans="1:7" x14ac:dyDescent="0.3">
      <c r="A1507" s="39"/>
      <c r="B1507" s="35"/>
      <c r="C1507" s="44" t="s">
        <v>4697</v>
      </c>
      <c r="D1507" s="43" t="s">
        <v>4698</v>
      </c>
      <c r="E1507" s="40"/>
      <c r="G1507" t="str">
        <f t="shared" si="23"/>
        <v xml:space="preserve">PS </v>
      </c>
    </row>
    <row r="1508" spans="1:7" x14ac:dyDescent="0.3">
      <c r="A1508" s="39"/>
      <c r="B1508" s="35"/>
      <c r="C1508" s="44" t="s">
        <v>4699</v>
      </c>
      <c r="D1508" s="43" t="s">
        <v>4700</v>
      </c>
      <c r="E1508" s="40"/>
      <c r="G1508" t="str">
        <f t="shared" si="23"/>
        <v>PSB</v>
      </c>
    </row>
    <row r="1509" spans="1:7" x14ac:dyDescent="0.3">
      <c r="A1509" s="39"/>
      <c r="B1509" s="35"/>
      <c r="C1509" s="44" t="s">
        <v>4701</v>
      </c>
      <c r="D1509" s="43" t="s">
        <v>4702</v>
      </c>
      <c r="E1509" s="40"/>
      <c r="G1509" t="str">
        <f t="shared" si="23"/>
        <v xml:space="preserve">PS </v>
      </c>
    </row>
    <row r="1510" spans="1:7" x14ac:dyDescent="0.3">
      <c r="A1510" s="39"/>
      <c r="B1510" s="35"/>
      <c r="C1510" s="44" t="s">
        <v>4703</v>
      </c>
      <c r="D1510" s="43" t="s">
        <v>4312</v>
      </c>
      <c r="E1510" s="40"/>
      <c r="G1510" t="str">
        <f t="shared" si="23"/>
        <v xml:space="preserve">PS </v>
      </c>
    </row>
    <row r="1511" spans="1:7" x14ac:dyDescent="0.3">
      <c r="A1511" s="39"/>
      <c r="B1511" s="35"/>
      <c r="C1511" s="44"/>
      <c r="D1511" s="37"/>
      <c r="E1511" s="40"/>
      <c r="G1511" t="str">
        <f t="shared" si="23"/>
        <v/>
      </c>
    </row>
    <row r="1512" spans="1:7" x14ac:dyDescent="0.3">
      <c r="A1512" s="39"/>
      <c r="B1512" s="35" t="s">
        <v>4704</v>
      </c>
      <c r="C1512" s="49" t="s">
        <v>4705</v>
      </c>
      <c r="D1512" s="37" t="s">
        <v>4706</v>
      </c>
      <c r="E1512" s="40"/>
      <c r="G1512" t="str">
        <f t="shared" si="23"/>
        <v>CSR</v>
      </c>
    </row>
    <row r="1513" spans="1:7" x14ac:dyDescent="0.3">
      <c r="A1513" s="39"/>
      <c r="B1513" s="35"/>
      <c r="C1513" s="44" t="s">
        <v>4707</v>
      </c>
      <c r="D1513" s="43" t="s">
        <v>4708</v>
      </c>
      <c r="E1513" s="40"/>
      <c r="G1513" t="str">
        <f t="shared" si="23"/>
        <v xml:space="preserve">PS </v>
      </c>
    </row>
    <row r="1514" spans="1:7" x14ac:dyDescent="0.3">
      <c r="A1514" s="39"/>
      <c r="B1514" s="35"/>
      <c r="C1514" s="44" t="s">
        <v>4709</v>
      </c>
      <c r="D1514" s="43" t="s">
        <v>4710</v>
      </c>
      <c r="E1514" s="40"/>
      <c r="G1514" t="str">
        <f t="shared" si="23"/>
        <v xml:space="preserve">PS </v>
      </c>
    </row>
    <row r="1515" spans="1:7" x14ac:dyDescent="0.3">
      <c r="A1515" s="39"/>
      <c r="B1515" s="35"/>
      <c r="C1515" s="44" t="s">
        <v>4711</v>
      </c>
      <c r="D1515" s="43" t="s">
        <v>4712</v>
      </c>
      <c r="E1515" s="40"/>
      <c r="G1515" t="str">
        <f t="shared" si="23"/>
        <v xml:space="preserve">PS </v>
      </c>
    </row>
    <row r="1516" spans="1:7" x14ac:dyDescent="0.3">
      <c r="A1516" s="39"/>
      <c r="B1516" s="35"/>
      <c r="C1516" s="44" t="s">
        <v>4713</v>
      </c>
      <c r="D1516" s="43" t="s">
        <v>4714</v>
      </c>
      <c r="E1516" s="38"/>
      <c r="G1516" t="str">
        <f t="shared" si="23"/>
        <v xml:space="preserve">PS </v>
      </c>
    </row>
    <row r="1517" spans="1:7" x14ac:dyDescent="0.3">
      <c r="A1517" s="39"/>
      <c r="B1517" s="35"/>
      <c r="C1517" s="44" t="s">
        <v>4715</v>
      </c>
      <c r="D1517" s="43" t="s">
        <v>4716</v>
      </c>
      <c r="E1517" s="38"/>
      <c r="G1517" t="str">
        <f t="shared" si="23"/>
        <v xml:space="preserve">PS </v>
      </c>
    </row>
    <row r="1518" spans="1:7" x14ac:dyDescent="0.3">
      <c r="A1518" s="39"/>
      <c r="B1518" s="35" t="s">
        <v>4717</v>
      </c>
      <c r="C1518" s="49" t="s">
        <v>4718</v>
      </c>
      <c r="D1518" s="37" t="s">
        <v>4719</v>
      </c>
      <c r="E1518" s="40"/>
      <c r="G1518" t="str">
        <f t="shared" si="23"/>
        <v>CSR</v>
      </c>
    </row>
    <row r="1519" spans="1:7" x14ac:dyDescent="0.3">
      <c r="A1519" s="39"/>
      <c r="B1519" s="35"/>
      <c r="C1519" s="44" t="s">
        <v>4720</v>
      </c>
      <c r="D1519" s="43" t="s">
        <v>4721</v>
      </c>
      <c r="E1519" s="40"/>
      <c r="G1519" t="str">
        <f t="shared" si="23"/>
        <v xml:space="preserve">PS </v>
      </c>
    </row>
    <row r="1520" spans="1:7" x14ac:dyDescent="0.3">
      <c r="A1520" s="39"/>
      <c r="B1520" s="35"/>
      <c r="C1520" s="44" t="s">
        <v>4722</v>
      </c>
      <c r="D1520" s="43" t="s">
        <v>4723</v>
      </c>
      <c r="E1520" s="40"/>
      <c r="G1520" t="str">
        <f t="shared" si="23"/>
        <v xml:space="preserve">PS </v>
      </c>
    </row>
    <row r="1521" spans="1:7" x14ac:dyDescent="0.3">
      <c r="A1521" s="39"/>
      <c r="B1521" s="35"/>
      <c r="C1521" s="44" t="s">
        <v>4724</v>
      </c>
      <c r="D1521" s="43" t="s">
        <v>4725</v>
      </c>
      <c r="E1521" s="40"/>
      <c r="G1521" t="str">
        <f t="shared" si="23"/>
        <v xml:space="preserve">PS </v>
      </c>
    </row>
    <row r="1522" spans="1:7" x14ac:dyDescent="0.3">
      <c r="A1522" s="39"/>
      <c r="B1522" s="35"/>
      <c r="C1522" s="44" t="s">
        <v>4726</v>
      </c>
      <c r="D1522" s="43" t="s">
        <v>4727</v>
      </c>
      <c r="E1522" s="40"/>
      <c r="G1522" t="str">
        <f t="shared" si="23"/>
        <v xml:space="preserve">PS </v>
      </c>
    </row>
    <row r="1523" spans="1:7" x14ac:dyDescent="0.3">
      <c r="A1523" s="39"/>
      <c r="B1523" s="35"/>
      <c r="C1523" s="44" t="s">
        <v>4728</v>
      </c>
      <c r="D1523" s="43" t="s">
        <v>4729</v>
      </c>
      <c r="E1523" s="40"/>
      <c r="G1523" t="str">
        <f t="shared" si="23"/>
        <v xml:space="preserve">PS </v>
      </c>
    </row>
    <row r="1524" spans="1:7" x14ac:dyDescent="0.3">
      <c r="A1524" s="34"/>
      <c r="B1524" s="35"/>
      <c r="C1524" s="44"/>
      <c r="D1524" s="37"/>
      <c r="E1524" s="40"/>
      <c r="G1524" t="str">
        <f t="shared" si="23"/>
        <v/>
      </c>
    </row>
    <row r="1525" spans="1:7" x14ac:dyDescent="0.3">
      <c r="A1525" s="53"/>
      <c r="B1525" s="54"/>
      <c r="C1525" s="55"/>
      <c r="D1525" s="55"/>
      <c r="E1525" s="56"/>
      <c r="G1525" t="str">
        <f t="shared" si="23"/>
        <v/>
      </c>
    </row>
    <row r="1526" spans="1:7" x14ac:dyDescent="0.3">
      <c r="A1526" s="34" t="s">
        <v>4730</v>
      </c>
      <c r="B1526" s="76"/>
      <c r="C1526" s="49" t="s">
        <v>4731</v>
      </c>
      <c r="D1526" s="37" t="s">
        <v>4732</v>
      </c>
      <c r="E1526" s="40"/>
      <c r="G1526" t="str">
        <f t="shared" si="23"/>
        <v xml:space="preserve">HP </v>
      </c>
    </row>
    <row r="1527" spans="1:7" x14ac:dyDescent="0.3">
      <c r="A1527" s="39"/>
      <c r="B1527" s="76"/>
      <c r="C1527" s="44" t="s">
        <v>4733</v>
      </c>
      <c r="D1527" s="37" t="s">
        <v>4734</v>
      </c>
      <c r="E1527" s="40"/>
      <c r="G1527" t="str">
        <f t="shared" si="23"/>
        <v>DPS</v>
      </c>
    </row>
    <row r="1528" spans="1:7" x14ac:dyDescent="0.3">
      <c r="A1528" s="39"/>
      <c r="B1528" s="35" t="s">
        <v>4735</v>
      </c>
      <c r="C1528" s="44" t="s">
        <v>4736</v>
      </c>
      <c r="D1528" s="43" t="s">
        <v>4332</v>
      </c>
      <c r="E1528" s="40"/>
      <c r="G1528" t="str">
        <f t="shared" si="23"/>
        <v>CSU</v>
      </c>
    </row>
    <row r="1529" spans="1:7" x14ac:dyDescent="0.3">
      <c r="A1529" s="39"/>
      <c r="B1529" s="60"/>
      <c r="C1529" s="44" t="s">
        <v>4737</v>
      </c>
      <c r="D1529" s="43" t="s">
        <v>4738</v>
      </c>
      <c r="E1529" s="40"/>
      <c r="G1529" t="str">
        <f t="shared" si="23"/>
        <v>CSU</v>
      </c>
    </row>
    <row r="1530" spans="1:7" x14ac:dyDescent="0.3">
      <c r="A1530" s="39"/>
      <c r="B1530" s="60"/>
      <c r="C1530" s="44" t="s">
        <v>4739</v>
      </c>
      <c r="D1530" s="43" t="s">
        <v>4740</v>
      </c>
      <c r="E1530" s="40"/>
      <c r="G1530" t="str">
        <f t="shared" si="23"/>
        <v xml:space="preserve">PS </v>
      </c>
    </row>
    <row r="1531" spans="1:7" x14ac:dyDescent="0.3">
      <c r="A1531" s="39"/>
      <c r="B1531" s="60"/>
      <c r="C1531" s="44" t="s">
        <v>4741</v>
      </c>
      <c r="D1531" s="43" t="s">
        <v>4742</v>
      </c>
      <c r="E1531" s="40"/>
      <c r="G1531" t="str">
        <f t="shared" si="23"/>
        <v xml:space="preserve">PS </v>
      </c>
    </row>
    <row r="1532" spans="1:7" x14ac:dyDescent="0.3">
      <c r="A1532" s="39"/>
      <c r="B1532" s="60"/>
      <c r="C1532" s="44" t="s">
        <v>4743</v>
      </c>
      <c r="D1532" s="43" t="s">
        <v>4744</v>
      </c>
      <c r="E1532" s="40"/>
      <c r="G1532" t="str">
        <f t="shared" si="23"/>
        <v xml:space="preserve">PS </v>
      </c>
    </row>
    <row r="1533" spans="1:7" x14ac:dyDescent="0.3">
      <c r="A1533" s="39"/>
      <c r="B1533" s="60"/>
      <c r="C1533" s="44" t="s">
        <v>4745</v>
      </c>
      <c r="D1533" s="43" t="s">
        <v>4746</v>
      </c>
      <c r="E1533" s="38"/>
      <c r="G1533" t="str">
        <f t="shared" si="23"/>
        <v xml:space="preserve">PS </v>
      </c>
    </row>
    <row r="1534" spans="1:7" x14ac:dyDescent="0.3">
      <c r="A1534" s="39"/>
      <c r="B1534" s="60"/>
      <c r="C1534" s="44"/>
      <c r="D1534" s="43"/>
      <c r="E1534" s="38"/>
      <c r="G1534" t="str">
        <f t="shared" si="23"/>
        <v/>
      </c>
    </row>
    <row r="1535" spans="1:7" x14ac:dyDescent="0.3">
      <c r="A1535" s="34"/>
      <c r="B1535" s="35" t="s">
        <v>4747</v>
      </c>
      <c r="C1535" s="49" t="s">
        <v>4748</v>
      </c>
      <c r="D1535" s="37" t="s">
        <v>4749</v>
      </c>
      <c r="E1535" s="40"/>
      <c r="G1535" t="str">
        <f t="shared" si="23"/>
        <v>CSR</v>
      </c>
    </row>
    <row r="1536" spans="1:7" x14ac:dyDescent="0.3">
      <c r="A1536" s="34"/>
      <c r="B1536" s="35"/>
      <c r="C1536" s="44" t="s">
        <v>4750</v>
      </c>
      <c r="D1536" s="43" t="s">
        <v>4751</v>
      </c>
      <c r="E1536" s="40"/>
      <c r="G1536" t="str">
        <f t="shared" si="23"/>
        <v xml:space="preserve">PS </v>
      </c>
    </row>
    <row r="1537" spans="1:7" x14ac:dyDescent="0.3">
      <c r="A1537" s="34"/>
      <c r="B1537" s="35"/>
      <c r="C1537" s="44" t="s">
        <v>4752</v>
      </c>
      <c r="D1537" s="43" t="s">
        <v>4753</v>
      </c>
      <c r="E1537" s="40"/>
      <c r="G1537" t="str">
        <f t="shared" si="23"/>
        <v xml:space="preserve">PS </v>
      </c>
    </row>
    <row r="1538" spans="1:7" x14ac:dyDescent="0.3">
      <c r="A1538" s="34"/>
      <c r="B1538" s="35"/>
      <c r="C1538" s="44" t="s">
        <v>4754</v>
      </c>
      <c r="D1538" s="43" t="s">
        <v>4755</v>
      </c>
      <c r="E1538" s="38"/>
      <c r="G1538" t="str">
        <f t="shared" si="23"/>
        <v xml:space="preserve">PS </v>
      </c>
    </row>
    <row r="1539" spans="1:7" x14ac:dyDescent="0.3">
      <c r="A1539" s="34"/>
      <c r="B1539" s="35"/>
      <c r="C1539" s="44"/>
      <c r="D1539" s="37"/>
      <c r="E1539" s="40"/>
      <c r="G1539" t="str">
        <f t="shared" si="23"/>
        <v/>
      </c>
    </row>
    <row r="1540" spans="1:7" x14ac:dyDescent="0.3">
      <c r="A1540" s="39"/>
      <c r="B1540" s="35" t="s">
        <v>4756</v>
      </c>
      <c r="C1540" s="49" t="s">
        <v>4757</v>
      </c>
      <c r="D1540" s="37" t="s">
        <v>4758</v>
      </c>
      <c r="E1540" s="40"/>
      <c r="G1540" t="str">
        <f t="shared" si="23"/>
        <v>CSR</v>
      </c>
    </row>
    <row r="1541" spans="1:7" x14ac:dyDescent="0.3">
      <c r="A1541" s="39"/>
      <c r="B1541" s="35"/>
      <c r="C1541" s="44" t="s">
        <v>4759</v>
      </c>
      <c r="D1541" s="43" t="s">
        <v>4760</v>
      </c>
      <c r="E1541" s="40"/>
      <c r="G1541" t="str">
        <f t="shared" si="23"/>
        <v xml:space="preserve">PS </v>
      </c>
    </row>
    <row r="1542" spans="1:7" x14ac:dyDescent="0.3">
      <c r="A1542" s="39"/>
      <c r="B1542" s="35"/>
      <c r="C1542" s="44" t="s">
        <v>4761</v>
      </c>
      <c r="D1542" s="43" t="s">
        <v>4762</v>
      </c>
      <c r="E1542" s="40"/>
      <c r="G1542" t="str">
        <f t="shared" si="23"/>
        <v xml:space="preserve">PS </v>
      </c>
    </row>
    <row r="1543" spans="1:7" x14ac:dyDescent="0.3">
      <c r="A1543" s="39"/>
      <c r="B1543" s="35"/>
      <c r="C1543" s="44" t="s">
        <v>4763</v>
      </c>
      <c r="D1543" s="43" t="s">
        <v>4764</v>
      </c>
      <c r="E1543" s="40"/>
      <c r="G1543" t="str">
        <f t="shared" si="23"/>
        <v xml:space="preserve">PS </v>
      </c>
    </row>
    <row r="1544" spans="1:7" x14ac:dyDescent="0.3">
      <c r="A1544" s="39"/>
      <c r="B1544" s="35"/>
      <c r="C1544" s="44" t="s">
        <v>4765</v>
      </c>
      <c r="D1544" s="43" t="s">
        <v>4766</v>
      </c>
      <c r="E1544" s="40"/>
      <c r="G1544" t="str">
        <f t="shared" si="23"/>
        <v xml:space="preserve">PS </v>
      </c>
    </row>
    <row r="1545" spans="1:7" x14ac:dyDescent="0.3">
      <c r="A1545" s="39"/>
      <c r="B1545" s="35"/>
      <c r="C1545" s="44" t="s">
        <v>4767</v>
      </c>
      <c r="D1545" s="43" t="s">
        <v>4768</v>
      </c>
      <c r="E1545" s="40"/>
      <c r="G1545" t="str">
        <f t="shared" si="23"/>
        <v xml:space="preserve">PS </v>
      </c>
    </row>
    <row r="1546" spans="1:7" x14ac:dyDescent="0.3">
      <c r="A1546" s="39"/>
      <c r="B1546" s="35"/>
      <c r="C1546" s="44"/>
      <c r="D1546" s="37"/>
      <c r="E1546" s="40"/>
      <c r="G1546" t="str">
        <f t="shared" si="23"/>
        <v/>
      </c>
    </row>
    <row r="1547" spans="1:7" x14ac:dyDescent="0.3">
      <c r="A1547" s="39"/>
      <c r="B1547" s="35" t="s">
        <v>4769</v>
      </c>
      <c r="C1547" s="49" t="s">
        <v>4770</v>
      </c>
      <c r="D1547" s="37" t="s">
        <v>4771</v>
      </c>
      <c r="E1547" s="40"/>
      <c r="G1547" t="str">
        <f t="shared" si="23"/>
        <v>CSR</v>
      </c>
    </row>
    <row r="1548" spans="1:7" x14ac:dyDescent="0.3">
      <c r="A1548" s="39"/>
      <c r="B1548" s="35"/>
      <c r="C1548" s="44" t="s">
        <v>4772</v>
      </c>
      <c r="D1548" s="43" t="s">
        <v>4773</v>
      </c>
      <c r="E1548" s="40"/>
      <c r="G1548" t="str">
        <f t="shared" ref="G1548:G1611" si="24">MID(D1548,1,3)</f>
        <v xml:space="preserve">PS </v>
      </c>
    </row>
    <row r="1549" spans="1:7" x14ac:dyDescent="0.3">
      <c r="A1549" s="39"/>
      <c r="B1549" s="35"/>
      <c r="C1549" s="44" t="s">
        <v>4774</v>
      </c>
      <c r="D1549" s="43" t="s">
        <v>4775</v>
      </c>
      <c r="E1549" s="40"/>
      <c r="G1549" t="str">
        <f t="shared" si="24"/>
        <v xml:space="preserve">PS </v>
      </c>
    </row>
    <row r="1550" spans="1:7" x14ac:dyDescent="0.3">
      <c r="A1550" s="39"/>
      <c r="B1550" s="35"/>
      <c r="C1550" s="44" t="s">
        <v>4776</v>
      </c>
      <c r="D1550" s="43" t="s">
        <v>4777</v>
      </c>
      <c r="E1550" s="40"/>
      <c r="G1550" t="str">
        <f t="shared" si="24"/>
        <v xml:space="preserve">PS </v>
      </c>
    </row>
    <row r="1551" spans="1:7" x14ac:dyDescent="0.3">
      <c r="A1551" s="39"/>
      <c r="B1551" s="35"/>
      <c r="C1551" s="44" t="s">
        <v>4778</v>
      </c>
      <c r="D1551" s="43" t="s">
        <v>4779</v>
      </c>
      <c r="E1551" s="38"/>
      <c r="G1551" t="str">
        <f t="shared" si="24"/>
        <v xml:space="preserve">PS </v>
      </c>
    </row>
    <row r="1552" spans="1:7" x14ac:dyDescent="0.3">
      <c r="A1552" s="39"/>
      <c r="B1552" s="35"/>
      <c r="C1552" s="44"/>
      <c r="D1552" s="37"/>
      <c r="E1552" s="40"/>
      <c r="G1552" t="str">
        <f t="shared" si="24"/>
        <v/>
      </c>
    </row>
    <row r="1553" spans="1:7" x14ac:dyDescent="0.3">
      <c r="A1553" s="39"/>
      <c r="B1553" s="35" t="s">
        <v>4780</v>
      </c>
      <c r="C1553" s="49" t="s">
        <v>4781</v>
      </c>
      <c r="D1553" s="37" t="s">
        <v>4782</v>
      </c>
      <c r="E1553" s="40"/>
      <c r="G1553" t="str">
        <f t="shared" si="24"/>
        <v>CSR</v>
      </c>
    </row>
    <row r="1554" spans="1:7" x14ac:dyDescent="0.3">
      <c r="A1554" s="39"/>
      <c r="B1554" s="35"/>
      <c r="C1554" s="44" t="s">
        <v>4783</v>
      </c>
      <c r="D1554" s="43" t="s">
        <v>4784</v>
      </c>
      <c r="E1554" s="40"/>
      <c r="G1554" t="str">
        <f t="shared" si="24"/>
        <v xml:space="preserve">PS </v>
      </c>
    </row>
    <row r="1555" spans="1:7" x14ac:dyDescent="0.3">
      <c r="A1555" s="39"/>
      <c r="B1555" s="35"/>
      <c r="C1555" s="44" t="s">
        <v>4785</v>
      </c>
      <c r="D1555" s="43" t="s">
        <v>4786</v>
      </c>
      <c r="E1555" s="38"/>
      <c r="G1555" t="str">
        <f t="shared" si="24"/>
        <v xml:space="preserve">PS </v>
      </c>
    </row>
    <row r="1556" spans="1:7" x14ac:dyDescent="0.3">
      <c r="A1556" s="39"/>
      <c r="B1556" s="35"/>
      <c r="C1556" s="44" t="s">
        <v>4787</v>
      </c>
      <c r="D1556" s="43" t="s">
        <v>4788</v>
      </c>
      <c r="E1556" s="40"/>
      <c r="G1556" t="str">
        <f t="shared" si="24"/>
        <v xml:space="preserve">PS </v>
      </c>
    </row>
    <row r="1557" spans="1:7" x14ac:dyDescent="0.3">
      <c r="A1557" s="39"/>
      <c r="B1557" s="35"/>
      <c r="C1557" s="44" t="s">
        <v>4789</v>
      </c>
      <c r="D1557" s="43" t="s">
        <v>4790</v>
      </c>
      <c r="E1557" s="40"/>
      <c r="G1557" t="str">
        <f t="shared" si="24"/>
        <v xml:space="preserve">PS </v>
      </c>
    </row>
    <row r="1558" spans="1:7" x14ac:dyDescent="0.3">
      <c r="A1558" s="39"/>
      <c r="B1558" s="35"/>
      <c r="C1558" s="44" t="s">
        <v>4791</v>
      </c>
      <c r="D1558" s="43" t="s">
        <v>4792</v>
      </c>
      <c r="E1558" s="40"/>
      <c r="G1558" t="str">
        <f t="shared" si="24"/>
        <v xml:space="preserve">PS </v>
      </c>
    </row>
    <row r="1559" spans="1:7" x14ac:dyDescent="0.3">
      <c r="A1559" s="39"/>
      <c r="B1559" s="35"/>
      <c r="C1559" s="44"/>
      <c r="D1559" s="43"/>
      <c r="E1559" s="38"/>
      <c r="G1559" t="str">
        <f t="shared" si="24"/>
        <v/>
      </c>
    </row>
    <row r="1560" spans="1:7" x14ac:dyDescent="0.3">
      <c r="A1560" s="39"/>
      <c r="B1560" s="35" t="s">
        <v>4793</v>
      </c>
      <c r="C1560" s="49" t="s">
        <v>4794</v>
      </c>
      <c r="D1560" s="37" t="s">
        <v>4795</v>
      </c>
      <c r="E1560" s="40"/>
      <c r="G1560" t="str">
        <f t="shared" si="24"/>
        <v>CSR</v>
      </c>
    </row>
    <row r="1561" spans="1:7" x14ac:dyDescent="0.3">
      <c r="A1561" s="39"/>
      <c r="B1561" s="35"/>
      <c r="C1561" s="44" t="s">
        <v>4796</v>
      </c>
      <c r="D1561" s="43" t="s">
        <v>4797</v>
      </c>
      <c r="E1561" s="40"/>
      <c r="G1561" t="str">
        <f t="shared" si="24"/>
        <v xml:space="preserve">PS </v>
      </c>
    </row>
    <row r="1562" spans="1:7" x14ac:dyDescent="0.3">
      <c r="A1562" s="39"/>
      <c r="B1562" s="35"/>
      <c r="C1562" s="44" t="s">
        <v>4798</v>
      </c>
      <c r="D1562" s="43" t="s">
        <v>4799</v>
      </c>
      <c r="E1562" s="40"/>
      <c r="G1562" t="str">
        <f t="shared" si="24"/>
        <v xml:space="preserve">PS </v>
      </c>
    </row>
    <row r="1563" spans="1:7" x14ac:dyDescent="0.3">
      <c r="A1563" s="39"/>
      <c r="B1563" s="35"/>
      <c r="C1563" s="44" t="s">
        <v>4800</v>
      </c>
      <c r="D1563" s="43" t="s">
        <v>4801</v>
      </c>
      <c r="E1563" s="40"/>
      <c r="G1563" t="str">
        <f t="shared" si="24"/>
        <v xml:space="preserve">PS </v>
      </c>
    </row>
    <row r="1564" spans="1:7" x14ac:dyDescent="0.3">
      <c r="A1564" s="39"/>
      <c r="B1564" s="35"/>
      <c r="C1564" s="44"/>
      <c r="D1564" s="43"/>
      <c r="E1564" s="40"/>
      <c r="G1564" t="str">
        <f t="shared" si="24"/>
        <v/>
      </c>
    </row>
    <row r="1565" spans="1:7" x14ac:dyDescent="0.3">
      <c r="A1565" s="39"/>
      <c r="B1565" s="35" t="s">
        <v>4802</v>
      </c>
      <c r="C1565" s="49" t="s">
        <v>4803</v>
      </c>
      <c r="D1565" s="37" t="s">
        <v>4804</v>
      </c>
      <c r="E1565" s="38" t="s">
        <v>4805</v>
      </c>
      <c r="G1565" t="str">
        <f t="shared" si="24"/>
        <v>CSA</v>
      </c>
    </row>
    <row r="1566" spans="1:7" x14ac:dyDescent="0.3">
      <c r="A1566" s="39"/>
      <c r="B1566" s="35"/>
      <c r="C1566" s="44" t="s">
        <v>4806</v>
      </c>
      <c r="D1566" s="43" t="s">
        <v>4807</v>
      </c>
      <c r="E1566" s="38"/>
      <c r="G1566" t="str">
        <f t="shared" si="24"/>
        <v xml:space="preserve">PS </v>
      </c>
    </row>
    <row r="1567" spans="1:7" x14ac:dyDescent="0.3">
      <c r="A1567" s="39"/>
      <c r="B1567" s="35"/>
      <c r="C1567" s="44" t="s">
        <v>4808</v>
      </c>
      <c r="D1567" s="43" t="s">
        <v>4809</v>
      </c>
      <c r="E1567" s="79"/>
      <c r="G1567" t="str">
        <f t="shared" si="24"/>
        <v xml:space="preserve">PS </v>
      </c>
    </row>
    <row r="1568" spans="1:7" x14ac:dyDescent="0.3">
      <c r="A1568" s="39"/>
      <c r="B1568" s="35"/>
      <c r="C1568" s="44" t="s">
        <v>4810</v>
      </c>
      <c r="D1568" s="43" t="s">
        <v>4811</v>
      </c>
      <c r="E1568" s="79"/>
      <c r="G1568" t="str">
        <f t="shared" si="24"/>
        <v xml:space="preserve">PS </v>
      </c>
    </row>
    <row r="1569" spans="1:7" x14ac:dyDescent="0.3">
      <c r="A1569" s="39"/>
      <c r="B1569" s="35"/>
      <c r="C1569" s="44" t="s">
        <v>4812</v>
      </c>
      <c r="D1569" s="43" t="s">
        <v>4813</v>
      </c>
      <c r="E1569" s="79"/>
      <c r="G1569" t="str">
        <f t="shared" si="24"/>
        <v xml:space="preserve">PS </v>
      </c>
    </row>
    <row r="1570" spans="1:7" x14ac:dyDescent="0.3">
      <c r="A1570" s="39"/>
      <c r="B1570" s="35"/>
      <c r="C1570" s="44"/>
      <c r="D1570" s="37"/>
      <c r="E1570" s="79"/>
      <c r="G1570" t="str">
        <f t="shared" si="24"/>
        <v/>
      </c>
    </row>
    <row r="1571" spans="1:7" x14ac:dyDescent="0.3">
      <c r="A1571" s="39"/>
      <c r="B1571" s="35" t="s">
        <v>4814</v>
      </c>
      <c r="C1571" s="49" t="s">
        <v>4815</v>
      </c>
      <c r="D1571" s="37" t="s">
        <v>4816</v>
      </c>
      <c r="E1571" s="40"/>
      <c r="G1571" t="str">
        <f t="shared" si="24"/>
        <v>CSR</v>
      </c>
    </row>
    <row r="1572" spans="1:7" x14ac:dyDescent="0.3">
      <c r="A1572" s="39"/>
      <c r="B1572" s="35"/>
      <c r="C1572" s="44" t="s">
        <v>4817</v>
      </c>
      <c r="D1572" s="43" t="s">
        <v>4818</v>
      </c>
      <c r="E1572" s="40"/>
      <c r="G1572" t="str">
        <f t="shared" si="24"/>
        <v xml:space="preserve">PS </v>
      </c>
    </row>
    <row r="1573" spans="1:7" x14ac:dyDescent="0.3">
      <c r="A1573" s="39"/>
      <c r="B1573" s="35"/>
      <c r="C1573" s="44"/>
      <c r="D1573" s="37"/>
      <c r="E1573" s="40"/>
      <c r="G1573" t="str">
        <f t="shared" si="24"/>
        <v/>
      </c>
    </row>
    <row r="1574" spans="1:7" x14ac:dyDescent="0.3">
      <c r="A1574" s="34"/>
      <c r="B1574" s="35" t="s">
        <v>4819</v>
      </c>
      <c r="C1574" s="49" t="s">
        <v>4820</v>
      </c>
      <c r="D1574" s="37" t="s">
        <v>4821</v>
      </c>
      <c r="E1574" s="40"/>
      <c r="G1574" t="str">
        <f t="shared" si="24"/>
        <v>CSR</v>
      </c>
    </row>
    <row r="1575" spans="1:7" x14ac:dyDescent="0.3">
      <c r="A1575" s="34"/>
      <c r="B1575" s="35"/>
      <c r="C1575" s="44" t="s">
        <v>4822</v>
      </c>
      <c r="D1575" s="43" t="s">
        <v>4823</v>
      </c>
      <c r="E1575" s="40"/>
      <c r="G1575" t="str">
        <f t="shared" si="24"/>
        <v xml:space="preserve">PS </v>
      </c>
    </row>
    <row r="1576" spans="1:7" x14ac:dyDescent="0.3">
      <c r="A1576" s="34"/>
      <c r="B1576" s="35"/>
      <c r="C1576" s="44" t="s">
        <v>4824</v>
      </c>
      <c r="D1576" s="43" t="s">
        <v>4825</v>
      </c>
      <c r="E1576" s="40"/>
      <c r="G1576" t="str">
        <f t="shared" si="24"/>
        <v xml:space="preserve">PS </v>
      </c>
    </row>
    <row r="1577" spans="1:7" x14ac:dyDescent="0.3">
      <c r="A1577" s="34"/>
      <c r="B1577" s="35"/>
      <c r="C1577" s="44" t="s">
        <v>4826</v>
      </c>
      <c r="D1577" s="43" t="s">
        <v>4827</v>
      </c>
      <c r="E1577" s="40"/>
      <c r="G1577" t="str">
        <f t="shared" si="24"/>
        <v xml:space="preserve">PS </v>
      </c>
    </row>
    <row r="1578" spans="1:7" x14ac:dyDescent="0.3">
      <c r="A1578" s="34"/>
      <c r="B1578" s="35"/>
      <c r="C1578" s="44" t="s">
        <v>4828</v>
      </c>
      <c r="D1578" s="43" t="s">
        <v>4829</v>
      </c>
      <c r="E1578" s="40"/>
      <c r="G1578" t="str">
        <f t="shared" si="24"/>
        <v xml:space="preserve">PS </v>
      </c>
    </row>
    <row r="1579" spans="1:7" x14ac:dyDescent="0.3">
      <c r="A1579" s="34"/>
      <c r="B1579" s="35"/>
      <c r="C1579" s="44"/>
      <c r="D1579" s="37"/>
      <c r="E1579" s="40"/>
      <c r="G1579" t="str">
        <f t="shared" si="24"/>
        <v/>
      </c>
    </row>
    <row r="1580" spans="1:7" x14ac:dyDescent="0.3">
      <c r="A1580" s="34"/>
      <c r="B1580" s="35" t="s">
        <v>4830</v>
      </c>
      <c r="C1580" s="49" t="s">
        <v>4831</v>
      </c>
      <c r="D1580" s="37" t="s">
        <v>4832</v>
      </c>
      <c r="E1580" s="40"/>
      <c r="G1580" t="str">
        <f t="shared" si="24"/>
        <v>CSR</v>
      </c>
    </row>
    <row r="1581" spans="1:7" x14ac:dyDescent="0.3">
      <c r="A1581" s="34"/>
      <c r="B1581" s="35"/>
      <c r="C1581" s="44" t="s">
        <v>4833</v>
      </c>
      <c r="D1581" s="43" t="s">
        <v>4834</v>
      </c>
      <c r="E1581" s="40"/>
      <c r="G1581" t="str">
        <f t="shared" si="24"/>
        <v xml:space="preserve">PS </v>
      </c>
    </row>
    <row r="1582" spans="1:7" x14ac:dyDescent="0.3">
      <c r="A1582" s="34"/>
      <c r="B1582" s="35"/>
      <c r="C1582" s="44" t="s">
        <v>4835</v>
      </c>
      <c r="D1582" s="43" t="s">
        <v>4836</v>
      </c>
      <c r="E1582" s="40"/>
      <c r="G1582" t="str">
        <f t="shared" si="24"/>
        <v xml:space="preserve">PS </v>
      </c>
    </row>
    <row r="1583" spans="1:7" x14ac:dyDescent="0.3">
      <c r="A1583" s="34"/>
      <c r="B1583" s="35"/>
      <c r="C1583" s="44" t="s">
        <v>4837</v>
      </c>
      <c r="D1583" s="43" t="s">
        <v>4838</v>
      </c>
      <c r="E1583" s="40"/>
      <c r="G1583" t="str">
        <f t="shared" si="24"/>
        <v xml:space="preserve">PS </v>
      </c>
    </row>
    <row r="1584" spans="1:7" x14ac:dyDescent="0.3">
      <c r="A1584" s="34"/>
      <c r="B1584" s="35"/>
      <c r="C1584" s="44"/>
      <c r="D1584" s="37"/>
      <c r="E1584" s="40"/>
      <c r="G1584" t="str">
        <f t="shared" si="24"/>
        <v/>
      </c>
    </row>
    <row r="1585" spans="1:7" x14ac:dyDescent="0.3">
      <c r="A1585" s="39"/>
      <c r="B1585" s="35" t="s">
        <v>4839</v>
      </c>
      <c r="C1585" s="49" t="s">
        <v>4840</v>
      </c>
      <c r="D1585" s="37" t="s">
        <v>4841</v>
      </c>
      <c r="E1585" s="40"/>
      <c r="G1585" t="str">
        <f t="shared" si="24"/>
        <v>CSR</v>
      </c>
    </row>
    <row r="1586" spans="1:7" x14ac:dyDescent="0.3">
      <c r="A1586" s="39"/>
      <c r="B1586" s="35"/>
      <c r="C1586" s="44" t="s">
        <v>4842</v>
      </c>
      <c r="D1586" s="43" t="s">
        <v>4843</v>
      </c>
      <c r="E1586" s="40"/>
      <c r="G1586" t="str">
        <f t="shared" si="24"/>
        <v xml:space="preserve">PS </v>
      </c>
    </row>
    <row r="1587" spans="1:7" x14ac:dyDescent="0.3">
      <c r="A1587" s="39"/>
      <c r="B1587" s="35"/>
      <c r="C1587" s="44"/>
      <c r="D1587" s="37"/>
      <c r="E1587" s="40"/>
      <c r="G1587" t="str">
        <f t="shared" si="24"/>
        <v/>
      </c>
    </row>
    <row r="1588" spans="1:7" x14ac:dyDescent="0.3">
      <c r="A1588" s="39"/>
      <c r="B1588" s="35" t="s">
        <v>4844</v>
      </c>
      <c r="C1588" s="49" t="s">
        <v>4845</v>
      </c>
      <c r="D1588" s="37" t="s">
        <v>4846</v>
      </c>
      <c r="E1588" s="40"/>
      <c r="G1588" t="str">
        <f t="shared" si="24"/>
        <v>CSR</v>
      </c>
    </row>
    <row r="1589" spans="1:7" x14ac:dyDescent="0.3">
      <c r="A1589" s="39"/>
      <c r="B1589" s="35"/>
      <c r="C1589" s="44" t="s">
        <v>4847</v>
      </c>
      <c r="D1589" s="43" t="s">
        <v>4848</v>
      </c>
      <c r="E1589" s="40"/>
      <c r="G1589" t="str">
        <f t="shared" si="24"/>
        <v xml:space="preserve">PS </v>
      </c>
    </row>
    <row r="1590" spans="1:7" x14ac:dyDescent="0.3">
      <c r="A1590" s="39"/>
      <c r="B1590" s="35"/>
      <c r="C1590" s="44" t="s">
        <v>4849</v>
      </c>
      <c r="D1590" s="43" t="s">
        <v>4850</v>
      </c>
      <c r="E1590" s="40"/>
      <c r="G1590" t="str">
        <f t="shared" si="24"/>
        <v xml:space="preserve">PS </v>
      </c>
    </row>
    <row r="1591" spans="1:7" x14ac:dyDescent="0.3">
      <c r="A1591" s="39"/>
      <c r="B1591" s="35"/>
      <c r="C1591" s="44" t="s">
        <v>4851</v>
      </c>
      <c r="D1591" s="43" t="s">
        <v>4852</v>
      </c>
      <c r="E1591" s="40"/>
      <c r="G1591" t="str">
        <f t="shared" si="24"/>
        <v xml:space="preserve">PS </v>
      </c>
    </row>
    <row r="1592" spans="1:7" x14ac:dyDescent="0.3">
      <c r="A1592" s="39"/>
      <c r="B1592" s="35"/>
      <c r="C1592" s="44" t="s">
        <v>4853</v>
      </c>
      <c r="D1592" s="43" t="s">
        <v>4854</v>
      </c>
      <c r="E1592" s="40"/>
      <c r="G1592" t="str">
        <f t="shared" si="24"/>
        <v xml:space="preserve">PS </v>
      </c>
    </row>
    <row r="1593" spans="1:7" x14ac:dyDescent="0.3">
      <c r="A1593" s="39"/>
      <c r="B1593" s="35"/>
      <c r="C1593" s="44"/>
      <c r="D1593" s="37"/>
      <c r="E1593" s="40"/>
      <c r="G1593" t="str">
        <f t="shared" si="24"/>
        <v/>
      </c>
    </row>
    <row r="1594" spans="1:7" x14ac:dyDescent="0.3">
      <c r="A1594" s="39"/>
      <c r="B1594" s="35" t="s">
        <v>4855</v>
      </c>
      <c r="C1594" s="49" t="s">
        <v>4856</v>
      </c>
      <c r="D1594" s="37" t="s">
        <v>4857</v>
      </c>
      <c r="E1594" s="40"/>
      <c r="G1594" t="str">
        <f t="shared" si="24"/>
        <v>CSR</v>
      </c>
    </row>
    <row r="1595" spans="1:7" x14ac:dyDescent="0.3">
      <c r="A1595" s="39"/>
      <c r="B1595" s="35"/>
      <c r="C1595" s="44" t="s">
        <v>4858</v>
      </c>
      <c r="D1595" s="43" t="s">
        <v>4859</v>
      </c>
      <c r="E1595" s="40"/>
      <c r="G1595" t="str">
        <f t="shared" si="24"/>
        <v xml:space="preserve">PS </v>
      </c>
    </row>
    <row r="1596" spans="1:7" x14ac:dyDescent="0.3">
      <c r="A1596" s="39"/>
      <c r="B1596" s="35"/>
      <c r="C1596" s="44" t="s">
        <v>4860</v>
      </c>
      <c r="D1596" s="43" t="s">
        <v>4861</v>
      </c>
      <c r="E1596" s="40"/>
      <c r="G1596" t="str">
        <f t="shared" si="24"/>
        <v xml:space="preserve">PS </v>
      </c>
    </row>
    <row r="1597" spans="1:7" x14ac:dyDescent="0.3">
      <c r="A1597" s="39"/>
      <c r="B1597" s="35"/>
      <c r="C1597" s="44"/>
      <c r="D1597" s="43"/>
      <c r="E1597" s="40"/>
      <c r="G1597" t="str">
        <f t="shared" si="24"/>
        <v/>
      </c>
    </row>
    <row r="1598" spans="1:7" x14ac:dyDescent="0.3">
      <c r="A1598" s="39"/>
      <c r="B1598" s="35" t="s">
        <v>4862</v>
      </c>
      <c r="C1598" s="49" t="s">
        <v>4863</v>
      </c>
      <c r="D1598" s="37" t="s">
        <v>4864</v>
      </c>
      <c r="E1598" s="40"/>
      <c r="G1598" t="str">
        <f t="shared" si="24"/>
        <v>CSR</v>
      </c>
    </row>
    <row r="1599" spans="1:7" x14ac:dyDescent="0.3">
      <c r="A1599" s="39"/>
      <c r="B1599" s="35"/>
      <c r="C1599" s="44" t="s">
        <v>4865</v>
      </c>
      <c r="D1599" s="43" t="s">
        <v>4866</v>
      </c>
      <c r="E1599" s="40"/>
      <c r="G1599" t="str">
        <f t="shared" si="24"/>
        <v xml:space="preserve">PS </v>
      </c>
    </row>
    <row r="1600" spans="1:7" x14ac:dyDescent="0.3">
      <c r="A1600" s="39"/>
      <c r="B1600" s="35"/>
      <c r="C1600" s="44" t="s">
        <v>4867</v>
      </c>
      <c r="D1600" s="43" t="s">
        <v>4868</v>
      </c>
      <c r="E1600" s="40"/>
      <c r="G1600" t="str">
        <f t="shared" si="24"/>
        <v xml:space="preserve">PS </v>
      </c>
    </row>
    <row r="1601" spans="1:7" x14ac:dyDescent="0.3">
      <c r="A1601" s="39"/>
      <c r="B1601" s="35"/>
      <c r="C1601" s="44"/>
      <c r="D1601" s="37"/>
      <c r="E1601" s="40"/>
      <c r="G1601" t="str">
        <f t="shared" si="24"/>
        <v/>
      </c>
    </row>
    <row r="1602" spans="1:7" x14ac:dyDescent="0.3">
      <c r="A1602" s="53"/>
      <c r="B1602" s="54"/>
      <c r="C1602" s="55"/>
      <c r="D1602" s="55"/>
      <c r="E1602" s="56"/>
      <c r="G1602" t="str">
        <f t="shared" si="24"/>
        <v/>
      </c>
    </row>
    <row r="1603" spans="1:7" x14ac:dyDescent="0.3">
      <c r="A1603" s="34" t="s">
        <v>4869</v>
      </c>
      <c r="B1603" s="76"/>
      <c r="C1603" s="49" t="s">
        <v>4870</v>
      </c>
      <c r="D1603" s="37" t="s">
        <v>4871</v>
      </c>
      <c r="E1603" s="41"/>
      <c r="G1603" t="str">
        <f t="shared" si="24"/>
        <v xml:space="preserve">HR </v>
      </c>
    </row>
    <row r="1604" spans="1:7" x14ac:dyDescent="0.3">
      <c r="A1604" s="39"/>
      <c r="B1604" s="76"/>
      <c r="C1604" s="44" t="s">
        <v>4872</v>
      </c>
      <c r="D1604" s="37" t="s">
        <v>4873</v>
      </c>
      <c r="E1604" s="40"/>
      <c r="G1604" t="str">
        <f t="shared" si="24"/>
        <v>DRS</v>
      </c>
    </row>
    <row r="1605" spans="1:7" x14ac:dyDescent="0.3">
      <c r="A1605" s="39"/>
      <c r="B1605" s="76"/>
      <c r="C1605" s="44" t="s">
        <v>4874</v>
      </c>
      <c r="D1605" s="37" t="s">
        <v>4875</v>
      </c>
      <c r="E1605" s="40"/>
      <c r="G1605" t="str">
        <f t="shared" si="24"/>
        <v>DPS</v>
      </c>
    </row>
    <row r="1606" spans="1:7" x14ac:dyDescent="0.3">
      <c r="A1606" s="39"/>
      <c r="B1606" s="35"/>
      <c r="C1606" s="44" t="s">
        <v>4876</v>
      </c>
      <c r="D1606" s="75" t="s">
        <v>4877</v>
      </c>
      <c r="E1606" s="40"/>
      <c r="G1606" t="str">
        <f t="shared" si="24"/>
        <v>Cen</v>
      </c>
    </row>
    <row r="1607" spans="1:7" x14ac:dyDescent="0.3">
      <c r="A1607" s="39"/>
      <c r="B1607" s="35" t="s">
        <v>4878</v>
      </c>
      <c r="C1607" s="44" t="s">
        <v>4879</v>
      </c>
      <c r="D1607" s="37" t="s">
        <v>3243</v>
      </c>
      <c r="E1607" s="40"/>
      <c r="G1607" t="str">
        <f t="shared" si="24"/>
        <v>Dép</v>
      </c>
    </row>
    <row r="1608" spans="1:7" x14ac:dyDescent="0.3">
      <c r="A1608" s="39"/>
      <c r="B1608" s="35"/>
      <c r="C1608" s="44" t="s">
        <v>4880</v>
      </c>
      <c r="D1608" s="37" t="s">
        <v>2339</v>
      </c>
      <c r="E1608" s="40"/>
      <c r="G1608" t="str">
        <f t="shared" si="24"/>
        <v>Ate</v>
      </c>
    </row>
    <row r="1609" spans="1:7" x14ac:dyDescent="0.3">
      <c r="A1609" s="39"/>
      <c r="B1609" s="35"/>
      <c r="C1609" s="44" t="s">
        <v>4881</v>
      </c>
      <c r="D1609" s="43" t="s">
        <v>4882</v>
      </c>
      <c r="E1609" s="40"/>
      <c r="G1609" t="str">
        <f t="shared" si="24"/>
        <v>CSU</v>
      </c>
    </row>
    <row r="1610" spans="1:7" x14ac:dyDescent="0.3">
      <c r="A1610" s="39"/>
      <c r="B1610" s="60"/>
      <c r="C1610" s="44" t="s">
        <v>4883</v>
      </c>
      <c r="D1610" s="43" t="s">
        <v>4884</v>
      </c>
      <c r="E1610" s="40"/>
      <c r="G1610" t="str">
        <f t="shared" si="24"/>
        <v>CSU</v>
      </c>
    </row>
    <row r="1611" spans="1:7" x14ac:dyDescent="0.3">
      <c r="A1611" s="39"/>
      <c r="B1611" s="60"/>
      <c r="C1611" s="44" t="s">
        <v>4885</v>
      </c>
      <c r="D1611" s="43" t="s">
        <v>4886</v>
      </c>
      <c r="E1611" s="40"/>
      <c r="G1611" t="str">
        <f t="shared" si="24"/>
        <v>CSU</v>
      </c>
    </row>
    <row r="1612" spans="1:7" x14ac:dyDescent="0.3">
      <c r="A1612" s="39"/>
      <c r="B1612" s="60"/>
      <c r="C1612" s="44" t="s">
        <v>4887</v>
      </c>
      <c r="D1612" s="43" t="s">
        <v>4888</v>
      </c>
      <c r="E1612" s="40"/>
      <c r="G1612" t="str">
        <f t="shared" ref="G1612:G1675" si="25">MID(D1612,1,3)</f>
        <v>CSU</v>
      </c>
    </row>
    <row r="1613" spans="1:7" x14ac:dyDescent="0.3">
      <c r="A1613" s="39"/>
      <c r="B1613" s="60"/>
      <c r="C1613" s="44" t="s">
        <v>4889</v>
      </c>
      <c r="D1613" s="43" t="s">
        <v>4890</v>
      </c>
      <c r="E1613" s="40"/>
      <c r="G1613" t="str">
        <f t="shared" si="25"/>
        <v xml:space="preserve">PS </v>
      </c>
    </row>
    <row r="1614" spans="1:7" x14ac:dyDescent="0.3">
      <c r="A1614" s="39"/>
      <c r="B1614" s="60"/>
      <c r="C1614" s="44" t="s">
        <v>4891</v>
      </c>
      <c r="D1614" s="43" t="s">
        <v>4892</v>
      </c>
      <c r="E1614" s="40"/>
      <c r="G1614" t="str">
        <f t="shared" si="25"/>
        <v xml:space="preserve">PS </v>
      </c>
    </row>
    <row r="1615" spans="1:7" x14ac:dyDescent="0.3">
      <c r="A1615" s="39"/>
      <c r="B1615" s="60"/>
      <c r="C1615" s="44" t="s">
        <v>4893</v>
      </c>
      <c r="D1615" s="43" t="s">
        <v>4894</v>
      </c>
      <c r="E1615" s="40"/>
      <c r="G1615" t="str">
        <f t="shared" si="25"/>
        <v xml:space="preserve">PS </v>
      </c>
    </row>
    <row r="1616" spans="1:7" x14ac:dyDescent="0.3">
      <c r="A1616" s="39"/>
      <c r="B1616" s="60"/>
      <c r="C1616" s="44" t="s">
        <v>4895</v>
      </c>
      <c r="D1616" s="43" t="s">
        <v>4896</v>
      </c>
      <c r="E1616" s="40"/>
      <c r="G1616" t="str">
        <f t="shared" si="25"/>
        <v xml:space="preserve">PS </v>
      </c>
    </row>
    <row r="1617" spans="1:7" x14ac:dyDescent="0.3">
      <c r="A1617" s="39"/>
      <c r="B1617" s="60"/>
      <c r="C1617" s="44" t="s">
        <v>4897</v>
      </c>
      <c r="D1617" s="43" t="s">
        <v>4898</v>
      </c>
      <c r="E1617" s="40"/>
      <c r="G1617" t="str">
        <f t="shared" si="25"/>
        <v xml:space="preserve">PS </v>
      </c>
    </row>
    <row r="1618" spans="1:7" ht="13.5" customHeight="1" x14ac:dyDescent="0.3">
      <c r="A1618" s="39"/>
      <c r="B1618" s="60"/>
      <c r="C1618" s="44"/>
      <c r="D1618" s="43"/>
      <c r="E1618" s="40"/>
      <c r="G1618" t="str">
        <f t="shared" si="25"/>
        <v/>
      </c>
    </row>
    <row r="1619" spans="1:7" x14ac:dyDescent="0.3">
      <c r="A1619" s="39"/>
      <c r="B1619" s="35" t="s">
        <v>4899</v>
      </c>
      <c r="C1619" s="49" t="s">
        <v>4900</v>
      </c>
      <c r="D1619" s="37" t="s">
        <v>4901</v>
      </c>
      <c r="E1619" s="40"/>
      <c r="G1619" t="str">
        <f t="shared" si="25"/>
        <v>CSR</v>
      </c>
    </row>
    <row r="1620" spans="1:7" x14ac:dyDescent="0.3">
      <c r="A1620" s="39"/>
      <c r="B1620" s="35"/>
      <c r="C1620" s="44" t="s">
        <v>4902</v>
      </c>
      <c r="D1620" s="43" t="s">
        <v>4903</v>
      </c>
      <c r="E1620" s="40"/>
      <c r="G1620" t="str">
        <f t="shared" si="25"/>
        <v xml:space="preserve">PS </v>
      </c>
    </row>
    <row r="1621" spans="1:7" x14ac:dyDescent="0.3">
      <c r="A1621" s="39"/>
      <c r="B1621" s="35"/>
      <c r="C1621" s="44" t="s">
        <v>4904</v>
      </c>
      <c r="D1621" s="43" t="s">
        <v>4905</v>
      </c>
      <c r="E1621" s="40"/>
      <c r="G1621" t="str">
        <f t="shared" si="25"/>
        <v xml:space="preserve">PS </v>
      </c>
    </row>
    <row r="1622" spans="1:7" x14ac:dyDescent="0.3">
      <c r="A1622" s="39"/>
      <c r="B1622" s="35"/>
      <c r="C1622" s="44" t="s">
        <v>4906</v>
      </c>
      <c r="D1622" s="43" t="s">
        <v>4907</v>
      </c>
      <c r="E1622" s="40"/>
      <c r="G1622" t="str">
        <f t="shared" si="25"/>
        <v xml:space="preserve">PS </v>
      </c>
    </row>
    <row r="1623" spans="1:7" x14ac:dyDescent="0.3">
      <c r="A1623" s="39"/>
      <c r="B1623" s="35"/>
      <c r="C1623" s="44" t="s">
        <v>4908</v>
      </c>
      <c r="D1623" s="43" t="s">
        <v>4909</v>
      </c>
      <c r="E1623" s="40"/>
      <c r="G1623" t="str">
        <f t="shared" si="25"/>
        <v xml:space="preserve">PS </v>
      </c>
    </row>
    <row r="1624" spans="1:7" x14ac:dyDescent="0.3">
      <c r="A1624" s="39"/>
      <c r="B1624" s="35"/>
      <c r="C1624" s="44" t="s">
        <v>4910</v>
      </c>
      <c r="D1624" s="43" t="s">
        <v>4911</v>
      </c>
      <c r="E1624" s="40"/>
      <c r="G1624" t="str">
        <f t="shared" si="25"/>
        <v xml:space="preserve">PS </v>
      </c>
    </row>
    <row r="1625" spans="1:7" ht="12" customHeight="1" x14ac:dyDescent="0.3">
      <c r="A1625" s="39"/>
      <c r="B1625" s="35"/>
      <c r="C1625" s="44"/>
      <c r="D1625" s="37"/>
      <c r="E1625" s="40"/>
      <c r="G1625" t="str">
        <f t="shared" si="25"/>
        <v/>
      </c>
    </row>
    <row r="1626" spans="1:7" x14ac:dyDescent="0.3">
      <c r="A1626" s="39"/>
      <c r="B1626" s="35" t="s">
        <v>4912</v>
      </c>
      <c r="C1626" s="49" t="s">
        <v>4913</v>
      </c>
      <c r="D1626" s="37" t="s">
        <v>4914</v>
      </c>
      <c r="E1626" s="38" t="s">
        <v>2181</v>
      </c>
      <c r="G1626" t="str">
        <f t="shared" si="25"/>
        <v>CSR</v>
      </c>
    </row>
    <row r="1627" spans="1:7" x14ac:dyDescent="0.3">
      <c r="A1627" s="39"/>
      <c r="B1627" s="35"/>
      <c r="C1627" s="44" t="s">
        <v>4915</v>
      </c>
      <c r="D1627" s="43" t="s">
        <v>4916</v>
      </c>
      <c r="E1627" s="40"/>
      <c r="G1627" t="str">
        <f t="shared" si="25"/>
        <v xml:space="preserve">PS </v>
      </c>
    </row>
    <row r="1628" spans="1:7" x14ac:dyDescent="0.3">
      <c r="A1628" s="39"/>
      <c r="B1628" s="35"/>
      <c r="C1628" s="44" t="s">
        <v>4917</v>
      </c>
      <c r="D1628" s="43" t="s">
        <v>4918</v>
      </c>
      <c r="E1628" s="40"/>
      <c r="G1628" t="str">
        <f t="shared" si="25"/>
        <v xml:space="preserve">PS </v>
      </c>
    </row>
    <row r="1629" spans="1:7" x14ac:dyDescent="0.3">
      <c r="A1629" s="39"/>
      <c r="B1629" s="35"/>
      <c r="C1629" s="44" t="s">
        <v>4919</v>
      </c>
      <c r="D1629" s="43" t="s">
        <v>4920</v>
      </c>
      <c r="E1629" s="40"/>
      <c r="G1629" t="str">
        <f t="shared" si="25"/>
        <v xml:space="preserve">PS </v>
      </c>
    </row>
    <row r="1630" spans="1:7" x14ac:dyDescent="0.3">
      <c r="A1630" s="39"/>
      <c r="B1630" s="35"/>
      <c r="C1630" s="44"/>
      <c r="D1630" s="43"/>
      <c r="E1630" s="40"/>
      <c r="G1630" t="str">
        <f t="shared" si="25"/>
        <v/>
      </c>
    </row>
    <row r="1631" spans="1:7" x14ac:dyDescent="0.3">
      <c r="A1631" s="39"/>
      <c r="B1631" s="35" t="s">
        <v>4921</v>
      </c>
      <c r="C1631" s="49" t="s">
        <v>4922</v>
      </c>
      <c r="D1631" s="37" t="s">
        <v>4923</v>
      </c>
      <c r="E1631" s="40"/>
      <c r="G1631" t="str">
        <f t="shared" si="25"/>
        <v>CSR</v>
      </c>
    </row>
    <row r="1632" spans="1:7" x14ac:dyDescent="0.3">
      <c r="A1632" s="39"/>
      <c r="B1632" s="35"/>
      <c r="C1632" s="44" t="s">
        <v>4924</v>
      </c>
      <c r="D1632" s="43" t="s">
        <v>4925</v>
      </c>
      <c r="E1632" s="40"/>
      <c r="G1632" t="str">
        <f t="shared" si="25"/>
        <v xml:space="preserve">PS </v>
      </c>
    </row>
    <row r="1633" spans="1:7" x14ac:dyDescent="0.3">
      <c r="A1633" s="39"/>
      <c r="B1633" s="35"/>
      <c r="C1633" s="44"/>
      <c r="D1633" s="37"/>
      <c r="E1633" s="40"/>
      <c r="G1633" t="str">
        <f t="shared" si="25"/>
        <v/>
      </c>
    </row>
    <row r="1634" spans="1:7" x14ac:dyDescent="0.3">
      <c r="A1634" s="34"/>
      <c r="B1634" s="35" t="s">
        <v>4926</v>
      </c>
      <c r="C1634" s="49" t="s">
        <v>4927</v>
      </c>
      <c r="D1634" s="37" t="s">
        <v>4928</v>
      </c>
      <c r="E1634" s="40"/>
      <c r="G1634" t="str">
        <f t="shared" si="25"/>
        <v>CSR</v>
      </c>
    </row>
    <row r="1635" spans="1:7" x14ac:dyDescent="0.3">
      <c r="A1635" s="34"/>
      <c r="B1635" s="35"/>
      <c r="C1635" s="44" t="s">
        <v>4929</v>
      </c>
      <c r="D1635" s="43" t="s">
        <v>4930</v>
      </c>
      <c r="E1635" s="40"/>
      <c r="G1635" t="str">
        <f t="shared" si="25"/>
        <v xml:space="preserve">PS </v>
      </c>
    </row>
    <row r="1636" spans="1:7" x14ac:dyDescent="0.3">
      <c r="A1636" s="34"/>
      <c r="B1636" s="35"/>
      <c r="C1636" s="44" t="s">
        <v>4931</v>
      </c>
      <c r="D1636" s="43" t="s">
        <v>4932</v>
      </c>
      <c r="E1636" s="40"/>
      <c r="G1636" t="str">
        <f t="shared" si="25"/>
        <v xml:space="preserve">PS </v>
      </c>
    </row>
    <row r="1637" spans="1:7" x14ac:dyDescent="0.3">
      <c r="A1637" s="34"/>
      <c r="B1637" s="35"/>
      <c r="C1637" s="44" t="s">
        <v>4933</v>
      </c>
      <c r="D1637" s="43" t="s">
        <v>4934</v>
      </c>
      <c r="E1637" s="40"/>
      <c r="G1637" t="str">
        <f t="shared" si="25"/>
        <v xml:space="preserve">PS </v>
      </c>
    </row>
    <row r="1638" spans="1:7" x14ac:dyDescent="0.3">
      <c r="A1638" s="34"/>
      <c r="B1638" s="35"/>
      <c r="C1638" s="44"/>
      <c r="D1638" s="37"/>
      <c r="E1638" s="40"/>
      <c r="G1638" t="str">
        <f t="shared" si="25"/>
        <v/>
      </c>
    </row>
    <row r="1639" spans="1:7" x14ac:dyDescent="0.3">
      <c r="A1639" s="34"/>
      <c r="B1639" s="35" t="s">
        <v>4935</v>
      </c>
      <c r="C1639" s="49" t="s">
        <v>4936</v>
      </c>
      <c r="D1639" s="37" t="s">
        <v>4937</v>
      </c>
      <c r="E1639" s="40"/>
      <c r="G1639" t="str">
        <f t="shared" si="25"/>
        <v>CSR</v>
      </c>
    </row>
    <row r="1640" spans="1:7" x14ac:dyDescent="0.3">
      <c r="A1640" s="34"/>
      <c r="B1640" s="35"/>
      <c r="C1640" s="44" t="s">
        <v>4938</v>
      </c>
      <c r="D1640" s="43" t="s">
        <v>4939</v>
      </c>
      <c r="E1640" s="40"/>
      <c r="G1640" t="str">
        <f t="shared" si="25"/>
        <v xml:space="preserve">PS </v>
      </c>
    </row>
    <row r="1641" spans="1:7" x14ac:dyDescent="0.3">
      <c r="A1641" s="34"/>
      <c r="B1641" s="35"/>
      <c r="C1641" s="44" t="s">
        <v>4940</v>
      </c>
      <c r="D1641" s="43" t="s">
        <v>4941</v>
      </c>
      <c r="E1641" s="40"/>
      <c r="G1641" t="str">
        <f t="shared" si="25"/>
        <v xml:space="preserve">PS </v>
      </c>
    </row>
    <row r="1642" spans="1:7" x14ac:dyDescent="0.3">
      <c r="A1642" s="34"/>
      <c r="B1642" s="35"/>
      <c r="C1642" s="44" t="s">
        <v>4942</v>
      </c>
      <c r="D1642" s="43" t="s">
        <v>4943</v>
      </c>
      <c r="E1642" s="40"/>
      <c r="G1642" t="str">
        <f t="shared" si="25"/>
        <v xml:space="preserve">PS </v>
      </c>
    </row>
    <row r="1643" spans="1:7" x14ac:dyDescent="0.3">
      <c r="A1643" s="34"/>
      <c r="B1643" s="35"/>
      <c r="C1643" s="44" t="s">
        <v>4944</v>
      </c>
      <c r="D1643" s="43" t="s">
        <v>4945</v>
      </c>
      <c r="E1643" s="40"/>
      <c r="G1643" t="str">
        <f t="shared" si="25"/>
        <v xml:space="preserve">PS </v>
      </c>
    </row>
    <row r="1644" spans="1:7" x14ac:dyDescent="0.3">
      <c r="A1644" s="34"/>
      <c r="B1644" s="35"/>
      <c r="C1644" s="44" t="s">
        <v>4946</v>
      </c>
      <c r="D1644" s="43" t="s">
        <v>4947</v>
      </c>
      <c r="E1644" s="40"/>
      <c r="G1644" t="str">
        <f t="shared" si="25"/>
        <v xml:space="preserve">PS </v>
      </c>
    </row>
    <row r="1645" spans="1:7" x14ac:dyDescent="0.3">
      <c r="A1645" s="34"/>
      <c r="B1645" s="35"/>
      <c r="C1645" s="44" t="s">
        <v>4948</v>
      </c>
      <c r="D1645" s="43" t="s">
        <v>4949</v>
      </c>
      <c r="E1645" s="40"/>
      <c r="G1645" t="str">
        <f t="shared" si="25"/>
        <v xml:space="preserve">PS </v>
      </c>
    </row>
    <row r="1646" spans="1:7" x14ac:dyDescent="0.3">
      <c r="A1646" s="34"/>
      <c r="B1646" s="35"/>
      <c r="C1646" s="44" t="s">
        <v>4950</v>
      </c>
      <c r="D1646" s="43" t="s">
        <v>4951</v>
      </c>
      <c r="E1646" s="40"/>
      <c r="G1646" t="str">
        <f t="shared" si="25"/>
        <v xml:space="preserve">PS </v>
      </c>
    </row>
    <row r="1647" spans="1:7" x14ac:dyDescent="0.3">
      <c r="A1647" s="34"/>
      <c r="B1647" s="35"/>
      <c r="C1647" s="44" t="s">
        <v>4952</v>
      </c>
      <c r="D1647" s="43" t="s">
        <v>4953</v>
      </c>
      <c r="E1647" s="40"/>
      <c r="G1647" t="str">
        <f t="shared" si="25"/>
        <v xml:space="preserve">PS </v>
      </c>
    </row>
    <row r="1648" spans="1:7" x14ac:dyDescent="0.3">
      <c r="A1648" s="34"/>
      <c r="B1648" s="35"/>
      <c r="C1648" s="44"/>
      <c r="D1648" s="37"/>
      <c r="E1648" s="40"/>
      <c r="G1648" t="str">
        <f t="shared" si="25"/>
        <v/>
      </c>
    </row>
    <row r="1649" spans="1:7" x14ac:dyDescent="0.3">
      <c r="A1649" s="34"/>
      <c r="B1649" s="35" t="s">
        <v>4954</v>
      </c>
      <c r="C1649" s="49" t="s">
        <v>4955</v>
      </c>
      <c r="D1649" s="37" t="s">
        <v>4956</v>
      </c>
      <c r="E1649" s="40"/>
      <c r="G1649" t="str">
        <f t="shared" si="25"/>
        <v>CSR</v>
      </c>
    </row>
    <row r="1650" spans="1:7" x14ac:dyDescent="0.3">
      <c r="A1650" s="34"/>
      <c r="B1650" s="35"/>
      <c r="C1650" s="44" t="s">
        <v>4957</v>
      </c>
      <c r="D1650" s="43" t="s">
        <v>4958</v>
      </c>
      <c r="E1650" s="40"/>
      <c r="G1650" t="str">
        <f t="shared" si="25"/>
        <v xml:space="preserve">PS </v>
      </c>
    </row>
    <row r="1651" spans="1:7" x14ac:dyDescent="0.3">
      <c r="A1651" s="34"/>
      <c r="B1651" s="35"/>
      <c r="C1651" s="44" t="s">
        <v>4959</v>
      </c>
      <c r="D1651" s="43" t="s">
        <v>4960</v>
      </c>
      <c r="E1651" s="40"/>
      <c r="G1651" t="str">
        <f t="shared" si="25"/>
        <v xml:space="preserve">PS </v>
      </c>
    </row>
    <row r="1652" spans="1:7" x14ac:dyDescent="0.3">
      <c r="A1652" s="34"/>
      <c r="B1652" s="35"/>
      <c r="C1652" s="44" t="s">
        <v>4961</v>
      </c>
      <c r="D1652" s="43" t="s">
        <v>4962</v>
      </c>
      <c r="E1652" s="40"/>
      <c r="G1652" t="str">
        <f t="shared" si="25"/>
        <v xml:space="preserve">PS </v>
      </c>
    </row>
    <row r="1653" spans="1:7" x14ac:dyDescent="0.3">
      <c r="A1653" s="34"/>
      <c r="B1653" s="35"/>
      <c r="C1653" s="44" t="s">
        <v>4963</v>
      </c>
      <c r="D1653" s="43" t="s">
        <v>4964</v>
      </c>
      <c r="E1653" s="40"/>
      <c r="G1653" t="str">
        <f t="shared" si="25"/>
        <v xml:space="preserve">PS </v>
      </c>
    </row>
    <row r="1654" spans="1:7" x14ac:dyDescent="0.3">
      <c r="A1654" s="34"/>
      <c r="B1654" s="35"/>
      <c r="C1654" s="44" t="s">
        <v>4965</v>
      </c>
      <c r="D1654" s="43" t="s">
        <v>4966</v>
      </c>
      <c r="E1654" s="40"/>
      <c r="G1654" t="str">
        <f t="shared" si="25"/>
        <v xml:space="preserve">PS </v>
      </c>
    </row>
    <row r="1655" spans="1:7" x14ac:dyDescent="0.3">
      <c r="A1655" s="34"/>
      <c r="B1655" s="35"/>
      <c r="C1655" s="44" t="s">
        <v>4967</v>
      </c>
      <c r="D1655" s="43" t="s">
        <v>4968</v>
      </c>
      <c r="E1655" s="40"/>
      <c r="G1655" t="str">
        <f t="shared" si="25"/>
        <v xml:space="preserve">PS </v>
      </c>
    </row>
    <row r="1656" spans="1:7" x14ac:dyDescent="0.3">
      <c r="A1656" s="34"/>
      <c r="B1656" s="35"/>
      <c r="C1656" s="44" t="s">
        <v>4969</v>
      </c>
      <c r="D1656" s="43" t="s">
        <v>4970</v>
      </c>
      <c r="E1656" s="40"/>
      <c r="G1656" t="str">
        <f t="shared" si="25"/>
        <v xml:space="preserve">PS </v>
      </c>
    </row>
    <row r="1657" spans="1:7" x14ac:dyDescent="0.3">
      <c r="A1657" s="34"/>
      <c r="B1657" s="35"/>
      <c r="C1657" s="44"/>
      <c r="D1657" s="37"/>
      <c r="E1657" s="40"/>
      <c r="G1657" t="str">
        <f t="shared" si="25"/>
        <v/>
      </c>
    </row>
    <row r="1658" spans="1:7" x14ac:dyDescent="0.3">
      <c r="A1658" s="34"/>
      <c r="B1658" s="35" t="s">
        <v>4971</v>
      </c>
      <c r="C1658" s="49" t="s">
        <v>4972</v>
      </c>
      <c r="D1658" s="37" t="s">
        <v>4973</v>
      </c>
      <c r="E1658" s="40"/>
      <c r="G1658" t="str">
        <f t="shared" si="25"/>
        <v>CSR</v>
      </c>
    </row>
    <row r="1659" spans="1:7" x14ac:dyDescent="0.3">
      <c r="A1659" s="34"/>
      <c r="B1659" s="35"/>
      <c r="C1659" s="44" t="s">
        <v>4974</v>
      </c>
      <c r="D1659" s="43" t="s">
        <v>4975</v>
      </c>
      <c r="E1659" s="40"/>
      <c r="G1659" t="str">
        <f t="shared" si="25"/>
        <v xml:space="preserve">PS </v>
      </c>
    </row>
    <row r="1660" spans="1:7" x14ac:dyDescent="0.3">
      <c r="A1660" s="34"/>
      <c r="B1660" s="35"/>
      <c r="C1660" s="44" t="s">
        <v>4976</v>
      </c>
      <c r="D1660" s="43" t="s">
        <v>4977</v>
      </c>
      <c r="E1660" s="40"/>
      <c r="G1660" t="str">
        <f t="shared" si="25"/>
        <v xml:space="preserve">PS </v>
      </c>
    </row>
    <row r="1661" spans="1:7" x14ac:dyDescent="0.3">
      <c r="A1661" s="34"/>
      <c r="B1661" s="35"/>
      <c r="C1661" s="44" t="s">
        <v>4978</v>
      </c>
      <c r="D1661" s="43" t="s">
        <v>4979</v>
      </c>
      <c r="E1661" s="40"/>
      <c r="G1661" t="str">
        <f t="shared" si="25"/>
        <v xml:space="preserve">PS </v>
      </c>
    </row>
    <row r="1662" spans="1:7" x14ac:dyDescent="0.3">
      <c r="A1662" s="34"/>
      <c r="B1662" s="35"/>
      <c r="C1662" s="44" t="s">
        <v>4980</v>
      </c>
      <c r="D1662" s="43" t="s">
        <v>4981</v>
      </c>
      <c r="E1662" s="40"/>
      <c r="G1662" t="str">
        <f t="shared" si="25"/>
        <v xml:space="preserve">PS </v>
      </c>
    </row>
    <row r="1663" spans="1:7" x14ac:dyDescent="0.3">
      <c r="A1663" s="34"/>
      <c r="B1663" s="35"/>
      <c r="C1663" s="44" t="s">
        <v>4982</v>
      </c>
      <c r="D1663" s="43" t="s">
        <v>4983</v>
      </c>
      <c r="E1663" s="40"/>
      <c r="G1663" t="str">
        <f t="shared" si="25"/>
        <v xml:space="preserve">PS </v>
      </c>
    </row>
    <row r="1664" spans="1:7" x14ac:dyDescent="0.3">
      <c r="A1664" s="34"/>
      <c r="B1664" s="35"/>
      <c r="C1664" s="44" t="s">
        <v>4984</v>
      </c>
      <c r="D1664" s="43" t="s">
        <v>4985</v>
      </c>
      <c r="E1664" s="40"/>
      <c r="G1664" t="str">
        <f t="shared" si="25"/>
        <v xml:space="preserve">PS </v>
      </c>
    </row>
    <row r="1665" spans="1:7" x14ac:dyDescent="0.3">
      <c r="A1665" s="34"/>
      <c r="B1665" s="35"/>
      <c r="C1665" s="44" t="s">
        <v>4986</v>
      </c>
      <c r="D1665" s="43" t="s">
        <v>4987</v>
      </c>
      <c r="E1665" s="40"/>
      <c r="G1665" t="str">
        <f t="shared" si="25"/>
        <v xml:space="preserve">PS </v>
      </c>
    </row>
    <row r="1666" spans="1:7" x14ac:dyDescent="0.3">
      <c r="A1666" s="34"/>
      <c r="B1666" s="35"/>
      <c r="C1666" s="44" t="s">
        <v>4988</v>
      </c>
      <c r="D1666" s="43" t="s">
        <v>4989</v>
      </c>
      <c r="E1666" s="40"/>
      <c r="G1666" t="str">
        <f t="shared" si="25"/>
        <v xml:space="preserve">PS </v>
      </c>
    </row>
    <row r="1667" spans="1:7" x14ac:dyDescent="0.3">
      <c r="A1667" s="34"/>
      <c r="B1667" s="35"/>
      <c r="C1667" s="44"/>
      <c r="D1667" s="37"/>
      <c r="E1667" s="40"/>
      <c r="G1667" t="str">
        <f t="shared" si="25"/>
        <v/>
      </c>
    </row>
    <row r="1668" spans="1:7" x14ac:dyDescent="0.3">
      <c r="A1668" s="39"/>
      <c r="B1668" s="35" t="s">
        <v>4990</v>
      </c>
      <c r="C1668" s="49" t="s">
        <v>4991</v>
      </c>
      <c r="D1668" s="37" t="s">
        <v>4992</v>
      </c>
      <c r="E1668" s="40"/>
      <c r="G1668" t="str">
        <f t="shared" si="25"/>
        <v>CSR</v>
      </c>
    </row>
    <row r="1669" spans="1:7" x14ac:dyDescent="0.3">
      <c r="A1669" s="39"/>
      <c r="B1669" s="35"/>
      <c r="C1669" s="44" t="s">
        <v>4993</v>
      </c>
      <c r="D1669" s="43" t="s">
        <v>4994</v>
      </c>
      <c r="E1669" s="40"/>
      <c r="G1669" t="str">
        <f t="shared" si="25"/>
        <v xml:space="preserve">PS </v>
      </c>
    </row>
    <row r="1670" spans="1:7" x14ac:dyDescent="0.3">
      <c r="A1670" s="39"/>
      <c r="B1670" s="35" t="s">
        <v>4995</v>
      </c>
      <c r="C1670" s="49" t="s">
        <v>4996</v>
      </c>
      <c r="D1670" s="37" t="s">
        <v>4997</v>
      </c>
      <c r="E1670" s="40"/>
      <c r="G1670" t="str">
        <f t="shared" si="25"/>
        <v>CSR</v>
      </c>
    </row>
    <row r="1671" spans="1:7" x14ac:dyDescent="0.3">
      <c r="A1671" s="39"/>
      <c r="B1671" s="35"/>
      <c r="C1671" s="44" t="s">
        <v>4998</v>
      </c>
      <c r="D1671" s="43" t="s">
        <v>4999</v>
      </c>
      <c r="E1671" s="40"/>
      <c r="G1671" t="str">
        <f t="shared" si="25"/>
        <v xml:space="preserve">PS </v>
      </c>
    </row>
    <row r="1672" spans="1:7" x14ac:dyDescent="0.3">
      <c r="A1672" s="39"/>
      <c r="B1672" s="35"/>
      <c r="C1672" s="44" t="s">
        <v>5000</v>
      </c>
      <c r="D1672" s="43" t="s">
        <v>5001</v>
      </c>
      <c r="E1672" s="40"/>
      <c r="G1672" t="str">
        <f t="shared" si="25"/>
        <v xml:space="preserve">PS </v>
      </c>
    </row>
    <row r="1673" spans="1:7" x14ac:dyDescent="0.3">
      <c r="A1673" s="39"/>
      <c r="B1673" s="35"/>
      <c r="C1673" s="44" t="s">
        <v>5002</v>
      </c>
      <c r="D1673" s="43" t="s">
        <v>5003</v>
      </c>
      <c r="E1673" s="40"/>
      <c r="G1673" t="str">
        <f t="shared" si="25"/>
        <v xml:space="preserve">PS </v>
      </c>
    </row>
    <row r="1674" spans="1:7" x14ac:dyDescent="0.3">
      <c r="A1674" s="39"/>
      <c r="B1674" s="35"/>
      <c r="C1674" s="44"/>
      <c r="D1674" s="43"/>
      <c r="E1674" s="40"/>
      <c r="G1674" t="str">
        <f t="shared" si="25"/>
        <v/>
      </c>
    </row>
    <row r="1675" spans="1:7" x14ac:dyDescent="0.3">
      <c r="A1675" s="39"/>
      <c r="B1675" s="35" t="s">
        <v>5004</v>
      </c>
      <c r="C1675" s="49" t="s">
        <v>5005</v>
      </c>
      <c r="D1675" s="37" t="s">
        <v>5006</v>
      </c>
      <c r="E1675" s="40"/>
      <c r="G1675" t="str">
        <f t="shared" si="25"/>
        <v>CSR</v>
      </c>
    </row>
    <row r="1676" spans="1:7" x14ac:dyDescent="0.3">
      <c r="A1676" s="39"/>
      <c r="B1676" s="35"/>
      <c r="C1676" s="44" t="s">
        <v>5007</v>
      </c>
      <c r="D1676" s="43" t="s">
        <v>5008</v>
      </c>
      <c r="E1676" s="40"/>
      <c r="G1676" t="str">
        <f t="shared" ref="G1676:G1739" si="26">MID(D1676,1,3)</f>
        <v xml:space="preserve">PS </v>
      </c>
    </row>
    <row r="1677" spans="1:7" x14ac:dyDescent="0.3">
      <c r="A1677" s="39"/>
      <c r="B1677" s="35"/>
      <c r="C1677" s="44" t="s">
        <v>5009</v>
      </c>
      <c r="D1677" s="43" t="s">
        <v>5010</v>
      </c>
      <c r="E1677" s="40"/>
      <c r="G1677" t="str">
        <f t="shared" si="26"/>
        <v xml:space="preserve">PS </v>
      </c>
    </row>
    <row r="1678" spans="1:7" x14ac:dyDescent="0.3">
      <c r="A1678" s="39"/>
      <c r="B1678" s="35"/>
      <c r="C1678" s="44" t="s">
        <v>5011</v>
      </c>
      <c r="D1678" s="43" t="s">
        <v>5012</v>
      </c>
      <c r="E1678" s="40"/>
      <c r="G1678" t="str">
        <f t="shared" si="26"/>
        <v xml:space="preserve">PS </v>
      </c>
    </row>
    <row r="1679" spans="1:7" x14ac:dyDescent="0.3">
      <c r="A1679" s="39"/>
      <c r="B1679" s="35"/>
      <c r="C1679" s="44" t="s">
        <v>5013</v>
      </c>
      <c r="D1679" s="43" t="s">
        <v>5014</v>
      </c>
      <c r="E1679" s="40"/>
      <c r="G1679" t="str">
        <f t="shared" si="26"/>
        <v xml:space="preserve">PS </v>
      </c>
    </row>
    <row r="1680" spans="1:7" x14ac:dyDescent="0.3">
      <c r="A1680" s="39"/>
      <c r="B1680" s="35"/>
      <c r="C1680" s="44" t="s">
        <v>5015</v>
      </c>
      <c r="D1680" s="43" t="s">
        <v>4979</v>
      </c>
      <c r="E1680" s="40"/>
      <c r="G1680" t="str">
        <f t="shared" si="26"/>
        <v xml:space="preserve">PS </v>
      </c>
    </row>
    <row r="1681" spans="1:7" x14ac:dyDescent="0.3">
      <c r="A1681" s="39"/>
      <c r="B1681" s="35"/>
      <c r="C1681" s="44" t="s">
        <v>5016</v>
      </c>
      <c r="D1681" s="43" t="s">
        <v>5017</v>
      </c>
      <c r="E1681" s="40"/>
      <c r="G1681" t="str">
        <f t="shared" si="26"/>
        <v xml:space="preserve">PS </v>
      </c>
    </row>
    <row r="1682" spans="1:7" x14ac:dyDescent="0.3">
      <c r="A1682" s="39"/>
      <c r="B1682" s="35"/>
      <c r="C1682" s="44" t="s">
        <v>5018</v>
      </c>
      <c r="D1682" s="43" t="s">
        <v>5019</v>
      </c>
      <c r="E1682" s="40"/>
      <c r="G1682" t="str">
        <f t="shared" si="26"/>
        <v xml:space="preserve">PS </v>
      </c>
    </row>
    <row r="1683" spans="1:7" x14ac:dyDescent="0.3">
      <c r="A1683" s="53"/>
      <c r="B1683" s="54"/>
      <c r="C1683" s="55"/>
      <c r="D1683" s="55"/>
      <c r="E1683" s="56"/>
      <c r="G1683" t="str">
        <f t="shared" si="26"/>
        <v/>
      </c>
    </row>
    <row r="1684" spans="1:7" x14ac:dyDescent="0.3">
      <c r="A1684" s="34" t="s">
        <v>5020</v>
      </c>
      <c r="B1684" s="76"/>
      <c r="C1684" s="49" t="s">
        <v>5021</v>
      </c>
      <c r="D1684" s="37" t="s">
        <v>5022</v>
      </c>
      <c r="E1684" s="40"/>
      <c r="G1684" t="str">
        <f t="shared" si="26"/>
        <v xml:space="preserve">HP </v>
      </c>
    </row>
    <row r="1685" spans="1:7" x14ac:dyDescent="0.3">
      <c r="A1685" s="39"/>
      <c r="B1685" s="76"/>
      <c r="C1685" s="44" t="s">
        <v>5023</v>
      </c>
      <c r="D1685" s="37" t="s">
        <v>5024</v>
      </c>
      <c r="E1685" s="40"/>
      <c r="G1685" t="str">
        <f t="shared" si="26"/>
        <v>DPS</v>
      </c>
    </row>
    <row r="1686" spans="1:7" x14ac:dyDescent="0.3">
      <c r="A1686" s="39"/>
      <c r="B1686" s="76"/>
      <c r="C1686" s="44" t="s">
        <v>5025</v>
      </c>
      <c r="D1686" s="43" t="s">
        <v>5026</v>
      </c>
      <c r="E1686" s="40"/>
      <c r="G1686" t="str">
        <f t="shared" si="26"/>
        <v>CSU</v>
      </c>
    </row>
    <row r="1687" spans="1:7" x14ac:dyDescent="0.3">
      <c r="A1687" s="34"/>
      <c r="B1687" s="35" t="s">
        <v>5027</v>
      </c>
      <c r="C1687" s="44" t="s">
        <v>5028</v>
      </c>
      <c r="D1687" s="43" t="s">
        <v>5029</v>
      </c>
      <c r="E1687" s="40"/>
      <c r="G1687" t="str">
        <f t="shared" si="26"/>
        <v>CSU</v>
      </c>
    </row>
    <row r="1688" spans="1:7" x14ac:dyDescent="0.3">
      <c r="A1688" s="34"/>
      <c r="B1688" s="60"/>
      <c r="C1688" s="44" t="s">
        <v>5030</v>
      </c>
      <c r="D1688" s="43" t="s">
        <v>5031</v>
      </c>
      <c r="E1688" s="40"/>
      <c r="G1688" t="str">
        <f t="shared" si="26"/>
        <v xml:space="preserve">PS </v>
      </c>
    </row>
    <row r="1689" spans="1:7" x14ac:dyDescent="0.3">
      <c r="A1689" s="34"/>
      <c r="B1689" s="60"/>
      <c r="C1689" s="44" t="s">
        <v>5032</v>
      </c>
      <c r="D1689" s="43" t="s">
        <v>5033</v>
      </c>
      <c r="E1689" s="40"/>
      <c r="G1689" t="str">
        <f t="shared" si="26"/>
        <v xml:space="preserve">PS </v>
      </c>
    </row>
    <row r="1690" spans="1:7" x14ac:dyDescent="0.3">
      <c r="A1690" s="34"/>
      <c r="B1690" s="60"/>
      <c r="C1690" s="44" t="s">
        <v>5034</v>
      </c>
      <c r="D1690" s="43" t="s">
        <v>5035</v>
      </c>
      <c r="E1690" s="40"/>
      <c r="G1690" t="str">
        <f t="shared" si="26"/>
        <v xml:space="preserve">PS </v>
      </c>
    </row>
    <row r="1691" spans="1:7" x14ac:dyDescent="0.3">
      <c r="A1691" s="34"/>
      <c r="B1691" s="60"/>
      <c r="C1691" s="44"/>
      <c r="D1691" s="43"/>
      <c r="E1691" s="40"/>
      <c r="G1691" t="str">
        <f t="shared" si="26"/>
        <v/>
      </c>
    </row>
    <row r="1692" spans="1:7" x14ac:dyDescent="0.3">
      <c r="A1692" s="39"/>
      <c r="B1692" s="35" t="s">
        <v>5036</v>
      </c>
      <c r="C1692" s="49" t="s">
        <v>5037</v>
      </c>
      <c r="D1692" s="37" t="s">
        <v>5038</v>
      </c>
      <c r="E1692" s="40"/>
      <c r="G1692" t="str">
        <f t="shared" si="26"/>
        <v>CSR</v>
      </c>
    </row>
    <row r="1693" spans="1:7" x14ac:dyDescent="0.3">
      <c r="A1693" s="39"/>
      <c r="B1693" s="35"/>
      <c r="C1693" s="44" t="s">
        <v>5039</v>
      </c>
      <c r="D1693" s="43" t="s">
        <v>5040</v>
      </c>
      <c r="E1693" s="40"/>
      <c r="G1693" t="str">
        <f t="shared" si="26"/>
        <v xml:space="preserve">PS </v>
      </c>
    </row>
    <row r="1694" spans="1:7" ht="9.75" customHeight="1" x14ac:dyDescent="0.3">
      <c r="A1694" s="39"/>
      <c r="B1694" s="35"/>
      <c r="C1694" s="44"/>
      <c r="D1694" s="37"/>
      <c r="E1694" s="40"/>
      <c r="G1694" t="str">
        <f t="shared" si="26"/>
        <v/>
      </c>
    </row>
    <row r="1695" spans="1:7" x14ac:dyDescent="0.3">
      <c r="A1695" s="39"/>
      <c r="B1695" s="35" t="s">
        <v>5041</v>
      </c>
      <c r="C1695" s="49" t="s">
        <v>5042</v>
      </c>
      <c r="D1695" s="37" t="s">
        <v>5043</v>
      </c>
      <c r="E1695" s="40"/>
      <c r="G1695" t="str">
        <f t="shared" si="26"/>
        <v>CSR</v>
      </c>
    </row>
    <row r="1696" spans="1:7" x14ac:dyDescent="0.3">
      <c r="A1696" s="39"/>
      <c r="B1696" s="35"/>
      <c r="C1696" s="44" t="s">
        <v>5044</v>
      </c>
      <c r="D1696" s="43" t="s">
        <v>5045</v>
      </c>
      <c r="E1696" s="40"/>
      <c r="G1696" t="str">
        <f t="shared" si="26"/>
        <v xml:space="preserve">PS </v>
      </c>
    </row>
    <row r="1697" spans="1:7" x14ac:dyDescent="0.3">
      <c r="A1697" s="39"/>
      <c r="B1697" s="35"/>
      <c r="C1697" s="44" t="s">
        <v>5046</v>
      </c>
      <c r="D1697" s="43" t="s">
        <v>5047</v>
      </c>
      <c r="E1697" s="40"/>
      <c r="G1697" t="str">
        <f t="shared" si="26"/>
        <v xml:space="preserve">PS </v>
      </c>
    </row>
    <row r="1698" spans="1:7" ht="9.75" customHeight="1" x14ac:dyDescent="0.3">
      <c r="A1698" s="39"/>
      <c r="B1698" s="35"/>
      <c r="C1698" s="44"/>
      <c r="D1698" s="37"/>
      <c r="E1698" s="40"/>
      <c r="G1698" t="str">
        <f t="shared" si="26"/>
        <v/>
      </c>
    </row>
    <row r="1699" spans="1:7" x14ac:dyDescent="0.3">
      <c r="A1699" s="34"/>
      <c r="B1699" s="35" t="s">
        <v>5048</v>
      </c>
      <c r="C1699" s="49" t="s">
        <v>5049</v>
      </c>
      <c r="D1699" s="37" t="s">
        <v>5050</v>
      </c>
      <c r="E1699" s="40"/>
      <c r="G1699" t="str">
        <f t="shared" si="26"/>
        <v>CSR</v>
      </c>
    </row>
    <row r="1700" spans="1:7" x14ac:dyDescent="0.3">
      <c r="A1700" s="34"/>
      <c r="B1700" s="35"/>
      <c r="C1700" s="44" t="s">
        <v>5051</v>
      </c>
      <c r="D1700" s="43" t="s">
        <v>5052</v>
      </c>
      <c r="E1700" s="40"/>
      <c r="G1700" t="str">
        <f t="shared" si="26"/>
        <v xml:space="preserve">PS </v>
      </c>
    </row>
    <row r="1701" spans="1:7" x14ac:dyDescent="0.3">
      <c r="A1701" s="34"/>
      <c r="B1701" s="35"/>
      <c r="C1701" s="44" t="s">
        <v>5053</v>
      </c>
      <c r="D1701" s="43" t="s">
        <v>5054</v>
      </c>
      <c r="E1701" s="40"/>
      <c r="G1701" t="str">
        <f t="shared" si="26"/>
        <v xml:space="preserve">PS </v>
      </c>
    </row>
    <row r="1702" spans="1:7" x14ac:dyDescent="0.3">
      <c r="A1702" s="34"/>
      <c r="B1702" s="35"/>
      <c r="C1702" s="44" t="s">
        <v>5055</v>
      </c>
      <c r="D1702" s="43" t="s">
        <v>5056</v>
      </c>
      <c r="E1702" s="40"/>
      <c r="G1702" t="str">
        <f t="shared" si="26"/>
        <v xml:space="preserve">PS </v>
      </c>
    </row>
    <row r="1703" spans="1:7" ht="9.75" customHeight="1" x14ac:dyDescent="0.3">
      <c r="A1703" s="34"/>
      <c r="B1703" s="35"/>
      <c r="C1703" s="44"/>
      <c r="D1703" s="37"/>
      <c r="E1703" s="40"/>
      <c r="G1703" t="str">
        <f t="shared" si="26"/>
        <v/>
      </c>
    </row>
    <row r="1704" spans="1:7" x14ac:dyDescent="0.3">
      <c r="A1704" s="34"/>
      <c r="B1704" s="35" t="s">
        <v>5057</v>
      </c>
      <c r="C1704" s="49" t="s">
        <v>5058</v>
      </c>
      <c r="D1704" s="37" t="s">
        <v>5059</v>
      </c>
      <c r="E1704" s="40"/>
      <c r="G1704" t="str">
        <f t="shared" si="26"/>
        <v>CSR</v>
      </c>
    </row>
    <row r="1705" spans="1:7" x14ac:dyDescent="0.3">
      <c r="A1705" s="34"/>
      <c r="B1705" s="35"/>
      <c r="C1705" s="44"/>
      <c r="D1705" s="37"/>
      <c r="E1705" s="40"/>
      <c r="G1705" t="str">
        <f t="shared" si="26"/>
        <v/>
      </c>
    </row>
    <row r="1706" spans="1:7" x14ac:dyDescent="0.3">
      <c r="A1706" s="34"/>
      <c r="B1706" s="35" t="s">
        <v>5060</v>
      </c>
      <c r="C1706" s="49" t="s">
        <v>5061</v>
      </c>
      <c r="D1706" s="37" t="s">
        <v>5062</v>
      </c>
      <c r="E1706" s="40"/>
      <c r="G1706" t="str">
        <f t="shared" si="26"/>
        <v>CSR</v>
      </c>
    </row>
    <row r="1707" spans="1:7" x14ac:dyDescent="0.3">
      <c r="A1707" s="34"/>
      <c r="B1707" s="35"/>
      <c r="C1707" s="44"/>
      <c r="D1707" s="37"/>
      <c r="E1707" s="40"/>
      <c r="G1707" t="str">
        <f t="shared" si="26"/>
        <v/>
      </c>
    </row>
    <row r="1708" spans="1:7" x14ac:dyDescent="0.3">
      <c r="A1708" s="39"/>
      <c r="B1708" s="35" t="s">
        <v>5063</v>
      </c>
      <c r="C1708" s="49" t="s">
        <v>5064</v>
      </c>
      <c r="D1708" s="37" t="s">
        <v>5065</v>
      </c>
      <c r="E1708" s="40"/>
      <c r="G1708" t="str">
        <f t="shared" si="26"/>
        <v>CSR</v>
      </c>
    </row>
    <row r="1709" spans="1:7" x14ac:dyDescent="0.3">
      <c r="A1709" s="39"/>
      <c r="B1709" s="35"/>
      <c r="C1709" s="44" t="s">
        <v>5066</v>
      </c>
      <c r="D1709" s="43" t="s">
        <v>5067</v>
      </c>
      <c r="E1709" s="40"/>
      <c r="G1709" t="str">
        <f t="shared" si="26"/>
        <v xml:space="preserve">PS </v>
      </c>
    </row>
    <row r="1710" spans="1:7" x14ac:dyDescent="0.3">
      <c r="A1710" s="39"/>
      <c r="B1710" s="35"/>
      <c r="C1710" s="44"/>
      <c r="D1710" s="37"/>
      <c r="E1710" s="40"/>
      <c r="G1710" t="str">
        <f t="shared" si="26"/>
        <v/>
      </c>
    </row>
    <row r="1711" spans="1:7" x14ac:dyDescent="0.3">
      <c r="A1711" s="39"/>
      <c r="B1711" s="35" t="s">
        <v>5068</v>
      </c>
      <c r="C1711" s="49" t="s">
        <v>5069</v>
      </c>
      <c r="D1711" s="37" t="s">
        <v>5070</v>
      </c>
      <c r="E1711" s="40"/>
      <c r="G1711" t="str">
        <f t="shared" si="26"/>
        <v>CSR</v>
      </c>
    </row>
    <row r="1712" spans="1:7" x14ac:dyDescent="0.3">
      <c r="A1712" s="39"/>
      <c r="B1712" s="35"/>
      <c r="C1712" s="44"/>
      <c r="D1712" s="37"/>
      <c r="E1712" s="40"/>
      <c r="G1712" t="str">
        <f t="shared" si="26"/>
        <v/>
      </c>
    </row>
    <row r="1713" spans="1:7" x14ac:dyDescent="0.3">
      <c r="A1713" s="39"/>
      <c r="B1713" s="35" t="s">
        <v>5071</v>
      </c>
      <c r="C1713" s="49" t="s">
        <v>5072</v>
      </c>
      <c r="D1713" s="37" t="s">
        <v>5073</v>
      </c>
      <c r="E1713" s="40"/>
      <c r="G1713" t="str">
        <f t="shared" si="26"/>
        <v>CSR</v>
      </c>
    </row>
    <row r="1714" spans="1:7" x14ac:dyDescent="0.3">
      <c r="A1714" s="39"/>
      <c r="B1714" s="35"/>
      <c r="C1714" s="44" t="s">
        <v>5074</v>
      </c>
      <c r="D1714" s="43" t="s">
        <v>5075</v>
      </c>
      <c r="E1714" s="40"/>
      <c r="G1714" t="str">
        <f t="shared" si="26"/>
        <v xml:space="preserve">PS </v>
      </c>
    </row>
    <row r="1715" spans="1:7" x14ac:dyDescent="0.3">
      <c r="A1715" s="39"/>
      <c r="B1715" s="35"/>
      <c r="C1715" s="44" t="s">
        <v>5076</v>
      </c>
      <c r="D1715" s="43" t="s">
        <v>5077</v>
      </c>
      <c r="E1715" s="40"/>
      <c r="G1715" t="str">
        <f t="shared" si="26"/>
        <v xml:space="preserve">PS </v>
      </c>
    </row>
    <row r="1716" spans="1:7" x14ac:dyDescent="0.3">
      <c r="A1716" s="39"/>
      <c r="B1716" s="35"/>
      <c r="C1716" s="44"/>
      <c r="D1716" s="37"/>
      <c r="E1716" s="40"/>
      <c r="G1716" t="str">
        <f t="shared" si="26"/>
        <v/>
      </c>
    </row>
    <row r="1717" spans="1:7" x14ac:dyDescent="0.3">
      <c r="A1717" s="34"/>
      <c r="B1717" s="35" t="s">
        <v>5078</v>
      </c>
      <c r="C1717" s="49" t="s">
        <v>5079</v>
      </c>
      <c r="D1717" s="37" t="s">
        <v>5080</v>
      </c>
      <c r="E1717" s="40"/>
      <c r="G1717" t="str">
        <f t="shared" si="26"/>
        <v>CSR</v>
      </c>
    </row>
    <row r="1718" spans="1:7" x14ac:dyDescent="0.3">
      <c r="A1718" s="34"/>
      <c r="B1718" s="35"/>
      <c r="C1718" s="44"/>
      <c r="D1718" s="37"/>
      <c r="E1718" s="40"/>
      <c r="G1718" t="str">
        <f t="shared" si="26"/>
        <v/>
      </c>
    </row>
    <row r="1719" spans="1:7" x14ac:dyDescent="0.3">
      <c r="A1719" s="39"/>
      <c r="B1719" s="35" t="s">
        <v>5081</v>
      </c>
      <c r="C1719" s="49" t="s">
        <v>5082</v>
      </c>
      <c r="D1719" s="37" t="s">
        <v>5083</v>
      </c>
      <c r="E1719" s="40"/>
      <c r="G1719" t="str">
        <f t="shared" si="26"/>
        <v>CSR</v>
      </c>
    </row>
    <row r="1720" spans="1:7" x14ac:dyDescent="0.3">
      <c r="A1720" s="39"/>
      <c r="B1720" s="35"/>
      <c r="C1720" s="44" t="s">
        <v>5084</v>
      </c>
      <c r="D1720" s="43" t="s">
        <v>5085</v>
      </c>
      <c r="E1720" s="40"/>
      <c r="G1720" t="str">
        <f t="shared" si="26"/>
        <v xml:space="preserve">PS </v>
      </c>
    </row>
    <row r="1721" spans="1:7" x14ac:dyDescent="0.3">
      <c r="A1721" s="39"/>
      <c r="B1721" s="35"/>
      <c r="C1721" s="44"/>
      <c r="D1721" s="37"/>
      <c r="E1721" s="40"/>
      <c r="G1721" t="str">
        <f t="shared" si="26"/>
        <v/>
      </c>
    </row>
    <row r="1722" spans="1:7" x14ac:dyDescent="0.3">
      <c r="A1722" s="34"/>
      <c r="B1722" s="35" t="s">
        <v>5086</v>
      </c>
      <c r="C1722" s="49" t="s">
        <v>5087</v>
      </c>
      <c r="D1722" s="37" t="s">
        <v>5088</v>
      </c>
      <c r="E1722" s="40"/>
      <c r="G1722" t="str">
        <f t="shared" si="26"/>
        <v>CSR</v>
      </c>
    </row>
    <row r="1723" spans="1:7" x14ac:dyDescent="0.3">
      <c r="A1723" s="34"/>
      <c r="B1723" s="35"/>
      <c r="C1723" s="44" t="s">
        <v>5089</v>
      </c>
      <c r="D1723" s="43" t="s">
        <v>5090</v>
      </c>
      <c r="E1723" s="40"/>
      <c r="G1723" t="str">
        <f t="shared" si="26"/>
        <v xml:space="preserve">PS </v>
      </c>
    </row>
    <row r="1724" spans="1:7" x14ac:dyDescent="0.3">
      <c r="A1724" s="34"/>
      <c r="B1724" s="35"/>
      <c r="C1724" s="44" t="s">
        <v>5091</v>
      </c>
      <c r="D1724" s="43" t="s">
        <v>5092</v>
      </c>
      <c r="E1724" s="40"/>
      <c r="G1724" t="str">
        <f t="shared" si="26"/>
        <v xml:space="preserve">PS </v>
      </c>
    </row>
    <row r="1725" spans="1:7" x14ac:dyDescent="0.3">
      <c r="A1725" s="34"/>
      <c r="B1725" s="35"/>
      <c r="C1725" s="44"/>
      <c r="D1725" s="43"/>
      <c r="E1725" s="40"/>
      <c r="G1725" t="str">
        <f t="shared" si="26"/>
        <v/>
      </c>
    </row>
    <row r="1726" spans="1:7" x14ac:dyDescent="0.3">
      <c r="A1726" s="34"/>
      <c r="B1726" s="35" t="s">
        <v>5093</v>
      </c>
      <c r="C1726" s="49" t="s">
        <v>5094</v>
      </c>
      <c r="D1726" s="37" t="s">
        <v>5095</v>
      </c>
      <c r="E1726" s="40"/>
      <c r="G1726" t="str">
        <f t="shared" si="26"/>
        <v>CSR</v>
      </c>
    </row>
    <row r="1727" spans="1:7" x14ac:dyDescent="0.3">
      <c r="A1727" s="34"/>
      <c r="B1727" s="35"/>
      <c r="C1727" s="44"/>
      <c r="D1727" s="37"/>
      <c r="E1727" s="40"/>
      <c r="G1727" t="str">
        <f t="shared" si="26"/>
        <v/>
      </c>
    </row>
    <row r="1728" spans="1:7" x14ac:dyDescent="0.3">
      <c r="A1728" s="34"/>
      <c r="B1728" s="35" t="s">
        <v>5096</v>
      </c>
      <c r="C1728" s="49" t="s">
        <v>5097</v>
      </c>
      <c r="D1728" s="37" t="s">
        <v>5098</v>
      </c>
      <c r="E1728" s="40"/>
      <c r="G1728" t="str">
        <f t="shared" si="26"/>
        <v>CSR</v>
      </c>
    </row>
    <row r="1729" spans="1:7" x14ac:dyDescent="0.3">
      <c r="A1729" s="34"/>
      <c r="B1729" s="35"/>
      <c r="C1729" s="44"/>
      <c r="D1729" s="37"/>
      <c r="E1729" s="40"/>
      <c r="G1729" t="str">
        <f t="shared" si="26"/>
        <v/>
      </c>
    </row>
    <row r="1730" spans="1:7" x14ac:dyDescent="0.3">
      <c r="A1730" s="34"/>
      <c r="B1730" s="35" t="s">
        <v>5099</v>
      </c>
      <c r="C1730" s="49" t="s">
        <v>5100</v>
      </c>
      <c r="D1730" s="37" t="s">
        <v>5101</v>
      </c>
      <c r="E1730" s="40"/>
      <c r="G1730" t="str">
        <f t="shared" si="26"/>
        <v>CMC</v>
      </c>
    </row>
    <row r="1731" spans="1:7" x14ac:dyDescent="0.3">
      <c r="A1731" s="53"/>
      <c r="B1731" s="54"/>
      <c r="C1731" s="55"/>
      <c r="D1731" s="55"/>
      <c r="E1731" s="56"/>
      <c r="G1731" t="str">
        <f t="shared" si="26"/>
        <v/>
      </c>
    </row>
    <row r="1732" spans="1:7" x14ac:dyDescent="0.3">
      <c r="A1732" s="34" t="s">
        <v>5102</v>
      </c>
      <c r="B1732" s="76"/>
      <c r="C1732" s="49" t="s">
        <v>5103</v>
      </c>
      <c r="D1732" s="37" t="s">
        <v>5104</v>
      </c>
      <c r="E1732" s="41"/>
      <c r="G1732" t="str">
        <f t="shared" si="26"/>
        <v xml:space="preserve">HP </v>
      </c>
    </row>
    <row r="1733" spans="1:7" x14ac:dyDescent="0.3">
      <c r="A1733" s="39"/>
      <c r="B1733" s="35" t="s">
        <v>5105</v>
      </c>
      <c r="C1733" s="44" t="s">
        <v>5106</v>
      </c>
      <c r="D1733" s="37" t="s">
        <v>5107</v>
      </c>
      <c r="E1733" s="40"/>
      <c r="G1733" t="str">
        <f t="shared" si="26"/>
        <v>DPS</v>
      </c>
    </row>
    <row r="1734" spans="1:7" x14ac:dyDescent="0.3">
      <c r="A1734" s="39"/>
      <c r="B1734" s="60"/>
      <c r="C1734" s="44" t="s">
        <v>5108</v>
      </c>
      <c r="D1734" s="43" t="s">
        <v>5109</v>
      </c>
      <c r="E1734" s="40"/>
      <c r="G1734" t="str">
        <f t="shared" si="26"/>
        <v>CSU</v>
      </c>
    </row>
    <row r="1735" spans="1:7" x14ac:dyDescent="0.3">
      <c r="A1735" s="39"/>
      <c r="B1735" s="60"/>
      <c r="C1735" s="44" t="s">
        <v>5110</v>
      </c>
      <c r="D1735" s="43" t="s">
        <v>5111</v>
      </c>
      <c r="E1735" s="40"/>
      <c r="G1735" t="str">
        <f t="shared" si="26"/>
        <v xml:space="preserve">PS </v>
      </c>
    </row>
    <row r="1736" spans="1:7" x14ac:dyDescent="0.3">
      <c r="A1736" s="39"/>
      <c r="B1736" s="60"/>
      <c r="C1736" s="44" t="s">
        <v>5112</v>
      </c>
      <c r="D1736" s="43" t="s">
        <v>5113</v>
      </c>
      <c r="E1736" s="40"/>
      <c r="G1736" t="str">
        <f t="shared" si="26"/>
        <v xml:space="preserve">PS </v>
      </c>
    </row>
    <row r="1737" spans="1:7" x14ac:dyDescent="0.3">
      <c r="A1737" s="39"/>
      <c r="B1737" s="60"/>
      <c r="C1737" s="44" t="s">
        <v>5114</v>
      </c>
      <c r="D1737" s="43" t="s">
        <v>5115</v>
      </c>
      <c r="E1737" s="40"/>
      <c r="G1737" t="str">
        <f t="shared" si="26"/>
        <v xml:space="preserve">PS </v>
      </c>
    </row>
    <row r="1738" spans="1:7" x14ac:dyDescent="0.3">
      <c r="A1738" s="39"/>
      <c r="B1738" s="60"/>
      <c r="C1738" s="44" t="s">
        <v>5116</v>
      </c>
      <c r="D1738" s="43" t="s">
        <v>5117</v>
      </c>
      <c r="E1738" s="40"/>
      <c r="G1738" t="str">
        <f t="shared" si="26"/>
        <v xml:space="preserve">PS </v>
      </c>
    </row>
    <row r="1739" spans="1:7" x14ac:dyDescent="0.3">
      <c r="A1739" s="39"/>
      <c r="B1739" s="60"/>
      <c r="C1739" s="44" t="s">
        <v>5118</v>
      </c>
      <c r="D1739" s="43" t="s">
        <v>5119</v>
      </c>
      <c r="E1739" s="40"/>
      <c r="G1739" t="str">
        <f t="shared" si="26"/>
        <v xml:space="preserve">PS </v>
      </c>
    </row>
    <row r="1740" spans="1:7" x14ac:dyDescent="0.3">
      <c r="A1740" s="39"/>
      <c r="B1740" s="60"/>
      <c r="C1740" s="44" t="s">
        <v>5120</v>
      </c>
      <c r="D1740" s="43" t="s">
        <v>5121</v>
      </c>
      <c r="E1740" s="40"/>
      <c r="G1740" t="str">
        <f t="shared" ref="G1740:G1803" si="27">MID(D1740,1,3)</f>
        <v xml:space="preserve">PS </v>
      </c>
    </row>
    <row r="1741" spans="1:7" x14ac:dyDescent="0.3">
      <c r="A1741" s="39"/>
      <c r="B1741" s="60"/>
      <c r="C1741" s="44" t="s">
        <v>5122</v>
      </c>
      <c r="D1741" s="43" t="s">
        <v>5123</v>
      </c>
      <c r="E1741" s="40"/>
      <c r="G1741" t="str">
        <f t="shared" si="27"/>
        <v xml:space="preserve">PS </v>
      </c>
    </row>
    <row r="1742" spans="1:7" x14ac:dyDescent="0.3">
      <c r="A1742" s="39"/>
      <c r="B1742" s="60"/>
      <c r="C1742" s="44" t="s">
        <v>5124</v>
      </c>
      <c r="D1742" s="43" t="s">
        <v>5125</v>
      </c>
      <c r="E1742" s="40"/>
      <c r="G1742" t="str">
        <f t="shared" si="27"/>
        <v xml:space="preserve">PS </v>
      </c>
    </row>
    <row r="1743" spans="1:7" x14ac:dyDescent="0.3">
      <c r="A1743" s="39"/>
      <c r="B1743" s="60"/>
      <c r="C1743" s="44" t="s">
        <v>5126</v>
      </c>
      <c r="D1743" s="43" t="s">
        <v>5127</v>
      </c>
      <c r="E1743" s="40"/>
      <c r="G1743" t="str">
        <f t="shared" si="27"/>
        <v xml:space="preserve">PS </v>
      </c>
    </row>
    <row r="1744" spans="1:7" ht="9.75" customHeight="1" x14ac:dyDescent="0.3">
      <c r="A1744" s="39"/>
      <c r="B1744" s="60"/>
      <c r="C1744" s="44"/>
      <c r="D1744" s="43"/>
      <c r="E1744" s="40"/>
      <c r="G1744" t="str">
        <f t="shared" si="27"/>
        <v/>
      </c>
    </row>
    <row r="1745" spans="1:7" x14ac:dyDescent="0.3">
      <c r="A1745" s="39"/>
      <c r="B1745" s="35" t="s">
        <v>5128</v>
      </c>
      <c r="C1745" s="49" t="s">
        <v>5129</v>
      </c>
      <c r="D1745" s="37" t="s">
        <v>5130</v>
      </c>
      <c r="E1745" s="40"/>
      <c r="G1745" t="str">
        <f t="shared" si="27"/>
        <v>CSR</v>
      </c>
    </row>
    <row r="1746" spans="1:7" x14ac:dyDescent="0.3">
      <c r="A1746" s="39"/>
      <c r="B1746" s="35"/>
      <c r="C1746" s="44" t="s">
        <v>5131</v>
      </c>
      <c r="D1746" s="43" t="s">
        <v>5132</v>
      </c>
      <c r="E1746" s="40"/>
      <c r="G1746" t="str">
        <f t="shared" si="27"/>
        <v xml:space="preserve">PS </v>
      </c>
    </row>
    <row r="1747" spans="1:7" x14ac:dyDescent="0.3">
      <c r="A1747" s="39"/>
      <c r="B1747" s="35"/>
      <c r="C1747" s="44" t="s">
        <v>5133</v>
      </c>
      <c r="D1747" s="43" t="s">
        <v>5134</v>
      </c>
      <c r="E1747" s="40"/>
      <c r="G1747" t="str">
        <f t="shared" si="27"/>
        <v xml:space="preserve">PS </v>
      </c>
    </row>
    <row r="1748" spans="1:7" ht="9.75" customHeight="1" x14ac:dyDescent="0.3">
      <c r="A1748" s="39"/>
      <c r="B1748" s="35"/>
      <c r="C1748" s="44"/>
      <c r="D1748" s="37"/>
      <c r="E1748" s="40"/>
      <c r="G1748" t="str">
        <f t="shared" si="27"/>
        <v/>
      </c>
    </row>
    <row r="1749" spans="1:7" x14ac:dyDescent="0.3">
      <c r="A1749" s="39"/>
      <c r="B1749" s="35" t="s">
        <v>5135</v>
      </c>
      <c r="C1749" s="49" t="s">
        <v>5136</v>
      </c>
      <c r="D1749" s="37" t="s">
        <v>5137</v>
      </c>
      <c r="E1749" s="40"/>
      <c r="G1749" t="str">
        <f t="shared" si="27"/>
        <v>CSR</v>
      </c>
    </row>
    <row r="1750" spans="1:7" x14ac:dyDescent="0.3">
      <c r="A1750" s="39"/>
      <c r="B1750" s="35"/>
      <c r="C1750" s="44" t="s">
        <v>5138</v>
      </c>
      <c r="D1750" s="43" t="s">
        <v>5139</v>
      </c>
      <c r="E1750" s="40"/>
      <c r="G1750" t="str">
        <f t="shared" si="27"/>
        <v xml:space="preserve">PS </v>
      </c>
    </row>
    <row r="1751" spans="1:7" x14ac:dyDescent="0.3">
      <c r="A1751" s="39"/>
      <c r="B1751" s="35"/>
      <c r="C1751" s="44" t="s">
        <v>5140</v>
      </c>
      <c r="D1751" s="43" t="s">
        <v>5141</v>
      </c>
      <c r="E1751" s="40"/>
      <c r="G1751" t="str">
        <f t="shared" si="27"/>
        <v xml:space="preserve">PS </v>
      </c>
    </row>
    <row r="1752" spans="1:7" x14ac:dyDescent="0.3">
      <c r="A1752" s="39"/>
      <c r="B1752" s="35"/>
      <c r="C1752" s="44" t="s">
        <v>5142</v>
      </c>
      <c r="D1752" s="43" t="s">
        <v>5143</v>
      </c>
      <c r="E1752" s="40"/>
      <c r="G1752" t="str">
        <f t="shared" si="27"/>
        <v xml:space="preserve">PS </v>
      </c>
    </row>
    <row r="1753" spans="1:7" x14ac:dyDescent="0.3">
      <c r="A1753" s="39"/>
      <c r="B1753" s="35"/>
      <c r="C1753" s="44" t="s">
        <v>5144</v>
      </c>
      <c r="D1753" s="43" t="s">
        <v>5145</v>
      </c>
      <c r="E1753" s="40"/>
      <c r="G1753" t="str">
        <f t="shared" si="27"/>
        <v xml:space="preserve">PS </v>
      </c>
    </row>
    <row r="1754" spans="1:7" ht="9.75" customHeight="1" x14ac:dyDescent="0.3">
      <c r="A1754" s="39"/>
      <c r="B1754" s="35"/>
      <c r="C1754" s="44"/>
      <c r="D1754" s="43"/>
      <c r="E1754" s="40"/>
      <c r="G1754" t="str">
        <f t="shared" si="27"/>
        <v/>
      </c>
    </row>
    <row r="1755" spans="1:7" x14ac:dyDescent="0.3">
      <c r="A1755" s="34"/>
      <c r="B1755" s="35" t="s">
        <v>5146</v>
      </c>
      <c r="C1755" s="49" t="s">
        <v>5147</v>
      </c>
      <c r="D1755" s="37" t="s">
        <v>5148</v>
      </c>
      <c r="E1755" s="40"/>
      <c r="G1755" t="str">
        <f t="shared" si="27"/>
        <v>CSR</v>
      </c>
    </row>
    <row r="1756" spans="1:7" x14ac:dyDescent="0.3">
      <c r="A1756" s="34"/>
      <c r="B1756" s="35"/>
      <c r="C1756" s="44" t="s">
        <v>5149</v>
      </c>
      <c r="D1756" s="43" t="s">
        <v>5150</v>
      </c>
      <c r="E1756" s="40"/>
      <c r="G1756" t="str">
        <f t="shared" si="27"/>
        <v xml:space="preserve">PS </v>
      </c>
    </row>
    <row r="1757" spans="1:7" x14ac:dyDescent="0.3">
      <c r="A1757" s="34"/>
      <c r="B1757" s="35"/>
      <c r="C1757" s="44" t="s">
        <v>5151</v>
      </c>
      <c r="D1757" s="43" t="s">
        <v>5152</v>
      </c>
      <c r="E1757" s="40"/>
      <c r="G1757" t="str">
        <f t="shared" si="27"/>
        <v xml:space="preserve">PS </v>
      </c>
    </row>
    <row r="1758" spans="1:7" ht="9.75" customHeight="1" x14ac:dyDescent="0.3">
      <c r="A1758" s="34"/>
      <c r="B1758" s="35"/>
      <c r="C1758" s="44"/>
      <c r="D1758" s="37"/>
      <c r="E1758" s="40"/>
      <c r="G1758" t="str">
        <f t="shared" si="27"/>
        <v/>
      </c>
    </row>
    <row r="1759" spans="1:7" x14ac:dyDescent="0.3">
      <c r="A1759" s="39"/>
      <c r="B1759" s="35" t="s">
        <v>5153</v>
      </c>
      <c r="C1759" s="49" t="s">
        <v>5154</v>
      </c>
      <c r="D1759" s="37" t="s">
        <v>5155</v>
      </c>
      <c r="E1759" s="40"/>
      <c r="G1759" t="str">
        <f t="shared" si="27"/>
        <v>CSR</v>
      </c>
    </row>
    <row r="1760" spans="1:7" x14ac:dyDescent="0.3">
      <c r="A1760" s="39"/>
      <c r="B1760" s="35"/>
      <c r="C1760" s="44" t="s">
        <v>5156</v>
      </c>
      <c r="D1760" s="43" t="s">
        <v>5157</v>
      </c>
      <c r="E1760" s="40"/>
      <c r="G1760" t="str">
        <f t="shared" si="27"/>
        <v xml:space="preserve">PS </v>
      </c>
    </row>
    <row r="1761" spans="1:7" x14ac:dyDescent="0.3">
      <c r="A1761" s="39"/>
      <c r="B1761" s="35"/>
      <c r="C1761" s="44" t="s">
        <v>5158</v>
      </c>
      <c r="D1761" s="43" t="s">
        <v>5159</v>
      </c>
      <c r="E1761" s="40"/>
      <c r="G1761" t="str">
        <f t="shared" si="27"/>
        <v xml:space="preserve">PS </v>
      </c>
    </row>
    <row r="1762" spans="1:7" x14ac:dyDescent="0.3">
      <c r="A1762" s="39"/>
      <c r="B1762" s="35"/>
      <c r="C1762" s="44" t="s">
        <v>5160</v>
      </c>
      <c r="D1762" s="43" t="s">
        <v>5161</v>
      </c>
      <c r="E1762" s="40"/>
      <c r="G1762" t="str">
        <f t="shared" si="27"/>
        <v xml:space="preserve">PS </v>
      </c>
    </row>
    <row r="1763" spans="1:7" x14ac:dyDescent="0.3">
      <c r="A1763" s="39"/>
      <c r="B1763" s="35"/>
      <c r="C1763" s="44" t="s">
        <v>5162</v>
      </c>
      <c r="D1763" s="43" t="s">
        <v>5163</v>
      </c>
      <c r="E1763" s="40"/>
      <c r="G1763" t="str">
        <f t="shared" si="27"/>
        <v xml:space="preserve">PS </v>
      </c>
    </row>
    <row r="1764" spans="1:7" ht="9.75" customHeight="1" x14ac:dyDescent="0.3">
      <c r="A1764" s="39"/>
      <c r="B1764" s="35"/>
      <c r="C1764" s="44"/>
      <c r="D1764" s="37"/>
      <c r="E1764" s="40"/>
      <c r="G1764" t="str">
        <f t="shared" si="27"/>
        <v/>
      </c>
    </row>
    <row r="1765" spans="1:7" x14ac:dyDescent="0.3">
      <c r="A1765" s="39"/>
      <c r="B1765" s="35" t="s">
        <v>5164</v>
      </c>
      <c r="C1765" s="49" t="s">
        <v>5165</v>
      </c>
      <c r="D1765" s="37" t="s">
        <v>5166</v>
      </c>
      <c r="E1765" s="40"/>
      <c r="G1765" t="str">
        <f t="shared" si="27"/>
        <v>CSR</v>
      </c>
    </row>
    <row r="1766" spans="1:7" x14ac:dyDescent="0.3">
      <c r="A1766" s="39"/>
      <c r="B1766" s="35"/>
      <c r="C1766" s="44" t="s">
        <v>5167</v>
      </c>
      <c r="D1766" s="43" t="s">
        <v>5168</v>
      </c>
      <c r="E1766" s="40"/>
      <c r="G1766" t="str">
        <f t="shared" si="27"/>
        <v xml:space="preserve">PS </v>
      </c>
    </row>
    <row r="1767" spans="1:7" x14ac:dyDescent="0.3">
      <c r="A1767" s="39"/>
      <c r="B1767" s="35"/>
      <c r="C1767" s="44" t="s">
        <v>5169</v>
      </c>
      <c r="D1767" s="43" t="s">
        <v>5170</v>
      </c>
      <c r="E1767" s="40"/>
      <c r="G1767" t="str">
        <f t="shared" si="27"/>
        <v xml:space="preserve">PS </v>
      </c>
    </row>
    <row r="1768" spans="1:7" x14ac:dyDescent="0.3">
      <c r="A1768" s="39"/>
      <c r="B1768" s="35"/>
      <c r="C1768" s="44" t="s">
        <v>5171</v>
      </c>
      <c r="D1768" s="43" t="s">
        <v>5172</v>
      </c>
      <c r="E1768" s="40"/>
      <c r="G1768" t="str">
        <f t="shared" si="27"/>
        <v xml:space="preserve">PS </v>
      </c>
    </row>
    <row r="1769" spans="1:7" ht="9.75" customHeight="1" x14ac:dyDescent="0.3">
      <c r="A1769" s="39"/>
      <c r="B1769" s="35"/>
      <c r="C1769" s="44"/>
      <c r="D1769" s="37"/>
      <c r="E1769" s="40"/>
      <c r="G1769" t="str">
        <f t="shared" si="27"/>
        <v/>
      </c>
    </row>
    <row r="1770" spans="1:7" x14ac:dyDescent="0.3">
      <c r="A1770" s="39"/>
      <c r="B1770" s="35" t="s">
        <v>5173</v>
      </c>
      <c r="C1770" s="49" t="s">
        <v>5174</v>
      </c>
      <c r="D1770" s="37" t="s">
        <v>5175</v>
      </c>
      <c r="E1770" s="40"/>
      <c r="G1770" t="str">
        <f t="shared" si="27"/>
        <v>CSR</v>
      </c>
    </row>
    <row r="1771" spans="1:7" x14ac:dyDescent="0.3">
      <c r="A1771" s="39"/>
      <c r="B1771" s="35"/>
      <c r="C1771" s="44" t="s">
        <v>5176</v>
      </c>
      <c r="D1771" s="43" t="s">
        <v>5177</v>
      </c>
      <c r="E1771" s="40"/>
      <c r="G1771" t="str">
        <f t="shared" si="27"/>
        <v xml:space="preserve">PS </v>
      </c>
    </row>
    <row r="1772" spans="1:7" x14ac:dyDescent="0.3">
      <c r="A1772" s="39"/>
      <c r="B1772" s="35"/>
      <c r="C1772" s="44" t="s">
        <v>5178</v>
      </c>
      <c r="D1772" s="43" t="s">
        <v>5179</v>
      </c>
      <c r="E1772" s="40"/>
      <c r="G1772" t="str">
        <f t="shared" si="27"/>
        <v xml:space="preserve">PS </v>
      </c>
    </row>
    <row r="1773" spans="1:7" x14ac:dyDescent="0.3">
      <c r="A1773" s="39"/>
      <c r="B1773" s="35"/>
      <c r="C1773" s="44" t="s">
        <v>5180</v>
      </c>
      <c r="D1773" s="43" t="s">
        <v>5181</v>
      </c>
      <c r="E1773" s="40"/>
      <c r="G1773" t="str">
        <f t="shared" si="27"/>
        <v xml:space="preserve">PS </v>
      </c>
    </row>
    <row r="1774" spans="1:7" x14ac:dyDescent="0.3">
      <c r="A1774" s="39"/>
      <c r="B1774" s="35"/>
      <c r="C1774" s="44" t="s">
        <v>5182</v>
      </c>
      <c r="D1774" s="43" t="s">
        <v>5183</v>
      </c>
      <c r="E1774" s="40"/>
      <c r="G1774" t="str">
        <f t="shared" si="27"/>
        <v xml:space="preserve">PS </v>
      </c>
    </row>
    <row r="1775" spans="1:7" x14ac:dyDescent="0.3">
      <c r="A1775" s="39"/>
      <c r="B1775" s="35"/>
      <c r="C1775" s="44" t="s">
        <v>5184</v>
      </c>
      <c r="D1775" s="43" t="s">
        <v>5185</v>
      </c>
      <c r="E1775" s="40"/>
      <c r="G1775" t="str">
        <f t="shared" si="27"/>
        <v xml:space="preserve">PS </v>
      </c>
    </row>
    <row r="1776" spans="1:7" x14ac:dyDescent="0.3">
      <c r="A1776" s="39"/>
      <c r="B1776" s="35"/>
      <c r="C1776" s="44" t="s">
        <v>5186</v>
      </c>
      <c r="D1776" s="43" t="s">
        <v>5187</v>
      </c>
      <c r="E1776" s="40"/>
      <c r="G1776" t="str">
        <f t="shared" si="27"/>
        <v xml:space="preserve">PS </v>
      </c>
    </row>
    <row r="1777" spans="1:7" x14ac:dyDescent="0.3">
      <c r="A1777" s="78"/>
      <c r="B1777" s="35"/>
      <c r="C1777" s="44" t="s">
        <v>5188</v>
      </c>
      <c r="D1777" s="43" t="s">
        <v>5189</v>
      </c>
      <c r="E1777" s="40"/>
      <c r="G1777" t="str">
        <f t="shared" si="27"/>
        <v xml:space="preserve">PS </v>
      </c>
    </row>
    <row r="1778" spans="1:7" x14ac:dyDescent="0.3">
      <c r="A1778" s="39"/>
      <c r="B1778" s="35"/>
      <c r="C1778" s="44"/>
      <c r="D1778" s="37"/>
      <c r="E1778" s="40"/>
      <c r="G1778" t="str">
        <f t="shared" si="27"/>
        <v/>
      </c>
    </row>
    <row r="1779" spans="1:7" x14ac:dyDescent="0.3">
      <c r="A1779" s="34"/>
      <c r="B1779" s="35" t="s">
        <v>5190</v>
      </c>
      <c r="C1779" s="49" t="s">
        <v>5191</v>
      </c>
      <c r="D1779" s="37" t="s">
        <v>5192</v>
      </c>
      <c r="E1779" s="40"/>
      <c r="G1779" t="str">
        <f t="shared" si="27"/>
        <v>CSR</v>
      </c>
    </row>
    <row r="1780" spans="1:7" x14ac:dyDescent="0.3">
      <c r="A1780" s="34"/>
      <c r="B1780" s="35"/>
      <c r="C1780" s="44" t="s">
        <v>5193</v>
      </c>
      <c r="D1780" s="43" t="s">
        <v>5194</v>
      </c>
      <c r="E1780" s="40"/>
      <c r="G1780" t="str">
        <f t="shared" si="27"/>
        <v xml:space="preserve">PS </v>
      </c>
    </row>
    <row r="1781" spans="1:7" x14ac:dyDescent="0.3">
      <c r="A1781" s="34"/>
      <c r="B1781" s="35"/>
      <c r="C1781" s="44" t="s">
        <v>5195</v>
      </c>
      <c r="D1781" s="43" t="s">
        <v>5196</v>
      </c>
      <c r="E1781" s="40"/>
      <c r="G1781" t="str">
        <f t="shared" si="27"/>
        <v xml:space="preserve">PS </v>
      </c>
    </row>
    <row r="1782" spans="1:7" x14ac:dyDescent="0.3">
      <c r="A1782" s="34"/>
      <c r="B1782" s="35"/>
      <c r="C1782" s="44"/>
      <c r="D1782" s="43"/>
      <c r="E1782" s="40"/>
      <c r="G1782" t="str">
        <f t="shared" si="27"/>
        <v/>
      </c>
    </row>
    <row r="1783" spans="1:7" x14ac:dyDescent="0.3">
      <c r="A1783" s="34"/>
      <c r="B1783" s="35" t="s">
        <v>5197</v>
      </c>
      <c r="C1783" s="49" t="s">
        <v>5198</v>
      </c>
      <c r="D1783" s="37" t="s">
        <v>5199</v>
      </c>
      <c r="E1783" s="40"/>
      <c r="G1783" t="str">
        <f t="shared" si="27"/>
        <v>CSR</v>
      </c>
    </row>
    <row r="1784" spans="1:7" x14ac:dyDescent="0.3">
      <c r="A1784" s="34"/>
      <c r="B1784" s="35"/>
      <c r="C1784" s="44" t="s">
        <v>5200</v>
      </c>
      <c r="D1784" s="43" t="s">
        <v>5201</v>
      </c>
      <c r="E1784" s="40"/>
      <c r="G1784" t="str">
        <f t="shared" si="27"/>
        <v xml:space="preserve">PS </v>
      </c>
    </row>
    <row r="1785" spans="1:7" x14ac:dyDescent="0.3">
      <c r="A1785" s="53"/>
      <c r="B1785" s="54"/>
      <c r="C1785" s="55"/>
      <c r="D1785" s="55"/>
      <c r="E1785" s="56"/>
      <c r="G1785" t="str">
        <f t="shared" si="27"/>
        <v/>
      </c>
    </row>
    <row r="1786" spans="1:7" x14ac:dyDescent="0.3">
      <c r="A1786" s="34" t="s">
        <v>5202</v>
      </c>
      <c r="B1786" s="76"/>
      <c r="C1786" s="49" t="s">
        <v>5203</v>
      </c>
      <c r="D1786" s="37" t="s">
        <v>5204</v>
      </c>
      <c r="E1786" s="40"/>
      <c r="G1786" t="str">
        <f t="shared" si="27"/>
        <v xml:space="preserve">HP </v>
      </c>
    </row>
    <row r="1787" spans="1:7" x14ac:dyDescent="0.3">
      <c r="A1787" s="39"/>
      <c r="B1787" s="35" t="s">
        <v>5205</v>
      </c>
      <c r="C1787" s="44" t="s">
        <v>5206</v>
      </c>
      <c r="D1787" s="37" t="s">
        <v>5207</v>
      </c>
      <c r="E1787" s="41"/>
      <c r="G1787" t="str">
        <f t="shared" si="27"/>
        <v>DPS</v>
      </c>
    </row>
    <row r="1788" spans="1:7" x14ac:dyDescent="0.3">
      <c r="A1788" s="39"/>
      <c r="B1788" s="60"/>
      <c r="C1788" s="44" t="s">
        <v>5208</v>
      </c>
      <c r="D1788" s="43" t="s">
        <v>5209</v>
      </c>
      <c r="E1788" s="40"/>
      <c r="G1788" t="str">
        <f t="shared" si="27"/>
        <v>CSU</v>
      </c>
    </row>
    <row r="1789" spans="1:7" x14ac:dyDescent="0.3">
      <c r="A1789" s="39"/>
      <c r="B1789" s="60"/>
      <c r="C1789" s="44" t="s">
        <v>5210</v>
      </c>
      <c r="D1789" s="43" t="s">
        <v>5211</v>
      </c>
      <c r="E1789" s="40"/>
      <c r="G1789" t="str">
        <f t="shared" si="27"/>
        <v xml:space="preserve">PS </v>
      </c>
    </row>
    <row r="1790" spans="1:7" x14ac:dyDescent="0.3">
      <c r="A1790" s="39"/>
      <c r="B1790" s="60"/>
      <c r="C1790" s="44" t="s">
        <v>5212</v>
      </c>
      <c r="D1790" s="43" t="s">
        <v>5213</v>
      </c>
      <c r="E1790" s="40"/>
      <c r="G1790" t="str">
        <f t="shared" si="27"/>
        <v xml:space="preserve">PS </v>
      </c>
    </row>
    <row r="1791" spans="1:7" x14ac:dyDescent="0.3">
      <c r="A1791" s="39"/>
      <c r="B1791" s="60"/>
      <c r="C1791" s="44" t="s">
        <v>5214</v>
      </c>
      <c r="D1791" s="43" t="s">
        <v>4951</v>
      </c>
      <c r="E1791" s="40"/>
      <c r="G1791" t="str">
        <f t="shared" si="27"/>
        <v xml:space="preserve">PS </v>
      </c>
    </row>
    <row r="1792" spans="1:7" x14ac:dyDescent="0.3">
      <c r="A1792" s="39"/>
      <c r="B1792" s="60"/>
      <c r="C1792" s="44"/>
      <c r="D1792" s="43"/>
      <c r="E1792" s="40"/>
      <c r="G1792" t="str">
        <f t="shared" si="27"/>
        <v/>
      </c>
    </row>
    <row r="1793" spans="1:7" x14ac:dyDescent="0.3">
      <c r="A1793" s="39"/>
      <c r="B1793" s="35" t="s">
        <v>5215</v>
      </c>
      <c r="C1793" s="49" t="s">
        <v>5216</v>
      </c>
      <c r="D1793" s="37" t="s">
        <v>5217</v>
      </c>
      <c r="E1793" s="40"/>
      <c r="G1793" t="str">
        <f t="shared" si="27"/>
        <v>CSA</v>
      </c>
    </row>
    <row r="1794" spans="1:7" x14ac:dyDescent="0.3">
      <c r="A1794" s="39"/>
      <c r="B1794" s="35"/>
      <c r="C1794" s="44" t="s">
        <v>5218</v>
      </c>
      <c r="D1794" s="43" t="s">
        <v>5219</v>
      </c>
      <c r="E1794" s="40"/>
      <c r="G1794" t="str">
        <f t="shared" si="27"/>
        <v xml:space="preserve">PS </v>
      </c>
    </row>
    <row r="1795" spans="1:7" x14ac:dyDescent="0.3">
      <c r="A1795" s="39"/>
      <c r="B1795" s="35"/>
      <c r="C1795" s="44" t="s">
        <v>5220</v>
      </c>
      <c r="D1795" s="43" t="s">
        <v>5221</v>
      </c>
      <c r="E1795" s="40"/>
      <c r="G1795" t="str">
        <f t="shared" si="27"/>
        <v xml:space="preserve">PS </v>
      </c>
    </row>
    <row r="1796" spans="1:7" x14ac:dyDescent="0.3">
      <c r="A1796" s="39"/>
      <c r="B1796" s="35"/>
      <c r="C1796" s="44" t="s">
        <v>5222</v>
      </c>
      <c r="D1796" s="43" t="s">
        <v>5223</v>
      </c>
      <c r="E1796" s="40"/>
      <c r="G1796" t="str">
        <f t="shared" si="27"/>
        <v xml:space="preserve">PS </v>
      </c>
    </row>
    <row r="1797" spans="1:7" x14ac:dyDescent="0.3">
      <c r="A1797" s="39"/>
      <c r="B1797" s="35"/>
      <c r="C1797" s="44"/>
      <c r="D1797" s="43"/>
      <c r="E1797" s="40"/>
      <c r="G1797" t="str">
        <f t="shared" si="27"/>
        <v/>
      </c>
    </row>
    <row r="1798" spans="1:7" x14ac:dyDescent="0.3">
      <c r="A1798" s="34"/>
      <c r="B1798" s="35" t="s">
        <v>5224</v>
      </c>
      <c r="C1798" s="49" t="s">
        <v>5225</v>
      </c>
      <c r="D1798" s="37" t="s">
        <v>5226</v>
      </c>
      <c r="E1798" s="40"/>
      <c r="G1798" t="str">
        <f t="shared" si="27"/>
        <v>CSR</v>
      </c>
    </row>
    <row r="1799" spans="1:7" x14ac:dyDescent="0.3">
      <c r="A1799" s="34"/>
      <c r="B1799" s="35"/>
      <c r="C1799" s="44" t="s">
        <v>5227</v>
      </c>
      <c r="D1799" s="43" t="s">
        <v>5228</v>
      </c>
      <c r="E1799" s="40"/>
      <c r="G1799" t="str">
        <f t="shared" si="27"/>
        <v xml:space="preserve">PS </v>
      </c>
    </row>
    <row r="1800" spans="1:7" x14ac:dyDescent="0.3">
      <c r="A1800" s="34"/>
      <c r="B1800" s="35"/>
      <c r="C1800" s="44" t="s">
        <v>5229</v>
      </c>
      <c r="D1800" s="43" t="s">
        <v>5230</v>
      </c>
      <c r="E1800" s="40"/>
      <c r="G1800" t="str">
        <f t="shared" si="27"/>
        <v xml:space="preserve">PS </v>
      </c>
    </row>
    <row r="1801" spans="1:7" x14ac:dyDescent="0.3">
      <c r="A1801" s="34"/>
      <c r="B1801" s="35"/>
      <c r="C1801" s="44"/>
      <c r="D1801" s="37"/>
      <c r="E1801" s="40"/>
      <c r="G1801" t="str">
        <f t="shared" si="27"/>
        <v/>
      </c>
    </row>
    <row r="1802" spans="1:7" x14ac:dyDescent="0.3">
      <c r="A1802" s="34"/>
      <c r="B1802" s="35" t="s">
        <v>5231</v>
      </c>
      <c r="C1802" s="49" t="s">
        <v>5232</v>
      </c>
      <c r="D1802" s="37" t="s">
        <v>5233</v>
      </c>
      <c r="E1802" s="40"/>
      <c r="G1802" t="str">
        <f t="shared" si="27"/>
        <v>CSR</v>
      </c>
    </row>
    <row r="1803" spans="1:7" x14ac:dyDescent="0.3">
      <c r="A1803" s="34"/>
      <c r="B1803" s="35"/>
      <c r="C1803" s="44" t="s">
        <v>5234</v>
      </c>
      <c r="D1803" s="43" t="s">
        <v>5235</v>
      </c>
      <c r="E1803" s="40"/>
      <c r="G1803" t="str">
        <f t="shared" si="27"/>
        <v xml:space="preserve">PS </v>
      </c>
    </row>
    <row r="1804" spans="1:7" x14ac:dyDescent="0.3">
      <c r="A1804" s="34"/>
      <c r="B1804" s="35"/>
      <c r="C1804" s="44" t="s">
        <v>5236</v>
      </c>
      <c r="D1804" s="43" t="s">
        <v>5237</v>
      </c>
      <c r="E1804" s="40"/>
      <c r="G1804" t="str">
        <f t="shared" ref="G1804:G1818" si="28">MID(D1804,1,3)</f>
        <v xml:space="preserve">PS </v>
      </c>
    </row>
    <row r="1805" spans="1:7" x14ac:dyDescent="0.3">
      <c r="A1805" s="34"/>
      <c r="B1805" s="35"/>
      <c r="C1805" s="44"/>
      <c r="D1805" s="37"/>
      <c r="E1805" s="40"/>
      <c r="G1805" t="str">
        <f t="shared" si="28"/>
        <v/>
      </c>
    </row>
    <row r="1806" spans="1:7" x14ac:dyDescent="0.3">
      <c r="A1806" s="39"/>
      <c r="B1806" s="35" t="s">
        <v>5238</v>
      </c>
      <c r="C1806" s="49" t="s">
        <v>5239</v>
      </c>
      <c r="D1806" s="37" t="s">
        <v>5240</v>
      </c>
      <c r="E1806" s="40"/>
      <c r="G1806" t="str">
        <f t="shared" si="28"/>
        <v>CSR</v>
      </c>
    </row>
    <row r="1807" spans="1:7" x14ac:dyDescent="0.3">
      <c r="A1807" s="39"/>
      <c r="B1807" s="35"/>
      <c r="C1807" s="44"/>
      <c r="D1807" s="37"/>
      <c r="E1807" s="40"/>
      <c r="G1807" t="str">
        <f t="shared" si="28"/>
        <v/>
      </c>
    </row>
    <row r="1808" spans="1:7" x14ac:dyDescent="0.3">
      <c r="A1808" s="39"/>
      <c r="B1808" s="35" t="s">
        <v>5241</v>
      </c>
      <c r="C1808" s="49" t="s">
        <v>5242</v>
      </c>
      <c r="D1808" s="37" t="s">
        <v>5243</v>
      </c>
      <c r="E1808" s="40"/>
      <c r="G1808" t="str">
        <f t="shared" si="28"/>
        <v>CSR</v>
      </c>
    </row>
    <row r="1809" spans="1:7" x14ac:dyDescent="0.3">
      <c r="A1809" s="39"/>
      <c r="B1809" s="35"/>
      <c r="C1809" s="44" t="s">
        <v>5244</v>
      </c>
      <c r="D1809" s="43" t="s">
        <v>5245</v>
      </c>
      <c r="E1809" s="40"/>
      <c r="G1809" t="str">
        <f t="shared" si="28"/>
        <v xml:space="preserve">PS </v>
      </c>
    </row>
    <row r="1810" spans="1:7" x14ac:dyDescent="0.3">
      <c r="A1810" s="39"/>
      <c r="B1810" s="35"/>
      <c r="C1810" s="44" t="s">
        <v>5246</v>
      </c>
      <c r="D1810" s="80" t="s">
        <v>5247</v>
      </c>
      <c r="E1810" s="40"/>
      <c r="G1810" t="str">
        <f t="shared" si="28"/>
        <v xml:space="preserve">PS </v>
      </c>
    </row>
    <row r="1811" spans="1:7" x14ac:dyDescent="0.3">
      <c r="A1811" s="39"/>
      <c r="B1811" s="35"/>
      <c r="C1811" s="44"/>
      <c r="D1811" s="37"/>
      <c r="E1811" s="40"/>
      <c r="G1811" t="str">
        <f t="shared" si="28"/>
        <v/>
      </c>
    </row>
    <row r="1812" spans="1:7" x14ac:dyDescent="0.3">
      <c r="A1812" s="34"/>
      <c r="B1812" s="35" t="s">
        <v>5248</v>
      </c>
      <c r="C1812" s="49" t="s">
        <v>5249</v>
      </c>
      <c r="D1812" s="37" t="s">
        <v>5250</v>
      </c>
      <c r="E1812" s="40"/>
      <c r="G1812" t="str">
        <f t="shared" si="28"/>
        <v>CSR</v>
      </c>
    </row>
    <row r="1813" spans="1:7" x14ac:dyDescent="0.3">
      <c r="A1813" s="39"/>
      <c r="B1813" s="35"/>
      <c r="C1813" s="44" t="s">
        <v>5251</v>
      </c>
      <c r="D1813" s="43" t="s">
        <v>5252</v>
      </c>
      <c r="E1813" s="40"/>
      <c r="G1813" t="str">
        <f t="shared" si="28"/>
        <v xml:space="preserve">PS </v>
      </c>
    </row>
    <row r="1814" spans="1:7" x14ac:dyDescent="0.3">
      <c r="A1814" s="39"/>
      <c r="B1814" s="35"/>
      <c r="C1814" s="44" t="s">
        <v>5253</v>
      </c>
      <c r="D1814" s="43" t="s">
        <v>5254</v>
      </c>
      <c r="E1814" s="40"/>
      <c r="G1814" t="str">
        <f t="shared" si="28"/>
        <v xml:space="preserve">PS </v>
      </c>
    </row>
    <row r="1815" spans="1:7" x14ac:dyDescent="0.3">
      <c r="A1815" s="39"/>
      <c r="B1815" s="35"/>
      <c r="C1815" s="44" t="s">
        <v>5255</v>
      </c>
      <c r="D1815" s="43" t="s">
        <v>5256</v>
      </c>
      <c r="E1815" s="40"/>
      <c r="G1815" t="str">
        <f t="shared" si="28"/>
        <v xml:space="preserve">PS </v>
      </c>
    </row>
    <row r="1816" spans="1:7" x14ac:dyDescent="0.3">
      <c r="A1816" s="39"/>
      <c r="B1816" s="35"/>
      <c r="C1816" s="44" t="s">
        <v>5257</v>
      </c>
      <c r="D1816" s="43" t="s">
        <v>5258</v>
      </c>
      <c r="E1816" s="40"/>
      <c r="G1816" t="str">
        <f t="shared" si="28"/>
        <v xml:space="preserve">PS </v>
      </c>
    </row>
    <row r="1817" spans="1:7" x14ac:dyDescent="0.3">
      <c r="A1817" s="34"/>
      <c r="B1817" s="35"/>
      <c r="C1817" s="44" t="s">
        <v>5259</v>
      </c>
      <c r="D1817" s="43" t="s">
        <v>5260</v>
      </c>
      <c r="E1817" s="40"/>
      <c r="G1817" t="str">
        <f t="shared" si="28"/>
        <v xml:space="preserve">PS </v>
      </c>
    </row>
    <row r="1818" spans="1:7" ht="15" thickBot="1" x14ac:dyDescent="0.35">
      <c r="A1818" s="81"/>
      <c r="B1818" s="82"/>
      <c r="C1818" s="83"/>
      <c r="D1818" s="84"/>
      <c r="E1818" s="85"/>
      <c r="G1818" t="str">
        <f t="shared" si="28"/>
        <v/>
      </c>
    </row>
    <row r="1819" spans="1:7" ht="15" thickTop="1" x14ac:dyDescent="0.3">
      <c r="A1819" s="86"/>
      <c r="B1819" s="87"/>
      <c r="C1819" s="87"/>
      <c r="D1819" s="88"/>
      <c r="E1819" s="18"/>
    </row>
    <row r="1820" spans="1:7" x14ac:dyDescent="0.3">
      <c r="A1820" s="86"/>
      <c r="B1820" s="87"/>
      <c r="C1820" s="87"/>
      <c r="D1820" s="89"/>
      <c r="E1820" s="18"/>
      <c r="F1820" t="s">
        <v>5382</v>
      </c>
    </row>
    <row r="1821" spans="1:7" x14ac:dyDescent="0.3">
      <c r="A1821" s="86"/>
      <c r="B1821" s="87"/>
      <c r="C1821" s="87"/>
      <c r="D1821" s="90" t="s">
        <v>5261</v>
      </c>
      <c r="F1821" t="s">
        <v>5390</v>
      </c>
    </row>
    <row r="1822" spans="1:7" x14ac:dyDescent="0.3">
      <c r="A1822" s="86"/>
      <c r="B1822" s="87"/>
      <c r="C1822" s="87"/>
      <c r="D1822" s="90"/>
      <c r="F1822" t="s">
        <v>5264</v>
      </c>
    </row>
    <row r="1823" spans="1:7" x14ac:dyDescent="0.3">
      <c r="A1823" s="86"/>
      <c r="B1823" s="87"/>
      <c r="C1823" s="87"/>
      <c r="D1823" s="90"/>
      <c r="F1823" t="s">
        <v>1801</v>
      </c>
    </row>
    <row r="1824" spans="1:7" x14ac:dyDescent="0.3">
      <c r="A1824" s="86"/>
      <c r="B1824" s="87"/>
      <c r="C1824" s="87"/>
      <c r="D1824" s="90"/>
      <c r="F1824" t="s">
        <v>11</v>
      </c>
    </row>
    <row r="1825" spans="1:6" x14ac:dyDescent="0.3">
      <c r="A1825" s="86"/>
      <c r="B1825" s="87"/>
      <c r="C1825" s="87"/>
      <c r="D1825" s="91"/>
      <c r="F1825" t="s">
        <v>5265</v>
      </c>
    </row>
    <row r="1826" spans="1:6" x14ac:dyDescent="0.3">
      <c r="A1826" s="86"/>
      <c r="B1826" s="87"/>
      <c r="C1826" s="87"/>
      <c r="D1826" s="91"/>
      <c r="F1826" t="s">
        <v>5409</v>
      </c>
    </row>
    <row r="1827" spans="1:6" x14ac:dyDescent="0.3">
      <c r="A1827" s="86"/>
      <c r="B1827" s="87"/>
      <c r="C1827" s="87"/>
      <c r="D1827" s="89"/>
      <c r="F1827" t="s">
        <v>1742</v>
      </c>
    </row>
    <row r="1828" spans="1:6" x14ac:dyDescent="0.3">
      <c r="A1828" s="86"/>
      <c r="B1828" s="87"/>
      <c r="C1828" s="87"/>
      <c r="D1828" s="89"/>
      <c r="F1828" t="s">
        <v>5410</v>
      </c>
    </row>
    <row r="1829" spans="1:6" x14ac:dyDescent="0.3">
      <c r="A1829" s="86"/>
      <c r="B1829" s="87"/>
      <c r="C1829" s="87"/>
      <c r="D1829" s="89"/>
    </row>
    <row r="1830" spans="1:6" x14ac:dyDescent="0.3">
      <c r="A1830" s="86"/>
      <c r="B1830" s="87"/>
      <c r="C1830" s="87"/>
      <c r="D1830" s="89"/>
    </row>
    <row r="1831" spans="1:6" x14ac:dyDescent="0.3">
      <c r="A1831" s="86"/>
      <c r="B1831" s="87"/>
      <c r="C1831" s="87"/>
      <c r="D1831" s="89"/>
    </row>
    <row r="1832" spans="1:6" x14ac:dyDescent="0.3">
      <c r="A1832" s="86"/>
      <c r="B1832" s="87"/>
      <c r="C1832" s="87"/>
      <c r="D1832" s="89"/>
    </row>
    <row r="1833" spans="1:6" x14ac:dyDescent="0.3">
      <c r="A1833" s="86"/>
      <c r="B1833" s="87"/>
      <c r="C1833" s="87"/>
      <c r="D1833" s="89"/>
    </row>
    <row r="1834" spans="1:6" x14ac:dyDescent="0.3">
      <c r="A1834" s="86"/>
      <c r="B1834" s="87"/>
      <c r="C1834" s="87"/>
      <c r="D1834" s="89"/>
    </row>
    <row r="1835" spans="1:6" x14ac:dyDescent="0.3">
      <c r="A1835" s="86"/>
      <c r="B1835" s="87"/>
      <c r="C1835" s="87"/>
      <c r="D1835" s="89"/>
    </row>
    <row r="1836" spans="1:6" x14ac:dyDescent="0.3">
      <c r="A1836" s="86"/>
      <c r="B1836" s="87"/>
      <c r="C1836" s="87"/>
      <c r="D1836" s="89"/>
    </row>
    <row r="1837" spans="1:6" x14ac:dyDescent="0.3">
      <c r="A1837" s="86"/>
      <c r="B1837" s="87"/>
      <c r="C1837" s="87"/>
      <c r="D1837" s="89"/>
    </row>
    <row r="1838" spans="1:6" x14ac:dyDescent="0.3">
      <c r="A1838" s="86"/>
      <c r="B1838" s="87"/>
      <c r="C1838" s="87"/>
      <c r="D1838" s="89"/>
    </row>
    <row r="1839" spans="1:6" x14ac:dyDescent="0.3">
      <c r="A1839" s="86"/>
      <c r="B1839" s="87"/>
      <c r="C1839" s="87"/>
      <c r="D1839" s="89"/>
    </row>
    <row r="1840" spans="1:6" x14ac:dyDescent="0.3">
      <c r="A1840" s="86"/>
      <c r="B1840" s="87"/>
      <c r="C1840" s="87"/>
      <c r="D1840" s="89"/>
    </row>
    <row r="1841" spans="1:4" x14ac:dyDescent="0.3">
      <c r="A1841" s="86"/>
      <c r="B1841" s="87"/>
      <c r="C1841" s="87"/>
      <c r="D1841" s="89"/>
    </row>
    <row r="1842" spans="1:4" x14ac:dyDescent="0.3">
      <c r="A1842" s="86"/>
      <c r="B1842" s="87"/>
      <c r="C1842" s="87"/>
      <c r="D1842" s="89"/>
    </row>
    <row r="1843" spans="1:4" x14ac:dyDescent="0.3">
      <c r="A1843" s="86"/>
      <c r="B1843" s="87"/>
      <c r="C1843" s="87"/>
      <c r="D1843" s="89"/>
    </row>
    <row r="1844" spans="1:4" x14ac:dyDescent="0.3">
      <c r="A1844" s="86"/>
      <c r="B1844" s="87"/>
      <c r="C1844" s="87"/>
      <c r="D1844" s="89"/>
    </row>
    <row r="1845" spans="1:4" x14ac:dyDescent="0.3">
      <c r="A1845" s="86"/>
      <c r="B1845" s="87"/>
      <c r="C1845" s="87"/>
      <c r="D1845" s="89"/>
    </row>
    <row r="1846" spans="1:4" x14ac:dyDescent="0.3">
      <c r="A1846" s="86"/>
      <c r="B1846" s="87"/>
      <c r="C1846" s="87"/>
      <c r="D1846" s="89"/>
    </row>
    <row r="1847" spans="1:4" x14ac:dyDescent="0.3">
      <c r="A1847" s="86"/>
      <c r="B1847" s="87"/>
      <c r="C1847" s="87"/>
      <c r="D1847" s="89"/>
    </row>
    <row r="1848" spans="1:4" x14ac:dyDescent="0.3">
      <c r="A1848" s="86"/>
      <c r="B1848" s="87"/>
      <c r="C1848" s="87"/>
      <c r="D1848" s="89"/>
    </row>
    <row r="1849" spans="1:4" x14ac:dyDescent="0.3">
      <c r="A1849" s="86"/>
      <c r="B1849" s="87"/>
      <c r="C1849" s="87"/>
      <c r="D1849" s="89"/>
    </row>
    <row r="1850" spans="1:4" x14ac:dyDescent="0.3">
      <c r="A1850" s="86"/>
      <c r="B1850" s="87"/>
      <c r="C1850" s="87"/>
      <c r="D1850" s="89"/>
    </row>
    <row r="1851" spans="1:4" x14ac:dyDescent="0.3">
      <c r="A1851" s="86"/>
      <c r="B1851" s="87"/>
      <c r="C1851" s="87"/>
      <c r="D1851" s="89"/>
    </row>
    <row r="1852" spans="1:4" x14ac:dyDescent="0.3">
      <c r="A1852" s="86"/>
      <c r="B1852" s="87"/>
      <c r="C1852" s="87"/>
      <c r="D1852" s="89"/>
    </row>
    <row r="1853" spans="1:4" x14ac:dyDescent="0.3">
      <c r="A1853" s="86"/>
      <c r="B1853" s="87"/>
      <c r="C1853" s="87"/>
      <c r="D1853" s="89"/>
    </row>
    <row r="1854" spans="1:4" x14ac:dyDescent="0.3">
      <c r="A1854" s="86"/>
      <c r="B1854" s="87"/>
      <c r="C1854" s="87"/>
      <c r="D1854" s="89"/>
    </row>
    <row r="1855" spans="1:4" x14ac:dyDescent="0.3">
      <c r="A1855" s="86"/>
      <c r="B1855" s="87"/>
      <c r="C1855" s="87"/>
      <c r="D1855" s="89"/>
    </row>
    <row r="1856" spans="1:4" x14ac:dyDescent="0.3">
      <c r="A1856" s="86"/>
      <c r="B1856" s="87"/>
      <c r="C1856" s="87"/>
      <c r="D1856" s="89"/>
    </row>
    <row r="1857" spans="1:4" x14ac:dyDescent="0.3">
      <c r="A1857" s="86"/>
      <c r="B1857" s="87"/>
      <c r="C1857" s="87"/>
      <c r="D1857" s="89"/>
    </row>
    <row r="1858" spans="1:4" x14ac:dyDescent="0.3">
      <c r="A1858" s="86"/>
      <c r="B1858" s="87"/>
      <c r="C1858" s="87"/>
      <c r="D1858" s="89"/>
    </row>
    <row r="1859" spans="1:4" x14ac:dyDescent="0.3">
      <c r="A1859" s="86"/>
      <c r="B1859" s="87"/>
      <c r="C1859" s="87"/>
      <c r="D1859" s="89"/>
    </row>
    <row r="1860" spans="1:4" x14ac:dyDescent="0.3">
      <c r="A1860" s="86"/>
      <c r="B1860" s="87"/>
      <c r="C1860" s="87"/>
      <c r="D1860" s="89"/>
    </row>
    <row r="1861" spans="1:4" x14ac:dyDescent="0.3">
      <c r="A1861" s="86"/>
      <c r="B1861" s="87"/>
      <c r="C1861" s="87"/>
      <c r="D1861" s="89"/>
    </row>
  </sheetData>
  <autoFilter ref="G10:G1818"/>
  <mergeCells count="13">
    <mergeCell ref="B65:B73"/>
    <mergeCell ref="A2:E2"/>
    <mergeCell ref="A4:E4"/>
    <mergeCell ref="A6:E6"/>
    <mergeCell ref="B51:B59"/>
    <mergeCell ref="B61:B64"/>
    <mergeCell ref="A1454:E1454"/>
    <mergeCell ref="A74:E74"/>
    <mergeCell ref="A309:E309"/>
    <mergeCell ref="A489:E489"/>
    <mergeCell ref="A698:E698"/>
    <mergeCell ref="A947:E947"/>
    <mergeCell ref="A1139:E1139"/>
  </mergeCells>
  <pageMargins left="0.25" right="0.25" top="0.75" bottom="0.75" header="0.3" footer="0.3"/>
  <pageSetup paperSize="9" scale="85" orientation="portrait" r:id="rId1"/>
  <headerFooter>
    <oddHeader>&amp;LDIVISION INFRASTRUCTURE EQUIPEMENT ET MAINTENANCE&amp;RDIEM/DNEHS/MSHP</oddHeader>
    <oddFooter>&amp;LSOURCE Carte sanitaire Août 2006&amp;CPage &amp;P de &amp;N&amp;RCHEF DIEM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7"/>
  <sheetViews>
    <sheetView zoomScale="85" zoomScaleNormal="85" workbookViewId="0">
      <selection activeCell="D10" sqref="D10"/>
    </sheetView>
  </sheetViews>
  <sheetFormatPr defaultColWidth="11.44140625" defaultRowHeight="14.4" x14ac:dyDescent="0.3"/>
  <cols>
    <col min="1" max="1" width="18.5546875" customWidth="1"/>
    <col min="2" max="2" width="20" customWidth="1"/>
    <col min="3" max="3" width="10.5546875" customWidth="1"/>
    <col min="4" max="5" width="24.5546875" customWidth="1"/>
    <col min="6" max="6" width="11.6640625" customWidth="1"/>
  </cols>
  <sheetData>
    <row r="1" spans="1:6" ht="15" x14ac:dyDescent="0.25">
      <c r="A1" s="290" t="s">
        <v>1804</v>
      </c>
      <c r="B1" s="290"/>
      <c r="C1" s="290"/>
      <c r="D1" s="290"/>
      <c r="E1" s="150"/>
    </row>
    <row r="2" spans="1:6" ht="15" x14ac:dyDescent="0.25">
      <c r="A2" s="290" t="s">
        <v>1805</v>
      </c>
      <c r="B2" s="290"/>
      <c r="C2" s="290"/>
      <c r="D2" s="290"/>
      <c r="E2" s="150"/>
    </row>
    <row r="4" spans="1:6" ht="15" customHeight="1" x14ac:dyDescent="0.3">
      <c r="A4" s="168" t="s">
        <v>6449</v>
      </c>
      <c r="B4" s="168"/>
      <c r="C4" s="168"/>
      <c r="D4" s="168"/>
      <c r="E4" s="168"/>
      <c r="F4" s="168"/>
    </row>
    <row r="5" spans="1:6" ht="14.4" customHeight="1" x14ac:dyDescent="0.3">
      <c r="A5" s="168"/>
      <c r="B5" s="168"/>
      <c r="C5" s="168"/>
      <c r="D5" s="168"/>
      <c r="E5" s="168"/>
      <c r="F5" s="168"/>
    </row>
    <row r="6" spans="1:6" ht="14.4" customHeight="1" x14ac:dyDescent="0.3">
      <c r="A6" s="168"/>
      <c r="B6" s="168"/>
      <c r="C6" s="168"/>
      <c r="D6" s="168"/>
      <c r="E6" s="168"/>
      <c r="F6" s="168"/>
    </row>
    <row r="8" spans="1:6" ht="28.8" x14ac:dyDescent="0.3">
      <c r="A8" s="7" t="s">
        <v>1807</v>
      </c>
      <c r="B8" s="7" t="s">
        <v>1808</v>
      </c>
      <c r="C8" s="8" t="s">
        <v>1809</v>
      </c>
      <c r="D8" s="7" t="s">
        <v>1810</v>
      </c>
      <c r="E8" s="7" t="s">
        <v>1811</v>
      </c>
      <c r="F8" s="9" t="s">
        <v>1812</v>
      </c>
    </row>
    <row r="9" spans="1:6" x14ac:dyDescent="0.3">
      <c r="A9" s="282" t="s">
        <v>1813</v>
      </c>
      <c r="B9" s="287" t="s">
        <v>407</v>
      </c>
      <c r="C9" s="10">
        <v>1</v>
      </c>
      <c r="D9" s="11" t="s">
        <v>1814</v>
      </c>
      <c r="E9" s="11"/>
      <c r="F9" s="11">
        <v>0</v>
      </c>
    </row>
    <row r="10" spans="1:6" x14ac:dyDescent="0.3">
      <c r="A10" s="283"/>
      <c r="B10" s="288"/>
      <c r="C10" s="10">
        <v>2</v>
      </c>
      <c r="D10" s="11" t="s">
        <v>411</v>
      </c>
      <c r="E10" s="11"/>
      <c r="F10" s="11">
        <v>50</v>
      </c>
    </row>
    <row r="11" spans="1:6" x14ac:dyDescent="0.3">
      <c r="A11" s="283"/>
      <c r="B11" s="288"/>
      <c r="C11" s="10">
        <v>3</v>
      </c>
      <c r="D11" s="11" t="s">
        <v>414</v>
      </c>
      <c r="E11" s="11"/>
      <c r="F11" s="11">
        <v>53</v>
      </c>
    </row>
    <row r="12" spans="1:6" x14ac:dyDescent="0.3">
      <c r="A12" s="283"/>
      <c r="B12" s="288"/>
      <c r="C12" s="10">
        <v>4</v>
      </c>
      <c r="D12" s="11" t="s">
        <v>417</v>
      </c>
      <c r="E12" s="11"/>
      <c r="F12" s="11">
        <v>40</v>
      </c>
    </row>
    <row r="13" spans="1:6" x14ac:dyDescent="0.3">
      <c r="A13" s="283"/>
      <c r="B13" s="288"/>
      <c r="C13" s="10">
        <v>5</v>
      </c>
      <c r="D13" s="11" t="s">
        <v>368</v>
      </c>
      <c r="E13" s="11"/>
      <c r="F13" s="11">
        <v>30</v>
      </c>
    </row>
    <row r="14" spans="1:6" x14ac:dyDescent="0.3">
      <c r="A14" s="283"/>
      <c r="B14" s="288"/>
      <c r="C14" s="10">
        <v>6</v>
      </c>
      <c r="D14" s="11" t="s">
        <v>6450</v>
      </c>
      <c r="E14" s="11"/>
      <c r="F14" s="11">
        <v>1</v>
      </c>
    </row>
    <row r="15" spans="1:6" x14ac:dyDescent="0.3">
      <c r="A15" s="283"/>
      <c r="B15" s="288"/>
      <c r="C15" s="10">
        <v>7</v>
      </c>
      <c r="D15" s="11" t="s">
        <v>442</v>
      </c>
      <c r="E15" s="11"/>
      <c r="F15" s="11">
        <v>28</v>
      </c>
    </row>
    <row r="16" spans="1:6" x14ac:dyDescent="0.3">
      <c r="A16" s="283"/>
      <c r="B16" s="288"/>
      <c r="C16" s="10">
        <v>8</v>
      </c>
      <c r="D16" s="11" t="s">
        <v>450</v>
      </c>
      <c r="E16" s="11"/>
      <c r="F16" s="11">
        <v>30</v>
      </c>
    </row>
    <row r="17" spans="1:6" x14ac:dyDescent="0.3">
      <c r="A17" s="283"/>
      <c r="B17" s="288"/>
      <c r="C17" s="10">
        <v>9</v>
      </c>
      <c r="D17" s="11" t="s">
        <v>6451</v>
      </c>
      <c r="E17" s="11"/>
      <c r="F17" s="11">
        <v>0</v>
      </c>
    </row>
    <row r="18" spans="1:6" x14ac:dyDescent="0.3">
      <c r="A18" s="283"/>
      <c r="B18" s="288"/>
      <c r="C18" s="10">
        <v>10</v>
      </c>
      <c r="D18" s="11" t="s">
        <v>465</v>
      </c>
      <c r="E18" s="11"/>
      <c r="F18" s="11">
        <v>40</v>
      </c>
    </row>
    <row r="19" spans="1:6" x14ac:dyDescent="0.3">
      <c r="A19" s="283"/>
      <c r="B19" s="288"/>
      <c r="C19" s="10">
        <v>11</v>
      </c>
      <c r="D19" s="11" t="s">
        <v>6452</v>
      </c>
      <c r="E19" s="11"/>
      <c r="F19" s="11">
        <v>0</v>
      </c>
    </row>
    <row r="20" spans="1:6" x14ac:dyDescent="0.3">
      <c r="A20" s="283"/>
      <c r="B20" s="288"/>
      <c r="C20" s="10">
        <v>12</v>
      </c>
      <c r="D20" s="11" t="s">
        <v>470</v>
      </c>
      <c r="E20" s="11"/>
      <c r="F20" s="11">
        <v>50</v>
      </c>
    </row>
    <row r="21" spans="1:6" x14ac:dyDescent="0.3">
      <c r="A21" s="283"/>
      <c r="B21" s="288"/>
      <c r="C21" s="10">
        <v>13</v>
      </c>
      <c r="D21" s="11" t="s">
        <v>474</v>
      </c>
      <c r="E21" s="11"/>
      <c r="F21" s="11">
        <v>25</v>
      </c>
    </row>
    <row r="22" spans="1:6" x14ac:dyDescent="0.3">
      <c r="A22" s="283"/>
      <c r="B22" s="288"/>
      <c r="C22" s="10">
        <v>14</v>
      </c>
      <c r="D22" s="11" t="s">
        <v>1817</v>
      </c>
      <c r="E22" s="11"/>
      <c r="F22" s="11">
        <v>45</v>
      </c>
    </row>
    <row r="23" spans="1:6" x14ac:dyDescent="0.3">
      <c r="A23" s="283"/>
      <c r="B23" s="288"/>
      <c r="C23" s="10">
        <v>15</v>
      </c>
      <c r="D23" s="11" t="s">
        <v>496</v>
      </c>
      <c r="E23" s="11"/>
      <c r="F23" s="11">
        <v>40</v>
      </c>
    </row>
    <row r="24" spans="1:6" x14ac:dyDescent="0.3">
      <c r="A24" s="283"/>
      <c r="B24" s="288"/>
      <c r="C24" s="10">
        <v>16</v>
      </c>
      <c r="D24" s="11" t="s">
        <v>447</v>
      </c>
      <c r="E24" s="11"/>
      <c r="F24" s="11">
        <v>40</v>
      </c>
    </row>
    <row r="25" spans="1:6" x14ac:dyDescent="0.3">
      <c r="A25" s="283"/>
      <c r="B25" s="289"/>
      <c r="C25" s="153">
        <v>17</v>
      </c>
      <c r="D25" s="154" t="s">
        <v>6453</v>
      </c>
      <c r="E25" s="11"/>
      <c r="F25" s="11">
        <v>0</v>
      </c>
    </row>
    <row r="26" spans="1:6" x14ac:dyDescent="0.3">
      <c r="A26" s="283"/>
      <c r="B26" s="155" t="s">
        <v>6454</v>
      </c>
      <c r="C26" s="156">
        <v>17</v>
      </c>
      <c r="D26" s="11"/>
      <c r="E26" s="11"/>
      <c r="F26" s="11"/>
    </row>
    <row r="27" spans="1:6" x14ac:dyDescent="0.3">
      <c r="A27" s="283"/>
      <c r="B27" s="287" t="s">
        <v>1813</v>
      </c>
      <c r="C27" s="10">
        <v>1</v>
      </c>
      <c r="D27" s="11" t="s">
        <v>6455</v>
      </c>
      <c r="E27" s="11"/>
      <c r="F27" s="11">
        <v>0</v>
      </c>
    </row>
    <row r="28" spans="1:6" x14ac:dyDescent="0.3">
      <c r="A28" s="283"/>
      <c r="B28" s="288"/>
      <c r="C28" s="10">
        <v>2</v>
      </c>
      <c r="D28" s="11" t="s">
        <v>6456</v>
      </c>
      <c r="E28" s="11"/>
      <c r="F28" s="11">
        <v>0</v>
      </c>
    </row>
    <row r="29" spans="1:6" x14ac:dyDescent="0.3">
      <c r="A29" s="283"/>
      <c r="B29" s="288"/>
      <c r="C29" s="10">
        <v>3</v>
      </c>
      <c r="D29" s="11" t="s">
        <v>363</v>
      </c>
      <c r="E29" s="11"/>
      <c r="F29" s="11">
        <v>70</v>
      </c>
    </row>
    <row r="30" spans="1:6" x14ac:dyDescent="0.3">
      <c r="A30" s="283"/>
      <c r="B30" s="288"/>
      <c r="C30" s="10">
        <v>4</v>
      </c>
      <c r="D30" s="11" t="s">
        <v>368</v>
      </c>
      <c r="E30" s="11"/>
      <c r="F30" s="11">
        <v>35</v>
      </c>
    </row>
    <row r="31" spans="1:6" x14ac:dyDescent="0.3">
      <c r="A31" s="283"/>
      <c r="B31" s="288"/>
      <c r="C31" s="10">
        <v>5</v>
      </c>
      <c r="D31" s="11" t="s">
        <v>1816</v>
      </c>
      <c r="E31" s="11"/>
      <c r="F31" s="11">
        <v>90</v>
      </c>
    </row>
    <row r="32" spans="1:6" x14ac:dyDescent="0.3">
      <c r="A32" s="283"/>
      <c r="B32" s="288"/>
      <c r="C32" s="10">
        <v>6</v>
      </c>
      <c r="D32" s="11" t="s">
        <v>379</v>
      </c>
      <c r="E32" s="11"/>
      <c r="F32" s="11">
        <v>105</v>
      </c>
    </row>
    <row r="33" spans="1:6" x14ac:dyDescent="0.3">
      <c r="A33" s="283"/>
      <c r="B33" s="288"/>
      <c r="C33" s="10">
        <v>7</v>
      </c>
      <c r="D33" s="11" t="s">
        <v>1820</v>
      </c>
      <c r="E33" s="11"/>
      <c r="F33" s="11">
        <v>91</v>
      </c>
    </row>
    <row r="34" spans="1:6" x14ac:dyDescent="0.3">
      <c r="A34" s="283"/>
      <c r="B34" s="288"/>
      <c r="C34" s="10">
        <v>8</v>
      </c>
      <c r="D34" s="11" t="s">
        <v>1821</v>
      </c>
      <c r="E34" s="11"/>
      <c r="F34" s="11">
        <v>45</v>
      </c>
    </row>
    <row r="35" spans="1:6" x14ac:dyDescent="0.3">
      <c r="A35" s="283"/>
      <c r="B35" s="288"/>
      <c r="C35" s="10">
        <v>9</v>
      </c>
      <c r="D35" s="11" t="s">
        <v>1822</v>
      </c>
      <c r="E35" s="11"/>
      <c r="F35" s="11">
        <v>70</v>
      </c>
    </row>
    <row r="36" spans="1:6" x14ac:dyDescent="0.3">
      <c r="A36" s="283"/>
      <c r="B36" s="288"/>
      <c r="C36" s="10">
        <v>10</v>
      </c>
      <c r="D36" s="11" t="s">
        <v>399</v>
      </c>
      <c r="E36" s="11"/>
      <c r="F36" s="11">
        <v>60</v>
      </c>
    </row>
    <row r="37" spans="1:6" x14ac:dyDescent="0.3">
      <c r="A37" s="283"/>
      <c r="B37" s="288"/>
      <c r="C37" s="10">
        <v>11</v>
      </c>
      <c r="D37" s="11" t="s">
        <v>1823</v>
      </c>
      <c r="E37" s="11"/>
      <c r="F37" s="11">
        <v>56</v>
      </c>
    </row>
    <row r="38" spans="1:6" x14ac:dyDescent="0.3">
      <c r="A38" s="283"/>
      <c r="B38" s="288"/>
      <c r="C38" s="10">
        <v>12</v>
      </c>
      <c r="D38" s="11" t="s">
        <v>404</v>
      </c>
      <c r="E38" s="11"/>
      <c r="F38" s="11">
        <v>50</v>
      </c>
    </row>
    <row r="39" spans="1:6" x14ac:dyDescent="0.3">
      <c r="A39" s="283"/>
      <c r="B39" s="289"/>
      <c r="C39" s="10">
        <v>13</v>
      </c>
      <c r="D39" s="154" t="s">
        <v>6457</v>
      </c>
      <c r="E39" s="11"/>
      <c r="F39" s="11">
        <v>12</v>
      </c>
    </row>
    <row r="40" spans="1:6" x14ac:dyDescent="0.3">
      <c r="A40" s="283"/>
      <c r="B40" s="155" t="s">
        <v>6458</v>
      </c>
      <c r="C40" s="156">
        <v>13</v>
      </c>
      <c r="D40" s="11"/>
      <c r="E40" s="11"/>
      <c r="F40" s="11"/>
    </row>
    <row r="41" spans="1:6" x14ac:dyDescent="0.3">
      <c r="A41" s="283"/>
      <c r="B41" s="287" t="s">
        <v>1824</v>
      </c>
      <c r="C41" s="10">
        <v>1</v>
      </c>
      <c r="D41" s="11" t="s">
        <v>307</v>
      </c>
      <c r="E41" s="11"/>
      <c r="F41" s="11">
        <v>35</v>
      </c>
    </row>
    <row r="42" spans="1:6" x14ac:dyDescent="0.3">
      <c r="A42" s="283"/>
      <c r="B42" s="288"/>
      <c r="C42" s="10">
        <v>2</v>
      </c>
      <c r="D42" s="11" t="s">
        <v>311</v>
      </c>
      <c r="E42" s="11"/>
      <c r="F42" s="11">
        <v>55</v>
      </c>
    </row>
    <row r="43" spans="1:6" x14ac:dyDescent="0.3">
      <c r="A43" s="283"/>
      <c r="B43" s="288"/>
      <c r="C43" s="10">
        <v>3</v>
      </c>
      <c r="D43" s="11" t="s">
        <v>314</v>
      </c>
      <c r="E43" s="11"/>
      <c r="F43" s="11">
        <v>23</v>
      </c>
    </row>
    <row r="44" spans="1:6" x14ac:dyDescent="0.3">
      <c r="A44" s="283"/>
      <c r="B44" s="288"/>
      <c r="C44" s="10">
        <v>4</v>
      </c>
      <c r="D44" s="11" t="s">
        <v>326</v>
      </c>
      <c r="E44" s="11"/>
      <c r="F44" s="11">
        <v>45</v>
      </c>
    </row>
    <row r="45" spans="1:6" x14ac:dyDescent="0.3">
      <c r="A45" s="283"/>
      <c r="B45" s="288"/>
      <c r="C45" s="10">
        <v>5</v>
      </c>
      <c r="D45" s="11" t="s">
        <v>331</v>
      </c>
      <c r="E45" s="11"/>
      <c r="F45" s="11">
        <v>30</v>
      </c>
    </row>
    <row r="46" spans="1:6" x14ac:dyDescent="0.3">
      <c r="A46" s="283"/>
      <c r="B46" s="288"/>
      <c r="C46" s="10">
        <v>6</v>
      </c>
      <c r="D46" s="11" t="s">
        <v>1825</v>
      </c>
      <c r="E46" s="11"/>
      <c r="F46" s="11">
        <v>48</v>
      </c>
    </row>
    <row r="47" spans="1:6" x14ac:dyDescent="0.3">
      <c r="A47" s="283"/>
      <c r="B47" s="288"/>
      <c r="C47" s="10">
        <v>7</v>
      </c>
      <c r="D47" s="11" t="s">
        <v>1826</v>
      </c>
      <c r="E47" s="11"/>
      <c r="F47" s="11">
        <v>35</v>
      </c>
    </row>
    <row r="48" spans="1:6" x14ac:dyDescent="0.3">
      <c r="A48" s="283"/>
      <c r="B48" s="288"/>
      <c r="C48" s="10">
        <v>8</v>
      </c>
      <c r="D48" s="11" t="s">
        <v>329</v>
      </c>
      <c r="E48" s="11"/>
      <c r="F48" s="11">
        <v>28</v>
      </c>
    </row>
    <row r="49" spans="1:6" x14ac:dyDescent="0.3">
      <c r="A49" s="283"/>
      <c r="B49" s="289"/>
      <c r="C49" s="10">
        <v>9</v>
      </c>
      <c r="D49" s="11" t="s">
        <v>6459</v>
      </c>
      <c r="E49" s="11"/>
      <c r="F49" s="11">
        <v>0</v>
      </c>
    </row>
    <row r="50" spans="1:6" x14ac:dyDescent="0.3">
      <c r="A50" s="283"/>
      <c r="B50" s="155" t="s">
        <v>6460</v>
      </c>
      <c r="C50" s="156">
        <v>9</v>
      </c>
      <c r="D50" s="11"/>
      <c r="E50" s="11"/>
      <c r="F50" s="11"/>
    </row>
    <row r="51" spans="1:6" x14ac:dyDescent="0.3">
      <c r="A51" s="283"/>
      <c r="B51" s="287" t="s">
        <v>1828</v>
      </c>
      <c r="C51" s="10">
        <v>1</v>
      </c>
      <c r="D51" s="11" t="s">
        <v>6461</v>
      </c>
      <c r="E51" s="11"/>
      <c r="F51" s="11">
        <v>0</v>
      </c>
    </row>
    <row r="52" spans="1:6" x14ac:dyDescent="0.3">
      <c r="A52" s="283"/>
      <c r="B52" s="288"/>
      <c r="C52" s="10">
        <v>2</v>
      </c>
      <c r="D52" s="11" t="s">
        <v>357</v>
      </c>
      <c r="E52" s="11"/>
      <c r="F52" s="11">
        <v>45</v>
      </c>
    </row>
    <row r="53" spans="1:6" x14ac:dyDescent="0.3">
      <c r="A53" s="283"/>
      <c r="B53" s="288"/>
      <c r="C53" s="10">
        <v>3</v>
      </c>
      <c r="D53" s="11" t="s">
        <v>353</v>
      </c>
      <c r="E53" s="11"/>
      <c r="F53" s="11">
        <v>80</v>
      </c>
    </row>
    <row r="54" spans="1:6" x14ac:dyDescent="0.3">
      <c r="A54" s="283"/>
      <c r="B54" s="288"/>
      <c r="C54" s="10">
        <v>4</v>
      </c>
      <c r="D54" s="11" t="s">
        <v>1830</v>
      </c>
      <c r="E54" s="11"/>
      <c r="F54" s="11">
        <v>75</v>
      </c>
    </row>
    <row r="55" spans="1:6" x14ac:dyDescent="0.3">
      <c r="A55" s="283"/>
      <c r="B55" s="288"/>
      <c r="C55" s="10">
        <v>5</v>
      </c>
      <c r="D55" s="11" t="s">
        <v>355</v>
      </c>
      <c r="E55" s="11"/>
      <c r="F55" s="11">
        <v>45</v>
      </c>
    </row>
    <row r="56" spans="1:6" x14ac:dyDescent="0.3">
      <c r="A56" s="283"/>
      <c r="B56" s="288"/>
      <c r="C56" s="10">
        <v>6</v>
      </c>
      <c r="D56" s="11" t="s">
        <v>1831</v>
      </c>
      <c r="E56" s="11"/>
      <c r="F56" s="11">
        <v>110</v>
      </c>
    </row>
    <row r="57" spans="1:6" x14ac:dyDescent="0.3">
      <c r="A57" s="283"/>
      <c r="B57" s="288"/>
      <c r="C57" s="10">
        <v>7</v>
      </c>
      <c r="D57" s="11" t="s">
        <v>636</v>
      </c>
      <c r="E57" s="11"/>
      <c r="F57" s="11">
        <v>65</v>
      </c>
    </row>
    <row r="58" spans="1:6" x14ac:dyDescent="0.3">
      <c r="A58" s="283"/>
      <c r="B58" s="289"/>
      <c r="C58" s="10">
        <v>8</v>
      </c>
      <c r="D58" s="11" t="s">
        <v>350</v>
      </c>
      <c r="E58" s="11"/>
      <c r="F58" s="11">
        <v>55</v>
      </c>
    </row>
    <row r="59" spans="1:6" x14ac:dyDescent="0.3">
      <c r="A59" s="284"/>
      <c r="B59" s="155" t="s">
        <v>6462</v>
      </c>
      <c r="C59" s="156">
        <v>8</v>
      </c>
      <c r="D59" s="11"/>
      <c r="E59" s="11"/>
      <c r="F59" s="11"/>
    </row>
    <row r="60" spans="1:6" x14ac:dyDescent="0.3">
      <c r="A60" s="275" t="s">
        <v>6463</v>
      </c>
      <c r="B60" s="276"/>
      <c r="C60" s="156">
        <f>C26+C40+C50+C59</f>
        <v>47</v>
      </c>
      <c r="D60" s="11"/>
      <c r="E60" s="11"/>
      <c r="F60" s="11"/>
    </row>
    <row r="61" spans="1:6" x14ac:dyDescent="0.3">
      <c r="A61" s="287" t="s">
        <v>1832</v>
      </c>
      <c r="B61" s="287" t="s">
        <v>1833</v>
      </c>
      <c r="C61" s="10">
        <v>1</v>
      </c>
      <c r="D61" s="11" t="s">
        <v>1292</v>
      </c>
      <c r="E61" s="11"/>
      <c r="F61" s="11">
        <v>15</v>
      </c>
    </row>
    <row r="62" spans="1:6" x14ac:dyDescent="0.3">
      <c r="A62" s="288"/>
      <c r="B62" s="288"/>
      <c r="C62" s="10">
        <v>2</v>
      </c>
      <c r="D62" s="11" t="s">
        <v>1834</v>
      </c>
      <c r="E62" s="11"/>
      <c r="F62" s="11">
        <v>9</v>
      </c>
    </row>
    <row r="63" spans="1:6" x14ac:dyDescent="0.3">
      <c r="A63" s="288"/>
      <c r="B63" s="288"/>
      <c r="C63" s="10">
        <v>3</v>
      </c>
      <c r="D63" s="11" t="s">
        <v>1835</v>
      </c>
      <c r="E63" s="11"/>
      <c r="F63" s="11">
        <v>64</v>
      </c>
    </row>
    <row r="64" spans="1:6" x14ac:dyDescent="0.3">
      <c r="A64" s="288"/>
      <c r="B64" s="288"/>
      <c r="C64" s="10">
        <v>4</v>
      </c>
      <c r="D64" s="11" t="s">
        <v>1343</v>
      </c>
      <c r="E64" s="11"/>
      <c r="F64" s="11">
        <v>40</v>
      </c>
    </row>
    <row r="65" spans="1:6" x14ac:dyDescent="0.3">
      <c r="A65" s="288"/>
      <c r="B65" s="288"/>
      <c r="C65" s="10">
        <v>5</v>
      </c>
      <c r="D65" s="11" t="s">
        <v>1836</v>
      </c>
      <c r="E65" s="11"/>
      <c r="F65" s="11">
        <v>100</v>
      </c>
    </row>
    <row r="66" spans="1:6" x14ac:dyDescent="0.3">
      <c r="A66" s="288"/>
      <c r="B66" s="288"/>
      <c r="C66" s="10">
        <v>6</v>
      </c>
      <c r="D66" s="11" t="s">
        <v>1307</v>
      </c>
      <c r="E66" s="11"/>
      <c r="F66" s="11">
        <v>26</v>
      </c>
    </row>
    <row r="67" spans="1:6" x14ac:dyDescent="0.3">
      <c r="A67" s="288"/>
      <c r="B67" s="288"/>
      <c r="C67" s="10">
        <v>7</v>
      </c>
      <c r="D67" s="11" t="s">
        <v>1837</v>
      </c>
      <c r="E67" s="11"/>
      <c r="F67" s="11">
        <v>45</v>
      </c>
    </row>
    <row r="68" spans="1:6" x14ac:dyDescent="0.3">
      <c r="A68" s="288"/>
      <c r="B68" s="288"/>
      <c r="C68" s="10">
        <v>8</v>
      </c>
      <c r="D68" s="11" t="s">
        <v>6464</v>
      </c>
      <c r="E68" s="11"/>
      <c r="F68" s="11">
        <v>0</v>
      </c>
    </row>
    <row r="69" spans="1:6" x14ac:dyDescent="0.3">
      <c r="A69" s="288"/>
      <c r="B69" s="288"/>
      <c r="C69" s="10">
        <v>9</v>
      </c>
      <c r="D69" s="11" t="s">
        <v>1838</v>
      </c>
      <c r="E69" s="11"/>
      <c r="F69" s="11">
        <v>150</v>
      </c>
    </row>
    <row r="70" spans="1:6" x14ac:dyDescent="0.3">
      <c r="A70" s="288"/>
      <c r="B70" s="288"/>
      <c r="C70" s="10">
        <v>10</v>
      </c>
      <c r="D70" s="11" t="s">
        <v>1327</v>
      </c>
      <c r="E70" s="11"/>
      <c r="F70" s="11">
        <v>6</v>
      </c>
    </row>
    <row r="71" spans="1:6" x14ac:dyDescent="0.3">
      <c r="A71" s="288"/>
      <c r="B71" s="288"/>
      <c r="C71" s="10">
        <v>11</v>
      </c>
      <c r="D71" s="11" t="s">
        <v>1839</v>
      </c>
      <c r="E71" s="11"/>
      <c r="F71" s="11">
        <v>30</v>
      </c>
    </row>
    <row r="72" spans="1:6" x14ac:dyDescent="0.3">
      <c r="A72" s="288"/>
      <c r="B72" s="288"/>
      <c r="C72" s="10">
        <v>12</v>
      </c>
      <c r="D72" s="11" t="s">
        <v>1840</v>
      </c>
      <c r="E72" s="11"/>
      <c r="F72" s="11">
        <v>20</v>
      </c>
    </row>
    <row r="73" spans="1:6" x14ac:dyDescent="0.3">
      <c r="A73" s="288"/>
      <c r="B73" s="289"/>
      <c r="C73" s="10">
        <v>13</v>
      </c>
      <c r="D73" s="11" t="s">
        <v>6465</v>
      </c>
      <c r="E73" s="11"/>
      <c r="F73" s="11">
        <v>0</v>
      </c>
    </row>
    <row r="74" spans="1:6" x14ac:dyDescent="0.3">
      <c r="A74" s="288"/>
      <c r="B74" s="155" t="s">
        <v>6466</v>
      </c>
      <c r="C74" s="156">
        <v>13</v>
      </c>
      <c r="D74" s="11"/>
      <c r="E74" s="11"/>
      <c r="F74" s="11"/>
    </row>
    <row r="75" spans="1:6" x14ac:dyDescent="0.3">
      <c r="A75" s="288"/>
      <c r="B75" s="12"/>
      <c r="C75" s="13">
        <v>1</v>
      </c>
      <c r="D75" s="11" t="s">
        <v>6467</v>
      </c>
      <c r="E75" s="11"/>
      <c r="F75" s="11">
        <v>0</v>
      </c>
    </row>
    <row r="76" spans="1:6" x14ac:dyDescent="0.3">
      <c r="A76" s="288"/>
      <c r="B76" s="282" t="s">
        <v>1843</v>
      </c>
      <c r="C76" s="10">
        <v>2</v>
      </c>
      <c r="D76" s="11" t="s">
        <v>1844</v>
      </c>
      <c r="E76" s="11"/>
      <c r="F76" s="11">
        <v>105</v>
      </c>
    </row>
    <row r="77" spans="1:6" x14ac:dyDescent="0.3">
      <c r="A77" s="288"/>
      <c r="B77" s="283"/>
      <c r="C77" s="10">
        <v>3</v>
      </c>
      <c r="D77" s="11" t="s">
        <v>1248</v>
      </c>
      <c r="E77" s="11"/>
      <c r="F77" s="11">
        <v>85</v>
      </c>
    </row>
    <row r="78" spans="1:6" x14ac:dyDescent="0.3">
      <c r="A78" s="288"/>
      <c r="B78" s="283"/>
      <c r="C78" s="10">
        <v>4</v>
      </c>
      <c r="D78" s="11" t="s">
        <v>1238</v>
      </c>
      <c r="E78" s="11"/>
      <c r="F78" s="11">
        <v>50</v>
      </c>
    </row>
    <row r="79" spans="1:6" x14ac:dyDescent="0.3">
      <c r="A79" s="288"/>
      <c r="B79" s="283"/>
      <c r="C79" s="10">
        <v>5</v>
      </c>
      <c r="D79" s="11" t="s">
        <v>1249</v>
      </c>
      <c r="E79" s="11"/>
      <c r="F79" s="11">
        <v>42</v>
      </c>
    </row>
    <row r="80" spans="1:6" x14ac:dyDescent="0.3">
      <c r="A80" s="288"/>
      <c r="B80" s="283"/>
      <c r="C80" s="10">
        <v>6</v>
      </c>
      <c r="D80" s="11" t="s">
        <v>1244</v>
      </c>
      <c r="E80" s="11"/>
      <c r="F80" s="11">
        <v>32</v>
      </c>
    </row>
    <row r="81" spans="1:6" x14ac:dyDescent="0.3">
      <c r="A81" s="288"/>
      <c r="B81" s="283"/>
      <c r="C81" s="10">
        <v>7</v>
      </c>
      <c r="D81" s="11" t="s">
        <v>1254</v>
      </c>
      <c r="E81" s="11"/>
      <c r="F81" s="11">
        <v>59</v>
      </c>
    </row>
    <row r="82" spans="1:6" x14ac:dyDescent="0.3">
      <c r="A82" s="288"/>
      <c r="B82" s="283"/>
      <c r="C82" s="10">
        <v>8</v>
      </c>
      <c r="D82" s="11" t="s">
        <v>21</v>
      </c>
      <c r="E82" s="11"/>
      <c r="F82" s="11">
        <v>15</v>
      </c>
    </row>
    <row r="83" spans="1:6" x14ac:dyDescent="0.3">
      <c r="A83" s="288"/>
      <c r="B83" s="283"/>
      <c r="C83" s="10">
        <v>9</v>
      </c>
      <c r="D83" s="11" t="s">
        <v>1246</v>
      </c>
      <c r="E83" s="11"/>
      <c r="F83" s="11">
        <v>20</v>
      </c>
    </row>
    <row r="84" spans="1:6" x14ac:dyDescent="0.3">
      <c r="A84" s="288"/>
      <c r="B84" s="284"/>
      <c r="C84" s="10">
        <v>10</v>
      </c>
      <c r="D84" s="11" t="s">
        <v>1257</v>
      </c>
      <c r="E84" s="11"/>
      <c r="F84" s="11">
        <v>20</v>
      </c>
    </row>
    <row r="85" spans="1:6" x14ac:dyDescent="0.3">
      <c r="A85" s="288"/>
      <c r="B85" s="155" t="s">
        <v>6468</v>
      </c>
      <c r="C85" s="156">
        <v>10</v>
      </c>
      <c r="D85" s="11"/>
      <c r="E85" s="11"/>
      <c r="F85" s="11"/>
    </row>
    <row r="86" spans="1:6" x14ac:dyDescent="0.3">
      <c r="A86" s="288"/>
      <c r="B86" s="287" t="s">
        <v>1845</v>
      </c>
      <c r="C86" s="10">
        <v>1</v>
      </c>
      <c r="D86" s="11" t="s">
        <v>6469</v>
      </c>
      <c r="E86" s="11"/>
      <c r="F86" s="11">
        <v>0</v>
      </c>
    </row>
    <row r="87" spans="1:6" x14ac:dyDescent="0.3">
      <c r="A87" s="288"/>
      <c r="B87" s="288"/>
      <c r="C87" s="10">
        <v>2</v>
      </c>
      <c r="D87" s="11" t="s">
        <v>6470</v>
      </c>
      <c r="E87" s="11"/>
      <c r="F87" s="11">
        <v>3</v>
      </c>
    </row>
    <row r="88" spans="1:6" x14ac:dyDescent="0.3">
      <c r="A88" s="288"/>
      <c r="B88" s="288"/>
      <c r="C88" s="10">
        <v>3</v>
      </c>
      <c r="D88" s="11" t="s">
        <v>6471</v>
      </c>
      <c r="E88" s="11"/>
      <c r="F88" s="11">
        <v>3</v>
      </c>
    </row>
    <row r="89" spans="1:6" x14ac:dyDescent="0.3">
      <c r="A89" s="288"/>
      <c r="B89" s="288"/>
      <c r="C89" s="10">
        <v>4</v>
      </c>
      <c r="D89" s="11" t="s">
        <v>1288</v>
      </c>
      <c r="E89" s="11"/>
      <c r="F89" s="11">
        <v>15</v>
      </c>
    </row>
    <row r="90" spans="1:6" x14ac:dyDescent="0.3">
      <c r="A90" s="288"/>
      <c r="B90" s="288"/>
      <c r="C90" s="10">
        <v>5</v>
      </c>
      <c r="D90" s="11" t="s">
        <v>6472</v>
      </c>
      <c r="E90" s="11"/>
      <c r="F90" s="11">
        <v>20</v>
      </c>
    </row>
    <row r="91" spans="1:6" x14ac:dyDescent="0.3">
      <c r="A91" s="288"/>
      <c r="B91" s="288"/>
      <c r="C91" s="10">
        <v>6</v>
      </c>
      <c r="D91" s="11" t="s">
        <v>1272</v>
      </c>
      <c r="E91" s="11"/>
      <c r="F91" s="11">
        <v>25</v>
      </c>
    </row>
    <row r="92" spans="1:6" x14ac:dyDescent="0.3">
      <c r="A92" s="288"/>
      <c r="B92" s="288"/>
      <c r="C92" s="10">
        <v>7</v>
      </c>
      <c r="D92" s="11" t="s">
        <v>1849</v>
      </c>
      <c r="E92" s="11"/>
      <c r="F92" s="11">
        <v>65</v>
      </c>
    </row>
    <row r="93" spans="1:6" x14ac:dyDescent="0.3">
      <c r="A93" s="288"/>
      <c r="B93" s="288"/>
      <c r="C93" s="10">
        <v>8</v>
      </c>
      <c r="D93" s="11" t="s">
        <v>6473</v>
      </c>
      <c r="E93" s="11"/>
      <c r="F93" s="11">
        <v>8</v>
      </c>
    </row>
    <row r="94" spans="1:6" x14ac:dyDescent="0.3">
      <c r="A94" s="288"/>
      <c r="B94" s="288"/>
      <c r="C94" s="10">
        <v>9</v>
      </c>
      <c r="D94" s="11" t="s">
        <v>1266</v>
      </c>
      <c r="E94" s="11"/>
      <c r="F94" s="11">
        <v>30</v>
      </c>
    </row>
    <row r="95" spans="1:6" x14ac:dyDescent="0.3">
      <c r="A95" s="288"/>
      <c r="B95" s="288"/>
      <c r="C95" s="10">
        <v>10</v>
      </c>
      <c r="D95" s="11" t="s">
        <v>1267</v>
      </c>
      <c r="E95" s="11"/>
      <c r="F95" s="11">
        <v>85</v>
      </c>
    </row>
    <row r="96" spans="1:6" x14ac:dyDescent="0.3">
      <c r="A96" s="288"/>
      <c r="B96" s="288"/>
      <c r="C96" s="10">
        <v>11</v>
      </c>
      <c r="D96" s="11" t="s">
        <v>1279</v>
      </c>
      <c r="E96" s="11"/>
      <c r="F96" s="11">
        <v>85</v>
      </c>
    </row>
    <row r="97" spans="1:6" x14ac:dyDescent="0.3">
      <c r="A97" s="288"/>
      <c r="B97" s="288"/>
      <c r="C97" s="10">
        <v>12</v>
      </c>
      <c r="D97" s="11" t="s">
        <v>1290</v>
      </c>
      <c r="E97" s="11"/>
      <c r="F97" s="11">
        <v>55</v>
      </c>
    </row>
    <row r="98" spans="1:6" x14ac:dyDescent="0.3">
      <c r="A98" s="288"/>
      <c r="B98" s="288"/>
      <c r="C98" s="10">
        <v>13</v>
      </c>
      <c r="D98" s="11" t="s">
        <v>1851</v>
      </c>
      <c r="E98" s="11"/>
      <c r="F98" s="11">
        <v>55</v>
      </c>
    </row>
    <row r="99" spans="1:6" x14ac:dyDescent="0.3">
      <c r="A99" s="288"/>
      <c r="B99" s="288"/>
      <c r="C99" s="10">
        <v>14</v>
      </c>
      <c r="D99" s="11" t="s">
        <v>1261</v>
      </c>
      <c r="E99" s="11"/>
      <c r="F99" s="11">
        <v>40</v>
      </c>
    </row>
    <row r="100" spans="1:6" x14ac:dyDescent="0.3">
      <c r="A100" s="288"/>
      <c r="B100" s="288"/>
      <c r="C100" s="10">
        <v>15</v>
      </c>
      <c r="D100" s="11" t="s">
        <v>1264</v>
      </c>
      <c r="E100" s="11"/>
      <c r="F100" s="11">
        <v>25</v>
      </c>
    </row>
    <row r="101" spans="1:6" x14ac:dyDescent="0.3">
      <c r="A101" s="288"/>
      <c r="B101" s="288"/>
      <c r="C101" s="10">
        <v>16</v>
      </c>
      <c r="D101" s="11" t="s">
        <v>1287</v>
      </c>
      <c r="E101" s="11"/>
      <c r="F101" s="11">
        <v>85</v>
      </c>
    </row>
    <row r="102" spans="1:6" x14ac:dyDescent="0.3">
      <c r="A102" s="288"/>
      <c r="B102" s="288"/>
      <c r="C102" s="10">
        <v>17</v>
      </c>
      <c r="D102" s="11" t="s">
        <v>1285</v>
      </c>
      <c r="E102" s="11"/>
      <c r="F102" s="11">
        <v>55</v>
      </c>
    </row>
    <row r="103" spans="1:6" x14ac:dyDescent="0.3">
      <c r="A103" s="288"/>
      <c r="B103" s="289"/>
      <c r="C103" s="10">
        <v>18</v>
      </c>
      <c r="D103" s="11" t="s">
        <v>1852</v>
      </c>
      <c r="E103" s="11"/>
      <c r="F103" s="11">
        <v>150</v>
      </c>
    </row>
    <row r="104" spans="1:6" x14ac:dyDescent="0.3">
      <c r="A104" s="289"/>
      <c r="B104" s="155" t="s">
        <v>6474</v>
      </c>
      <c r="C104" s="156">
        <v>18</v>
      </c>
      <c r="D104" s="11"/>
      <c r="E104" s="11"/>
      <c r="F104" s="11"/>
    </row>
    <row r="105" spans="1:6" x14ac:dyDescent="0.3">
      <c r="A105" s="275" t="s">
        <v>6475</v>
      </c>
      <c r="B105" s="276"/>
      <c r="C105" s="156">
        <f>C74+C85+C104</f>
        <v>41</v>
      </c>
      <c r="D105" s="11"/>
      <c r="E105" s="11"/>
      <c r="F105" s="11"/>
    </row>
    <row r="106" spans="1:6" x14ac:dyDescent="0.3">
      <c r="A106" s="282" t="s">
        <v>1853</v>
      </c>
      <c r="B106" s="282" t="s">
        <v>1854</v>
      </c>
      <c r="C106" s="10">
        <v>1</v>
      </c>
      <c r="D106" s="11" t="s">
        <v>1173</v>
      </c>
      <c r="E106" s="11"/>
      <c r="F106" s="11">
        <v>90</v>
      </c>
    </row>
    <row r="107" spans="1:6" x14ac:dyDescent="0.3">
      <c r="A107" s="283"/>
      <c r="B107" s="283"/>
      <c r="C107" s="10">
        <v>2</v>
      </c>
      <c r="D107" s="11" t="s">
        <v>1186</v>
      </c>
      <c r="E107" s="11"/>
      <c r="F107" s="11">
        <v>70</v>
      </c>
    </row>
    <row r="108" spans="1:6" x14ac:dyDescent="0.3">
      <c r="A108" s="283"/>
      <c r="B108" s="283"/>
      <c r="C108" s="10">
        <v>3</v>
      </c>
      <c r="D108" s="11" t="s">
        <v>1855</v>
      </c>
      <c r="E108" s="11"/>
      <c r="F108" s="11">
        <v>25</v>
      </c>
    </row>
    <row r="109" spans="1:6" x14ac:dyDescent="0.3">
      <c r="A109" s="283"/>
      <c r="B109" s="283"/>
      <c r="C109" s="10">
        <v>4</v>
      </c>
      <c r="D109" s="11" t="s">
        <v>1204</v>
      </c>
      <c r="E109" s="11"/>
      <c r="F109" s="11">
        <v>80</v>
      </c>
    </row>
    <row r="110" spans="1:6" x14ac:dyDescent="0.3">
      <c r="A110" s="283"/>
      <c r="B110" s="283"/>
      <c r="C110" s="10">
        <v>5</v>
      </c>
      <c r="D110" s="11" t="s">
        <v>1856</v>
      </c>
      <c r="E110" s="11"/>
      <c r="F110" s="11">
        <v>45</v>
      </c>
    </row>
    <row r="111" spans="1:6" x14ac:dyDescent="0.3">
      <c r="A111" s="283"/>
      <c r="B111" s="283"/>
      <c r="C111" s="10">
        <v>6</v>
      </c>
      <c r="D111" s="11" t="s">
        <v>1167</v>
      </c>
      <c r="E111" s="11"/>
      <c r="F111" s="11">
        <v>146</v>
      </c>
    </row>
    <row r="112" spans="1:6" x14ac:dyDescent="0.3">
      <c r="A112" s="283"/>
      <c r="B112" s="283"/>
      <c r="C112" s="10">
        <v>7</v>
      </c>
      <c r="D112" s="11" t="s">
        <v>139</v>
      </c>
      <c r="E112" s="11"/>
      <c r="F112" s="11">
        <v>55</v>
      </c>
    </row>
    <row r="113" spans="1:6" x14ac:dyDescent="0.3">
      <c r="A113" s="283"/>
      <c r="B113" s="283"/>
      <c r="C113" s="10">
        <v>8</v>
      </c>
      <c r="D113" s="11" t="s">
        <v>1857</v>
      </c>
      <c r="E113" s="11"/>
      <c r="F113" s="11">
        <v>110</v>
      </c>
    </row>
    <row r="114" spans="1:6" x14ac:dyDescent="0.3">
      <c r="A114" s="283"/>
      <c r="B114" s="283"/>
      <c r="C114" s="10">
        <v>9</v>
      </c>
      <c r="D114" s="11" t="s">
        <v>6476</v>
      </c>
      <c r="E114" s="11"/>
      <c r="F114" s="11">
        <v>0</v>
      </c>
    </row>
    <row r="115" spans="1:6" x14ac:dyDescent="0.3">
      <c r="A115" s="283"/>
      <c r="B115" s="283"/>
      <c r="C115" s="10">
        <v>10</v>
      </c>
      <c r="D115" s="11" t="s">
        <v>1194</v>
      </c>
      <c r="E115" s="11"/>
      <c r="F115" s="11">
        <v>35</v>
      </c>
    </row>
    <row r="116" spans="1:6" x14ac:dyDescent="0.3">
      <c r="A116" s="283"/>
      <c r="B116" s="283"/>
      <c r="C116" s="10">
        <v>11</v>
      </c>
      <c r="D116" s="11" t="s">
        <v>1859</v>
      </c>
      <c r="E116" s="11"/>
      <c r="F116" s="11">
        <v>40</v>
      </c>
    </row>
    <row r="117" spans="1:6" x14ac:dyDescent="0.3">
      <c r="A117" s="283"/>
      <c r="B117" s="283"/>
      <c r="C117" s="10">
        <v>12</v>
      </c>
      <c r="D117" s="11" t="s">
        <v>1860</v>
      </c>
      <c r="E117" s="11"/>
      <c r="F117" s="11">
        <v>70</v>
      </c>
    </row>
    <row r="118" spans="1:6" x14ac:dyDescent="0.3">
      <c r="A118" s="283"/>
      <c r="B118" s="284"/>
      <c r="C118" s="10">
        <v>13</v>
      </c>
      <c r="D118" s="11" t="s">
        <v>1176</v>
      </c>
      <c r="E118" s="11"/>
      <c r="F118" s="11">
        <v>30</v>
      </c>
    </row>
    <row r="119" spans="1:6" x14ac:dyDescent="0.3">
      <c r="A119" s="283"/>
      <c r="B119" s="155" t="s">
        <v>6477</v>
      </c>
      <c r="C119" s="156">
        <v>13</v>
      </c>
      <c r="D119" s="11"/>
      <c r="E119" s="11"/>
      <c r="F119" s="11"/>
    </row>
    <row r="120" spans="1:6" x14ac:dyDescent="0.3">
      <c r="A120" s="283"/>
      <c r="B120" s="282" t="s">
        <v>1861</v>
      </c>
      <c r="C120" s="10">
        <v>1</v>
      </c>
      <c r="D120" s="11" t="s">
        <v>1226</v>
      </c>
      <c r="E120" s="11"/>
      <c r="F120" s="11">
        <v>35</v>
      </c>
    </row>
    <row r="121" spans="1:6" x14ac:dyDescent="0.3">
      <c r="A121" s="283"/>
      <c r="B121" s="283"/>
      <c r="C121" s="10">
        <v>2</v>
      </c>
      <c r="D121" s="11" t="s">
        <v>1862</v>
      </c>
      <c r="E121" s="11"/>
      <c r="F121" s="11">
        <v>100</v>
      </c>
    </row>
    <row r="122" spans="1:6" x14ac:dyDescent="0.3">
      <c r="A122" s="283"/>
      <c r="B122" s="283"/>
      <c r="C122" s="10">
        <v>3</v>
      </c>
      <c r="D122" s="11" t="s">
        <v>1863</v>
      </c>
      <c r="E122" s="11"/>
      <c r="F122" s="11">
        <v>40</v>
      </c>
    </row>
    <row r="123" spans="1:6" x14ac:dyDescent="0.3">
      <c r="A123" s="283"/>
      <c r="B123" s="283"/>
      <c r="C123" s="10">
        <v>4</v>
      </c>
      <c r="D123" s="11" t="s">
        <v>1864</v>
      </c>
      <c r="E123" s="11"/>
      <c r="F123" s="11">
        <v>45</v>
      </c>
    </row>
    <row r="124" spans="1:6" x14ac:dyDescent="0.3">
      <c r="A124" s="283"/>
      <c r="B124" s="283"/>
      <c r="C124" s="10">
        <v>5</v>
      </c>
      <c r="D124" s="11" t="s">
        <v>1211</v>
      </c>
      <c r="E124" s="11"/>
      <c r="F124" s="11">
        <v>51</v>
      </c>
    </row>
    <row r="125" spans="1:6" x14ac:dyDescent="0.3">
      <c r="A125" s="283"/>
      <c r="B125" s="283"/>
      <c r="C125" s="10">
        <v>6</v>
      </c>
      <c r="D125" s="11" t="s">
        <v>1865</v>
      </c>
      <c r="E125" s="11"/>
      <c r="F125" s="11">
        <v>53</v>
      </c>
    </row>
    <row r="126" spans="1:6" x14ac:dyDescent="0.3">
      <c r="A126" s="283"/>
      <c r="B126" s="283"/>
      <c r="C126" s="10">
        <v>7</v>
      </c>
      <c r="D126" s="11" t="s">
        <v>1231</v>
      </c>
      <c r="E126" s="11"/>
      <c r="F126" s="11">
        <v>40</v>
      </c>
    </row>
    <row r="127" spans="1:6" x14ac:dyDescent="0.3">
      <c r="A127" s="283"/>
      <c r="B127" s="283"/>
      <c r="C127" s="10">
        <v>8</v>
      </c>
      <c r="D127" s="11" t="s">
        <v>6478</v>
      </c>
      <c r="E127" s="11"/>
      <c r="F127" s="11">
        <v>0</v>
      </c>
    </row>
    <row r="128" spans="1:6" x14ac:dyDescent="0.3">
      <c r="A128" s="283"/>
      <c r="B128" s="283"/>
      <c r="C128" s="10">
        <v>9</v>
      </c>
      <c r="D128" s="11" t="s">
        <v>1217</v>
      </c>
      <c r="E128" s="11"/>
      <c r="F128" s="11">
        <v>60</v>
      </c>
    </row>
    <row r="129" spans="1:6" x14ac:dyDescent="0.3">
      <c r="A129" s="283"/>
      <c r="B129" s="284"/>
      <c r="C129" s="10">
        <v>10</v>
      </c>
      <c r="D129" s="11" t="s">
        <v>972</v>
      </c>
      <c r="E129" s="11"/>
      <c r="F129" s="11">
        <v>18</v>
      </c>
    </row>
    <row r="130" spans="1:6" x14ac:dyDescent="0.3">
      <c r="A130" s="283"/>
      <c r="B130" s="155" t="s">
        <v>6479</v>
      </c>
      <c r="C130" s="156">
        <v>10</v>
      </c>
      <c r="D130" s="11"/>
      <c r="E130" s="11"/>
      <c r="F130" s="11"/>
    </row>
    <row r="131" spans="1:6" x14ac:dyDescent="0.3">
      <c r="A131" s="283"/>
      <c r="B131" s="282" t="s">
        <v>1867</v>
      </c>
      <c r="C131" s="10">
        <v>1</v>
      </c>
      <c r="D131" s="11" t="s">
        <v>1109</v>
      </c>
      <c r="E131" s="11"/>
      <c r="F131" s="11">
        <v>20</v>
      </c>
    </row>
    <row r="132" spans="1:6" x14ac:dyDescent="0.3">
      <c r="A132" s="283"/>
      <c r="B132" s="283"/>
      <c r="C132" s="10">
        <v>2</v>
      </c>
      <c r="D132" s="11" t="s">
        <v>1066</v>
      </c>
      <c r="E132" s="11"/>
      <c r="F132" s="11">
        <v>30</v>
      </c>
    </row>
    <row r="133" spans="1:6" x14ac:dyDescent="0.3">
      <c r="A133" s="283"/>
      <c r="B133" s="283"/>
      <c r="C133" s="10">
        <v>3</v>
      </c>
      <c r="D133" s="11" t="s">
        <v>1868</v>
      </c>
      <c r="E133" s="11"/>
      <c r="F133" s="11">
        <v>30</v>
      </c>
    </row>
    <row r="134" spans="1:6" x14ac:dyDescent="0.3">
      <c r="A134" s="283"/>
      <c r="B134" s="283"/>
      <c r="C134" s="10">
        <v>4</v>
      </c>
      <c r="D134" s="11" t="s">
        <v>1074</v>
      </c>
      <c r="E134" s="11"/>
      <c r="F134" s="11">
        <v>35</v>
      </c>
    </row>
    <row r="135" spans="1:6" x14ac:dyDescent="0.3">
      <c r="A135" s="283"/>
      <c r="B135" s="283"/>
      <c r="C135" s="10">
        <v>5</v>
      </c>
      <c r="D135" s="11" t="s">
        <v>1113</v>
      </c>
      <c r="E135" s="11"/>
      <c r="F135" s="11">
        <v>15</v>
      </c>
    </row>
    <row r="136" spans="1:6" x14ac:dyDescent="0.3">
      <c r="A136" s="283"/>
      <c r="B136" s="283"/>
      <c r="C136" s="10">
        <v>6</v>
      </c>
      <c r="D136" s="11" t="s">
        <v>1869</v>
      </c>
      <c r="E136" s="11"/>
      <c r="F136" s="11">
        <v>0</v>
      </c>
    </row>
    <row r="137" spans="1:6" x14ac:dyDescent="0.3">
      <c r="A137" s="283"/>
      <c r="B137" s="283"/>
      <c r="C137" s="10">
        <v>7</v>
      </c>
      <c r="D137" s="11" t="s">
        <v>1735</v>
      </c>
      <c r="E137" s="11"/>
      <c r="F137" s="11">
        <v>10</v>
      </c>
    </row>
    <row r="138" spans="1:6" x14ac:dyDescent="0.3">
      <c r="A138" s="283"/>
      <c r="B138" s="283"/>
      <c r="C138" s="10">
        <v>8</v>
      </c>
      <c r="D138" s="11" t="s">
        <v>1738</v>
      </c>
      <c r="E138" s="11"/>
      <c r="F138" s="11">
        <v>5</v>
      </c>
    </row>
    <row r="139" spans="1:6" x14ac:dyDescent="0.3">
      <c r="A139" s="283"/>
      <c r="B139" s="283"/>
      <c r="C139" s="10">
        <v>9</v>
      </c>
      <c r="D139" s="11" t="s">
        <v>1093</v>
      </c>
      <c r="E139" s="11"/>
      <c r="F139" s="11">
        <v>42</v>
      </c>
    </row>
    <row r="140" spans="1:6" x14ac:dyDescent="0.3">
      <c r="A140" s="283"/>
      <c r="B140" s="283"/>
      <c r="C140" s="10">
        <v>10</v>
      </c>
      <c r="D140" s="11" t="s">
        <v>1128</v>
      </c>
      <c r="E140" s="11"/>
      <c r="F140" s="11">
        <v>15</v>
      </c>
    </row>
    <row r="141" spans="1:6" x14ac:dyDescent="0.3">
      <c r="A141" s="283"/>
      <c r="B141" s="283"/>
      <c r="C141" s="10">
        <v>11</v>
      </c>
      <c r="D141" s="11" t="s">
        <v>6480</v>
      </c>
      <c r="E141" s="11"/>
      <c r="F141" s="11">
        <v>0</v>
      </c>
    </row>
    <row r="142" spans="1:6" x14ac:dyDescent="0.3">
      <c r="A142" s="283"/>
      <c r="B142" s="283"/>
      <c r="C142" s="10">
        <v>12</v>
      </c>
      <c r="D142" s="11" t="s">
        <v>1737</v>
      </c>
      <c r="E142" s="11"/>
      <c r="F142" s="11">
        <v>0</v>
      </c>
    </row>
    <row r="143" spans="1:6" x14ac:dyDescent="0.3">
      <c r="A143" s="283"/>
      <c r="B143" s="283"/>
      <c r="C143" s="10">
        <v>13</v>
      </c>
      <c r="D143" s="11" t="s">
        <v>177</v>
      </c>
      <c r="E143" s="11"/>
      <c r="F143" s="11">
        <v>25</v>
      </c>
    </row>
    <row r="144" spans="1:6" x14ac:dyDescent="0.3">
      <c r="A144" s="283"/>
      <c r="B144" s="283"/>
      <c r="C144" s="10">
        <v>14</v>
      </c>
      <c r="D144" s="11" t="s">
        <v>1055</v>
      </c>
      <c r="E144" s="11"/>
      <c r="F144" s="11">
        <v>30</v>
      </c>
    </row>
    <row r="145" spans="1:6" x14ac:dyDescent="0.3">
      <c r="A145" s="283"/>
      <c r="B145" s="283"/>
      <c r="C145" s="10">
        <v>15</v>
      </c>
      <c r="D145" s="11" t="s">
        <v>1870</v>
      </c>
      <c r="E145" s="11"/>
      <c r="F145" s="11">
        <v>15</v>
      </c>
    </row>
    <row r="146" spans="1:6" x14ac:dyDescent="0.3">
      <c r="A146" s="283"/>
      <c r="B146" s="283"/>
      <c r="C146" s="10">
        <v>16</v>
      </c>
      <c r="D146" s="11" t="s">
        <v>1068</v>
      </c>
      <c r="E146" s="11"/>
      <c r="F146" s="11">
        <v>30</v>
      </c>
    </row>
    <row r="147" spans="1:6" x14ac:dyDescent="0.3">
      <c r="A147" s="283"/>
      <c r="B147" s="283"/>
      <c r="C147" s="10">
        <v>17</v>
      </c>
      <c r="D147" s="11" t="s">
        <v>6481</v>
      </c>
      <c r="E147" s="11"/>
      <c r="F147" s="11">
        <v>0</v>
      </c>
    </row>
    <row r="148" spans="1:6" x14ac:dyDescent="0.3">
      <c r="A148" s="283"/>
      <c r="B148" s="284"/>
      <c r="C148" s="10">
        <v>18</v>
      </c>
      <c r="D148" s="11" t="s">
        <v>6482</v>
      </c>
      <c r="E148" s="11"/>
      <c r="F148" s="11">
        <v>0</v>
      </c>
    </row>
    <row r="149" spans="1:6" x14ac:dyDescent="0.3">
      <c r="A149" s="283"/>
      <c r="B149" s="155" t="s">
        <v>6483</v>
      </c>
      <c r="C149" s="156">
        <v>18</v>
      </c>
      <c r="D149" s="11"/>
      <c r="E149" s="11"/>
      <c r="F149" s="11"/>
    </row>
    <row r="150" spans="1:6" x14ac:dyDescent="0.3">
      <c r="A150" s="283"/>
      <c r="B150" s="282" t="s">
        <v>1871</v>
      </c>
      <c r="C150" s="10">
        <v>1</v>
      </c>
      <c r="D150" s="11" t="s">
        <v>33</v>
      </c>
      <c r="E150" s="11"/>
      <c r="F150" s="11">
        <v>20</v>
      </c>
    </row>
    <row r="151" spans="1:6" x14ac:dyDescent="0.3">
      <c r="A151" s="283"/>
      <c r="B151" s="283"/>
      <c r="C151" s="10">
        <v>2</v>
      </c>
      <c r="D151" s="11" t="s">
        <v>6484</v>
      </c>
      <c r="E151" s="11"/>
      <c r="F151" s="11">
        <v>0</v>
      </c>
    </row>
    <row r="152" spans="1:6" x14ac:dyDescent="0.3">
      <c r="A152" s="283"/>
      <c r="B152" s="283"/>
      <c r="C152" s="10">
        <v>3</v>
      </c>
      <c r="D152" s="11" t="s">
        <v>1048</v>
      </c>
      <c r="E152" s="11"/>
      <c r="F152" s="11">
        <v>25</v>
      </c>
    </row>
    <row r="153" spans="1:6" x14ac:dyDescent="0.3">
      <c r="A153" s="283"/>
      <c r="B153" s="283"/>
      <c r="C153" s="10">
        <v>4</v>
      </c>
      <c r="D153" s="11" t="s">
        <v>1033</v>
      </c>
      <c r="E153" s="11"/>
      <c r="F153" s="11">
        <v>30</v>
      </c>
    </row>
    <row r="154" spans="1:6" x14ac:dyDescent="0.3">
      <c r="A154" s="283"/>
      <c r="B154" s="283"/>
      <c r="C154" s="10">
        <v>5</v>
      </c>
      <c r="D154" s="11" t="s">
        <v>1872</v>
      </c>
      <c r="E154" s="11"/>
      <c r="F154" s="11">
        <v>60</v>
      </c>
    </row>
    <row r="155" spans="1:6" x14ac:dyDescent="0.3">
      <c r="A155" s="283"/>
      <c r="B155" s="284"/>
      <c r="C155" s="10">
        <v>6</v>
      </c>
      <c r="D155" s="11" t="s">
        <v>1051</v>
      </c>
      <c r="E155" s="11"/>
      <c r="F155" s="11">
        <v>45</v>
      </c>
    </row>
    <row r="156" spans="1:6" x14ac:dyDescent="0.3">
      <c r="A156" s="283"/>
      <c r="B156" s="155" t="s">
        <v>6485</v>
      </c>
      <c r="C156" s="156">
        <v>6</v>
      </c>
      <c r="D156" s="11"/>
      <c r="E156" s="11"/>
      <c r="F156" s="11"/>
    </row>
    <row r="157" spans="1:6" x14ac:dyDescent="0.3">
      <c r="A157" s="283"/>
      <c r="B157" s="282" t="s">
        <v>1873</v>
      </c>
      <c r="C157" s="10">
        <v>1</v>
      </c>
      <c r="D157" s="11" t="s">
        <v>1158</v>
      </c>
      <c r="E157" s="11"/>
      <c r="F157" s="11">
        <v>15</v>
      </c>
    </row>
    <row r="158" spans="1:6" x14ac:dyDescent="0.3">
      <c r="A158" s="283"/>
      <c r="B158" s="283"/>
      <c r="C158" s="10">
        <v>2</v>
      </c>
      <c r="D158" s="11" t="s">
        <v>1874</v>
      </c>
      <c r="E158" s="11"/>
      <c r="F158" s="11">
        <v>75</v>
      </c>
    </row>
    <row r="159" spans="1:6" x14ac:dyDescent="0.3">
      <c r="A159" s="283"/>
      <c r="B159" s="283"/>
      <c r="C159" s="10">
        <v>3</v>
      </c>
      <c r="D159" s="11" t="s">
        <v>1189</v>
      </c>
      <c r="E159" s="11"/>
      <c r="F159" s="11">
        <v>150</v>
      </c>
    </row>
    <row r="160" spans="1:6" x14ac:dyDescent="0.3">
      <c r="A160" s="283"/>
      <c r="B160" s="283"/>
      <c r="C160" s="10">
        <v>4</v>
      </c>
      <c r="D160" s="11" t="s">
        <v>1875</v>
      </c>
      <c r="E160" s="11"/>
      <c r="F160" s="11">
        <v>12</v>
      </c>
    </row>
    <row r="161" spans="1:6" x14ac:dyDescent="0.3">
      <c r="A161" s="283"/>
      <c r="B161" s="283"/>
      <c r="C161" s="10">
        <v>5</v>
      </c>
      <c r="D161" s="11" t="s">
        <v>1876</v>
      </c>
      <c r="E161" s="11"/>
      <c r="F161" s="11">
        <v>65</v>
      </c>
    </row>
    <row r="162" spans="1:6" x14ac:dyDescent="0.3">
      <c r="A162" s="283"/>
      <c r="B162" s="283"/>
      <c r="C162" s="10">
        <v>6</v>
      </c>
      <c r="D162" s="11" t="s">
        <v>973</v>
      </c>
      <c r="E162" s="11"/>
      <c r="F162" s="11">
        <v>51</v>
      </c>
    </row>
    <row r="163" spans="1:6" x14ac:dyDescent="0.3">
      <c r="A163" s="283"/>
      <c r="B163" s="283"/>
      <c r="C163" s="10">
        <v>7</v>
      </c>
      <c r="D163" s="11" t="s">
        <v>1147</v>
      </c>
      <c r="E163" s="11"/>
      <c r="F163" s="11">
        <v>45</v>
      </c>
    </row>
    <row r="164" spans="1:6" x14ac:dyDescent="0.3">
      <c r="A164" s="283"/>
      <c r="B164" s="283"/>
      <c r="C164" s="10">
        <v>8</v>
      </c>
      <c r="D164" s="11" t="s">
        <v>1135</v>
      </c>
      <c r="E164" s="11"/>
      <c r="F164" s="11">
        <v>22</v>
      </c>
    </row>
    <row r="165" spans="1:6" x14ac:dyDescent="0.3">
      <c r="A165" s="283"/>
      <c r="B165" s="283"/>
      <c r="C165" s="10">
        <v>9</v>
      </c>
      <c r="D165" s="11" t="s">
        <v>6486</v>
      </c>
      <c r="E165" s="11"/>
      <c r="F165" s="11">
        <v>0</v>
      </c>
    </row>
    <row r="166" spans="1:6" x14ac:dyDescent="0.3">
      <c r="A166" s="283"/>
      <c r="B166" s="283"/>
      <c r="C166" s="10">
        <v>10</v>
      </c>
      <c r="D166" s="11" t="s">
        <v>1133</v>
      </c>
      <c r="E166" s="11"/>
      <c r="F166" s="11">
        <v>7</v>
      </c>
    </row>
    <row r="167" spans="1:6" x14ac:dyDescent="0.3">
      <c r="A167" s="283"/>
      <c r="B167" s="284"/>
      <c r="C167" s="10">
        <v>11</v>
      </c>
      <c r="D167" s="11" t="s">
        <v>1878</v>
      </c>
      <c r="E167" s="11"/>
      <c r="F167" s="11">
        <v>27</v>
      </c>
    </row>
    <row r="168" spans="1:6" x14ac:dyDescent="0.3">
      <c r="A168" s="284"/>
      <c r="B168" s="155" t="s">
        <v>6487</v>
      </c>
      <c r="C168" s="156">
        <v>11</v>
      </c>
      <c r="D168" s="11"/>
      <c r="E168" s="11"/>
      <c r="F168" s="11"/>
    </row>
    <row r="169" spans="1:6" x14ac:dyDescent="0.3">
      <c r="A169" s="275" t="s">
        <v>6488</v>
      </c>
      <c r="B169" s="276"/>
      <c r="C169" s="156">
        <f>C119+C130+C149+C156+C168</f>
        <v>58</v>
      </c>
      <c r="D169" s="11"/>
      <c r="E169" s="11"/>
      <c r="F169" s="11"/>
    </row>
    <row r="170" spans="1:6" x14ac:dyDescent="0.3">
      <c r="A170" s="282" t="s">
        <v>1879</v>
      </c>
      <c r="B170" s="287" t="s">
        <v>1880</v>
      </c>
      <c r="C170" s="10">
        <v>1</v>
      </c>
      <c r="D170" s="11" t="s">
        <v>6489</v>
      </c>
      <c r="E170" s="11"/>
      <c r="F170" s="11">
        <v>0</v>
      </c>
    </row>
    <row r="171" spans="1:6" x14ac:dyDescent="0.3">
      <c r="A171" s="283"/>
      <c r="B171" s="288"/>
      <c r="C171" s="10">
        <v>2</v>
      </c>
      <c r="D171" s="11" t="s">
        <v>934</v>
      </c>
      <c r="E171" s="11"/>
      <c r="F171" s="11">
        <v>56</v>
      </c>
    </row>
    <row r="172" spans="1:6" x14ac:dyDescent="0.3">
      <c r="A172" s="283"/>
      <c r="B172" s="288"/>
      <c r="C172" s="10">
        <v>3</v>
      </c>
      <c r="D172" s="11" t="s">
        <v>947</v>
      </c>
      <c r="E172" s="11"/>
      <c r="F172" s="11">
        <v>30</v>
      </c>
    </row>
    <row r="173" spans="1:6" x14ac:dyDescent="0.3">
      <c r="A173" s="283"/>
      <c r="B173" s="288"/>
      <c r="C173" s="10">
        <v>4</v>
      </c>
      <c r="D173" s="11" t="s">
        <v>949</v>
      </c>
      <c r="E173" s="11"/>
      <c r="F173" s="11">
        <v>7</v>
      </c>
    </row>
    <row r="174" spans="1:6" x14ac:dyDescent="0.3">
      <c r="A174" s="283"/>
      <c r="B174" s="288"/>
      <c r="C174" s="10">
        <v>5</v>
      </c>
      <c r="D174" s="11" t="s">
        <v>893</v>
      </c>
      <c r="E174" s="11"/>
      <c r="F174" s="11">
        <v>45</v>
      </c>
    </row>
    <row r="175" spans="1:6" x14ac:dyDescent="0.3">
      <c r="A175" s="283"/>
      <c r="B175" s="288"/>
      <c r="C175" s="10">
        <v>6</v>
      </c>
      <c r="D175" s="11" t="s">
        <v>1881</v>
      </c>
      <c r="E175" s="11"/>
      <c r="F175" s="11">
        <v>60</v>
      </c>
    </row>
    <row r="176" spans="1:6" x14ac:dyDescent="0.3">
      <c r="A176" s="283"/>
      <c r="B176" s="288"/>
      <c r="C176" s="10">
        <v>7</v>
      </c>
      <c r="D176" s="11" t="s">
        <v>6490</v>
      </c>
      <c r="E176" s="11"/>
      <c r="F176" s="11">
        <v>0</v>
      </c>
    </row>
    <row r="177" spans="1:6" x14ac:dyDescent="0.3">
      <c r="A177" s="283"/>
      <c r="B177" s="288"/>
      <c r="C177" s="10">
        <v>8</v>
      </c>
      <c r="D177" s="11" t="s">
        <v>931</v>
      </c>
      <c r="E177" s="11"/>
      <c r="F177" s="11">
        <v>35</v>
      </c>
    </row>
    <row r="178" spans="1:6" x14ac:dyDescent="0.3">
      <c r="A178" s="283"/>
      <c r="B178" s="288"/>
      <c r="C178" s="10">
        <v>9</v>
      </c>
      <c r="D178" s="11" t="s">
        <v>1882</v>
      </c>
      <c r="E178" s="11"/>
      <c r="F178" s="11">
        <v>17</v>
      </c>
    </row>
    <row r="179" spans="1:6" x14ac:dyDescent="0.3">
      <c r="A179" s="283"/>
      <c r="B179" s="288"/>
      <c r="C179" s="10">
        <v>10</v>
      </c>
      <c r="D179" s="11" t="s">
        <v>6491</v>
      </c>
      <c r="E179" s="11"/>
      <c r="F179" s="11">
        <v>0</v>
      </c>
    </row>
    <row r="180" spans="1:6" x14ac:dyDescent="0.3">
      <c r="A180" s="283"/>
      <c r="B180" s="288"/>
      <c r="C180" s="10">
        <v>11</v>
      </c>
      <c r="D180" s="11" t="s">
        <v>946</v>
      </c>
      <c r="E180" s="11"/>
      <c r="F180" s="11">
        <v>25</v>
      </c>
    </row>
    <row r="181" spans="1:6" x14ac:dyDescent="0.3">
      <c r="A181" s="283"/>
      <c r="B181" s="288"/>
      <c r="C181" s="10">
        <v>12</v>
      </c>
      <c r="D181" s="11" t="s">
        <v>940</v>
      </c>
      <c r="E181" s="11"/>
      <c r="F181" s="11">
        <v>40</v>
      </c>
    </row>
    <row r="182" spans="1:6" x14ac:dyDescent="0.3">
      <c r="A182" s="283"/>
      <c r="B182" s="288"/>
      <c r="C182" s="10">
        <v>13</v>
      </c>
      <c r="D182" s="11" t="s">
        <v>6492</v>
      </c>
      <c r="E182" s="11"/>
      <c r="F182" s="11">
        <v>0</v>
      </c>
    </row>
    <row r="183" spans="1:6" x14ac:dyDescent="0.3">
      <c r="A183" s="283"/>
      <c r="B183" s="289"/>
      <c r="C183" s="10">
        <v>14</v>
      </c>
      <c r="D183" s="11" t="s">
        <v>6493</v>
      </c>
      <c r="E183" s="11"/>
      <c r="F183" s="11">
        <v>0</v>
      </c>
    </row>
    <row r="184" spans="1:6" x14ac:dyDescent="0.3">
      <c r="A184" s="283"/>
      <c r="B184" s="155" t="s">
        <v>6494</v>
      </c>
      <c r="C184" s="156">
        <v>14</v>
      </c>
      <c r="D184" s="11"/>
      <c r="E184" s="11"/>
      <c r="F184" s="11"/>
    </row>
    <row r="185" spans="1:6" x14ac:dyDescent="0.3">
      <c r="A185" s="283"/>
      <c r="B185" s="287" t="s">
        <v>1886</v>
      </c>
      <c r="C185" s="10">
        <v>1</v>
      </c>
      <c r="D185" s="11" t="s">
        <v>6495</v>
      </c>
      <c r="E185" s="11"/>
      <c r="F185" s="11"/>
    </row>
    <row r="186" spans="1:6" x14ac:dyDescent="0.3">
      <c r="A186" s="283"/>
      <c r="B186" s="288"/>
      <c r="C186" s="10">
        <v>2</v>
      </c>
      <c r="D186" s="11" t="s">
        <v>787</v>
      </c>
      <c r="E186" s="11"/>
      <c r="F186" s="11">
        <v>5</v>
      </c>
    </row>
    <row r="187" spans="1:6" x14ac:dyDescent="0.3">
      <c r="A187" s="283"/>
      <c r="B187" s="288"/>
      <c r="C187" s="10">
        <v>3</v>
      </c>
      <c r="D187" s="11" t="s">
        <v>794</v>
      </c>
      <c r="E187" s="11"/>
      <c r="F187" s="11">
        <v>7</v>
      </c>
    </row>
    <row r="188" spans="1:6" x14ac:dyDescent="0.3">
      <c r="A188" s="283"/>
      <c r="B188" s="288"/>
      <c r="C188" s="10">
        <v>4</v>
      </c>
      <c r="D188" s="11" t="s">
        <v>6496</v>
      </c>
      <c r="E188" s="11"/>
      <c r="F188" s="11">
        <v>0</v>
      </c>
    </row>
    <row r="189" spans="1:6" x14ac:dyDescent="0.3">
      <c r="A189" s="283"/>
      <c r="B189" s="288"/>
      <c r="C189" s="10">
        <v>5</v>
      </c>
      <c r="D189" s="11" t="s">
        <v>785</v>
      </c>
      <c r="E189" s="11"/>
      <c r="F189" s="11">
        <v>10</v>
      </c>
    </row>
    <row r="190" spans="1:6" x14ac:dyDescent="0.3">
      <c r="A190" s="283"/>
      <c r="B190" s="289"/>
      <c r="C190" s="10">
        <v>6</v>
      </c>
      <c r="D190" s="11" t="s">
        <v>1888</v>
      </c>
      <c r="E190" s="11"/>
      <c r="F190" s="11">
        <v>14</v>
      </c>
    </row>
    <row r="191" spans="1:6" x14ac:dyDescent="0.3">
      <c r="A191" s="283"/>
      <c r="B191" s="155" t="s">
        <v>6497</v>
      </c>
      <c r="C191" s="156">
        <v>6</v>
      </c>
      <c r="D191" s="11"/>
      <c r="E191" s="11"/>
      <c r="F191" s="11"/>
    </row>
    <row r="192" spans="1:6" x14ac:dyDescent="0.3">
      <c r="A192" s="283"/>
      <c r="B192" s="282" t="s">
        <v>1889</v>
      </c>
      <c r="C192" s="10">
        <v>1</v>
      </c>
      <c r="D192" s="11" t="s">
        <v>966</v>
      </c>
      <c r="E192" s="11"/>
      <c r="F192" s="11">
        <v>15</v>
      </c>
    </row>
    <row r="193" spans="1:6" x14ac:dyDescent="0.3">
      <c r="A193" s="283"/>
      <c r="B193" s="283"/>
      <c r="C193" s="10">
        <v>2</v>
      </c>
      <c r="D193" s="11" t="s">
        <v>991</v>
      </c>
      <c r="E193" s="11"/>
      <c r="F193" s="11">
        <v>45</v>
      </c>
    </row>
    <row r="194" spans="1:6" x14ac:dyDescent="0.3">
      <c r="A194" s="283"/>
      <c r="B194" s="283"/>
      <c r="C194" s="10">
        <v>3</v>
      </c>
      <c r="D194" s="11" t="s">
        <v>977</v>
      </c>
      <c r="E194" s="11"/>
      <c r="F194" s="11">
        <v>88</v>
      </c>
    </row>
    <row r="195" spans="1:6" x14ac:dyDescent="0.3">
      <c r="A195" s="283"/>
      <c r="B195" s="283"/>
      <c r="C195" s="10">
        <v>4</v>
      </c>
      <c r="D195" s="11" t="s">
        <v>1003</v>
      </c>
      <c r="E195" s="11"/>
      <c r="F195" s="11">
        <v>40</v>
      </c>
    </row>
    <row r="196" spans="1:6" x14ac:dyDescent="0.3">
      <c r="A196" s="283"/>
      <c r="B196" s="283"/>
      <c r="C196" s="10">
        <v>5</v>
      </c>
      <c r="D196" s="11" t="s">
        <v>972</v>
      </c>
      <c r="E196" s="11"/>
      <c r="F196" s="11">
        <v>97</v>
      </c>
    </row>
    <row r="197" spans="1:6" x14ac:dyDescent="0.3">
      <c r="A197" s="283"/>
      <c r="B197" s="283"/>
      <c r="C197" s="10">
        <v>6</v>
      </c>
      <c r="D197" s="11" t="s">
        <v>21</v>
      </c>
      <c r="E197" s="11"/>
      <c r="F197" s="11">
        <v>50</v>
      </c>
    </row>
    <row r="198" spans="1:6" x14ac:dyDescent="0.3">
      <c r="A198" s="283"/>
      <c r="B198" s="283"/>
      <c r="C198" s="10">
        <v>7</v>
      </c>
      <c r="D198" s="11" t="s">
        <v>961</v>
      </c>
      <c r="E198" s="11"/>
      <c r="F198" s="11">
        <v>135</v>
      </c>
    </row>
    <row r="199" spans="1:6" x14ac:dyDescent="0.3">
      <c r="A199" s="283"/>
      <c r="B199" s="283"/>
      <c r="C199" s="10">
        <v>8</v>
      </c>
      <c r="D199" s="11" t="s">
        <v>983</v>
      </c>
      <c r="E199" s="11"/>
      <c r="F199" s="11">
        <v>7</v>
      </c>
    </row>
    <row r="200" spans="1:6" x14ac:dyDescent="0.3">
      <c r="A200" s="283"/>
      <c r="B200" s="283"/>
      <c r="C200" s="10">
        <v>9</v>
      </c>
      <c r="D200" s="11" t="s">
        <v>958</v>
      </c>
      <c r="E200" s="11"/>
      <c r="F200" s="11">
        <v>35</v>
      </c>
    </row>
    <row r="201" spans="1:6" x14ac:dyDescent="0.3">
      <c r="A201" s="283"/>
      <c r="B201" s="283"/>
      <c r="C201" s="10">
        <v>10</v>
      </c>
      <c r="D201" s="11" t="s">
        <v>33</v>
      </c>
      <c r="E201" s="11"/>
      <c r="F201" s="11">
        <v>100</v>
      </c>
    </row>
    <row r="202" spans="1:6" x14ac:dyDescent="0.3">
      <c r="A202" s="283"/>
      <c r="B202" s="283"/>
      <c r="C202" s="10">
        <v>11</v>
      </c>
      <c r="D202" s="11" t="s">
        <v>980</v>
      </c>
      <c r="E202" s="11"/>
      <c r="F202" s="11">
        <v>40</v>
      </c>
    </row>
    <row r="203" spans="1:6" x14ac:dyDescent="0.3">
      <c r="A203" s="283"/>
      <c r="B203" s="283"/>
      <c r="C203" s="10">
        <v>12</v>
      </c>
      <c r="D203" s="11" t="s">
        <v>6498</v>
      </c>
      <c r="E203" s="11"/>
      <c r="F203" s="11">
        <v>0</v>
      </c>
    </row>
    <row r="204" spans="1:6" x14ac:dyDescent="0.3">
      <c r="A204" s="283"/>
      <c r="B204" s="283"/>
      <c r="C204" s="10">
        <v>13</v>
      </c>
      <c r="D204" s="11" t="s">
        <v>990</v>
      </c>
      <c r="E204" s="11"/>
      <c r="F204" s="11">
        <v>70</v>
      </c>
    </row>
    <row r="205" spans="1:6" x14ac:dyDescent="0.3">
      <c r="A205" s="283"/>
      <c r="B205" s="284"/>
      <c r="C205" s="10">
        <v>14</v>
      </c>
      <c r="D205" s="11" t="s">
        <v>986</v>
      </c>
      <c r="E205" s="11"/>
      <c r="F205" s="11">
        <v>35</v>
      </c>
    </row>
    <row r="206" spans="1:6" x14ac:dyDescent="0.3">
      <c r="A206" s="283"/>
      <c r="B206" s="155" t="s">
        <v>6499</v>
      </c>
      <c r="C206" s="156">
        <v>14</v>
      </c>
      <c r="D206" s="11"/>
      <c r="E206" s="11"/>
      <c r="F206" s="11"/>
    </row>
    <row r="207" spans="1:6" x14ac:dyDescent="0.3">
      <c r="A207" s="283"/>
      <c r="B207" s="282" t="s">
        <v>1891</v>
      </c>
      <c r="C207" s="10">
        <v>1</v>
      </c>
      <c r="D207" s="11" t="s">
        <v>6500</v>
      </c>
      <c r="E207" s="11"/>
      <c r="F207" s="11">
        <v>0</v>
      </c>
    </row>
    <row r="208" spans="1:6" x14ac:dyDescent="0.3">
      <c r="A208" s="283"/>
      <c r="B208" s="283"/>
      <c r="C208" s="10">
        <v>2</v>
      </c>
      <c r="D208" s="11" t="s">
        <v>829</v>
      </c>
      <c r="E208" s="11"/>
      <c r="F208" s="11">
        <v>20</v>
      </c>
    </row>
    <row r="209" spans="1:6" x14ac:dyDescent="0.3">
      <c r="A209" s="283"/>
      <c r="B209" s="283"/>
      <c r="C209" s="10">
        <v>3</v>
      </c>
      <c r="D209" s="11" t="s">
        <v>1892</v>
      </c>
      <c r="E209" s="11"/>
      <c r="F209" s="11">
        <v>50</v>
      </c>
    </row>
    <row r="210" spans="1:6" x14ac:dyDescent="0.3">
      <c r="A210" s="283"/>
      <c r="B210" s="283"/>
      <c r="C210" s="10">
        <v>4</v>
      </c>
      <c r="D210" s="11" t="s">
        <v>1893</v>
      </c>
      <c r="E210" s="11"/>
      <c r="F210" s="11">
        <v>65</v>
      </c>
    </row>
    <row r="211" spans="1:6" x14ac:dyDescent="0.3">
      <c r="A211" s="283"/>
      <c r="B211" s="283"/>
      <c r="C211" s="10">
        <v>5</v>
      </c>
      <c r="D211" s="11" t="s">
        <v>1894</v>
      </c>
      <c r="E211" s="11"/>
      <c r="F211" s="11"/>
    </row>
    <row r="212" spans="1:6" x14ac:dyDescent="0.3">
      <c r="A212" s="283"/>
      <c r="B212" s="283"/>
      <c r="C212" s="10">
        <v>6</v>
      </c>
      <c r="D212" s="11" t="s">
        <v>1895</v>
      </c>
      <c r="E212" s="11"/>
      <c r="F212" s="11">
        <v>86</v>
      </c>
    </row>
    <row r="213" spans="1:6" x14ac:dyDescent="0.3">
      <c r="A213" s="283"/>
      <c r="B213" s="283"/>
      <c r="C213" s="10">
        <v>7</v>
      </c>
      <c r="D213" s="11" t="s">
        <v>1896</v>
      </c>
      <c r="E213" s="11"/>
      <c r="F213" s="11">
        <v>100</v>
      </c>
    </row>
    <row r="214" spans="1:6" x14ac:dyDescent="0.3">
      <c r="A214" s="283"/>
      <c r="B214" s="284"/>
      <c r="C214" s="10">
        <v>8</v>
      </c>
      <c r="D214" s="11" t="s">
        <v>1897</v>
      </c>
      <c r="E214" s="11"/>
      <c r="F214" s="11">
        <v>60</v>
      </c>
    </row>
    <row r="215" spans="1:6" x14ac:dyDescent="0.3">
      <c r="A215" s="283"/>
      <c r="B215" s="155" t="s">
        <v>6501</v>
      </c>
      <c r="C215" s="156">
        <v>8</v>
      </c>
      <c r="D215" s="11"/>
      <c r="E215" s="11"/>
      <c r="F215" s="11"/>
    </row>
    <row r="216" spans="1:6" x14ac:dyDescent="0.3">
      <c r="A216" s="283"/>
      <c r="B216" s="282" t="s">
        <v>1898</v>
      </c>
      <c r="C216" s="10">
        <v>1</v>
      </c>
      <c r="D216" s="11" t="s">
        <v>6502</v>
      </c>
      <c r="E216" s="11"/>
      <c r="F216" s="11">
        <v>0</v>
      </c>
    </row>
    <row r="217" spans="1:6" x14ac:dyDescent="0.3">
      <c r="A217" s="283"/>
      <c r="B217" s="283"/>
      <c r="C217" s="10">
        <v>2</v>
      </c>
      <c r="D217" s="11" t="s">
        <v>859</v>
      </c>
      <c r="E217" s="11"/>
      <c r="F217" s="11">
        <v>25</v>
      </c>
    </row>
    <row r="218" spans="1:6" x14ac:dyDescent="0.3">
      <c r="A218" s="283"/>
      <c r="B218" s="283"/>
      <c r="C218" s="10">
        <v>3</v>
      </c>
      <c r="D218" s="11" t="s">
        <v>884</v>
      </c>
      <c r="E218" s="11"/>
      <c r="F218" s="11">
        <v>30</v>
      </c>
    </row>
    <row r="219" spans="1:6" x14ac:dyDescent="0.3">
      <c r="A219" s="283"/>
      <c r="B219" s="283"/>
      <c r="C219" s="10">
        <v>4</v>
      </c>
      <c r="D219" s="11" t="s">
        <v>891</v>
      </c>
      <c r="E219" s="11"/>
      <c r="F219" s="11">
        <v>50</v>
      </c>
    </row>
    <row r="220" spans="1:6" x14ac:dyDescent="0.3">
      <c r="A220" s="283"/>
      <c r="B220" s="283"/>
      <c r="C220" s="10">
        <v>5</v>
      </c>
      <c r="D220" s="11" t="s">
        <v>511</v>
      </c>
      <c r="E220" s="11"/>
      <c r="F220" s="11">
        <v>35</v>
      </c>
    </row>
    <row r="221" spans="1:6" x14ac:dyDescent="0.3">
      <c r="A221" s="283"/>
      <c r="B221" s="283"/>
      <c r="C221" s="10">
        <v>6</v>
      </c>
      <c r="D221" s="11" t="s">
        <v>852</v>
      </c>
      <c r="E221" s="11"/>
      <c r="F221" s="11">
        <v>65</v>
      </c>
    </row>
    <row r="222" spans="1:6" x14ac:dyDescent="0.3">
      <c r="A222" s="283"/>
      <c r="B222" s="283"/>
      <c r="C222" s="10">
        <v>7</v>
      </c>
      <c r="D222" s="11" t="s">
        <v>867</v>
      </c>
      <c r="E222" s="11"/>
      <c r="F222" s="11">
        <v>45</v>
      </c>
    </row>
    <row r="223" spans="1:6" x14ac:dyDescent="0.3">
      <c r="A223" s="283"/>
      <c r="B223" s="283"/>
      <c r="C223" s="10">
        <v>8</v>
      </c>
      <c r="D223" s="11" t="s">
        <v>781</v>
      </c>
      <c r="E223" s="11"/>
      <c r="F223" s="11">
        <v>50</v>
      </c>
    </row>
    <row r="224" spans="1:6" x14ac:dyDescent="0.3">
      <c r="A224" s="283"/>
      <c r="B224" s="283"/>
      <c r="C224" s="10">
        <v>9</v>
      </c>
      <c r="D224" s="11" t="s">
        <v>951</v>
      </c>
      <c r="E224" s="11"/>
      <c r="F224" s="11"/>
    </row>
    <row r="225" spans="1:6" x14ac:dyDescent="0.3">
      <c r="A225" s="283"/>
      <c r="B225" s="284"/>
      <c r="C225" s="10">
        <v>10</v>
      </c>
      <c r="D225" s="11" t="s">
        <v>805</v>
      </c>
      <c r="E225" s="11"/>
      <c r="F225" s="11"/>
    </row>
    <row r="226" spans="1:6" x14ac:dyDescent="0.3">
      <c r="A226" s="284"/>
      <c r="B226" s="155" t="s">
        <v>6503</v>
      </c>
      <c r="C226" s="156">
        <v>10</v>
      </c>
      <c r="D226" s="11"/>
      <c r="E226" s="11"/>
      <c r="F226" s="11"/>
    </row>
    <row r="227" spans="1:6" x14ac:dyDescent="0.3">
      <c r="A227" s="275" t="s">
        <v>6504</v>
      </c>
      <c r="B227" s="276"/>
      <c r="C227" s="156">
        <f>C184+C191+C206+C215+C226</f>
        <v>52</v>
      </c>
      <c r="D227" s="11"/>
      <c r="E227" s="11"/>
      <c r="F227" s="11"/>
    </row>
    <row r="228" spans="1:6" x14ac:dyDescent="0.3">
      <c r="A228" s="282" t="s">
        <v>1899</v>
      </c>
      <c r="B228" s="282" t="s">
        <v>1900</v>
      </c>
      <c r="C228" s="10">
        <v>1</v>
      </c>
      <c r="D228" s="11" t="s">
        <v>1524</v>
      </c>
      <c r="E228" s="11"/>
      <c r="F228" s="11">
        <v>12</v>
      </c>
    </row>
    <row r="229" spans="1:6" x14ac:dyDescent="0.3">
      <c r="A229" s="283"/>
      <c r="B229" s="283"/>
      <c r="C229" s="10">
        <v>2</v>
      </c>
      <c r="D229" s="11" t="s">
        <v>6505</v>
      </c>
      <c r="E229" s="11"/>
      <c r="F229" s="11">
        <v>0</v>
      </c>
    </row>
    <row r="230" spans="1:6" x14ac:dyDescent="0.3">
      <c r="A230" s="283"/>
      <c r="B230" s="283"/>
      <c r="C230" s="10">
        <v>3</v>
      </c>
      <c r="D230" s="11" t="s">
        <v>6506</v>
      </c>
      <c r="E230" s="11"/>
      <c r="F230" s="11">
        <v>0</v>
      </c>
    </row>
    <row r="231" spans="1:6" x14ac:dyDescent="0.3">
      <c r="A231" s="283"/>
      <c r="B231" s="283"/>
      <c r="C231" s="10">
        <v>4</v>
      </c>
      <c r="D231" s="11" t="s">
        <v>6507</v>
      </c>
      <c r="E231" s="11"/>
      <c r="F231" s="11">
        <v>0</v>
      </c>
    </row>
    <row r="232" spans="1:6" x14ac:dyDescent="0.3">
      <c r="A232" s="283"/>
      <c r="B232" s="283"/>
      <c r="C232" s="10">
        <v>5</v>
      </c>
      <c r="D232" s="11" t="s">
        <v>1903</v>
      </c>
      <c r="E232" s="11"/>
      <c r="F232" s="11">
        <v>42</v>
      </c>
    </row>
    <row r="233" spans="1:6" x14ac:dyDescent="0.3">
      <c r="A233" s="283"/>
      <c r="B233" s="283"/>
      <c r="C233" s="10">
        <v>6</v>
      </c>
      <c r="D233" s="11" t="s">
        <v>6508</v>
      </c>
      <c r="E233" s="11"/>
      <c r="F233" s="11">
        <v>0</v>
      </c>
    </row>
    <row r="234" spans="1:6" x14ac:dyDescent="0.3">
      <c r="A234" s="283"/>
      <c r="B234" s="283"/>
      <c r="C234" s="10">
        <v>7</v>
      </c>
      <c r="D234" s="11" t="s">
        <v>1904</v>
      </c>
      <c r="E234" s="11"/>
      <c r="F234" s="11">
        <v>42</v>
      </c>
    </row>
    <row r="235" spans="1:6" x14ac:dyDescent="0.3">
      <c r="A235" s="283"/>
      <c r="B235" s="283"/>
      <c r="C235" s="10">
        <v>8</v>
      </c>
      <c r="D235" s="11" t="s">
        <v>1905</v>
      </c>
      <c r="E235" s="11"/>
      <c r="F235" s="11">
        <v>42</v>
      </c>
    </row>
    <row r="236" spans="1:6" x14ac:dyDescent="0.3">
      <c r="A236" s="283"/>
      <c r="B236" s="283"/>
      <c r="C236" s="10">
        <v>9</v>
      </c>
      <c r="D236" s="11" t="s">
        <v>1537</v>
      </c>
      <c r="E236" s="11"/>
      <c r="F236" s="11">
        <v>95</v>
      </c>
    </row>
    <row r="237" spans="1:6" x14ac:dyDescent="0.3">
      <c r="A237" s="283"/>
      <c r="B237" s="283"/>
      <c r="C237" s="10">
        <v>10</v>
      </c>
      <c r="D237" s="11" t="s">
        <v>6509</v>
      </c>
      <c r="E237" s="11"/>
      <c r="F237" s="11">
        <v>0</v>
      </c>
    </row>
    <row r="238" spans="1:6" x14ac:dyDescent="0.3">
      <c r="A238" s="283"/>
      <c r="B238" s="283"/>
      <c r="C238" s="10">
        <v>11</v>
      </c>
      <c r="D238" s="11" t="s">
        <v>1568</v>
      </c>
      <c r="E238" s="11"/>
      <c r="F238" s="11">
        <v>57</v>
      </c>
    </row>
    <row r="239" spans="1:6" x14ac:dyDescent="0.3">
      <c r="A239" s="283"/>
      <c r="B239" s="283"/>
      <c r="C239" s="10">
        <v>12</v>
      </c>
      <c r="D239" s="11" t="s">
        <v>1906</v>
      </c>
      <c r="E239" s="11"/>
      <c r="F239" s="11">
        <v>13</v>
      </c>
    </row>
    <row r="240" spans="1:6" x14ac:dyDescent="0.3">
      <c r="A240" s="283"/>
      <c r="B240" s="283"/>
      <c r="C240" s="10">
        <v>13</v>
      </c>
      <c r="D240" s="11" t="s">
        <v>1583</v>
      </c>
      <c r="E240" s="11"/>
      <c r="F240" s="11">
        <v>36</v>
      </c>
    </row>
    <row r="241" spans="1:6" x14ac:dyDescent="0.3">
      <c r="A241" s="283"/>
      <c r="B241" s="283"/>
      <c r="C241" s="10">
        <v>14</v>
      </c>
      <c r="D241" s="11" t="s">
        <v>1594</v>
      </c>
      <c r="E241" s="11"/>
      <c r="F241" s="11">
        <v>52</v>
      </c>
    </row>
    <row r="242" spans="1:6" x14ac:dyDescent="0.3">
      <c r="A242" s="283"/>
      <c r="B242" s="283"/>
      <c r="C242" s="10">
        <v>15</v>
      </c>
      <c r="D242" s="11" t="s">
        <v>1599</v>
      </c>
      <c r="E242" s="11"/>
      <c r="F242" s="11">
        <v>18</v>
      </c>
    </row>
    <row r="243" spans="1:6" x14ac:dyDescent="0.3">
      <c r="A243" s="283"/>
      <c r="B243" s="284"/>
      <c r="C243" s="10">
        <v>16</v>
      </c>
      <c r="D243" s="11" t="s">
        <v>6510</v>
      </c>
      <c r="E243" s="11"/>
      <c r="F243" s="11">
        <v>0</v>
      </c>
    </row>
    <row r="244" spans="1:6" x14ac:dyDescent="0.3">
      <c r="A244" s="283"/>
      <c r="B244" s="155" t="s">
        <v>6511</v>
      </c>
      <c r="C244" s="156">
        <v>16</v>
      </c>
      <c r="D244" s="11"/>
      <c r="E244" s="11"/>
      <c r="F244" s="11"/>
    </row>
    <row r="245" spans="1:6" x14ac:dyDescent="0.3">
      <c r="A245" s="283"/>
      <c r="B245" s="282" t="s">
        <v>1907</v>
      </c>
      <c r="C245" s="10">
        <v>1</v>
      </c>
      <c r="D245" s="11" t="s">
        <v>1615</v>
      </c>
      <c r="E245" s="11"/>
      <c r="F245" s="11">
        <v>42</v>
      </c>
    </row>
    <row r="246" spans="1:6" x14ac:dyDescent="0.3">
      <c r="A246" s="283"/>
      <c r="B246" s="283"/>
      <c r="C246" s="10">
        <v>2</v>
      </c>
      <c r="D246" s="11" t="s">
        <v>1618</v>
      </c>
      <c r="E246" s="11"/>
      <c r="F246" s="11">
        <v>90</v>
      </c>
    </row>
    <row r="247" spans="1:6" x14ac:dyDescent="0.3">
      <c r="A247" s="283"/>
      <c r="B247" s="283"/>
      <c r="C247" s="10">
        <v>3</v>
      </c>
      <c r="D247" s="11" t="s">
        <v>6512</v>
      </c>
      <c r="E247" s="11"/>
      <c r="F247" s="11">
        <v>0</v>
      </c>
    </row>
    <row r="248" spans="1:6" x14ac:dyDescent="0.3">
      <c r="A248" s="283"/>
      <c r="B248" s="283"/>
      <c r="C248" s="10">
        <v>4</v>
      </c>
      <c r="D248" s="11" t="s">
        <v>1909</v>
      </c>
      <c r="E248" s="11"/>
      <c r="F248" s="11">
        <v>70</v>
      </c>
    </row>
    <row r="249" spans="1:6" x14ac:dyDescent="0.3">
      <c r="A249" s="283"/>
      <c r="B249" s="283"/>
      <c r="C249" s="10">
        <v>5</v>
      </c>
      <c r="D249" s="11" t="s">
        <v>1614</v>
      </c>
      <c r="E249" s="11"/>
      <c r="F249" s="11">
        <v>12</v>
      </c>
    </row>
    <row r="250" spans="1:6" x14ac:dyDescent="0.3">
      <c r="A250" s="283"/>
      <c r="B250" s="283"/>
      <c r="C250" s="10">
        <v>6</v>
      </c>
      <c r="D250" s="11" t="s">
        <v>1626</v>
      </c>
      <c r="E250" s="11"/>
      <c r="F250" s="11">
        <v>42</v>
      </c>
    </row>
    <row r="251" spans="1:6" x14ac:dyDescent="0.3">
      <c r="A251" s="283"/>
      <c r="B251" s="284"/>
      <c r="C251" s="10">
        <v>7</v>
      </c>
      <c r="D251" s="11" t="s">
        <v>1646</v>
      </c>
      <c r="E251" s="11"/>
      <c r="F251" s="11">
        <v>25</v>
      </c>
    </row>
    <row r="252" spans="1:6" x14ac:dyDescent="0.3">
      <c r="A252" s="283"/>
      <c r="B252" s="155" t="s">
        <v>6513</v>
      </c>
      <c r="C252" s="156">
        <v>7</v>
      </c>
      <c r="D252" s="11"/>
      <c r="E252" s="11"/>
      <c r="F252" s="11"/>
    </row>
    <row r="253" spans="1:6" x14ac:dyDescent="0.3">
      <c r="A253" s="283"/>
      <c r="B253" s="282" t="s">
        <v>1910</v>
      </c>
      <c r="C253" s="10">
        <v>1</v>
      </c>
      <c r="D253" s="11" t="s">
        <v>1445</v>
      </c>
      <c r="E253" s="11"/>
      <c r="F253" s="11">
        <v>18</v>
      </c>
    </row>
    <row r="254" spans="1:6" x14ac:dyDescent="0.3">
      <c r="A254" s="283"/>
      <c r="B254" s="283"/>
      <c r="C254" s="10">
        <v>2</v>
      </c>
      <c r="D254" s="11" t="s">
        <v>1450</v>
      </c>
      <c r="E254" s="11"/>
      <c r="F254" s="11">
        <v>40</v>
      </c>
    </row>
    <row r="255" spans="1:6" x14ac:dyDescent="0.3">
      <c r="A255" s="283"/>
      <c r="B255" s="283"/>
      <c r="C255" s="10">
        <v>3</v>
      </c>
      <c r="D255" s="11" t="s">
        <v>1455</v>
      </c>
      <c r="E255" s="11"/>
      <c r="F255" s="11">
        <v>35</v>
      </c>
    </row>
    <row r="256" spans="1:6" x14ac:dyDescent="0.3">
      <c r="A256" s="283"/>
      <c r="B256" s="283"/>
      <c r="C256" s="10">
        <v>4</v>
      </c>
      <c r="D256" s="11" t="s">
        <v>6514</v>
      </c>
      <c r="E256" s="11"/>
      <c r="F256" s="11">
        <v>0</v>
      </c>
    </row>
    <row r="257" spans="1:6" x14ac:dyDescent="0.3">
      <c r="A257" s="283"/>
      <c r="B257" s="283"/>
      <c r="C257" s="10">
        <v>5</v>
      </c>
      <c r="D257" s="11" t="s">
        <v>1461</v>
      </c>
      <c r="E257" s="11"/>
      <c r="F257" s="11">
        <v>15</v>
      </c>
    </row>
    <row r="258" spans="1:6" x14ac:dyDescent="0.3">
      <c r="A258" s="283"/>
      <c r="B258" s="283"/>
      <c r="C258" s="10">
        <v>6</v>
      </c>
      <c r="D258" s="11" t="s">
        <v>1468</v>
      </c>
      <c r="E258" s="11"/>
      <c r="F258" s="11">
        <v>105</v>
      </c>
    </row>
    <row r="259" spans="1:6" x14ac:dyDescent="0.3">
      <c r="A259" s="283"/>
      <c r="B259" s="283"/>
      <c r="C259" s="10">
        <v>7</v>
      </c>
      <c r="D259" s="11" t="s">
        <v>6515</v>
      </c>
      <c r="E259" s="11"/>
      <c r="F259" s="11">
        <v>0</v>
      </c>
    </row>
    <row r="260" spans="1:6" x14ac:dyDescent="0.3">
      <c r="A260" s="283"/>
      <c r="B260" s="283"/>
      <c r="C260" s="10">
        <v>8</v>
      </c>
      <c r="D260" s="11" t="s">
        <v>1473</v>
      </c>
      <c r="E260" s="11"/>
      <c r="F260" s="11">
        <v>60</v>
      </c>
    </row>
    <row r="261" spans="1:6" x14ac:dyDescent="0.3">
      <c r="A261" s="283"/>
      <c r="B261" s="283"/>
      <c r="C261" s="10">
        <v>9</v>
      </c>
      <c r="D261" s="11" t="s">
        <v>1477</v>
      </c>
      <c r="E261" s="11"/>
      <c r="F261" s="11">
        <v>120</v>
      </c>
    </row>
    <row r="262" spans="1:6" x14ac:dyDescent="0.3">
      <c r="A262" s="283"/>
      <c r="B262" s="283"/>
      <c r="C262" s="10">
        <v>10</v>
      </c>
      <c r="D262" s="11" t="s">
        <v>1911</v>
      </c>
      <c r="E262" s="11"/>
      <c r="F262" s="11">
        <v>90</v>
      </c>
    </row>
    <row r="263" spans="1:6" x14ac:dyDescent="0.3">
      <c r="A263" s="283"/>
      <c r="B263" s="283"/>
      <c r="C263" s="10">
        <v>11</v>
      </c>
      <c r="D263" s="11" t="s">
        <v>1912</v>
      </c>
      <c r="E263" s="11"/>
      <c r="F263" s="11">
        <v>13</v>
      </c>
    </row>
    <row r="264" spans="1:6" x14ac:dyDescent="0.3">
      <c r="A264" s="283"/>
      <c r="B264" s="283"/>
      <c r="C264" s="10">
        <v>12</v>
      </c>
      <c r="D264" s="11" t="s">
        <v>1507</v>
      </c>
      <c r="E264" s="11"/>
      <c r="F264" s="11">
        <v>65</v>
      </c>
    </row>
    <row r="265" spans="1:6" x14ac:dyDescent="0.3">
      <c r="A265" s="283"/>
      <c r="B265" s="283"/>
      <c r="C265" s="10">
        <v>13</v>
      </c>
      <c r="D265" s="11" t="s">
        <v>6516</v>
      </c>
      <c r="E265" s="11"/>
      <c r="F265" s="11">
        <v>0</v>
      </c>
    </row>
    <row r="266" spans="1:6" x14ac:dyDescent="0.3">
      <c r="A266" s="283"/>
      <c r="B266" s="283"/>
      <c r="C266" s="10">
        <v>14</v>
      </c>
      <c r="D266" s="11" t="s">
        <v>1510</v>
      </c>
      <c r="E266" s="11"/>
      <c r="F266" s="11">
        <v>12</v>
      </c>
    </row>
    <row r="267" spans="1:6" x14ac:dyDescent="0.3">
      <c r="A267" s="283"/>
      <c r="B267" s="283"/>
      <c r="C267" s="10">
        <v>15</v>
      </c>
      <c r="D267" s="11" t="s">
        <v>1516</v>
      </c>
      <c r="E267" s="11"/>
      <c r="F267" s="11">
        <v>38</v>
      </c>
    </row>
    <row r="268" spans="1:6" x14ac:dyDescent="0.3">
      <c r="A268" s="283"/>
      <c r="B268" s="283"/>
      <c r="C268" s="10">
        <v>16</v>
      </c>
      <c r="D268" s="11" t="s">
        <v>1913</v>
      </c>
      <c r="E268" s="11"/>
      <c r="F268" s="11">
        <v>50</v>
      </c>
    </row>
    <row r="269" spans="1:6" x14ac:dyDescent="0.3">
      <c r="A269" s="283"/>
      <c r="B269" s="284"/>
      <c r="C269" s="10">
        <v>17</v>
      </c>
      <c r="D269" s="11" t="s">
        <v>1520</v>
      </c>
      <c r="E269" s="11"/>
      <c r="F269" s="11">
        <v>68</v>
      </c>
    </row>
    <row r="270" spans="1:6" x14ac:dyDescent="0.3">
      <c r="A270" s="283"/>
      <c r="B270" s="155" t="s">
        <v>6517</v>
      </c>
      <c r="C270" s="156">
        <v>17</v>
      </c>
      <c r="D270" s="11"/>
      <c r="E270" s="11"/>
      <c r="F270" s="11"/>
    </row>
    <row r="271" spans="1:6" x14ac:dyDescent="0.3">
      <c r="A271" s="283"/>
      <c r="B271" s="282" t="s">
        <v>1914</v>
      </c>
      <c r="C271" s="10">
        <v>1</v>
      </c>
      <c r="D271" s="11" t="s">
        <v>6518</v>
      </c>
      <c r="E271" s="11"/>
      <c r="F271" s="11">
        <v>0</v>
      </c>
    </row>
    <row r="272" spans="1:6" x14ac:dyDescent="0.3">
      <c r="A272" s="283"/>
      <c r="B272" s="283"/>
      <c r="C272" s="10">
        <v>2</v>
      </c>
      <c r="D272" s="11" t="s">
        <v>1384</v>
      </c>
      <c r="E272" s="11"/>
      <c r="F272" s="11">
        <v>65</v>
      </c>
    </row>
    <row r="273" spans="1:6" x14ac:dyDescent="0.3">
      <c r="A273" s="283"/>
      <c r="B273" s="283"/>
      <c r="C273" s="10">
        <v>3</v>
      </c>
      <c r="D273" s="11" t="s">
        <v>1417</v>
      </c>
      <c r="E273" s="11"/>
      <c r="F273" s="11">
        <v>15</v>
      </c>
    </row>
    <row r="274" spans="1:6" x14ac:dyDescent="0.3">
      <c r="A274" s="283"/>
      <c r="B274" s="283"/>
      <c r="C274" s="10">
        <v>4</v>
      </c>
      <c r="D274" s="11" t="s">
        <v>1425</v>
      </c>
      <c r="E274" s="11"/>
      <c r="F274" s="11">
        <v>35</v>
      </c>
    </row>
    <row r="275" spans="1:6" x14ac:dyDescent="0.3">
      <c r="A275" s="283"/>
      <c r="B275" s="283"/>
      <c r="C275" s="10">
        <v>5</v>
      </c>
      <c r="D275" s="11" t="s">
        <v>1441</v>
      </c>
      <c r="E275" s="11"/>
      <c r="F275" s="11">
        <v>45</v>
      </c>
    </row>
    <row r="276" spans="1:6" x14ac:dyDescent="0.3">
      <c r="A276" s="283"/>
      <c r="B276" s="283"/>
      <c r="C276" s="10">
        <v>6</v>
      </c>
      <c r="D276" s="11" t="s">
        <v>1409</v>
      </c>
      <c r="E276" s="11"/>
      <c r="F276" s="11">
        <v>63</v>
      </c>
    </row>
    <row r="277" spans="1:6" x14ac:dyDescent="0.3">
      <c r="A277" s="283"/>
      <c r="B277" s="283"/>
      <c r="C277" s="10">
        <v>7</v>
      </c>
      <c r="D277" s="11" t="s">
        <v>1370</v>
      </c>
      <c r="E277" s="11"/>
      <c r="F277" s="11">
        <v>54</v>
      </c>
    </row>
    <row r="278" spans="1:6" x14ac:dyDescent="0.3">
      <c r="A278" s="283"/>
      <c r="B278" s="283"/>
      <c r="C278" s="10">
        <v>8</v>
      </c>
      <c r="D278" s="11" t="s">
        <v>1444</v>
      </c>
      <c r="E278" s="11"/>
      <c r="F278" s="11">
        <v>55</v>
      </c>
    </row>
    <row r="279" spans="1:6" x14ac:dyDescent="0.3">
      <c r="A279" s="283"/>
      <c r="B279" s="284"/>
      <c r="C279" s="10">
        <v>9</v>
      </c>
      <c r="D279" s="11" t="s">
        <v>1405</v>
      </c>
      <c r="E279" s="11"/>
      <c r="F279" s="11">
        <v>19</v>
      </c>
    </row>
    <row r="280" spans="1:6" x14ac:dyDescent="0.3">
      <c r="A280" s="283"/>
      <c r="B280" s="155" t="s">
        <v>6519</v>
      </c>
      <c r="C280" s="156">
        <v>9</v>
      </c>
      <c r="D280" s="11"/>
      <c r="E280" s="11"/>
      <c r="F280" s="11"/>
    </row>
    <row r="281" spans="1:6" x14ac:dyDescent="0.3">
      <c r="A281" s="283"/>
      <c r="B281" s="282" t="s">
        <v>1915</v>
      </c>
      <c r="C281" s="10">
        <v>1</v>
      </c>
      <c r="D281" s="11" t="s">
        <v>6520</v>
      </c>
      <c r="E281" s="11"/>
      <c r="F281" s="11">
        <v>0</v>
      </c>
    </row>
    <row r="282" spans="1:6" x14ac:dyDescent="0.3">
      <c r="A282" s="283"/>
      <c r="B282" s="283"/>
      <c r="C282" s="10">
        <v>2</v>
      </c>
      <c r="D282" s="11" t="s">
        <v>6521</v>
      </c>
      <c r="E282" s="11"/>
      <c r="F282" s="11">
        <v>0</v>
      </c>
    </row>
    <row r="283" spans="1:6" x14ac:dyDescent="0.3">
      <c r="A283" s="283"/>
      <c r="B283" s="283"/>
      <c r="C283" s="10">
        <v>3</v>
      </c>
      <c r="D283" s="11" t="s">
        <v>1355</v>
      </c>
      <c r="E283" s="11"/>
      <c r="F283" s="11">
        <v>45</v>
      </c>
    </row>
    <row r="284" spans="1:6" x14ac:dyDescent="0.3">
      <c r="A284" s="283"/>
      <c r="B284" s="283"/>
      <c r="C284" s="10">
        <v>4</v>
      </c>
      <c r="D284" s="11" t="s">
        <v>1918</v>
      </c>
      <c r="E284" s="11"/>
      <c r="F284" s="11">
        <v>20</v>
      </c>
    </row>
    <row r="285" spans="1:6" x14ac:dyDescent="0.3">
      <c r="A285" s="283"/>
      <c r="B285" s="283"/>
      <c r="C285" s="10">
        <v>5</v>
      </c>
      <c r="D285" s="11" t="s">
        <v>1363</v>
      </c>
      <c r="E285" s="11"/>
      <c r="F285" s="11">
        <v>110</v>
      </c>
    </row>
    <row r="286" spans="1:6" x14ac:dyDescent="0.3">
      <c r="A286" s="283"/>
      <c r="B286" s="283"/>
      <c r="C286" s="10">
        <v>6</v>
      </c>
      <c r="D286" s="11" t="s">
        <v>1366</v>
      </c>
      <c r="E286" s="11"/>
      <c r="F286" s="11">
        <v>70</v>
      </c>
    </row>
    <row r="287" spans="1:6" x14ac:dyDescent="0.3">
      <c r="A287" s="283"/>
      <c r="B287" s="283"/>
      <c r="C287" s="10">
        <v>7</v>
      </c>
      <c r="D287" s="11" t="s">
        <v>1919</v>
      </c>
      <c r="E287" s="11"/>
      <c r="F287" s="11">
        <v>40</v>
      </c>
    </row>
    <row r="288" spans="1:6" x14ac:dyDescent="0.3">
      <c r="A288" s="283"/>
      <c r="B288" s="283"/>
      <c r="C288" s="10">
        <v>8</v>
      </c>
      <c r="D288" s="11" t="s">
        <v>655</v>
      </c>
      <c r="E288" s="11"/>
      <c r="F288" s="11">
        <v>15</v>
      </c>
    </row>
    <row r="289" spans="1:6" x14ac:dyDescent="0.3">
      <c r="A289" s="283"/>
      <c r="B289" s="283"/>
      <c r="C289" s="10">
        <v>9</v>
      </c>
      <c r="D289" s="11" t="s">
        <v>1396</v>
      </c>
      <c r="E289" s="11"/>
      <c r="F289" s="11">
        <v>35</v>
      </c>
    </row>
    <row r="290" spans="1:6" x14ac:dyDescent="0.3">
      <c r="A290" s="283"/>
      <c r="B290" s="283"/>
      <c r="C290" s="10">
        <v>10</v>
      </c>
      <c r="D290" s="11" t="s">
        <v>1397</v>
      </c>
      <c r="E290" s="11"/>
      <c r="F290" s="11">
        <v>65</v>
      </c>
    </row>
    <row r="291" spans="1:6" x14ac:dyDescent="0.3">
      <c r="A291" s="283"/>
      <c r="B291" s="283"/>
      <c r="C291" s="10">
        <v>11</v>
      </c>
      <c r="D291" s="11" t="s">
        <v>1400</v>
      </c>
      <c r="E291" s="11"/>
      <c r="F291" s="11">
        <v>65</v>
      </c>
    </row>
    <row r="292" spans="1:6" x14ac:dyDescent="0.3">
      <c r="A292" s="283"/>
      <c r="B292" s="283"/>
      <c r="C292" s="10">
        <v>12</v>
      </c>
      <c r="D292" s="11" t="s">
        <v>1404</v>
      </c>
      <c r="E292" s="11"/>
      <c r="F292" s="11">
        <v>114</v>
      </c>
    </row>
    <row r="293" spans="1:6" x14ac:dyDescent="0.3">
      <c r="A293" s="283"/>
      <c r="B293" s="283"/>
      <c r="C293" s="10">
        <v>13</v>
      </c>
      <c r="D293" s="11" t="s">
        <v>1389</v>
      </c>
      <c r="E293" s="11"/>
      <c r="F293" s="11">
        <v>135</v>
      </c>
    </row>
    <row r="294" spans="1:6" x14ac:dyDescent="0.3">
      <c r="A294" s="283"/>
      <c r="B294" s="283"/>
      <c r="C294" s="10">
        <v>14</v>
      </c>
      <c r="D294" s="11" t="s">
        <v>1390</v>
      </c>
      <c r="E294" s="11"/>
      <c r="F294" s="11">
        <v>120</v>
      </c>
    </row>
    <row r="295" spans="1:6" x14ac:dyDescent="0.3">
      <c r="A295" s="283"/>
      <c r="B295" s="284"/>
      <c r="C295" s="10">
        <v>15</v>
      </c>
      <c r="D295" s="11" t="s">
        <v>1380</v>
      </c>
      <c r="E295" s="11"/>
      <c r="F295" s="11">
        <v>110</v>
      </c>
    </row>
    <row r="296" spans="1:6" x14ac:dyDescent="0.3">
      <c r="A296" s="283"/>
      <c r="B296" s="155" t="s">
        <v>6522</v>
      </c>
      <c r="C296" s="156">
        <v>15</v>
      </c>
      <c r="D296" s="11"/>
      <c r="E296" s="11"/>
      <c r="F296" s="11"/>
    </row>
    <row r="297" spans="1:6" x14ac:dyDescent="0.3">
      <c r="A297" s="283"/>
      <c r="B297" s="282" t="s">
        <v>1920</v>
      </c>
      <c r="C297" s="10">
        <v>1</v>
      </c>
      <c r="D297" s="11" t="s">
        <v>1921</v>
      </c>
      <c r="E297" s="11"/>
      <c r="F297" s="11">
        <v>64</v>
      </c>
    </row>
    <row r="298" spans="1:6" x14ac:dyDescent="0.3">
      <c r="A298" s="283"/>
      <c r="B298" s="283"/>
      <c r="C298" s="10">
        <v>2</v>
      </c>
      <c r="D298" s="11" t="s">
        <v>6452</v>
      </c>
      <c r="E298" s="11"/>
      <c r="F298" s="11">
        <v>0</v>
      </c>
    </row>
    <row r="299" spans="1:6" x14ac:dyDescent="0.3">
      <c r="A299" s="283"/>
      <c r="B299" s="283"/>
      <c r="C299" s="10">
        <v>3</v>
      </c>
      <c r="D299" s="11" t="s">
        <v>1922</v>
      </c>
      <c r="E299" s="11"/>
      <c r="F299" s="11">
        <v>21</v>
      </c>
    </row>
    <row r="300" spans="1:6" x14ac:dyDescent="0.3">
      <c r="A300" s="283"/>
      <c r="B300" s="283"/>
      <c r="C300" s="10">
        <v>4</v>
      </c>
      <c r="D300" s="11" t="s">
        <v>6523</v>
      </c>
      <c r="E300" s="11"/>
      <c r="F300" s="11">
        <v>0</v>
      </c>
    </row>
    <row r="301" spans="1:6" x14ac:dyDescent="0.3">
      <c r="A301" s="283"/>
      <c r="B301" s="283"/>
      <c r="C301" s="10">
        <v>5</v>
      </c>
      <c r="D301" s="11" t="s">
        <v>1661</v>
      </c>
      <c r="E301" s="11"/>
      <c r="F301" s="11">
        <v>70</v>
      </c>
    </row>
    <row r="302" spans="1:6" x14ac:dyDescent="0.3">
      <c r="A302" s="283"/>
      <c r="B302" s="283"/>
      <c r="C302" s="10">
        <v>6</v>
      </c>
      <c r="D302" s="11" t="s">
        <v>6524</v>
      </c>
      <c r="E302" s="11"/>
      <c r="F302" s="11">
        <v>0</v>
      </c>
    </row>
    <row r="303" spans="1:6" x14ac:dyDescent="0.3">
      <c r="A303" s="283"/>
      <c r="B303" s="283"/>
      <c r="C303" s="10">
        <v>7</v>
      </c>
      <c r="D303" s="11" t="s">
        <v>1696</v>
      </c>
      <c r="E303" s="11"/>
      <c r="F303" s="11">
        <v>27</v>
      </c>
    </row>
    <row r="304" spans="1:6" x14ac:dyDescent="0.3">
      <c r="A304" s="283"/>
      <c r="B304" s="283"/>
      <c r="C304" s="10">
        <v>8</v>
      </c>
      <c r="D304" s="11" t="s">
        <v>1923</v>
      </c>
      <c r="E304" s="11"/>
      <c r="F304" s="11">
        <v>50</v>
      </c>
    </row>
    <row r="305" spans="1:6" x14ac:dyDescent="0.3">
      <c r="A305" s="283"/>
      <c r="B305" s="283"/>
      <c r="C305" s="10">
        <v>9</v>
      </c>
      <c r="D305" s="11" t="s">
        <v>1658</v>
      </c>
      <c r="E305" s="11"/>
      <c r="F305" s="11">
        <v>62</v>
      </c>
    </row>
    <row r="306" spans="1:6" x14ac:dyDescent="0.3">
      <c r="A306" s="283"/>
      <c r="B306" s="283"/>
      <c r="C306" s="10">
        <v>10</v>
      </c>
      <c r="D306" s="11" t="s">
        <v>1688</v>
      </c>
      <c r="E306" s="11"/>
      <c r="F306" s="11">
        <v>36</v>
      </c>
    </row>
    <row r="307" spans="1:6" x14ac:dyDescent="0.3">
      <c r="A307" s="283"/>
      <c r="B307" s="283"/>
      <c r="C307" s="10">
        <v>11</v>
      </c>
      <c r="D307" s="11" t="s">
        <v>1924</v>
      </c>
      <c r="E307" s="11"/>
      <c r="F307" s="11">
        <v>37</v>
      </c>
    </row>
    <row r="308" spans="1:6" x14ac:dyDescent="0.3">
      <c r="A308" s="283"/>
      <c r="B308" s="283"/>
      <c r="C308" s="10">
        <v>12</v>
      </c>
      <c r="D308" s="11" t="s">
        <v>1925</v>
      </c>
      <c r="E308" s="11"/>
      <c r="F308" s="11">
        <v>5</v>
      </c>
    </row>
    <row r="309" spans="1:6" x14ac:dyDescent="0.3">
      <c r="A309" s="283"/>
      <c r="B309" s="284"/>
      <c r="C309" s="10">
        <v>13</v>
      </c>
      <c r="D309" s="11" t="s">
        <v>1691</v>
      </c>
      <c r="E309" s="11"/>
      <c r="F309" s="11">
        <v>65</v>
      </c>
    </row>
    <row r="310" spans="1:6" x14ac:dyDescent="0.3">
      <c r="A310" s="284"/>
      <c r="B310" s="155" t="s">
        <v>6525</v>
      </c>
      <c r="C310" s="156">
        <v>13</v>
      </c>
      <c r="D310" s="11"/>
      <c r="E310" s="11"/>
      <c r="F310" s="11"/>
    </row>
    <row r="311" spans="1:6" x14ac:dyDescent="0.3">
      <c r="A311" s="275" t="s">
        <v>6526</v>
      </c>
      <c r="B311" s="276"/>
      <c r="C311" s="156">
        <f>C244+C252+C270+C280+C296+C310</f>
        <v>77</v>
      </c>
      <c r="D311" s="11"/>
      <c r="E311" s="11"/>
      <c r="F311" s="11"/>
    </row>
    <row r="312" spans="1:6" x14ac:dyDescent="0.3">
      <c r="A312" s="287" t="s">
        <v>1926</v>
      </c>
      <c r="B312" s="282" t="s">
        <v>1927</v>
      </c>
      <c r="C312" s="10">
        <v>1</v>
      </c>
      <c r="D312" s="11" t="s">
        <v>6527</v>
      </c>
      <c r="E312" s="11"/>
      <c r="F312" s="11">
        <v>10</v>
      </c>
    </row>
    <row r="313" spans="1:6" x14ac:dyDescent="0.3">
      <c r="A313" s="288"/>
      <c r="B313" s="283"/>
      <c r="C313" s="10">
        <v>2</v>
      </c>
      <c r="D313" s="11" t="s">
        <v>6528</v>
      </c>
      <c r="E313" s="11"/>
      <c r="F313" s="11">
        <v>2</v>
      </c>
    </row>
    <row r="314" spans="1:6" x14ac:dyDescent="0.3">
      <c r="A314" s="288"/>
      <c r="B314" s="283"/>
      <c r="C314" s="10">
        <v>3</v>
      </c>
      <c r="D314" s="11" t="s">
        <v>78</v>
      </c>
      <c r="E314" s="11"/>
      <c r="F314" s="11">
        <v>45</v>
      </c>
    </row>
    <row r="315" spans="1:6" x14ac:dyDescent="0.3">
      <c r="A315" s="288"/>
      <c r="B315" s="283"/>
      <c r="C315" s="10">
        <v>4</v>
      </c>
      <c r="D315" s="11" t="s">
        <v>86</v>
      </c>
      <c r="E315" s="11"/>
      <c r="F315" s="11">
        <v>80</v>
      </c>
    </row>
    <row r="316" spans="1:6" x14ac:dyDescent="0.3">
      <c r="A316" s="288"/>
      <c r="B316" s="283"/>
      <c r="C316" s="10">
        <v>5</v>
      </c>
      <c r="D316" s="11" t="s">
        <v>6529</v>
      </c>
      <c r="E316" s="11"/>
      <c r="F316" s="11">
        <v>0</v>
      </c>
    </row>
    <row r="317" spans="1:6" x14ac:dyDescent="0.3">
      <c r="A317" s="288"/>
      <c r="B317" s="283"/>
      <c r="C317" s="10">
        <v>6</v>
      </c>
      <c r="D317" s="11" t="s">
        <v>1930</v>
      </c>
      <c r="E317" s="11"/>
      <c r="F317" s="11">
        <v>35</v>
      </c>
    </row>
    <row r="318" spans="1:6" x14ac:dyDescent="0.3">
      <c r="A318" s="288"/>
      <c r="B318" s="283"/>
      <c r="C318" s="10">
        <v>7</v>
      </c>
      <c r="D318" s="11" t="s">
        <v>92</v>
      </c>
      <c r="E318" s="11"/>
      <c r="F318" s="11">
        <v>25</v>
      </c>
    </row>
    <row r="319" spans="1:6" x14ac:dyDescent="0.3">
      <c r="A319" s="288"/>
      <c r="B319" s="283"/>
      <c r="C319" s="10">
        <v>8</v>
      </c>
      <c r="D319" s="11" t="s">
        <v>100</v>
      </c>
      <c r="E319" s="11"/>
      <c r="F319" s="11">
        <v>80</v>
      </c>
    </row>
    <row r="320" spans="1:6" x14ac:dyDescent="0.3">
      <c r="A320" s="288"/>
      <c r="B320" s="283"/>
      <c r="C320" s="10">
        <v>9</v>
      </c>
      <c r="D320" s="11" t="s">
        <v>1931</v>
      </c>
      <c r="E320" s="11"/>
      <c r="F320" s="11">
        <v>59</v>
      </c>
    </row>
    <row r="321" spans="1:6" x14ac:dyDescent="0.3">
      <c r="A321" s="288"/>
      <c r="B321" s="283"/>
      <c r="C321" s="10">
        <v>10</v>
      </c>
      <c r="D321" s="11" t="s">
        <v>53</v>
      </c>
      <c r="E321" s="11"/>
      <c r="F321" s="11">
        <v>53</v>
      </c>
    </row>
    <row r="322" spans="1:6" x14ac:dyDescent="0.3">
      <c r="A322" s="288"/>
      <c r="B322" s="283"/>
      <c r="C322" s="10">
        <v>11</v>
      </c>
      <c r="D322" s="11" t="s">
        <v>69</v>
      </c>
      <c r="E322" s="11"/>
      <c r="F322" s="11">
        <v>50</v>
      </c>
    </row>
    <row r="323" spans="1:6" x14ac:dyDescent="0.3">
      <c r="A323" s="288"/>
      <c r="B323" s="283"/>
      <c r="C323" s="10">
        <v>12</v>
      </c>
      <c r="D323" s="11" t="s">
        <v>919</v>
      </c>
      <c r="E323" s="11"/>
      <c r="F323" s="11">
        <v>11</v>
      </c>
    </row>
    <row r="324" spans="1:6" x14ac:dyDescent="0.3">
      <c r="A324" s="288"/>
      <c r="B324" s="284"/>
      <c r="C324" s="10">
        <v>13</v>
      </c>
      <c r="D324" s="11" t="s">
        <v>106</v>
      </c>
      <c r="E324" s="11"/>
      <c r="F324" s="11">
        <v>70</v>
      </c>
    </row>
    <row r="325" spans="1:6" x14ac:dyDescent="0.3">
      <c r="A325" s="288"/>
      <c r="B325" s="152"/>
      <c r="C325" s="10">
        <v>14</v>
      </c>
      <c r="D325" s="11" t="s">
        <v>6530</v>
      </c>
      <c r="E325" s="11"/>
      <c r="F325" s="11">
        <v>50</v>
      </c>
    </row>
    <row r="326" spans="1:6" x14ac:dyDescent="0.3">
      <c r="A326" s="288"/>
      <c r="B326" s="155" t="s">
        <v>6531</v>
      </c>
      <c r="C326" s="156">
        <v>14</v>
      </c>
      <c r="D326" s="11"/>
      <c r="E326" s="11"/>
      <c r="F326" s="11"/>
    </row>
    <row r="327" spans="1:6" x14ac:dyDescent="0.3">
      <c r="A327" s="288"/>
      <c r="B327" s="282" t="s">
        <v>1932</v>
      </c>
      <c r="C327" s="10">
        <v>1</v>
      </c>
      <c r="D327" s="11" t="s">
        <v>6532</v>
      </c>
      <c r="E327" s="11"/>
      <c r="F327" s="11">
        <v>0</v>
      </c>
    </row>
    <row r="328" spans="1:6" x14ac:dyDescent="0.3">
      <c r="A328" s="288"/>
      <c r="B328" s="283"/>
      <c r="C328" s="10">
        <v>2</v>
      </c>
      <c r="D328" s="11" t="s">
        <v>50</v>
      </c>
      <c r="E328" s="11"/>
      <c r="F328" s="11">
        <v>56</v>
      </c>
    </row>
    <row r="329" spans="1:6" x14ac:dyDescent="0.3">
      <c r="A329" s="288"/>
      <c r="B329" s="283"/>
      <c r="C329" s="10">
        <v>3</v>
      </c>
      <c r="D329" s="11" t="s">
        <v>21</v>
      </c>
      <c r="E329" s="11"/>
      <c r="F329" s="11">
        <v>95</v>
      </c>
    </row>
    <row r="330" spans="1:6" x14ac:dyDescent="0.3">
      <c r="A330" s="288"/>
      <c r="B330" s="283"/>
      <c r="C330" s="10">
        <v>4</v>
      </c>
      <c r="D330" s="11" t="s">
        <v>27</v>
      </c>
      <c r="E330" s="11"/>
      <c r="F330" s="11">
        <v>35</v>
      </c>
    </row>
    <row r="331" spans="1:6" x14ac:dyDescent="0.3">
      <c r="A331" s="288"/>
      <c r="B331" s="283"/>
      <c r="C331" s="10">
        <v>5</v>
      </c>
      <c r="D331" s="11" t="s">
        <v>43</v>
      </c>
      <c r="E331" s="11"/>
      <c r="F331" s="11">
        <v>85</v>
      </c>
    </row>
    <row r="332" spans="1:6" x14ac:dyDescent="0.3">
      <c r="A332" s="288"/>
      <c r="B332" s="283"/>
      <c r="C332" s="10">
        <v>6</v>
      </c>
      <c r="D332" s="11" t="s">
        <v>1933</v>
      </c>
      <c r="E332" s="11"/>
      <c r="F332" s="11">
        <v>50</v>
      </c>
    </row>
    <row r="333" spans="1:6" x14ac:dyDescent="0.3">
      <c r="A333" s="288"/>
      <c r="B333" s="283"/>
      <c r="C333" s="10">
        <v>7</v>
      </c>
      <c r="D333" s="11" t="s">
        <v>34</v>
      </c>
      <c r="E333" s="11"/>
      <c r="F333" s="11">
        <v>50</v>
      </c>
    </row>
    <row r="334" spans="1:6" x14ac:dyDescent="0.3">
      <c r="A334" s="288"/>
      <c r="B334" s="284"/>
      <c r="C334" s="10">
        <v>8</v>
      </c>
      <c r="D334" s="11" t="s">
        <v>45</v>
      </c>
      <c r="E334" s="11"/>
      <c r="F334" s="11">
        <v>11</v>
      </c>
    </row>
    <row r="335" spans="1:6" x14ac:dyDescent="0.3">
      <c r="A335" s="288"/>
      <c r="B335" s="155" t="s">
        <v>6533</v>
      </c>
      <c r="C335" s="157">
        <v>8</v>
      </c>
      <c r="D335" s="11"/>
      <c r="E335" s="11"/>
      <c r="F335" s="11"/>
    </row>
    <row r="336" spans="1:6" x14ac:dyDescent="0.3">
      <c r="A336" s="288"/>
      <c r="B336" s="282" t="s">
        <v>1934</v>
      </c>
      <c r="C336" s="10">
        <v>1</v>
      </c>
      <c r="D336" s="11" t="s">
        <v>6534</v>
      </c>
      <c r="E336" s="11"/>
      <c r="F336" s="11">
        <v>0</v>
      </c>
    </row>
    <row r="337" spans="1:6" x14ac:dyDescent="0.3">
      <c r="A337" s="288"/>
      <c r="B337" s="283"/>
      <c r="C337" s="10">
        <v>2</v>
      </c>
      <c r="D337" s="11" t="s">
        <v>6535</v>
      </c>
      <c r="E337" s="11"/>
      <c r="F337" s="11">
        <v>0</v>
      </c>
    </row>
    <row r="338" spans="1:6" x14ac:dyDescent="0.3">
      <c r="A338" s="288"/>
      <c r="B338" s="283"/>
      <c r="C338" s="10">
        <v>3</v>
      </c>
      <c r="D338" s="11" t="s">
        <v>1008</v>
      </c>
      <c r="E338" s="11"/>
      <c r="F338" s="11">
        <v>45</v>
      </c>
    </row>
    <row r="339" spans="1:6" x14ac:dyDescent="0.3">
      <c r="A339" s="288"/>
      <c r="B339" s="283"/>
      <c r="C339" s="10">
        <v>4</v>
      </c>
      <c r="D339" s="11" t="s">
        <v>1013</v>
      </c>
      <c r="E339" s="11"/>
      <c r="F339" s="11">
        <v>25</v>
      </c>
    </row>
    <row r="340" spans="1:6" x14ac:dyDescent="0.3">
      <c r="A340" s="288"/>
      <c r="B340" s="283"/>
      <c r="C340" s="10">
        <v>5</v>
      </c>
      <c r="D340" s="11" t="s">
        <v>1026</v>
      </c>
      <c r="E340" s="11"/>
      <c r="F340" s="11">
        <v>30</v>
      </c>
    </row>
    <row r="341" spans="1:6" x14ac:dyDescent="0.3">
      <c r="A341" s="288"/>
      <c r="B341" s="284"/>
      <c r="C341" s="10">
        <v>6</v>
      </c>
      <c r="D341" s="11" t="s">
        <v>1023</v>
      </c>
      <c r="E341" s="11"/>
      <c r="F341" s="11">
        <v>10</v>
      </c>
    </row>
    <row r="342" spans="1:6" x14ac:dyDescent="0.3">
      <c r="A342" s="288"/>
      <c r="B342" s="155" t="s">
        <v>6536</v>
      </c>
      <c r="C342" s="156">
        <v>6</v>
      </c>
      <c r="D342" s="11"/>
      <c r="E342" s="11"/>
      <c r="F342" s="11"/>
    </row>
    <row r="343" spans="1:6" x14ac:dyDescent="0.3">
      <c r="A343" s="288"/>
      <c r="B343" s="282" t="s">
        <v>1936</v>
      </c>
      <c r="C343" s="10">
        <v>1</v>
      </c>
      <c r="D343" s="11" t="s">
        <v>6537</v>
      </c>
      <c r="E343" s="11"/>
      <c r="F343" s="11">
        <v>0</v>
      </c>
    </row>
    <row r="344" spans="1:6" x14ac:dyDescent="0.3">
      <c r="A344" s="288"/>
      <c r="B344" s="283"/>
      <c r="C344" s="10">
        <v>2</v>
      </c>
      <c r="D344" s="11" t="s">
        <v>126</v>
      </c>
      <c r="E344" s="11"/>
      <c r="F344" s="11">
        <v>35</v>
      </c>
    </row>
    <row r="345" spans="1:6" x14ac:dyDescent="0.3">
      <c r="A345" s="288"/>
      <c r="B345" s="283"/>
      <c r="C345" s="10">
        <v>3</v>
      </c>
      <c r="D345" s="11" t="s">
        <v>1937</v>
      </c>
      <c r="E345" s="11"/>
      <c r="F345" s="11">
        <v>110</v>
      </c>
    </row>
    <row r="346" spans="1:6" x14ac:dyDescent="0.3">
      <c r="A346" s="288"/>
      <c r="B346" s="283"/>
      <c r="C346" s="10">
        <v>4</v>
      </c>
      <c r="D346" s="11" t="s">
        <v>139</v>
      </c>
      <c r="E346" s="11"/>
      <c r="F346" s="11">
        <v>50</v>
      </c>
    </row>
    <row r="347" spans="1:6" x14ac:dyDescent="0.3">
      <c r="A347" s="288"/>
      <c r="B347" s="283"/>
      <c r="C347" s="10">
        <v>5</v>
      </c>
      <c r="D347" s="11" t="s">
        <v>1938</v>
      </c>
      <c r="E347" s="11"/>
      <c r="F347" s="11">
        <v>65</v>
      </c>
    </row>
    <row r="348" spans="1:6" x14ac:dyDescent="0.3">
      <c r="A348" s="288"/>
      <c r="B348" s="283"/>
      <c r="C348" s="10">
        <v>6</v>
      </c>
      <c r="D348" s="11" t="s">
        <v>116</v>
      </c>
      <c r="E348" s="11"/>
      <c r="F348" s="11">
        <v>115</v>
      </c>
    </row>
    <row r="349" spans="1:6" x14ac:dyDescent="0.3">
      <c r="A349" s="288"/>
      <c r="B349" s="283"/>
      <c r="C349" s="10">
        <v>7</v>
      </c>
      <c r="D349" s="11" t="s">
        <v>137</v>
      </c>
      <c r="E349" s="11"/>
      <c r="F349" s="11">
        <v>115</v>
      </c>
    </row>
    <row r="350" spans="1:6" x14ac:dyDescent="0.3">
      <c r="A350" s="288"/>
      <c r="B350" s="284"/>
      <c r="C350" s="10">
        <v>8</v>
      </c>
      <c r="D350" s="11" t="s">
        <v>131</v>
      </c>
      <c r="E350" s="11"/>
      <c r="F350" s="11">
        <v>17</v>
      </c>
    </row>
    <row r="351" spans="1:6" x14ac:dyDescent="0.3">
      <c r="A351" s="288"/>
      <c r="B351" s="155" t="s">
        <v>6538</v>
      </c>
      <c r="C351" s="156">
        <v>8</v>
      </c>
      <c r="D351" s="11"/>
      <c r="E351" s="11"/>
      <c r="F351" s="11"/>
    </row>
    <row r="352" spans="1:6" x14ac:dyDescent="0.3">
      <c r="A352" s="288"/>
      <c r="B352" s="282" t="s">
        <v>1939</v>
      </c>
      <c r="C352" s="10">
        <v>1</v>
      </c>
      <c r="D352" s="11" t="s">
        <v>6539</v>
      </c>
      <c r="E352" s="11"/>
      <c r="F352" s="11">
        <v>0</v>
      </c>
    </row>
    <row r="353" spans="1:6" x14ac:dyDescent="0.3">
      <c r="A353" s="288"/>
      <c r="B353" s="283"/>
      <c r="C353" s="10">
        <v>2</v>
      </c>
      <c r="D353" s="11" t="s">
        <v>1940</v>
      </c>
      <c r="E353" s="11"/>
      <c r="F353" s="11">
        <v>28</v>
      </c>
    </row>
    <row r="354" spans="1:6" x14ac:dyDescent="0.3">
      <c r="A354" s="288"/>
      <c r="B354" s="283"/>
      <c r="C354" s="10">
        <v>3</v>
      </c>
      <c r="D354" s="11" t="s">
        <v>146</v>
      </c>
      <c r="E354" s="11"/>
      <c r="F354" s="11">
        <v>50</v>
      </c>
    </row>
    <row r="355" spans="1:6" x14ac:dyDescent="0.3">
      <c r="A355" s="288"/>
      <c r="B355" s="283"/>
      <c r="C355" s="10">
        <v>4</v>
      </c>
      <c r="D355" s="11" t="s">
        <v>1941</v>
      </c>
      <c r="E355" s="11"/>
      <c r="F355" s="11">
        <v>60</v>
      </c>
    </row>
    <row r="356" spans="1:6" x14ac:dyDescent="0.3">
      <c r="A356" s="288"/>
      <c r="B356" s="283"/>
      <c r="C356" s="10">
        <v>5</v>
      </c>
      <c r="D356" s="11" t="s">
        <v>1942</v>
      </c>
      <c r="E356" s="11"/>
      <c r="F356" s="11">
        <v>20</v>
      </c>
    </row>
    <row r="357" spans="1:6" x14ac:dyDescent="0.3">
      <c r="A357" s="288"/>
      <c r="B357" s="283"/>
      <c r="C357" s="10">
        <v>6</v>
      </c>
      <c r="D357" s="11" t="s">
        <v>1943</v>
      </c>
      <c r="E357" s="11"/>
      <c r="F357" s="11">
        <v>15</v>
      </c>
    </row>
    <row r="358" spans="1:6" x14ac:dyDescent="0.3">
      <c r="A358" s="288"/>
      <c r="B358" s="284"/>
      <c r="C358" s="10">
        <v>7</v>
      </c>
      <c r="D358" s="11" t="s">
        <v>160</v>
      </c>
      <c r="E358" s="11"/>
      <c r="F358" s="11">
        <v>30</v>
      </c>
    </row>
    <row r="359" spans="1:6" x14ac:dyDescent="0.3">
      <c r="A359" s="289"/>
      <c r="B359" s="155" t="s">
        <v>6540</v>
      </c>
      <c r="C359" s="156">
        <v>7</v>
      </c>
      <c r="D359" s="11"/>
      <c r="E359" s="11"/>
      <c r="F359" s="11"/>
    </row>
    <row r="360" spans="1:6" x14ac:dyDescent="0.3">
      <c r="A360" s="275" t="s">
        <v>6541</v>
      </c>
      <c r="B360" s="276"/>
      <c r="C360" s="156">
        <f>C326+C335+C342+C351+C359</f>
        <v>43</v>
      </c>
      <c r="D360" s="11"/>
      <c r="E360" s="11"/>
      <c r="F360" s="11"/>
    </row>
    <row r="361" spans="1:6" x14ac:dyDescent="0.3">
      <c r="A361" s="282" t="s">
        <v>1944</v>
      </c>
      <c r="B361" s="282" t="s">
        <v>1945</v>
      </c>
      <c r="C361" s="10">
        <v>1</v>
      </c>
      <c r="D361" s="11" t="s">
        <v>539</v>
      </c>
      <c r="E361" s="11"/>
      <c r="F361" s="11">
        <v>135</v>
      </c>
    </row>
    <row r="362" spans="1:6" x14ac:dyDescent="0.3">
      <c r="A362" s="283"/>
      <c r="B362" s="283"/>
      <c r="C362" s="10">
        <v>2</v>
      </c>
      <c r="D362" s="11" t="s">
        <v>1946</v>
      </c>
      <c r="E362" s="11"/>
      <c r="F362" s="11">
        <v>30</v>
      </c>
    </row>
    <row r="363" spans="1:6" x14ac:dyDescent="0.3">
      <c r="A363" s="283"/>
      <c r="B363" s="283"/>
      <c r="C363" s="10">
        <v>3</v>
      </c>
      <c r="D363" s="11" t="s">
        <v>548</v>
      </c>
      <c r="E363" s="11"/>
      <c r="F363" s="11">
        <v>75</v>
      </c>
    </row>
    <row r="364" spans="1:6" x14ac:dyDescent="0.3">
      <c r="A364" s="283"/>
      <c r="B364" s="283"/>
      <c r="C364" s="10">
        <v>4</v>
      </c>
      <c r="D364" s="11" t="s">
        <v>555</v>
      </c>
      <c r="E364" s="11"/>
      <c r="F364" s="11">
        <v>25</v>
      </c>
    </row>
    <row r="365" spans="1:6" x14ac:dyDescent="0.3">
      <c r="A365" s="283"/>
      <c r="B365" s="283"/>
      <c r="C365" s="10">
        <v>5</v>
      </c>
      <c r="D365" s="11" t="s">
        <v>504</v>
      </c>
      <c r="E365" s="11"/>
      <c r="F365" s="11">
        <v>10</v>
      </c>
    </row>
    <row r="366" spans="1:6" x14ac:dyDescent="0.3">
      <c r="A366" s="283"/>
      <c r="B366" s="283"/>
      <c r="C366" s="10">
        <v>6</v>
      </c>
      <c r="D366" s="11" t="s">
        <v>1947</v>
      </c>
      <c r="E366" s="11"/>
      <c r="F366" s="11">
        <v>35</v>
      </c>
    </row>
    <row r="367" spans="1:6" x14ac:dyDescent="0.3">
      <c r="A367" s="283"/>
      <c r="B367" s="283"/>
      <c r="C367" s="10">
        <v>7</v>
      </c>
      <c r="D367" s="11" t="s">
        <v>6542</v>
      </c>
      <c r="E367" s="11"/>
      <c r="F367" s="11">
        <v>0</v>
      </c>
    </row>
    <row r="368" spans="1:6" x14ac:dyDescent="0.3">
      <c r="A368" s="283"/>
      <c r="B368" s="283"/>
      <c r="C368" s="10">
        <v>8</v>
      </c>
      <c r="D368" s="11" t="s">
        <v>544</v>
      </c>
      <c r="E368" s="11"/>
      <c r="F368" s="11">
        <v>35</v>
      </c>
    </row>
    <row r="369" spans="1:6" x14ac:dyDescent="0.3">
      <c r="A369" s="283"/>
      <c r="B369" s="283"/>
      <c r="C369" s="10">
        <v>9</v>
      </c>
      <c r="D369" s="11" t="s">
        <v>6543</v>
      </c>
      <c r="E369" s="11"/>
      <c r="F369" s="11">
        <v>0</v>
      </c>
    </row>
    <row r="370" spans="1:6" x14ac:dyDescent="0.3">
      <c r="A370" s="283"/>
      <c r="B370" s="283"/>
      <c r="C370" s="10">
        <v>10</v>
      </c>
      <c r="D370" s="11" t="s">
        <v>557</v>
      </c>
      <c r="E370" s="11"/>
      <c r="F370" s="11">
        <v>120</v>
      </c>
    </row>
    <row r="371" spans="1:6" x14ac:dyDescent="0.3">
      <c r="A371" s="283"/>
      <c r="B371" s="283"/>
      <c r="C371" s="10">
        <v>11</v>
      </c>
      <c r="D371" s="11" t="s">
        <v>6544</v>
      </c>
      <c r="E371" s="11"/>
      <c r="F371" s="11">
        <v>0</v>
      </c>
    </row>
    <row r="372" spans="1:6" x14ac:dyDescent="0.3">
      <c r="A372" s="283"/>
      <c r="B372" s="283"/>
      <c r="C372" s="10">
        <v>12</v>
      </c>
      <c r="D372" s="11" t="s">
        <v>6545</v>
      </c>
      <c r="E372" s="11"/>
      <c r="F372" s="11">
        <v>0</v>
      </c>
    </row>
    <row r="373" spans="1:6" x14ac:dyDescent="0.3">
      <c r="A373" s="283"/>
      <c r="B373" s="283"/>
      <c r="C373" s="10">
        <v>13</v>
      </c>
      <c r="D373" s="11" t="s">
        <v>515</v>
      </c>
      <c r="E373" s="11"/>
      <c r="F373" s="11">
        <v>135</v>
      </c>
    </row>
    <row r="374" spans="1:6" x14ac:dyDescent="0.3">
      <c r="A374" s="283"/>
      <c r="B374" s="283"/>
      <c r="C374" s="10">
        <v>14</v>
      </c>
      <c r="D374" s="11" t="s">
        <v>1952</v>
      </c>
      <c r="E374" s="11"/>
      <c r="F374" s="11">
        <v>6</v>
      </c>
    </row>
    <row r="375" spans="1:6" x14ac:dyDescent="0.3">
      <c r="A375" s="283"/>
      <c r="B375" s="283"/>
      <c r="C375" s="10">
        <v>15</v>
      </c>
      <c r="D375" s="11" t="s">
        <v>6546</v>
      </c>
      <c r="E375" s="11"/>
      <c r="F375" s="11">
        <v>0</v>
      </c>
    </row>
    <row r="376" spans="1:6" x14ac:dyDescent="0.3">
      <c r="A376" s="283"/>
      <c r="B376" s="283"/>
      <c r="C376" s="10">
        <v>16</v>
      </c>
      <c r="D376" s="11" t="s">
        <v>536</v>
      </c>
      <c r="E376" s="11"/>
      <c r="F376" s="11">
        <v>35</v>
      </c>
    </row>
    <row r="377" spans="1:6" x14ac:dyDescent="0.3">
      <c r="A377" s="283"/>
      <c r="B377" s="283"/>
      <c r="C377" s="10">
        <v>17</v>
      </c>
      <c r="D377" s="11" t="s">
        <v>550</v>
      </c>
      <c r="E377" s="11"/>
      <c r="F377" s="11">
        <v>75</v>
      </c>
    </row>
    <row r="378" spans="1:6" x14ac:dyDescent="0.3">
      <c r="A378" s="283"/>
      <c r="B378" s="284"/>
      <c r="C378" s="10">
        <v>18</v>
      </c>
      <c r="D378" s="11" t="s">
        <v>6547</v>
      </c>
      <c r="E378" s="11"/>
      <c r="F378" s="11">
        <v>0</v>
      </c>
    </row>
    <row r="379" spans="1:6" x14ac:dyDescent="0.3">
      <c r="A379" s="283"/>
      <c r="B379" s="155" t="s">
        <v>6548</v>
      </c>
      <c r="C379" s="156">
        <v>18</v>
      </c>
      <c r="D379" s="11"/>
      <c r="E379" s="11"/>
      <c r="F379" s="11"/>
    </row>
    <row r="380" spans="1:6" x14ac:dyDescent="0.3">
      <c r="A380" s="283"/>
      <c r="B380" s="282" t="s">
        <v>1954</v>
      </c>
      <c r="C380" s="13">
        <v>1</v>
      </c>
      <c r="D380" s="11" t="s">
        <v>1955</v>
      </c>
      <c r="E380" s="11"/>
      <c r="F380" s="11">
        <v>85</v>
      </c>
    </row>
    <row r="381" spans="1:6" x14ac:dyDescent="0.3">
      <c r="A381" s="283"/>
      <c r="B381" s="285"/>
      <c r="C381" s="10">
        <v>2</v>
      </c>
      <c r="D381" s="11" t="s">
        <v>636</v>
      </c>
      <c r="E381" s="11"/>
      <c r="F381" s="11">
        <v>135</v>
      </c>
    </row>
    <row r="382" spans="1:6" x14ac:dyDescent="0.3">
      <c r="A382" s="283"/>
      <c r="B382" s="285"/>
      <c r="C382" s="10">
        <v>3</v>
      </c>
      <c r="D382" s="11" t="s">
        <v>629</v>
      </c>
      <c r="E382" s="11"/>
      <c r="F382" s="11">
        <v>125</v>
      </c>
    </row>
    <row r="383" spans="1:6" x14ac:dyDescent="0.3">
      <c r="A383" s="283"/>
      <c r="B383" s="285"/>
      <c r="C383" s="10">
        <v>4</v>
      </c>
      <c r="D383" s="11" t="s">
        <v>6549</v>
      </c>
      <c r="E383" s="11"/>
      <c r="F383" s="11">
        <v>0</v>
      </c>
    </row>
    <row r="384" spans="1:6" x14ac:dyDescent="0.3">
      <c r="A384" s="283"/>
      <c r="B384" s="285"/>
      <c r="C384" s="10">
        <v>5</v>
      </c>
      <c r="D384" s="11" t="s">
        <v>691</v>
      </c>
      <c r="E384" s="11"/>
      <c r="F384" s="11">
        <v>125</v>
      </c>
    </row>
    <row r="385" spans="1:6" x14ac:dyDescent="0.3">
      <c r="A385" s="283"/>
      <c r="B385" s="285"/>
      <c r="C385" s="10">
        <v>6</v>
      </c>
      <c r="D385" s="11" t="s">
        <v>1957</v>
      </c>
      <c r="E385" s="11"/>
      <c r="F385" s="11">
        <v>65</v>
      </c>
    </row>
    <row r="386" spans="1:6" x14ac:dyDescent="0.3">
      <c r="A386" s="283"/>
      <c r="B386" s="285"/>
      <c r="C386" s="10">
        <v>7</v>
      </c>
      <c r="D386" s="11" t="s">
        <v>659</v>
      </c>
      <c r="E386" s="11"/>
      <c r="F386" s="11">
        <v>95</v>
      </c>
    </row>
    <row r="387" spans="1:6" x14ac:dyDescent="0.3">
      <c r="A387" s="283"/>
      <c r="B387" s="285"/>
      <c r="C387" s="10">
        <v>8</v>
      </c>
      <c r="D387" s="11" t="s">
        <v>653</v>
      </c>
      <c r="E387" s="11"/>
      <c r="F387" s="11">
        <v>25</v>
      </c>
    </row>
    <row r="388" spans="1:6" x14ac:dyDescent="0.3">
      <c r="A388" s="283"/>
      <c r="B388" s="285"/>
      <c r="C388" s="10">
        <v>9</v>
      </c>
      <c r="D388" s="11" t="s">
        <v>685</v>
      </c>
      <c r="E388" s="11"/>
      <c r="F388" s="11">
        <v>85</v>
      </c>
    </row>
    <row r="389" spans="1:6" x14ac:dyDescent="0.3">
      <c r="A389" s="283"/>
      <c r="B389" s="285"/>
      <c r="C389" s="10">
        <v>10</v>
      </c>
      <c r="D389" s="11" t="s">
        <v>649</v>
      </c>
      <c r="E389" s="11"/>
      <c r="F389" s="11">
        <v>4</v>
      </c>
    </row>
    <row r="390" spans="1:6" x14ac:dyDescent="0.3">
      <c r="A390" s="283"/>
      <c r="B390" s="285"/>
      <c r="C390" s="10">
        <v>11</v>
      </c>
      <c r="D390" s="11" t="s">
        <v>669</v>
      </c>
      <c r="E390" s="11"/>
      <c r="F390" s="11">
        <v>85</v>
      </c>
    </row>
    <row r="391" spans="1:6" x14ac:dyDescent="0.3">
      <c r="A391" s="283"/>
      <c r="B391" s="286"/>
      <c r="C391" s="10">
        <v>12</v>
      </c>
      <c r="D391" s="11" t="s">
        <v>678</v>
      </c>
      <c r="E391" s="11"/>
      <c r="F391" s="11">
        <v>25</v>
      </c>
    </row>
    <row r="392" spans="1:6" x14ac:dyDescent="0.3">
      <c r="A392" s="283"/>
      <c r="B392" s="155" t="s">
        <v>6550</v>
      </c>
      <c r="C392" s="156">
        <v>12</v>
      </c>
      <c r="D392" s="11"/>
      <c r="E392" s="11"/>
      <c r="F392" s="11"/>
    </row>
    <row r="393" spans="1:6" x14ac:dyDescent="0.3">
      <c r="A393" s="283"/>
      <c r="B393" s="282" t="s">
        <v>1958</v>
      </c>
      <c r="C393" s="10">
        <v>1</v>
      </c>
      <c r="D393" s="11" t="s">
        <v>613</v>
      </c>
      <c r="E393" s="11"/>
      <c r="F393" s="11">
        <v>135</v>
      </c>
    </row>
    <row r="394" spans="1:6" x14ac:dyDescent="0.3">
      <c r="A394" s="283"/>
      <c r="B394" s="283"/>
      <c r="C394" s="10">
        <v>2</v>
      </c>
      <c r="D394" s="11" t="s">
        <v>598</v>
      </c>
      <c r="E394" s="11"/>
      <c r="F394" s="11">
        <v>32</v>
      </c>
    </row>
    <row r="395" spans="1:6" x14ac:dyDescent="0.3">
      <c r="A395" s="283"/>
      <c r="B395" s="283"/>
      <c r="C395" s="10">
        <v>3</v>
      </c>
      <c r="D395" s="11" t="s">
        <v>627</v>
      </c>
      <c r="E395" s="11"/>
      <c r="F395" s="11">
        <v>40</v>
      </c>
    </row>
    <row r="396" spans="1:6" x14ac:dyDescent="0.3">
      <c r="A396" s="283"/>
      <c r="B396" s="283"/>
      <c r="C396" s="10">
        <v>4</v>
      </c>
      <c r="D396" s="11" t="s">
        <v>6551</v>
      </c>
      <c r="E396" s="11"/>
      <c r="F396" s="11">
        <v>0</v>
      </c>
    </row>
    <row r="397" spans="1:6" x14ac:dyDescent="0.3">
      <c r="A397" s="283"/>
      <c r="B397" s="283"/>
      <c r="C397" s="10">
        <v>5</v>
      </c>
      <c r="D397" s="11" t="s">
        <v>1960</v>
      </c>
      <c r="E397" s="11"/>
      <c r="F397" s="11">
        <v>75</v>
      </c>
    </row>
    <row r="398" spans="1:6" x14ac:dyDescent="0.3">
      <c r="A398" s="283"/>
      <c r="B398" s="283"/>
      <c r="C398" s="10">
        <v>6</v>
      </c>
      <c r="D398" s="11" t="s">
        <v>617</v>
      </c>
      <c r="E398" s="11"/>
      <c r="F398" s="11">
        <v>57</v>
      </c>
    </row>
    <row r="399" spans="1:6" x14ac:dyDescent="0.3">
      <c r="A399" s="283"/>
      <c r="B399" s="283"/>
      <c r="C399" s="10">
        <v>7</v>
      </c>
      <c r="D399" s="11" t="s">
        <v>602</v>
      </c>
      <c r="E399" s="11"/>
      <c r="F399" s="11">
        <v>40</v>
      </c>
    </row>
    <row r="400" spans="1:6" x14ac:dyDescent="0.3">
      <c r="A400" s="283"/>
      <c r="B400" s="283"/>
      <c r="C400" s="10">
        <v>8</v>
      </c>
      <c r="D400" s="11" t="s">
        <v>1961</v>
      </c>
      <c r="E400" s="11"/>
      <c r="F400" s="11">
        <v>147</v>
      </c>
    </row>
    <row r="401" spans="1:6" x14ac:dyDescent="0.3">
      <c r="A401" s="283"/>
      <c r="B401" s="283"/>
      <c r="C401" s="10">
        <v>9</v>
      </c>
      <c r="D401" s="11" t="s">
        <v>607</v>
      </c>
      <c r="E401" s="11"/>
      <c r="F401" s="11">
        <v>55</v>
      </c>
    </row>
    <row r="402" spans="1:6" x14ac:dyDescent="0.3">
      <c r="A402" s="283"/>
      <c r="B402" s="283"/>
      <c r="C402" s="10">
        <v>10</v>
      </c>
      <c r="D402" s="11" t="s">
        <v>610</v>
      </c>
      <c r="E402" s="11"/>
      <c r="F402" s="11">
        <v>100</v>
      </c>
    </row>
    <row r="403" spans="1:6" x14ac:dyDescent="0.3">
      <c r="A403" s="283"/>
      <c r="B403" s="283"/>
      <c r="C403" s="10">
        <v>11</v>
      </c>
      <c r="D403" s="11" t="s">
        <v>1962</v>
      </c>
      <c r="E403" s="11"/>
      <c r="F403" s="11">
        <v>55</v>
      </c>
    </row>
    <row r="404" spans="1:6" x14ac:dyDescent="0.3">
      <c r="A404" s="283"/>
      <c r="B404" s="284"/>
      <c r="C404" s="10">
        <v>12</v>
      </c>
      <c r="D404" s="11" t="s">
        <v>621</v>
      </c>
      <c r="E404" s="11"/>
      <c r="F404" s="11">
        <v>35</v>
      </c>
    </row>
    <row r="405" spans="1:6" x14ac:dyDescent="0.3">
      <c r="A405" s="283"/>
      <c r="B405" s="155" t="s">
        <v>6552</v>
      </c>
      <c r="C405" s="156">
        <v>12</v>
      </c>
      <c r="D405" s="11"/>
      <c r="E405" s="11"/>
      <c r="F405" s="11"/>
    </row>
    <row r="406" spans="1:6" x14ac:dyDescent="0.3">
      <c r="A406" s="283"/>
      <c r="B406" s="282" t="s">
        <v>1963</v>
      </c>
      <c r="C406" s="10">
        <v>1</v>
      </c>
      <c r="D406" s="11" t="s">
        <v>1964</v>
      </c>
      <c r="E406" s="11"/>
      <c r="F406" s="11">
        <v>35</v>
      </c>
    </row>
    <row r="407" spans="1:6" x14ac:dyDescent="0.3">
      <c r="A407" s="283"/>
      <c r="B407" s="283"/>
      <c r="C407" s="10">
        <v>2</v>
      </c>
      <c r="D407" s="11" t="s">
        <v>566</v>
      </c>
      <c r="E407" s="11"/>
      <c r="F407" s="11">
        <v>25</v>
      </c>
    </row>
    <row r="408" spans="1:6" x14ac:dyDescent="0.3">
      <c r="A408" s="283"/>
      <c r="B408" s="283"/>
      <c r="C408" s="10">
        <v>3</v>
      </c>
      <c r="D408" s="11" t="s">
        <v>574</v>
      </c>
      <c r="E408" s="11"/>
      <c r="F408" s="11">
        <v>45</v>
      </c>
    </row>
    <row r="409" spans="1:6" x14ac:dyDescent="0.3">
      <c r="A409" s="283"/>
      <c r="B409" s="283"/>
      <c r="C409" s="10">
        <v>4</v>
      </c>
      <c r="D409" s="11" t="s">
        <v>6553</v>
      </c>
      <c r="E409" s="11"/>
      <c r="F409" s="11">
        <v>0</v>
      </c>
    </row>
    <row r="410" spans="1:6" x14ac:dyDescent="0.3">
      <c r="A410" s="283"/>
      <c r="B410" s="283"/>
      <c r="C410" s="10">
        <v>5</v>
      </c>
      <c r="D410" s="11" t="s">
        <v>586</v>
      </c>
      <c r="E410" s="11"/>
      <c r="F410" s="11">
        <v>50</v>
      </c>
    </row>
    <row r="411" spans="1:6" x14ac:dyDescent="0.3">
      <c r="A411" s="283"/>
      <c r="B411" s="283"/>
      <c r="C411" s="10">
        <v>6</v>
      </c>
      <c r="D411" s="11" t="s">
        <v>592</v>
      </c>
      <c r="E411" s="11"/>
      <c r="F411" s="11">
        <v>56</v>
      </c>
    </row>
    <row r="412" spans="1:6" x14ac:dyDescent="0.3">
      <c r="A412" s="283"/>
      <c r="B412" s="283"/>
      <c r="C412" s="10">
        <v>7</v>
      </c>
      <c r="D412" s="11" t="s">
        <v>582</v>
      </c>
      <c r="E412" s="11"/>
      <c r="F412" s="11">
        <v>30</v>
      </c>
    </row>
    <row r="413" spans="1:6" x14ac:dyDescent="0.3">
      <c r="A413" s="283"/>
      <c r="B413" s="284"/>
      <c r="C413" s="10">
        <v>8</v>
      </c>
      <c r="D413" s="11" t="s">
        <v>559</v>
      </c>
      <c r="E413" s="11"/>
      <c r="F413" s="11">
        <v>45</v>
      </c>
    </row>
    <row r="414" spans="1:6" x14ac:dyDescent="0.3">
      <c r="A414" s="283"/>
      <c r="B414" s="155" t="s">
        <v>6554</v>
      </c>
      <c r="C414" s="156">
        <v>8</v>
      </c>
      <c r="D414" s="11"/>
      <c r="E414" s="11"/>
      <c r="F414" s="11"/>
    </row>
    <row r="415" spans="1:6" x14ac:dyDescent="0.3">
      <c r="A415" s="283"/>
      <c r="B415" s="282" t="s">
        <v>1966</v>
      </c>
      <c r="C415" s="10">
        <v>1</v>
      </c>
      <c r="D415" s="11" t="s">
        <v>699</v>
      </c>
      <c r="E415" s="11"/>
      <c r="F415" s="11">
        <v>56</v>
      </c>
    </row>
    <row r="416" spans="1:6" x14ac:dyDescent="0.3">
      <c r="A416" s="283"/>
      <c r="B416" s="283"/>
      <c r="C416" s="10">
        <v>2</v>
      </c>
      <c r="D416" s="11" t="s">
        <v>735</v>
      </c>
      <c r="E416" s="11"/>
      <c r="F416" s="11">
        <v>90</v>
      </c>
    </row>
    <row r="417" spans="1:6" x14ac:dyDescent="0.3">
      <c r="A417" s="283"/>
      <c r="B417" s="283"/>
      <c r="C417" s="10">
        <v>3</v>
      </c>
      <c r="D417" s="11" t="s">
        <v>6555</v>
      </c>
      <c r="E417" s="11"/>
      <c r="F417" s="11">
        <v>0</v>
      </c>
    </row>
    <row r="418" spans="1:6" x14ac:dyDescent="0.3">
      <c r="A418" s="283"/>
      <c r="B418" s="283"/>
      <c r="C418" s="10">
        <v>4</v>
      </c>
      <c r="D418" s="11" t="s">
        <v>6556</v>
      </c>
      <c r="E418" s="11"/>
      <c r="F418" s="11">
        <v>0</v>
      </c>
    </row>
    <row r="419" spans="1:6" x14ac:dyDescent="0.3">
      <c r="A419" s="283"/>
      <c r="B419" s="283"/>
      <c r="C419" s="10">
        <v>5</v>
      </c>
      <c r="D419" s="11" t="s">
        <v>745</v>
      </c>
      <c r="E419" s="11"/>
      <c r="F419" s="11">
        <v>45</v>
      </c>
    </row>
    <row r="420" spans="1:6" x14ac:dyDescent="0.3">
      <c r="A420" s="283"/>
      <c r="B420" s="283"/>
      <c r="C420" s="10">
        <v>6</v>
      </c>
      <c r="D420" s="11" t="s">
        <v>762</v>
      </c>
      <c r="E420" s="11"/>
      <c r="F420" s="11">
        <v>150</v>
      </c>
    </row>
    <row r="421" spans="1:6" x14ac:dyDescent="0.3">
      <c r="A421" s="283"/>
      <c r="B421" s="283"/>
      <c r="C421" s="10">
        <v>7</v>
      </c>
      <c r="D421" s="11" t="s">
        <v>6557</v>
      </c>
      <c r="E421" s="11"/>
      <c r="F421" s="11">
        <v>0</v>
      </c>
    </row>
    <row r="422" spans="1:6" x14ac:dyDescent="0.3">
      <c r="A422" s="283"/>
      <c r="B422" s="283"/>
      <c r="C422" s="10">
        <v>8</v>
      </c>
      <c r="D422" s="11" t="s">
        <v>694</v>
      </c>
      <c r="E422" s="11"/>
      <c r="F422" s="11">
        <v>50</v>
      </c>
    </row>
    <row r="423" spans="1:6" x14ac:dyDescent="0.3">
      <c r="A423" s="283"/>
      <c r="B423" s="283"/>
      <c r="C423" s="10">
        <v>9</v>
      </c>
      <c r="D423" s="11" t="s">
        <v>738</v>
      </c>
      <c r="E423" s="11"/>
      <c r="F423" s="11">
        <v>135</v>
      </c>
    </row>
    <row r="424" spans="1:6" x14ac:dyDescent="0.3">
      <c r="A424" s="283"/>
      <c r="B424" s="283"/>
      <c r="C424" s="10">
        <v>10</v>
      </c>
      <c r="D424" s="11" t="s">
        <v>811</v>
      </c>
      <c r="E424" s="11"/>
      <c r="F424" s="11">
        <v>90</v>
      </c>
    </row>
    <row r="425" spans="1:6" x14ac:dyDescent="0.3">
      <c r="A425" s="283"/>
      <c r="B425" s="283"/>
      <c r="C425" s="10">
        <v>11</v>
      </c>
      <c r="D425" s="11" t="s">
        <v>1970</v>
      </c>
      <c r="E425" s="11"/>
      <c r="F425" s="11">
        <v>50</v>
      </c>
    </row>
    <row r="426" spans="1:6" x14ac:dyDescent="0.3">
      <c r="A426" s="283"/>
      <c r="B426" s="283"/>
      <c r="C426" s="10">
        <v>12</v>
      </c>
      <c r="D426" s="11" t="s">
        <v>751</v>
      </c>
      <c r="E426" s="11"/>
      <c r="F426" s="11">
        <v>80</v>
      </c>
    </row>
    <row r="427" spans="1:6" x14ac:dyDescent="0.3">
      <c r="A427" s="283"/>
      <c r="B427" s="283"/>
      <c r="C427" s="10">
        <v>13</v>
      </c>
      <c r="D427" s="11" t="s">
        <v>747</v>
      </c>
      <c r="E427" s="11"/>
      <c r="F427" s="11">
        <v>95</v>
      </c>
    </row>
    <row r="428" spans="1:6" x14ac:dyDescent="0.3">
      <c r="A428" s="283"/>
      <c r="B428" s="283"/>
      <c r="C428" s="10">
        <v>14</v>
      </c>
      <c r="D428" s="11" t="s">
        <v>1971</v>
      </c>
      <c r="E428" s="11"/>
      <c r="F428" s="11">
        <v>35</v>
      </c>
    </row>
    <row r="429" spans="1:6" x14ac:dyDescent="0.3">
      <c r="A429" s="283"/>
      <c r="B429" s="284"/>
      <c r="C429" s="10">
        <v>15</v>
      </c>
      <c r="D429" s="11" t="s">
        <v>716</v>
      </c>
      <c r="E429" s="11"/>
      <c r="F429" s="11">
        <v>95</v>
      </c>
    </row>
    <row r="430" spans="1:6" x14ac:dyDescent="0.3">
      <c r="A430" s="284"/>
      <c r="B430" s="155" t="s">
        <v>6558</v>
      </c>
      <c r="C430" s="156">
        <v>15</v>
      </c>
      <c r="D430" s="11"/>
      <c r="E430" s="11"/>
      <c r="F430" s="11"/>
    </row>
    <row r="431" spans="1:6" x14ac:dyDescent="0.3">
      <c r="A431" s="277" t="s">
        <v>6559</v>
      </c>
      <c r="B431" s="278"/>
      <c r="C431" s="156">
        <f>C379+C392+C405+C414+C430</f>
        <v>65</v>
      </c>
      <c r="D431" s="11"/>
      <c r="E431" s="11"/>
      <c r="F431" s="11"/>
    </row>
    <row r="432" spans="1:6" x14ac:dyDescent="0.3">
      <c r="A432" s="282" t="s">
        <v>1972</v>
      </c>
      <c r="B432" s="282" t="s">
        <v>1973</v>
      </c>
      <c r="C432" s="10">
        <v>1</v>
      </c>
      <c r="D432" s="11" t="s">
        <v>260</v>
      </c>
      <c r="E432" s="11"/>
      <c r="F432" s="11"/>
    </row>
    <row r="433" spans="1:6" x14ac:dyDescent="0.3">
      <c r="A433" s="283"/>
      <c r="B433" s="283"/>
      <c r="C433" s="10">
        <v>2</v>
      </c>
      <c r="D433" s="11" t="s">
        <v>271</v>
      </c>
      <c r="E433" s="11"/>
      <c r="F433" s="11"/>
    </row>
    <row r="434" spans="1:6" x14ac:dyDescent="0.3">
      <c r="A434" s="283"/>
      <c r="B434" s="283"/>
      <c r="C434" s="10">
        <v>3</v>
      </c>
      <c r="D434" s="11" t="s">
        <v>291</v>
      </c>
      <c r="E434" s="11"/>
      <c r="F434" s="11"/>
    </row>
    <row r="435" spans="1:6" x14ac:dyDescent="0.3">
      <c r="A435" s="283"/>
      <c r="B435" s="283"/>
      <c r="C435" s="10">
        <v>4</v>
      </c>
      <c r="D435" s="11" t="s">
        <v>282</v>
      </c>
      <c r="E435" s="11"/>
      <c r="F435" s="11"/>
    </row>
    <row r="436" spans="1:6" x14ac:dyDescent="0.3">
      <c r="A436" s="283"/>
      <c r="B436" s="283"/>
      <c r="C436" s="10">
        <v>5</v>
      </c>
      <c r="D436" s="11" t="s">
        <v>275</v>
      </c>
      <c r="E436" s="11"/>
      <c r="F436" s="11"/>
    </row>
    <row r="437" spans="1:6" x14ac:dyDescent="0.3">
      <c r="A437" s="283"/>
      <c r="B437" s="283"/>
      <c r="C437" s="10">
        <v>6</v>
      </c>
      <c r="D437" s="11" t="s">
        <v>269</v>
      </c>
      <c r="E437" s="11"/>
      <c r="F437" s="11"/>
    </row>
    <row r="438" spans="1:6" x14ac:dyDescent="0.3">
      <c r="A438" s="283"/>
      <c r="B438" s="284"/>
      <c r="C438" s="10">
        <v>7</v>
      </c>
      <c r="D438" s="11" t="s">
        <v>284</v>
      </c>
      <c r="E438" s="11"/>
      <c r="F438" s="11"/>
    </row>
    <row r="439" spans="1:6" x14ac:dyDescent="0.3">
      <c r="A439" s="283"/>
      <c r="B439" s="152"/>
      <c r="C439" s="10">
        <v>8</v>
      </c>
      <c r="D439" s="11" t="s">
        <v>6560</v>
      </c>
      <c r="E439" s="11"/>
      <c r="F439" s="11"/>
    </row>
    <row r="440" spans="1:6" x14ac:dyDescent="0.3">
      <c r="A440" s="283"/>
      <c r="B440" s="152"/>
      <c r="C440" s="10">
        <v>9</v>
      </c>
      <c r="D440" s="11" t="s">
        <v>297</v>
      </c>
      <c r="E440" s="11"/>
      <c r="F440" s="11"/>
    </row>
    <row r="441" spans="1:6" x14ac:dyDescent="0.3">
      <c r="A441" s="283"/>
      <c r="B441" s="152"/>
      <c r="C441" s="10">
        <v>10</v>
      </c>
      <c r="D441" s="11" t="s">
        <v>298</v>
      </c>
      <c r="E441" s="11"/>
      <c r="F441" s="11"/>
    </row>
    <row r="442" spans="1:6" x14ac:dyDescent="0.3">
      <c r="A442" s="283"/>
      <c r="B442" s="155" t="s">
        <v>6561</v>
      </c>
      <c r="C442" s="156">
        <v>10</v>
      </c>
      <c r="D442" s="11"/>
      <c r="E442" s="11"/>
      <c r="F442" s="11"/>
    </row>
    <row r="443" spans="1:6" x14ac:dyDescent="0.3">
      <c r="A443" s="283"/>
      <c r="B443" s="282" t="s">
        <v>1974</v>
      </c>
      <c r="C443" s="10">
        <v>1</v>
      </c>
      <c r="D443" s="11" t="s">
        <v>213</v>
      </c>
      <c r="E443" s="11"/>
      <c r="F443" s="11"/>
    </row>
    <row r="444" spans="1:6" x14ac:dyDescent="0.3">
      <c r="A444" s="283"/>
      <c r="B444" s="284"/>
      <c r="C444" s="10">
        <v>2</v>
      </c>
      <c r="D444" s="11" t="s">
        <v>1975</v>
      </c>
      <c r="E444" s="11"/>
      <c r="F444" s="11"/>
    </row>
    <row r="445" spans="1:6" x14ac:dyDescent="0.3">
      <c r="A445" s="283"/>
      <c r="B445" s="152"/>
      <c r="C445" s="10">
        <v>3</v>
      </c>
      <c r="D445" s="11" t="s">
        <v>1976</v>
      </c>
      <c r="E445" s="11"/>
      <c r="F445" s="11"/>
    </row>
    <row r="446" spans="1:6" x14ac:dyDescent="0.3">
      <c r="A446" s="283"/>
      <c r="B446" s="155" t="s">
        <v>6562</v>
      </c>
      <c r="C446" s="156">
        <v>3</v>
      </c>
      <c r="D446" s="11"/>
      <c r="E446" s="11"/>
      <c r="F446" s="11"/>
    </row>
    <row r="447" spans="1:6" x14ac:dyDescent="0.3">
      <c r="A447" s="283"/>
      <c r="B447" s="282" t="s">
        <v>1977</v>
      </c>
      <c r="C447" s="10">
        <v>1</v>
      </c>
      <c r="D447" s="11" t="s">
        <v>1978</v>
      </c>
      <c r="E447" s="11"/>
      <c r="F447" s="11"/>
    </row>
    <row r="448" spans="1:6" x14ac:dyDescent="0.3">
      <c r="A448" s="283"/>
      <c r="B448" s="283"/>
      <c r="C448" s="10">
        <v>2</v>
      </c>
      <c r="D448" s="11" t="s">
        <v>189</v>
      </c>
      <c r="E448" s="11"/>
      <c r="F448" s="11"/>
    </row>
    <row r="449" spans="1:6" x14ac:dyDescent="0.3">
      <c r="A449" s="283"/>
      <c r="B449" s="283"/>
      <c r="C449" s="10">
        <v>3</v>
      </c>
      <c r="D449" s="11" t="s">
        <v>196</v>
      </c>
      <c r="E449" s="11"/>
      <c r="F449" s="11"/>
    </row>
    <row r="450" spans="1:6" x14ac:dyDescent="0.3">
      <c r="A450" s="283"/>
      <c r="B450" s="284"/>
      <c r="C450" s="10">
        <v>4</v>
      </c>
      <c r="D450" s="11" t="s">
        <v>199</v>
      </c>
      <c r="E450" s="11"/>
      <c r="F450" s="11"/>
    </row>
    <row r="451" spans="1:6" x14ac:dyDescent="0.3">
      <c r="A451" s="283"/>
      <c r="B451" s="155" t="s">
        <v>6563</v>
      </c>
      <c r="C451" s="156">
        <v>4</v>
      </c>
      <c r="D451" s="11"/>
      <c r="E451" s="11"/>
      <c r="F451" s="11"/>
    </row>
    <row r="452" spans="1:6" x14ac:dyDescent="0.3">
      <c r="A452" s="283"/>
      <c r="B452" s="282" t="s">
        <v>1979</v>
      </c>
      <c r="C452" s="10">
        <v>1</v>
      </c>
      <c r="D452" s="11" t="s">
        <v>218</v>
      </c>
      <c r="E452" s="11"/>
      <c r="F452" s="11"/>
    </row>
    <row r="453" spans="1:6" x14ac:dyDescent="0.3">
      <c r="A453" s="283"/>
      <c r="B453" s="283"/>
      <c r="C453" s="10">
        <v>2</v>
      </c>
      <c r="D453" s="11" t="s">
        <v>222</v>
      </c>
      <c r="E453" s="11"/>
      <c r="F453" s="11"/>
    </row>
    <row r="454" spans="1:6" x14ac:dyDescent="0.3">
      <c r="A454" s="283"/>
      <c r="B454" s="283"/>
      <c r="C454" s="10">
        <v>3</v>
      </c>
      <c r="D454" s="11" t="s">
        <v>1980</v>
      </c>
      <c r="E454" s="11"/>
      <c r="F454" s="11"/>
    </row>
    <row r="455" spans="1:6" x14ac:dyDescent="0.3">
      <c r="A455" s="283"/>
      <c r="B455" s="283"/>
      <c r="C455" s="10">
        <v>4</v>
      </c>
      <c r="D455" s="11" t="s">
        <v>1802</v>
      </c>
      <c r="E455" s="11"/>
      <c r="F455" s="11"/>
    </row>
    <row r="456" spans="1:6" x14ac:dyDescent="0.3">
      <c r="A456" s="283"/>
      <c r="B456" s="284"/>
      <c r="C456" s="10">
        <v>5</v>
      </c>
      <c r="D456" s="11" t="s">
        <v>919</v>
      </c>
      <c r="E456" s="11"/>
      <c r="F456" s="11"/>
    </row>
    <row r="457" spans="1:6" x14ac:dyDescent="0.3">
      <c r="A457" s="283"/>
      <c r="B457" s="152"/>
      <c r="C457" s="10">
        <v>6</v>
      </c>
      <c r="D457" s="11" t="s">
        <v>1981</v>
      </c>
      <c r="E457" s="11"/>
      <c r="F457" s="11"/>
    </row>
    <row r="458" spans="1:6" x14ac:dyDescent="0.3">
      <c r="A458" s="283"/>
      <c r="B458" s="155" t="s">
        <v>6564</v>
      </c>
      <c r="C458" s="156">
        <v>6</v>
      </c>
      <c r="D458" s="11"/>
      <c r="E458" s="11"/>
      <c r="F458" s="11"/>
    </row>
    <row r="459" spans="1:6" x14ac:dyDescent="0.3">
      <c r="A459" s="283"/>
      <c r="B459" s="282" t="s">
        <v>1982</v>
      </c>
      <c r="C459" s="10">
        <v>1</v>
      </c>
      <c r="D459" s="11" t="s">
        <v>166</v>
      </c>
      <c r="E459" s="11"/>
      <c r="F459" s="11"/>
    </row>
    <row r="460" spans="1:6" x14ac:dyDescent="0.3">
      <c r="A460" s="283"/>
      <c r="B460" s="283"/>
      <c r="C460" s="10">
        <v>2</v>
      </c>
      <c r="D460" s="11" t="s">
        <v>183</v>
      </c>
      <c r="E460" s="11"/>
      <c r="F460" s="11"/>
    </row>
    <row r="461" spans="1:6" x14ac:dyDescent="0.3">
      <c r="A461" s="283"/>
      <c r="B461" s="283"/>
      <c r="C461" s="10">
        <v>3</v>
      </c>
      <c r="D461" s="11" t="s">
        <v>177</v>
      </c>
      <c r="E461" s="11"/>
      <c r="F461" s="11"/>
    </row>
    <row r="462" spans="1:6" x14ac:dyDescent="0.3">
      <c r="A462" s="283"/>
      <c r="B462" s="283"/>
      <c r="C462" s="10">
        <v>4</v>
      </c>
      <c r="D462" s="11" t="s">
        <v>182</v>
      </c>
      <c r="E462" s="11"/>
      <c r="F462" s="11"/>
    </row>
    <row r="463" spans="1:6" x14ac:dyDescent="0.3">
      <c r="A463" s="284"/>
      <c r="B463" s="155" t="s">
        <v>6565</v>
      </c>
      <c r="C463" s="156">
        <v>4</v>
      </c>
      <c r="D463" s="11"/>
      <c r="E463" s="11"/>
      <c r="F463" s="11"/>
    </row>
    <row r="464" spans="1:6" x14ac:dyDescent="0.3">
      <c r="A464" s="275" t="s">
        <v>6566</v>
      </c>
      <c r="B464" s="276"/>
      <c r="C464" s="156">
        <f>C442+C446+C451+C458+C463</f>
        <v>27</v>
      </c>
      <c r="D464" s="11"/>
      <c r="E464" s="11"/>
      <c r="F464" s="11"/>
    </row>
    <row r="465" spans="1:9" ht="30" customHeight="1" x14ac:dyDescent="0.3">
      <c r="A465" s="277" t="s">
        <v>1983</v>
      </c>
      <c r="B465" s="278"/>
      <c r="C465" s="8">
        <f>C60+C105+C169+C227+C311+C360+C431+C464</f>
        <v>410</v>
      </c>
      <c r="D465" s="15"/>
      <c r="E465" s="15"/>
      <c r="F465" s="11"/>
    </row>
    <row r="468" spans="1:9" x14ac:dyDescent="0.3">
      <c r="A468" s="279" t="s">
        <v>6567</v>
      </c>
      <c r="B468" s="279"/>
      <c r="C468" s="279"/>
      <c r="D468" s="279"/>
      <c r="E468" s="279"/>
      <c r="F468" s="279"/>
      <c r="G468" s="279"/>
      <c r="H468" s="279"/>
      <c r="I468" s="279"/>
    </row>
    <row r="469" spans="1:9" x14ac:dyDescent="0.3">
      <c r="A469" s="279"/>
      <c r="B469" s="279"/>
      <c r="C469" s="279"/>
      <c r="D469" s="279"/>
      <c r="E469" s="279"/>
      <c r="F469" s="279"/>
      <c r="G469" s="279"/>
      <c r="H469" s="279"/>
      <c r="I469" s="279"/>
    </row>
    <row r="470" spans="1:9" x14ac:dyDescent="0.3">
      <c r="C470" s="280"/>
      <c r="D470" s="280"/>
      <c r="E470" s="150"/>
    </row>
    <row r="475" spans="1:9" x14ac:dyDescent="0.3">
      <c r="C475" s="281"/>
      <c r="D475" s="281"/>
      <c r="E475" s="151"/>
    </row>
    <row r="507" spans="1:1" x14ac:dyDescent="0.3">
      <c r="A507" t="s">
        <v>1987</v>
      </c>
    </row>
  </sheetData>
  <mergeCells count="60">
    <mergeCell ref="A105:B105"/>
    <mergeCell ref="A1:D1"/>
    <mergeCell ref="A2:D2"/>
    <mergeCell ref="A9:A59"/>
    <mergeCell ref="B9:B25"/>
    <mergeCell ref="B27:B39"/>
    <mergeCell ref="B41:B49"/>
    <mergeCell ref="B51:B58"/>
    <mergeCell ref="A60:B60"/>
    <mergeCell ref="A61:A104"/>
    <mergeCell ref="B61:B73"/>
    <mergeCell ref="B76:B84"/>
    <mergeCell ref="B86:B103"/>
    <mergeCell ref="A106:A168"/>
    <mergeCell ref="B106:B118"/>
    <mergeCell ref="B120:B129"/>
    <mergeCell ref="B131:B148"/>
    <mergeCell ref="B150:B155"/>
    <mergeCell ref="B157:B167"/>
    <mergeCell ref="A169:B169"/>
    <mergeCell ref="A170:A226"/>
    <mergeCell ref="B170:B183"/>
    <mergeCell ref="B185:B190"/>
    <mergeCell ref="B192:B205"/>
    <mergeCell ref="B207:B214"/>
    <mergeCell ref="B216:B225"/>
    <mergeCell ref="A227:B227"/>
    <mergeCell ref="A228:A310"/>
    <mergeCell ref="B228:B243"/>
    <mergeCell ref="B245:B251"/>
    <mergeCell ref="B253:B269"/>
    <mergeCell ref="B271:B279"/>
    <mergeCell ref="B281:B295"/>
    <mergeCell ref="B297:B309"/>
    <mergeCell ref="A311:B311"/>
    <mergeCell ref="A312:A359"/>
    <mergeCell ref="B312:B324"/>
    <mergeCell ref="B327:B334"/>
    <mergeCell ref="B336:B341"/>
    <mergeCell ref="B343:B350"/>
    <mergeCell ref="B352:B358"/>
    <mergeCell ref="A360:B360"/>
    <mergeCell ref="A361:A430"/>
    <mergeCell ref="B361:B378"/>
    <mergeCell ref="B380:B391"/>
    <mergeCell ref="B393:B404"/>
    <mergeCell ref="B406:B413"/>
    <mergeCell ref="B415:B429"/>
    <mergeCell ref="A431:B431"/>
    <mergeCell ref="A432:A463"/>
    <mergeCell ref="B432:B438"/>
    <mergeCell ref="B443:B444"/>
    <mergeCell ref="B447:B450"/>
    <mergeCell ref="B452:B456"/>
    <mergeCell ref="B459:B462"/>
    <mergeCell ref="A464:B464"/>
    <mergeCell ref="A465:B465"/>
    <mergeCell ref="A468:I469"/>
    <mergeCell ref="C470:D470"/>
    <mergeCell ref="C475:D475"/>
  </mergeCells>
  <pageMargins left="0.51181102362204722" right="0.51181102362204722" top="0.94488188976377963" bottom="0.94488188976377963" header="0.31496062992125984" footer="0.31496062992125984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7"/>
  <sheetViews>
    <sheetView topLeftCell="A274" zoomScaleNormal="100" workbookViewId="0">
      <selection activeCell="A282" sqref="A282:A323"/>
    </sheetView>
  </sheetViews>
  <sheetFormatPr defaultColWidth="11.44140625" defaultRowHeight="14.4" x14ac:dyDescent="0.3"/>
  <cols>
    <col min="1" max="1" width="18.5546875" customWidth="1"/>
    <col min="2" max="2" width="20" customWidth="1"/>
    <col min="3" max="3" width="10.5546875" customWidth="1"/>
    <col min="4" max="5" width="24.5546875" customWidth="1"/>
    <col min="6" max="6" width="11.6640625" customWidth="1"/>
  </cols>
  <sheetData>
    <row r="1" spans="1:6" ht="15" x14ac:dyDescent="0.25">
      <c r="A1" s="280" t="s">
        <v>1804</v>
      </c>
      <c r="B1" s="280"/>
      <c r="C1" s="280"/>
      <c r="D1" s="280"/>
      <c r="E1" s="6"/>
    </row>
    <row r="2" spans="1:6" x14ac:dyDescent="0.3">
      <c r="A2" s="280" t="s">
        <v>1805</v>
      </c>
      <c r="B2" s="280"/>
      <c r="C2" s="280"/>
      <c r="D2" s="280"/>
      <c r="E2" s="6"/>
    </row>
    <row r="4" spans="1:6" ht="15" customHeight="1" x14ac:dyDescent="0.3">
      <c r="A4" s="291" t="s">
        <v>1806</v>
      </c>
      <c r="B4" s="291"/>
      <c r="C4" s="291"/>
      <c r="D4" s="291"/>
      <c r="E4" s="291"/>
      <c r="F4" s="291"/>
    </row>
    <row r="5" spans="1:6" x14ac:dyDescent="0.3">
      <c r="A5" s="291"/>
      <c r="B5" s="291"/>
      <c r="C5" s="291"/>
      <c r="D5" s="291"/>
      <c r="E5" s="291"/>
      <c r="F5" s="291"/>
    </row>
    <row r="6" spans="1:6" x14ac:dyDescent="0.3">
      <c r="A6" s="291"/>
      <c r="B6" s="291"/>
      <c r="C6" s="291"/>
      <c r="D6" s="291"/>
      <c r="E6" s="291"/>
      <c r="F6" s="291"/>
    </row>
    <row r="8" spans="1:6" ht="28.8" x14ac:dyDescent="0.3">
      <c r="A8" s="7" t="s">
        <v>1807</v>
      </c>
      <c r="B8" s="7" t="s">
        <v>1808</v>
      </c>
      <c r="C8" s="8" t="s">
        <v>1809</v>
      </c>
      <c r="D8" s="7" t="s">
        <v>1810</v>
      </c>
      <c r="E8" s="7" t="s">
        <v>1811</v>
      </c>
      <c r="F8" s="9" t="s">
        <v>1812</v>
      </c>
    </row>
    <row r="9" spans="1:6" x14ac:dyDescent="0.3">
      <c r="A9" s="282" t="s">
        <v>1813</v>
      </c>
      <c r="B9" s="287" t="s">
        <v>407</v>
      </c>
      <c r="C9" s="10">
        <v>1</v>
      </c>
      <c r="D9" s="92" t="s">
        <v>1814</v>
      </c>
      <c r="E9" s="11"/>
      <c r="F9" s="11">
        <v>0</v>
      </c>
    </row>
    <row r="10" spans="1:6" x14ac:dyDescent="0.3">
      <c r="A10" s="283"/>
      <c r="B10" s="288"/>
      <c r="C10" s="10">
        <v>2</v>
      </c>
      <c r="D10" s="92" t="s">
        <v>411</v>
      </c>
      <c r="E10" s="11"/>
      <c r="F10" s="11">
        <v>50</v>
      </c>
    </row>
    <row r="11" spans="1:6" x14ac:dyDescent="0.3">
      <c r="A11" s="283"/>
      <c r="B11" s="288"/>
      <c r="C11" s="10">
        <v>3</v>
      </c>
      <c r="D11" s="92" t="s">
        <v>414</v>
      </c>
      <c r="E11" s="11"/>
      <c r="F11" s="11">
        <v>53</v>
      </c>
    </row>
    <row r="12" spans="1:6" x14ac:dyDescent="0.3">
      <c r="A12" s="283"/>
      <c r="B12" s="288"/>
      <c r="C12" s="10">
        <v>4</v>
      </c>
      <c r="D12" s="92" t="s">
        <v>417</v>
      </c>
      <c r="E12" s="11"/>
      <c r="F12" s="11">
        <v>40</v>
      </c>
    </row>
    <row r="13" spans="1:6" x14ac:dyDescent="0.3">
      <c r="A13" s="283"/>
      <c r="B13" s="288"/>
      <c r="C13" s="10">
        <v>5</v>
      </c>
      <c r="D13" s="92" t="s">
        <v>368</v>
      </c>
      <c r="E13" s="11"/>
      <c r="F13" s="11">
        <v>30</v>
      </c>
    </row>
    <row r="14" spans="1:6" x14ac:dyDescent="0.3">
      <c r="A14" s="283"/>
      <c r="B14" s="288"/>
      <c r="C14" s="10">
        <v>6</v>
      </c>
      <c r="D14" s="92" t="s">
        <v>1815</v>
      </c>
      <c r="E14" s="11"/>
      <c r="F14" s="11">
        <v>1</v>
      </c>
    </row>
    <row r="15" spans="1:6" x14ac:dyDescent="0.3">
      <c r="A15" s="283"/>
      <c r="B15" s="288"/>
      <c r="C15" s="10">
        <v>7</v>
      </c>
      <c r="D15" s="92" t="s">
        <v>442</v>
      </c>
      <c r="E15" s="11"/>
      <c r="F15" s="11">
        <v>28</v>
      </c>
    </row>
    <row r="16" spans="1:6" x14ac:dyDescent="0.3">
      <c r="A16" s="283"/>
      <c r="B16" s="288"/>
      <c r="C16" s="10">
        <v>8</v>
      </c>
      <c r="D16" s="92" t="s">
        <v>450</v>
      </c>
      <c r="E16" s="11"/>
      <c r="F16" s="11">
        <v>30</v>
      </c>
    </row>
    <row r="17" spans="1:6" x14ac:dyDescent="0.3">
      <c r="A17" s="283"/>
      <c r="B17" s="288"/>
      <c r="C17" s="10">
        <v>9</v>
      </c>
      <c r="D17" s="92" t="s">
        <v>1816</v>
      </c>
      <c r="E17" s="11"/>
      <c r="F17" s="11">
        <v>0</v>
      </c>
    </row>
    <row r="18" spans="1:6" x14ac:dyDescent="0.3">
      <c r="A18" s="283"/>
      <c r="B18" s="288"/>
      <c r="C18" s="10">
        <v>10</v>
      </c>
      <c r="D18" s="92" t="s">
        <v>465</v>
      </c>
      <c r="E18" s="11"/>
      <c r="F18" s="11">
        <v>40</v>
      </c>
    </row>
    <row r="19" spans="1:6" x14ac:dyDescent="0.3">
      <c r="A19" s="283"/>
      <c r="B19" s="288"/>
      <c r="C19" s="10">
        <v>11</v>
      </c>
      <c r="D19" s="92" t="s">
        <v>213</v>
      </c>
      <c r="E19" s="11"/>
      <c r="F19" s="11">
        <v>0</v>
      </c>
    </row>
    <row r="20" spans="1:6" x14ac:dyDescent="0.3">
      <c r="A20" s="283"/>
      <c r="B20" s="288"/>
      <c r="C20" s="10">
        <v>12</v>
      </c>
      <c r="D20" s="11" t="s">
        <v>470</v>
      </c>
      <c r="E20" s="11"/>
      <c r="F20" s="11">
        <v>50</v>
      </c>
    </row>
    <row r="21" spans="1:6" x14ac:dyDescent="0.3">
      <c r="A21" s="283"/>
      <c r="B21" s="288"/>
      <c r="C21" s="10">
        <v>13</v>
      </c>
      <c r="D21" s="11" t="s">
        <v>474</v>
      </c>
      <c r="E21" s="11"/>
      <c r="F21" s="11">
        <v>25</v>
      </c>
    </row>
    <row r="22" spans="1:6" x14ac:dyDescent="0.3">
      <c r="A22" s="283"/>
      <c r="B22" s="288"/>
      <c r="C22" s="10">
        <v>14</v>
      </c>
      <c r="D22" s="11" t="s">
        <v>1817</v>
      </c>
      <c r="E22" s="11"/>
      <c r="F22" s="11">
        <v>45</v>
      </c>
    </row>
    <row r="23" spans="1:6" x14ac:dyDescent="0.3">
      <c r="A23" s="283"/>
      <c r="B23" s="288"/>
      <c r="C23" s="10">
        <v>15</v>
      </c>
      <c r="D23" s="11" t="s">
        <v>496</v>
      </c>
      <c r="E23" s="11"/>
      <c r="F23" s="11">
        <v>40</v>
      </c>
    </row>
    <row r="24" spans="1:6" x14ac:dyDescent="0.3">
      <c r="A24" s="283"/>
      <c r="B24" s="289"/>
      <c r="C24" s="10">
        <v>16</v>
      </c>
      <c r="D24" s="11" t="s">
        <v>447</v>
      </c>
      <c r="E24" s="11"/>
      <c r="F24" s="11">
        <v>40</v>
      </c>
    </row>
    <row r="25" spans="1:6" x14ac:dyDescent="0.3">
      <c r="A25" s="283"/>
      <c r="B25" s="287" t="s">
        <v>1813</v>
      </c>
      <c r="C25" s="10">
        <v>1</v>
      </c>
      <c r="D25" s="11" t="s">
        <v>1818</v>
      </c>
      <c r="E25" s="11"/>
      <c r="F25" s="11">
        <v>0</v>
      </c>
    </row>
    <row r="26" spans="1:6" x14ac:dyDescent="0.3">
      <c r="A26" s="283"/>
      <c r="B26" s="288"/>
      <c r="C26" s="10">
        <v>2</v>
      </c>
      <c r="D26" s="11" t="s">
        <v>1819</v>
      </c>
      <c r="E26" s="11"/>
      <c r="F26" s="11">
        <v>0</v>
      </c>
    </row>
    <row r="27" spans="1:6" x14ac:dyDescent="0.3">
      <c r="A27" s="283"/>
      <c r="B27" s="288"/>
      <c r="C27" s="10">
        <v>3</v>
      </c>
      <c r="D27" s="11" t="s">
        <v>363</v>
      </c>
      <c r="E27" s="11"/>
      <c r="F27" s="11">
        <v>70</v>
      </c>
    </row>
    <row r="28" spans="1:6" x14ac:dyDescent="0.3">
      <c r="A28" s="283"/>
      <c r="B28" s="288"/>
      <c r="C28" s="10">
        <v>4</v>
      </c>
      <c r="D28" s="11" t="s">
        <v>368</v>
      </c>
      <c r="E28" s="11"/>
      <c r="F28" s="11">
        <v>35</v>
      </c>
    </row>
    <row r="29" spans="1:6" x14ac:dyDescent="0.3">
      <c r="A29" s="283"/>
      <c r="B29" s="288"/>
      <c r="C29" s="10">
        <v>5</v>
      </c>
      <c r="D29" s="11" t="s">
        <v>1816</v>
      </c>
      <c r="E29" s="11"/>
      <c r="F29" s="11">
        <v>90</v>
      </c>
    </row>
    <row r="30" spans="1:6" x14ac:dyDescent="0.3">
      <c r="A30" s="283"/>
      <c r="B30" s="288"/>
      <c r="C30" s="10">
        <v>6</v>
      </c>
      <c r="D30" s="11" t="s">
        <v>379</v>
      </c>
      <c r="E30" s="11"/>
      <c r="F30" s="11">
        <v>105</v>
      </c>
    </row>
    <row r="31" spans="1:6" x14ac:dyDescent="0.3">
      <c r="A31" s="283"/>
      <c r="B31" s="288"/>
      <c r="C31" s="10">
        <v>7</v>
      </c>
      <c r="D31" s="11" t="s">
        <v>1820</v>
      </c>
      <c r="E31" s="11"/>
      <c r="F31" s="11">
        <v>91</v>
      </c>
    </row>
    <row r="32" spans="1:6" x14ac:dyDescent="0.3">
      <c r="A32" s="283"/>
      <c r="B32" s="288"/>
      <c r="C32" s="10">
        <v>8</v>
      </c>
      <c r="D32" s="11" t="s">
        <v>1821</v>
      </c>
      <c r="E32" s="11"/>
      <c r="F32" s="11">
        <v>45</v>
      </c>
    </row>
    <row r="33" spans="1:6" x14ac:dyDescent="0.3">
      <c r="A33" s="283"/>
      <c r="B33" s="288"/>
      <c r="C33" s="10">
        <v>9</v>
      </c>
      <c r="D33" s="11" t="s">
        <v>1822</v>
      </c>
      <c r="E33" s="11"/>
      <c r="F33" s="11">
        <v>70</v>
      </c>
    </row>
    <row r="34" spans="1:6" x14ac:dyDescent="0.3">
      <c r="A34" s="283"/>
      <c r="B34" s="288"/>
      <c r="C34" s="10">
        <v>10</v>
      </c>
      <c r="D34" s="11" t="s">
        <v>399</v>
      </c>
      <c r="E34" s="11"/>
      <c r="F34" s="11">
        <v>60</v>
      </c>
    </row>
    <row r="35" spans="1:6" x14ac:dyDescent="0.3">
      <c r="A35" s="283"/>
      <c r="B35" s="288"/>
      <c r="C35" s="10">
        <v>11</v>
      </c>
      <c r="D35" s="11" t="s">
        <v>1823</v>
      </c>
      <c r="E35" s="11"/>
      <c r="F35" s="11">
        <v>56</v>
      </c>
    </row>
    <row r="36" spans="1:6" x14ac:dyDescent="0.3">
      <c r="A36" s="283"/>
      <c r="B36" s="289"/>
      <c r="C36" s="10">
        <v>12</v>
      </c>
      <c r="D36" s="11" t="s">
        <v>404</v>
      </c>
      <c r="E36" s="11"/>
      <c r="F36" s="11">
        <v>50</v>
      </c>
    </row>
    <row r="37" spans="1:6" x14ac:dyDescent="0.3">
      <c r="A37" s="283"/>
      <c r="B37" s="287" t="s">
        <v>1824</v>
      </c>
      <c r="C37" s="10">
        <v>1</v>
      </c>
      <c r="D37" s="11" t="s">
        <v>307</v>
      </c>
      <c r="E37" s="11"/>
      <c r="F37" s="11">
        <v>35</v>
      </c>
    </row>
    <row r="38" spans="1:6" x14ac:dyDescent="0.3">
      <c r="A38" s="283"/>
      <c r="B38" s="288"/>
      <c r="C38" s="10">
        <v>2</v>
      </c>
      <c r="D38" s="11" t="s">
        <v>311</v>
      </c>
      <c r="E38" s="11"/>
      <c r="F38" s="11">
        <v>55</v>
      </c>
    </row>
    <row r="39" spans="1:6" x14ac:dyDescent="0.3">
      <c r="A39" s="283"/>
      <c r="B39" s="288"/>
      <c r="C39" s="10">
        <v>3</v>
      </c>
      <c r="D39" s="11" t="s">
        <v>314</v>
      </c>
      <c r="E39" s="11"/>
      <c r="F39" s="11">
        <v>23</v>
      </c>
    </row>
    <row r="40" spans="1:6" x14ac:dyDescent="0.3">
      <c r="A40" s="283"/>
      <c r="B40" s="288"/>
      <c r="C40" s="10">
        <v>4</v>
      </c>
      <c r="D40" s="11" t="s">
        <v>326</v>
      </c>
      <c r="E40" s="11"/>
      <c r="F40" s="11">
        <v>45</v>
      </c>
    </row>
    <row r="41" spans="1:6" x14ac:dyDescent="0.3">
      <c r="A41" s="283"/>
      <c r="B41" s="288"/>
      <c r="C41" s="10">
        <v>5</v>
      </c>
      <c r="D41" s="11" t="s">
        <v>331</v>
      </c>
      <c r="E41" s="11"/>
      <c r="F41" s="11">
        <v>30</v>
      </c>
    </row>
    <row r="42" spans="1:6" x14ac:dyDescent="0.3">
      <c r="A42" s="283"/>
      <c r="B42" s="288"/>
      <c r="C42" s="10">
        <v>6</v>
      </c>
      <c r="D42" s="11" t="s">
        <v>1825</v>
      </c>
      <c r="E42" s="11"/>
      <c r="F42" s="11">
        <v>48</v>
      </c>
    </row>
    <row r="43" spans="1:6" x14ac:dyDescent="0.3">
      <c r="A43" s="283"/>
      <c r="B43" s="288"/>
      <c r="C43" s="10">
        <v>7</v>
      </c>
      <c r="D43" s="11" t="s">
        <v>1826</v>
      </c>
      <c r="E43" s="11"/>
      <c r="F43" s="11">
        <v>35</v>
      </c>
    </row>
    <row r="44" spans="1:6" x14ac:dyDescent="0.3">
      <c r="A44" s="283"/>
      <c r="B44" s="288"/>
      <c r="C44" s="10">
        <v>8</v>
      </c>
      <c r="D44" s="11" t="s">
        <v>329</v>
      </c>
      <c r="E44" s="11"/>
      <c r="F44" s="11">
        <v>28</v>
      </c>
    </row>
    <row r="45" spans="1:6" x14ac:dyDescent="0.3">
      <c r="A45" s="283"/>
      <c r="B45" s="289"/>
      <c r="C45" s="10">
        <v>9</v>
      </c>
      <c r="D45" s="11" t="s">
        <v>1827</v>
      </c>
      <c r="E45" s="11"/>
      <c r="F45" s="11">
        <v>0</v>
      </c>
    </row>
    <row r="46" spans="1:6" x14ac:dyDescent="0.3">
      <c r="A46" s="283"/>
      <c r="B46" s="287" t="s">
        <v>1828</v>
      </c>
      <c r="C46" s="10">
        <v>1</v>
      </c>
      <c r="D46" s="11" t="s">
        <v>1829</v>
      </c>
      <c r="E46" s="11"/>
      <c r="F46" s="11">
        <v>0</v>
      </c>
    </row>
    <row r="47" spans="1:6" x14ac:dyDescent="0.3">
      <c r="A47" s="283"/>
      <c r="B47" s="288"/>
      <c r="C47" s="10">
        <v>2</v>
      </c>
      <c r="D47" s="11" t="s">
        <v>357</v>
      </c>
      <c r="E47" s="11"/>
      <c r="F47" s="11">
        <v>45</v>
      </c>
    </row>
    <row r="48" spans="1:6" x14ac:dyDescent="0.3">
      <c r="A48" s="283"/>
      <c r="B48" s="288"/>
      <c r="C48" s="10">
        <v>3</v>
      </c>
      <c r="D48" s="11" t="s">
        <v>353</v>
      </c>
      <c r="E48" s="11"/>
      <c r="F48" s="11">
        <v>80</v>
      </c>
    </row>
    <row r="49" spans="1:6" x14ac:dyDescent="0.3">
      <c r="A49" s="283"/>
      <c r="B49" s="288"/>
      <c r="C49" s="10">
        <v>4</v>
      </c>
      <c r="D49" s="11" t="s">
        <v>1830</v>
      </c>
      <c r="E49" s="11"/>
      <c r="F49" s="11">
        <v>75</v>
      </c>
    </row>
    <row r="50" spans="1:6" x14ac:dyDescent="0.3">
      <c r="A50" s="283"/>
      <c r="B50" s="288"/>
      <c r="C50" s="10">
        <v>5</v>
      </c>
      <c r="D50" s="11" t="s">
        <v>355</v>
      </c>
      <c r="E50" s="11"/>
      <c r="F50" s="11">
        <v>45</v>
      </c>
    </row>
    <row r="51" spans="1:6" x14ac:dyDescent="0.3">
      <c r="A51" s="283"/>
      <c r="B51" s="288"/>
      <c r="C51" s="10">
        <v>6</v>
      </c>
      <c r="D51" s="11" t="s">
        <v>1831</v>
      </c>
      <c r="E51" s="11"/>
      <c r="F51" s="11">
        <v>110</v>
      </c>
    </row>
    <row r="52" spans="1:6" x14ac:dyDescent="0.3">
      <c r="A52" s="283"/>
      <c r="B52" s="288"/>
      <c r="C52" s="10">
        <v>7</v>
      </c>
      <c r="D52" s="11" t="s">
        <v>636</v>
      </c>
      <c r="E52" s="11"/>
      <c r="F52" s="11">
        <v>65</v>
      </c>
    </row>
    <row r="53" spans="1:6" x14ac:dyDescent="0.3">
      <c r="A53" s="283"/>
      <c r="B53" s="289"/>
      <c r="C53" s="10">
        <v>8</v>
      </c>
      <c r="D53" s="11" t="s">
        <v>350</v>
      </c>
      <c r="E53" s="11"/>
      <c r="F53" s="11">
        <v>55</v>
      </c>
    </row>
    <row r="54" spans="1:6" x14ac:dyDescent="0.3">
      <c r="A54" s="287" t="s">
        <v>1832</v>
      </c>
      <c r="B54" s="287" t="s">
        <v>1833</v>
      </c>
      <c r="C54" s="10">
        <v>1</v>
      </c>
      <c r="D54" s="11" t="s">
        <v>1292</v>
      </c>
      <c r="E54" s="11"/>
      <c r="F54" s="11">
        <v>15</v>
      </c>
    </row>
    <row r="55" spans="1:6" x14ac:dyDescent="0.3">
      <c r="A55" s="288"/>
      <c r="B55" s="288"/>
      <c r="C55" s="10">
        <v>2</v>
      </c>
      <c r="D55" s="11" t="s">
        <v>1834</v>
      </c>
      <c r="E55" s="11"/>
      <c r="F55" s="11">
        <v>9</v>
      </c>
    </row>
    <row r="56" spans="1:6" x14ac:dyDescent="0.3">
      <c r="A56" s="288"/>
      <c r="B56" s="288"/>
      <c r="C56" s="10">
        <v>3</v>
      </c>
      <c r="D56" s="11" t="s">
        <v>1835</v>
      </c>
      <c r="E56" s="11"/>
      <c r="F56" s="11">
        <v>64</v>
      </c>
    </row>
    <row r="57" spans="1:6" x14ac:dyDescent="0.3">
      <c r="A57" s="288"/>
      <c r="B57" s="288"/>
      <c r="C57" s="10">
        <v>4</v>
      </c>
      <c r="D57" s="11" t="s">
        <v>1343</v>
      </c>
      <c r="E57" s="11"/>
      <c r="F57" s="11">
        <v>40</v>
      </c>
    </row>
    <row r="58" spans="1:6" x14ac:dyDescent="0.3">
      <c r="A58" s="288"/>
      <c r="B58" s="288"/>
      <c r="C58" s="10">
        <v>5</v>
      </c>
      <c r="D58" s="11" t="s">
        <v>1836</v>
      </c>
      <c r="E58" s="11"/>
      <c r="F58" s="11">
        <v>100</v>
      </c>
    </row>
    <row r="59" spans="1:6" x14ac:dyDescent="0.3">
      <c r="A59" s="288"/>
      <c r="B59" s="288"/>
      <c r="C59" s="10">
        <v>6</v>
      </c>
      <c r="D59" s="11" t="s">
        <v>1307</v>
      </c>
      <c r="E59" s="11"/>
      <c r="F59" s="11">
        <v>26</v>
      </c>
    </row>
    <row r="60" spans="1:6" x14ac:dyDescent="0.3">
      <c r="A60" s="288"/>
      <c r="B60" s="288"/>
      <c r="C60" s="10">
        <v>7</v>
      </c>
      <c r="D60" s="11" t="s">
        <v>1837</v>
      </c>
      <c r="E60" s="11"/>
      <c r="F60" s="11">
        <v>45</v>
      </c>
    </row>
    <row r="61" spans="1:6" x14ac:dyDescent="0.3">
      <c r="A61" s="288"/>
      <c r="B61" s="288"/>
      <c r="C61" s="10">
        <v>8</v>
      </c>
      <c r="D61" s="11" t="s">
        <v>1319</v>
      </c>
      <c r="E61" s="11"/>
      <c r="F61" s="11">
        <v>0</v>
      </c>
    </row>
    <row r="62" spans="1:6" x14ac:dyDescent="0.3">
      <c r="A62" s="288"/>
      <c r="B62" s="288"/>
      <c r="C62" s="10">
        <v>9</v>
      </c>
      <c r="D62" s="11" t="s">
        <v>1838</v>
      </c>
      <c r="E62" s="11"/>
      <c r="F62" s="11">
        <v>150</v>
      </c>
    </row>
    <row r="63" spans="1:6" x14ac:dyDescent="0.3">
      <c r="A63" s="288"/>
      <c r="B63" s="288"/>
      <c r="C63" s="10">
        <v>10</v>
      </c>
      <c r="D63" s="11" t="s">
        <v>1327</v>
      </c>
      <c r="E63" s="11"/>
      <c r="F63" s="11">
        <v>6</v>
      </c>
    </row>
    <row r="64" spans="1:6" x14ac:dyDescent="0.3">
      <c r="A64" s="288"/>
      <c r="B64" s="288"/>
      <c r="C64" s="10">
        <v>11</v>
      </c>
      <c r="D64" s="11" t="s">
        <v>1839</v>
      </c>
      <c r="E64" s="11"/>
      <c r="F64" s="11">
        <v>30</v>
      </c>
    </row>
    <row r="65" spans="1:6" x14ac:dyDescent="0.3">
      <c r="A65" s="288"/>
      <c r="B65" s="288"/>
      <c r="C65" s="10">
        <v>12</v>
      </c>
      <c r="D65" s="11" t="s">
        <v>1840</v>
      </c>
      <c r="E65" s="11"/>
      <c r="F65" s="11">
        <v>20</v>
      </c>
    </row>
    <row r="66" spans="1:6" x14ac:dyDescent="0.3">
      <c r="A66" s="288"/>
      <c r="B66" s="289"/>
      <c r="C66" s="10">
        <v>13</v>
      </c>
      <c r="D66" s="11" t="s">
        <v>1841</v>
      </c>
      <c r="E66" s="11"/>
      <c r="F66" s="11">
        <v>0</v>
      </c>
    </row>
    <row r="67" spans="1:6" x14ac:dyDescent="0.3">
      <c r="A67" s="288"/>
      <c r="B67" s="12"/>
      <c r="C67" s="13">
        <v>1</v>
      </c>
      <c r="D67" s="11" t="s">
        <v>1842</v>
      </c>
      <c r="E67" s="11"/>
      <c r="F67" s="11">
        <v>0</v>
      </c>
    </row>
    <row r="68" spans="1:6" x14ac:dyDescent="0.3">
      <c r="A68" s="288"/>
      <c r="B68" s="282" t="s">
        <v>1843</v>
      </c>
      <c r="C68" s="10">
        <v>2</v>
      </c>
      <c r="D68" s="11" t="s">
        <v>1844</v>
      </c>
      <c r="E68" s="11"/>
      <c r="F68" s="11">
        <v>105</v>
      </c>
    </row>
    <row r="69" spans="1:6" x14ac:dyDescent="0.3">
      <c r="A69" s="288"/>
      <c r="B69" s="283"/>
      <c r="C69" s="10">
        <v>3</v>
      </c>
      <c r="D69" s="11" t="s">
        <v>1248</v>
      </c>
      <c r="E69" s="11"/>
      <c r="F69" s="11">
        <v>85</v>
      </c>
    </row>
    <row r="70" spans="1:6" x14ac:dyDescent="0.3">
      <c r="A70" s="288"/>
      <c r="B70" s="283"/>
      <c r="C70" s="10">
        <v>4</v>
      </c>
      <c r="D70" s="11" t="s">
        <v>1238</v>
      </c>
      <c r="E70" s="11"/>
      <c r="F70" s="11">
        <v>50</v>
      </c>
    </row>
    <row r="71" spans="1:6" x14ac:dyDescent="0.3">
      <c r="A71" s="288"/>
      <c r="B71" s="283"/>
      <c r="C71" s="10">
        <v>5</v>
      </c>
      <c r="D71" s="11" t="s">
        <v>1249</v>
      </c>
      <c r="E71" s="11"/>
      <c r="F71" s="11">
        <v>42</v>
      </c>
    </row>
    <row r="72" spans="1:6" x14ac:dyDescent="0.3">
      <c r="A72" s="288"/>
      <c r="B72" s="283"/>
      <c r="C72" s="10">
        <v>6</v>
      </c>
      <c r="D72" s="11" t="s">
        <v>1244</v>
      </c>
      <c r="E72" s="11"/>
      <c r="F72" s="11">
        <v>32</v>
      </c>
    </row>
    <row r="73" spans="1:6" x14ac:dyDescent="0.3">
      <c r="A73" s="288"/>
      <c r="B73" s="283"/>
      <c r="C73" s="10">
        <v>7</v>
      </c>
      <c r="D73" s="11" t="s">
        <v>1254</v>
      </c>
      <c r="E73" s="11"/>
      <c r="F73" s="11">
        <v>59</v>
      </c>
    </row>
    <row r="74" spans="1:6" x14ac:dyDescent="0.3">
      <c r="A74" s="288"/>
      <c r="B74" s="283"/>
      <c r="C74" s="10">
        <v>8</v>
      </c>
      <c r="D74" s="11" t="s">
        <v>21</v>
      </c>
      <c r="E74" s="11"/>
      <c r="F74" s="11">
        <v>15</v>
      </c>
    </row>
    <row r="75" spans="1:6" x14ac:dyDescent="0.3">
      <c r="A75" s="288"/>
      <c r="B75" s="283"/>
      <c r="C75" s="10">
        <v>9</v>
      </c>
      <c r="D75" s="11" t="s">
        <v>1246</v>
      </c>
      <c r="E75" s="11"/>
      <c r="F75" s="11">
        <v>20</v>
      </c>
    </row>
    <row r="76" spans="1:6" x14ac:dyDescent="0.3">
      <c r="A76" s="288"/>
      <c r="B76" s="284"/>
      <c r="C76" s="10">
        <v>10</v>
      </c>
      <c r="D76" s="11" t="s">
        <v>1257</v>
      </c>
      <c r="E76" s="11"/>
      <c r="F76" s="11">
        <v>20</v>
      </c>
    </row>
    <row r="77" spans="1:6" x14ac:dyDescent="0.3">
      <c r="A77" s="288"/>
      <c r="B77" s="287" t="s">
        <v>1845</v>
      </c>
      <c r="C77" s="10">
        <v>1</v>
      </c>
      <c r="D77" s="11" t="s">
        <v>1846</v>
      </c>
      <c r="E77" s="11"/>
      <c r="F77" s="11">
        <v>0</v>
      </c>
    </row>
    <row r="78" spans="1:6" x14ac:dyDescent="0.3">
      <c r="A78" s="288"/>
      <c r="B78" s="288"/>
      <c r="C78" s="10">
        <v>2</v>
      </c>
      <c r="D78" s="11" t="s">
        <v>1847</v>
      </c>
      <c r="E78" s="11"/>
      <c r="F78" s="11">
        <v>3</v>
      </c>
    </row>
    <row r="79" spans="1:6" x14ac:dyDescent="0.3">
      <c r="A79" s="288"/>
      <c r="B79" s="288"/>
      <c r="C79" s="10">
        <v>3</v>
      </c>
      <c r="D79" s="11" t="s">
        <v>458</v>
      </c>
      <c r="E79" s="11"/>
      <c r="F79" s="11">
        <v>3</v>
      </c>
    </row>
    <row r="80" spans="1:6" x14ac:dyDescent="0.3">
      <c r="A80" s="288"/>
      <c r="B80" s="288"/>
      <c r="C80" s="10">
        <v>4</v>
      </c>
      <c r="D80" s="11" t="s">
        <v>1288</v>
      </c>
      <c r="E80" s="11"/>
      <c r="F80" s="11">
        <v>15</v>
      </c>
    </row>
    <row r="81" spans="1:6" x14ac:dyDescent="0.3">
      <c r="A81" s="288"/>
      <c r="B81" s="288"/>
      <c r="C81" s="10">
        <v>5</v>
      </c>
      <c r="D81" s="11" t="s">
        <v>1848</v>
      </c>
      <c r="E81" s="11"/>
      <c r="F81" s="11">
        <v>20</v>
      </c>
    </row>
    <row r="82" spans="1:6" x14ac:dyDescent="0.3">
      <c r="A82" s="288"/>
      <c r="B82" s="288"/>
      <c r="C82" s="10">
        <v>6</v>
      </c>
      <c r="D82" s="11" t="s">
        <v>1272</v>
      </c>
      <c r="E82" s="11"/>
      <c r="F82" s="11">
        <v>25</v>
      </c>
    </row>
    <row r="83" spans="1:6" x14ac:dyDescent="0.3">
      <c r="A83" s="288"/>
      <c r="B83" s="288"/>
      <c r="C83" s="10">
        <v>7</v>
      </c>
      <c r="D83" s="11" t="s">
        <v>1849</v>
      </c>
      <c r="E83" s="11"/>
      <c r="F83" s="11">
        <v>65</v>
      </c>
    </row>
    <row r="84" spans="1:6" x14ac:dyDescent="0.3">
      <c r="A84" s="288"/>
      <c r="B84" s="288"/>
      <c r="C84" s="10">
        <v>8</v>
      </c>
      <c r="D84" s="11" t="s">
        <v>1850</v>
      </c>
      <c r="E84" s="11"/>
      <c r="F84" s="11">
        <v>8</v>
      </c>
    </row>
    <row r="85" spans="1:6" x14ac:dyDescent="0.3">
      <c r="A85" s="288"/>
      <c r="B85" s="288"/>
      <c r="C85" s="10">
        <v>9</v>
      </c>
      <c r="D85" s="11" t="s">
        <v>1266</v>
      </c>
      <c r="E85" s="11"/>
      <c r="F85" s="11">
        <v>30</v>
      </c>
    </row>
    <row r="86" spans="1:6" x14ac:dyDescent="0.3">
      <c r="A86" s="288"/>
      <c r="B86" s="288"/>
      <c r="C86" s="10">
        <v>10</v>
      </c>
      <c r="D86" s="11" t="s">
        <v>1267</v>
      </c>
      <c r="E86" s="11"/>
      <c r="F86" s="11">
        <v>85</v>
      </c>
    </row>
    <row r="87" spans="1:6" x14ac:dyDescent="0.3">
      <c r="A87" s="288"/>
      <c r="B87" s="288"/>
      <c r="C87" s="10">
        <v>11</v>
      </c>
      <c r="D87" s="11" t="s">
        <v>1279</v>
      </c>
      <c r="E87" s="11"/>
      <c r="F87" s="11">
        <v>85</v>
      </c>
    </row>
    <row r="88" spans="1:6" x14ac:dyDescent="0.3">
      <c r="A88" s="288"/>
      <c r="B88" s="288"/>
      <c r="C88" s="10">
        <v>12</v>
      </c>
      <c r="D88" s="11" t="s">
        <v>1290</v>
      </c>
      <c r="E88" s="11"/>
      <c r="F88" s="11">
        <v>55</v>
      </c>
    </row>
    <row r="89" spans="1:6" x14ac:dyDescent="0.3">
      <c r="A89" s="288"/>
      <c r="B89" s="288"/>
      <c r="C89" s="10">
        <v>13</v>
      </c>
      <c r="D89" s="11" t="s">
        <v>1851</v>
      </c>
      <c r="E89" s="11"/>
      <c r="F89" s="11">
        <v>55</v>
      </c>
    </row>
    <row r="90" spans="1:6" x14ac:dyDescent="0.3">
      <c r="A90" s="288"/>
      <c r="B90" s="288"/>
      <c r="C90" s="10">
        <v>14</v>
      </c>
      <c r="D90" s="11" t="s">
        <v>1261</v>
      </c>
      <c r="E90" s="11"/>
      <c r="F90" s="11">
        <v>40</v>
      </c>
    </row>
    <row r="91" spans="1:6" x14ac:dyDescent="0.3">
      <c r="A91" s="288"/>
      <c r="B91" s="288"/>
      <c r="C91" s="10">
        <v>15</v>
      </c>
      <c r="D91" s="11" t="s">
        <v>1264</v>
      </c>
      <c r="E91" s="11"/>
      <c r="F91" s="11">
        <v>25</v>
      </c>
    </row>
    <row r="92" spans="1:6" x14ac:dyDescent="0.3">
      <c r="A92" s="288"/>
      <c r="B92" s="288"/>
      <c r="C92" s="10">
        <v>16</v>
      </c>
      <c r="D92" s="11" t="s">
        <v>1287</v>
      </c>
      <c r="E92" s="11"/>
      <c r="F92" s="11">
        <v>85</v>
      </c>
    </row>
    <row r="93" spans="1:6" x14ac:dyDescent="0.3">
      <c r="A93" s="288"/>
      <c r="B93" s="288"/>
      <c r="C93" s="10">
        <v>17</v>
      </c>
      <c r="D93" s="11" t="s">
        <v>1285</v>
      </c>
      <c r="E93" s="11"/>
      <c r="F93" s="11">
        <v>55</v>
      </c>
    </row>
    <row r="94" spans="1:6" x14ac:dyDescent="0.3">
      <c r="A94" s="288"/>
      <c r="B94" s="289"/>
      <c r="C94" s="10">
        <v>18</v>
      </c>
      <c r="D94" s="11" t="s">
        <v>1852</v>
      </c>
      <c r="E94" s="11"/>
      <c r="F94" s="11">
        <v>150</v>
      </c>
    </row>
    <row r="95" spans="1:6" x14ac:dyDescent="0.3">
      <c r="A95" s="282" t="s">
        <v>1853</v>
      </c>
      <c r="B95" s="282" t="s">
        <v>1854</v>
      </c>
      <c r="C95" s="10">
        <v>1</v>
      </c>
      <c r="D95" s="11" t="s">
        <v>1173</v>
      </c>
      <c r="E95" s="11"/>
      <c r="F95" s="11">
        <v>90</v>
      </c>
    </row>
    <row r="96" spans="1:6" x14ac:dyDescent="0.3">
      <c r="A96" s="283"/>
      <c r="B96" s="283"/>
      <c r="C96" s="10">
        <v>2</v>
      </c>
      <c r="D96" s="11" t="s">
        <v>1186</v>
      </c>
      <c r="E96" s="11"/>
      <c r="F96" s="11">
        <v>70</v>
      </c>
    </row>
    <row r="97" spans="1:6" x14ac:dyDescent="0.3">
      <c r="A97" s="283"/>
      <c r="B97" s="283"/>
      <c r="C97" s="10">
        <v>3</v>
      </c>
      <c r="D97" s="11" t="s">
        <v>1855</v>
      </c>
      <c r="E97" s="11"/>
      <c r="F97" s="11">
        <v>25</v>
      </c>
    </row>
    <row r="98" spans="1:6" x14ac:dyDescent="0.3">
      <c r="A98" s="283"/>
      <c r="B98" s="283"/>
      <c r="C98" s="10">
        <v>4</v>
      </c>
      <c r="D98" s="11" t="s">
        <v>1204</v>
      </c>
      <c r="E98" s="11"/>
      <c r="F98" s="11">
        <v>80</v>
      </c>
    </row>
    <row r="99" spans="1:6" x14ac:dyDescent="0.3">
      <c r="A99" s="283"/>
      <c r="B99" s="283"/>
      <c r="C99" s="10">
        <v>5</v>
      </c>
      <c r="D99" s="11" t="s">
        <v>1856</v>
      </c>
      <c r="E99" s="11"/>
      <c r="F99" s="11">
        <v>45</v>
      </c>
    </row>
    <row r="100" spans="1:6" x14ac:dyDescent="0.3">
      <c r="A100" s="283"/>
      <c r="B100" s="283"/>
      <c r="C100" s="10">
        <v>6</v>
      </c>
      <c r="D100" s="11" t="s">
        <v>1167</v>
      </c>
      <c r="E100" s="11"/>
      <c r="F100" s="11">
        <v>146</v>
      </c>
    </row>
    <row r="101" spans="1:6" x14ac:dyDescent="0.3">
      <c r="A101" s="283"/>
      <c r="B101" s="283"/>
      <c r="C101" s="10">
        <v>7</v>
      </c>
      <c r="D101" s="11" t="s">
        <v>139</v>
      </c>
      <c r="E101" s="11"/>
      <c r="F101" s="11">
        <v>55</v>
      </c>
    </row>
    <row r="102" spans="1:6" x14ac:dyDescent="0.3">
      <c r="A102" s="283"/>
      <c r="B102" s="283"/>
      <c r="C102" s="10">
        <v>8</v>
      </c>
      <c r="D102" s="11" t="s">
        <v>1857</v>
      </c>
      <c r="E102" s="11"/>
      <c r="F102" s="11">
        <v>110</v>
      </c>
    </row>
    <row r="103" spans="1:6" x14ac:dyDescent="0.3">
      <c r="A103" s="283"/>
      <c r="B103" s="283"/>
      <c r="C103" s="10">
        <v>9</v>
      </c>
      <c r="D103" s="11" t="s">
        <v>1858</v>
      </c>
      <c r="E103" s="11"/>
      <c r="F103" s="11">
        <v>0</v>
      </c>
    </row>
    <row r="104" spans="1:6" x14ac:dyDescent="0.3">
      <c r="A104" s="283"/>
      <c r="B104" s="283"/>
      <c r="C104" s="10">
        <v>10</v>
      </c>
      <c r="D104" s="11" t="s">
        <v>1194</v>
      </c>
      <c r="E104" s="11"/>
      <c r="F104" s="11">
        <v>35</v>
      </c>
    </row>
    <row r="105" spans="1:6" x14ac:dyDescent="0.3">
      <c r="A105" s="283"/>
      <c r="B105" s="283"/>
      <c r="C105" s="10">
        <v>11</v>
      </c>
      <c r="D105" s="11" t="s">
        <v>1859</v>
      </c>
      <c r="E105" s="11"/>
      <c r="F105" s="11">
        <v>40</v>
      </c>
    </row>
    <row r="106" spans="1:6" x14ac:dyDescent="0.3">
      <c r="A106" s="283"/>
      <c r="B106" s="283"/>
      <c r="C106" s="10">
        <v>12</v>
      </c>
      <c r="D106" s="11" t="s">
        <v>1860</v>
      </c>
      <c r="E106" s="11"/>
      <c r="F106" s="11">
        <v>70</v>
      </c>
    </row>
    <row r="107" spans="1:6" x14ac:dyDescent="0.3">
      <c r="A107" s="283"/>
      <c r="B107" s="284"/>
      <c r="C107" s="10">
        <v>13</v>
      </c>
      <c r="D107" s="11" t="s">
        <v>1176</v>
      </c>
      <c r="E107" s="11"/>
      <c r="F107" s="11">
        <v>30</v>
      </c>
    </row>
    <row r="108" spans="1:6" x14ac:dyDescent="0.3">
      <c r="A108" s="283"/>
      <c r="B108" s="282" t="s">
        <v>1861</v>
      </c>
      <c r="C108" s="10">
        <v>1</v>
      </c>
      <c r="D108" s="11" t="s">
        <v>1226</v>
      </c>
      <c r="E108" s="11"/>
      <c r="F108" s="11">
        <v>35</v>
      </c>
    </row>
    <row r="109" spans="1:6" x14ac:dyDescent="0.3">
      <c r="A109" s="283"/>
      <c r="B109" s="283"/>
      <c r="C109" s="10">
        <v>2</v>
      </c>
      <c r="D109" s="11" t="s">
        <v>1862</v>
      </c>
      <c r="E109" s="11"/>
      <c r="F109" s="11">
        <v>100</v>
      </c>
    </row>
    <row r="110" spans="1:6" x14ac:dyDescent="0.3">
      <c r="A110" s="283"/>
      <c r="B110" s="283"/>
      <c r="C110" s="10">
        <v>3</v>
      </c>
      <c r="D110" s="11" t="s">
        <v>1863</v>
      </c>
      <c r="E110" s="11"/>
      <c r="F110" s="11">
        <v>40</v>
      </c>
    </row>
    <row r="111" spans="1:6" x14ac:dyDescent="0.3">
      <c r="A111" s="283"/>
      <c r="B111" s="283"/>
      <c r="C111" s="10">
        <v>4</v>
      </c>
      <c r="D111" s="11" t="s">
        <v>1864</v>
      </c>
      <c r="E111" s="11"/>
      <c r="F111" s="11">
        <v>45</v>
      </c>
    </row>
    <row r="112" spans="1:6" x14ac:dyDescent="0.3">
      <c r="A112" s="283"/>
      <c r="B112" s="283"/>
      <c r="C112" s="10">
        <v>5</v>
      </c>
      <c r="D112" s="11" t="s">
        <v>1211</v>
      </c>
      <c r="E112" s="11"/>
      <c r="F112" s="11">
        <v>51</v>
      </c>
    </row>
    <row r="113" spans="1:6" x14ac:dyDescent="0.3">
      <c r="A113" s="283"/>
      <c r="B113" s="283"/>
      <c r="C113" s="10">
        <v>6</v>
      </c>
      <c r="D113" s="11" t="s">
        <v>1865</v>
      </c>
      <c r="E113" s="11"/>
      <c r="F113" s="11">
        <v>53</v>
      </c>
    </row>
    <row r="114" spans="1:6" x14ac:dyDescent="0.3">
      <c r="A114" s="283"/>
      <c r="B114" s="283"/>
      <c r="C114" s="10">
        <v>7</v>
      </c>
      <c r="D114" s="11" t="s">
        <v>1231</v>
      </c>
      <c r="E114" s="11"/>
      <c r="F114" s="11">
        <v>40</v>
      </c>
    </row>
    <row r="115" spans="1:6" x14ac:dyDescent="0.3">
      <c r="A115" s="283"/>
      <c r="B115" s="283"/>
      <c r="C115" s="10">
        <v>8</v>
      </c>
      <c r="D115" s="11" t="s">
        <v>1866</v>
      </c>
      <c r="E115" s="11"/>
      <c r="F115" s="11">
        <v>0</v>
      </c>
    </row>
    <row r="116" spans="1:6" x14ac:dyDescent="0.3">
      <c r="A116" s="283"/>
      <c r="B116" s="283"/>
      <c r="C116" s="10">
        <v>9</v>
      </c>
      <c r="D116" s="11" t="s">
        <v>1217</v>
      </c>
      <c r="E116" s="11"/>
      <c r="F116" s="11">
        <v>60</v>
      </c>
    </row>
    <row r="117" spans="1:6" x14ac:dyDescent="0.3">
      <c r="A117" s="283"/>
      <c r="B117" s="284"/>
      <c r="C117" s="10">
        <v>10</v>
      </c>
      <c r="D117" s="11" t="s">
        <v>972</v>
      </c>
      <c r="E117" s="11"/>
      <c r="F117" s="11">
        <v>18</v>
      </c>
    </row>
    <row r="118" spans="1:6" x14ac:dyDescent="0.3">
      <c r="A118" s="283"/>
      <c r="B118" s="282" t="s">
        <v>1867</v>
      </c>
      <c r="C118" s="10">
        <v>1</v>
      </c>
      <c r="D118" s="11" t="s">
        <v>1109</v>
      </c>
      <c r="E118" s="11"/>
      <c r="F118" s="11">
        <v>20</v>
      </c>
    </row>
    <row r="119" spans="1:6" x14ac:dyDescent="0.3">
      <c r="A119" s="283"/>
      <c r="B119" s="283"/>
      <c r="C119" s="10">
        <v>2</v>
      </c>
      <c r="D119" s="11" t="s">
        <v>1066</v>
      </c>
      <c r="E119" s="11"/>
      <c r="F119" s="11">
        <v>30</v>
      </c>
    </row>
    <row r="120" spans="1:6" x14ac:dyDescent="0.3">
      <c r="A120" s="283"/>
      <c r="B120" s="283"/>
      <c r="C120" s="10">
        <v>3</v>
      </c>
      <c r="D120" s="11" t="s">
        <v>1868</v>
      </c>
      <c r="E120" s="11"/>
      <c r="F120" s="11">
        <v>30</v>
      </c>
    </row>
    <row r="121" spans="1:6" x14ac:dyDescent="0.3">
      <c r="A121" s="283"/>
      <c r="B121" s="283"/>
      <c r="C121" s="10">
        <v>4</v>
      </c>
      <c r="D121" s="11" t="s">
        <v>1074</v>
      </c>
      <c r="E121" s="11"/>
      <c r="F121" s="11">
        <v>35</v>
      </c>
    </row>
    <row r="122" spans="1:6" x14ac:dyDescent="0.3">
      <c r="A122" s="283"/>
      <c r="B122" s="283"/>
      <c r="C122" s="10">
        <v>5</v>
      </c>
      <c r="D122" s="11" t="s">
        <v>1113</v>
      </c>
      <c r="E122" s="11"/>
      <c r="F122" s="11">
        <v>15</v>
      </c>
    </row>
    <row r="123" spans="1:6" x14ac:dyDescent="0.3">
      <c r="A123" s="283"/>
      <c r="B123" s="283"/>
      <c r="C123" s="10">
        <v>6</v>
      </c>
      <c r="D123" s="11" t="s">
        <v>1869</v>
      </c>
      <c r="E123" s="11"/>
      <c r="F123" s="11">
        <v>0</v>
      </c>
    </row>
    <row r="124" spans="1:6" x14ac:dyDescent="0.3">
      <c r="A124" s="283"/>
      <c r="B124" s="283"/>
      <c r="C124" s="10">
        <v>7</v>
      </c>
      <c r="D124" s="11" t="s">
        <v>1735</v>
      </c>
      <c r="E124" s="11"/>
      <c r="F124" s="11">
        <v>10</v>
      </c>
    </row>
    <row r="125" spans="1:6" x14ac:dyDescent="0.3">
      <c r="A125" s="283"/>
      <c r="B125" s="283"/>
      <c r="C125" s="10">
        <v>8</v>
      </c>
      <c r="D125" s="11" t="s">
        <v>1738</v>
      </c>
      <c r="E125" s="11"/>
      <c r="F125" s="11">
        <v>5</v>
      </c>
    </row>
    <row r="126" spans="1:6" x14ac:dyDescent="0.3">
      <c r="A126" s="283"/>
      <c r="B126" s="283"/>
      <c r="C126" s="10">
        <v>9</v>
      </c>
      <c r="D126" s="11" t="s">
        <v>1093</v>
      </c>
      <c r="E126" s="11"/>
      <c r="F126" s="11">
        <v>42</v>
      </c>
    </row>
    <row r="127" spans="1:6" x14ac:dyDescent="0.3">
      <c r="A127" s="283"/>
      <c r="B127" s="283"/>
      <c r="C127" s="10">
        <v>10</v>
      </c>
      <c r="D127" s="11" t="s">
        <v>1128</v>
      </c>
      <c r="E127" s="11"/>
      <c r="F127" s="11">
        <v>15</v>
      </c>
    </row>
    <row r="128" spans="1:6" x14ac:dyDescent="0.3">
      <c r="A128" s="283"/>
      <c r="B128" s="283"/>
      <c r="C128" s="10">
        <v>11</v>
      </c>
      <c r="D128" s="11" t="s">
        <v>1740</v>
      </c>
      <c r="E128" s="11"/>
      <c r="F128" s="11">
        <v>0</v>
      </c>
    </row>
    <row r="129" spans="1:6" x14ac:dyDescent="0.3">
      <c r="A129" s="283"/>
      <c r="B129" s="283"/>
      <c r="C129" s="10">
        <v>12</v>
      </c>
      <c r="D129" s="11" t="s">
        <v>1737</v>
      </c>
      <c r="E129" s="11"/>
      <c r="F129" s="11">
        <v>0</v>
      </c>
    </row>
    <row r="130" spans="1:6" x14ac:dyDescent="0.3">
      <c r="A130" s="283"/>
      <c r="B130" s="283"/>
      <c r="C130" s="10">
        <v>13</v>
      </c>
      <c r="D130" s="11" t="s">
        <v>177</v>
      </c>
      <c r="E130" s="11"/>
      <c r="F130" s="11">
        <v>25</v>
      </c>
    </row>
    <row r="131" spans="1:6" x14ac:dyDescent="0.3">
      <c r="A131" s="283"/>
      <c r="B131" s="283"/>
      <c r="C131" s="10">
        <v>14</v>
      </c>
      <c r="D131" s="11" t="s">
        <v>1055</v>
      </c>
      <c r="E131" s="11"/>
      <c r="F131" s="11">
        <v>30</v>
      </c>
    </row>
    <row r="132" spans="1:6" x14ac:dyDescent="0.3">
      <c r="A132" s="283"/>
      <c r="B132" s="283"/>
      <c r="C132" s="10">
        <v>15</v>
      </c>
      <c r="D132" s="11" t="s">
        <v>1870</v>
      </c>
      <c r="E132" s="11"/>
      <c r="F132" s="11">
        <v>15</v>
      </c>
    </row>
    <row r="133" spans="1:6" x14ac:dyDescent="0.3">
      <c r="A133" s="283"/>
      <c r="B133" s="283"/>
      <c r="C133" s="10">
        <v>16</v>
      </c>
      <c r="D133" s="11" t="s">
        <v>1068</v>
      </c>
      <c r="E133" s="11"/>
      <c r="F133" s="11">
        <v>30</v>
      </c>
    </row>
    <row r="134" spans="1:6" x14ac:dyDescent="0.3">
      <c r="A134" s="283"/>
      <c r="B134" s="283"/>
      <c r="C134" s="10">
        <v>17</v>
      </c>
      <c r="D134" s="11" t="s">
        <v>1739</v>
      </c>
      <c r="E134" s="11"/>
      <c r="F134" s="11">
        <v>0</v>
      </c>
    </row>
    <row r="135" spans="1:6" x14ac:dyDescent="0.3">
      <c r="A135" s="283"/>
      <c r="B135" s="284"/>
      <c r="C135" s="10">
        <v>18</v>
      </c>
      <c r="D135" s="11" t="s">
        <v>1736</v>
      </c>
      <c r="E135" s="11"/>
      <c r="F135" s="11">
        <v>0</v>
      </c>
    </row>
    <row r="136" spans="1:6" x14ac:dyDescent="0.3">
      <c r="A136" s="283"/>
      <c r="B136" s="282" t="s">
        <v>1871</v>
      </c>
      <c r="C136" s="10">
        <v>1</v>
      </c>
      <c r="D136" s="11" t="s">
        <v>33</v>
      </c>
      <c r="E136" s="11"/>
      <c r="F136" s="11">
        <v>20</v>
      </c>
    </row>
    <row r="137" spans="1:6" x14ac:dyDescent="0.3">
      <c r="A137" s="283"/>
      <c r="B137" s="283"/>
      <c r="C137" s="10">
        <v>2</v>
      </c>
      <c r="D137" s="11" t="s">
        <v>1030</v>
      </c>
      <c r="E137" s="11"/>
      <c r="F137" s="11">
        <v>0</v>
      </c>
    </row>
    <row r="138" spans="1:6" x14ac:dyDescent="0.3">
      <c r="A138" s="283"/>
      <c r="B138" s="283"/>
      <c r="C138" s="10">
        <v>3</v>
      </c>
      <c r="D138" s="11" t="s">
        <v>1048</v>
      </c>
      <c r="E138" s="11"/>
      <c r="F138" s="11">
        <v>25</v>
      </c>
    </row>
    <row r="139" spans="1:6" x14ac:dyDescent="0.3">
      <c r="A139" s="283"/>
      <c r="B139" s="283"/>
      <c r="C139" s="10">
        <v>4</v>
      </c>
      <c r="D139" s="11" t="s">
        <v>1033</v>
      </c>
      <c r="E139" s="11"/>
      <c r="F139" s="11">
        <v>30</v>
      </c>
    </row>
    <row r="140" spans="1:6" x14ac:dyDescent="0.3">
      <c r="A140" s="283"/>
      <c r="B140" s="283"/>
      <c r="C140" s="10">
        <v>5</v>
      </c>
      <c r="D140" s="11" t="s">
        <v>1872</v>
      </c>
      <c r="E140" s="11"/>
      <c r="F140" s="11">
        <v>60</v>
      </c>
    </row>
    <row r="141" spans="1:6" x14ac:dyDescent="0.3">
      <c r="A141" s="283"/>
      <c r="B141" s="284"/>
      <c r="C141" s="10">
        <v>6</v>
      </c>
      <c r="D141" s="11" t="s">
        <v>1051</v>
      </c>
      <c r="E141" s="11"/>
      <c r="F141" s="11">
        <v>45</v>
      </c>
    </row>
    <row r="142" spans="1:6" x14ac:dyDescent="0.3">
      <c r="A142" s="283"/>
      <c r="B142" s="282" t="s">
        <v>1873</v>
      </c>
      <c r="C142" s="10">
        <v>1</v>
      </c>
      <c r="D142" s="11" t="s">
        <v>1158</v>
      </c>
      <c r="E142" s="11"/>
      <c r="F142" s="11">
        <v>15</v>
      </c>
    </row>
    <row r="143" spans="1:6" x14ac:dyDescent="0.3">
      <c r="A143" s="283"/>
      <c r="B143" s="283"/>
      <c r="C143" s="10">
        <v>2</v>
      </c>
      <c r="D143" s="11" t="s">
        <v>1874</v>
      </c>
      <c r="E143" s="11"/>
      <c r="F143" s="11">
        <v>75</v>
      </c>
    </row>
    <row r="144" spans="1:6" x14ac:dyDescent="0.3">
      <c r="A144" s="283"/>
      <c r="B144" s="283"/>
      <c r="C144" s="10">
        <v>3</v>
      </c>
      <c r="D144" s="11" t="s">
        <v>1189</v>
      </c>
      <c r="E144" s="11"/>
      <c r="F144" s="11">
        <v>150</v>
      </c>
    </row>
    <row r="145" spans="1:6" x14ac:dyDescent="0.3">
      <c r="A145" s="283"/>
      <c r="B145" s="283"/>
      <c r="C145" s="10">
        <v>4</v>
      </c>
      <c r="D145" s="11" t="s">
        <v>1875</v>
      </c>
      <c r="E145" s="11"/>
      <c r="F145" s="11">
        <v>12</v>
      </c>
    </row>
    <row r="146" spans="1:6" x14ac:dyDescent="0.3">
      <c r="A146" s="283"/>
      <c r="B146" s="283"/>
      <c r="C146" s="10">
        <v>5</v>
      </c>
      <c r="D146" s="11" t="s">
        <v>1876</v>
      </c>
      <c r="E146" s="11"/>
      <c r="F146" s="11">
        <v>65</v>
      </c>
    </row>
    <row r="147" spans="1:6" x14ac:dyDescent="0.3">
      <c r="A147" s="283"/>
      <c r="B147" s="283"/>
      <c r="C147" s="10">
        <v>6</v>
      </c>
      <c r="D147" s="11" t="s">
        <v>973</v>
      </c>
      <c r="E147" s="11"/>
      <c r="F147" s="11">
        <v>51</v>
      </c>
    </row>
    <row r="148" spans="1:6" x14ac:dyDescent="0.3">
      <c r="A148" s="283"/>
      <c r="B148" s="283"/>
      <c r="C148" s="10">
        <v>7</v>
      </c>
      <c r="D148" s="11" t="s">
        <v>1147</v>
      </c>
      <c r="E148" s="11"/>
      <c r="F148" s="11">
        <v>45</v>
      </c>
    </row>
    <row r="149" spans="1:6" x14ac:dyDescent="0.3">
      <c r="A149" s="283"/>
      <c r="B149" s="283"/>
      <c r="C149" s="10">
        <v>8</v>
      </c>
      <c r="D149" s="11" t="s">
        <v>1135</v>
      </c>
      <c r="E149" s="11"/>
      <c r="F149" s="11">
        <v>22</v>
      </c>
    </row>
    <row r="150" spans="1:6" x14ac:dyDescent="0.3">
      <c r="A150" s="283"/>
      <c r="B150" s="283"/>
      <c r="C150" s="10">
        <v>9</v>
      </c>
      <c r="D150" s="11" t="s">
        <v>1877</v>
      </c>
      <c r="E150" s="11"/>
      <c r="F150" s="11">
        <v>0</v>
      </c>
    </row>
    <row r="151" spans="1:6" x14ac:dyDescent="0.3">
      <c r="A151" s="283"/>
      <c r="B151" s="283"/>
      <c r="C151" s="10">
        <v>10</v>
      </c>
      <c r="D151" s="11" t="s">
        <v>1133</v>
      </c>
      <c r="E151" s="11"/>
      <c r="F151" s="11">
        <v>7</v>
      </c>
    </row>
    <row r="152" spans="1:6" x14ac:dyDescent="0.3">
      <c r="A152" s="283"/>
      <c r="B152" s="284"/>
      <c r="C152" s="10">
        <v>11</v>
      </c>
      <c r="D152" s="11" t="s">
        <v>1878</v>
      </c>
      <c r="E152" s="11"/>
      <c r="F152" s="11">
        <v>27</v>
      </c>
    </row>
    <row r="153" spans="1:6" x14ac:dyDescent="0.3">
      <c r="A153" s="282" t="s">
        <v>1879</v>
      </c>
      <c r="B153" s="287" t="s">
        <v>1880</v>
      </c>
      <c r="C153" s="10">
        <v>1</v>
      </c>
      <c r="D153" s="11" t="s">
        <v>201</v>
      </c>
      <c r="E153" s="11"/>
      <c r="F153" s="11">
        <v>0</v>
      </c>
    </row>
    <row r="154" spans="1:6" x14ac:dyDescent="0.3">
      <c r="A154" s="283"/>
      <c r="B154" s="288"/>
      <c r="C154" s="10">
        <v>2</v>
      </c>
      <c r="D154" s="11" t="s">
        <v>934</v>
      </c>
      <c r="E154" s="11"/>
      <c r="F154" s="11">
        <v>56</v>
      </c>
    </row>
    <row r="155" spans="1:6" x14ac:dyDescent="0.3">
      <c r="A155" s="283"/>
      <c r="B155" s="288"/>
      <c r="C155" s="10">
        <v>3</v>
      </c>
      <c r="D155" s="11" t="s">
        <v>947</v>
      </c>
      <c r="E155" s="11"/>
      <c r="F155" s="11">
        <v>30</v>
      </c>
    </row>
    <row r="156" spans="1:6" x14ac:dyDescent="0.3">
      <c r="A156" s="283"/>
      <c r="B156" s="288"/>
      <c r="C156" s="10">
        <v>4</v>
      </c>
      <c r="D156" s="11" t="s">
        <v>949</v>
      </c>
      <c r="E156" s="11"/>
      <c r="F156" s="11">
        <v>7</v>
      </c>
    </row>
    <row r="157" spans="1:6" x14ac:dyDescent="0.3">
      <c r="A157" s="283"/>
      <c r="B157" s="288"/>
      <c r="C157" s="10">
        <v>5</v>
      </c>
      <c r="D157" s="11" t="s">
        <v>893</v>
      </c>
      <c r="E157" s="11"/>
      <c r="F157" s="11">
        <v>45</v>
      </c>
    </row>
    <row r="158" spans="1:6" x14ac:dyDescent="0.3">
      <c r="A158" s="283"/>
      <c r="B158" s="288"/>
      <c r="C158" s="10">
        <v>6</v>
      </c>
      <c r="D158" s="11" t="s">
        <v>1881</v>
      </c>
      <c r="E158" s="11"/>
      <c r="F158" s="11">
        <v>60</v>
      </c>
    </row>
    <row r="159" spans="1:6" x14ac:dyDescent="0.3">
      <c r="A159" s="283"/>
      <c r="B159" s="288"/>
      <c r="C159" s="10">
        <v>7</v>
      </c>
      <c r="D159" s="11" t="s">
        <v>913</v>
      </c>
      <c r="E159" s="11"/>
      <c r="F159" s="11">
        <v>0</v>
      </c>
    </row>
    <row r="160" spans="1:6" x14ac:dyDescent="0.3">
      <c r="A160" s="283"/>
      <c r="B160" s="288"/>
      <c r="C160" s="10">
        <v>8</v>
      </c>
      <c r="D160" s="11" t="s">
        <v>931</v>
      </c>
      <c r="E160" s="11"/>
      <c r="F160" s="11">
        <v>35</v>
      </c>
    </row>
    <row r="161" spans="1:6" x14ac:dyDescent="0.3">
      <c r="A161" s="283"/>
      <c r="B161" s="288"/>
      <c r="C161" s="10">
        <v>9</v>
      </c>
      <c r="D161" s="11" t="s">
        <v>1882</v>
      </c>
      <c r="E161" s="11"/>
      <c r="F161" s="11">
        <v>17</v>
      </c>
    </row>
    <row r="162" spans="1:6" x14ac:dyDescent="0.3">
      <c r="A162" s="283"/>
      <c r="B162" s="288"/>
      <c r="C162" s="10">
        <v>10</v>
      </c>
      <c r="D162" s="11" t="s">
        <v>1883</v>
      </c>
      <c r="E162" s="11"/>
      <c r="F162" s="11">
        <v>0</v>
      </c>
    </row>
    <row r="163" spans="1:6" x14ac:dyDescent="0.3">
      <c r="A163" s="283"/>
      <c r="B163" s="288"/>
      <c r="C163" s="10">
        <v>11</v>
      </c>
      <c r="D163" s="11" t="s">
        <v>946</v>
      </c>
      <c r="E163" s="11"/>
      <c r="F163" s="11">
        <v>25</v>
      </c>
    </row>
    <row r="164" spans="1:6" x14ac:dyDescent="0.3">
      <c r="A164" s="283"/>
      <c r="B164" s="288"/>
      <c r="C164" s="10">
        <v>12</v>
      </c>
      <c r="D164" s="11" t="s">
        <v>940</v>
      </c>
      <c r="E164" s="11"/>
      <c r="F164" s="11">
        <v>40</v>
      </c>
    </row>
    <row r="165" spans="1:6" x14ac:dyDescent="0.3">
      <c r="A165" s="283"/>
      <c r="B165" s="288"/>
      <c r="C165" s="10">
        <v>13</v>
      </c>
      <c r="D165" s="11" t="s">
        <v>1884</v>
      </c>
      <c r="E165" s="11"/>
      <c r="F165" s="11">
        <v>0</v>
      </c>
    </row>
    <row r="166" spans="1:6" x14ac:dyDescent="0.3">
      <c r="A166" s="283"/>
      <c r="B166" s="289"/>
      <c r="C166" s="10">
        <v>14</v>
      </c>
      <c r="D166" s="11" t="s">
        <v>1885</v>
      </c>
      <c r="E166" s="11"/>
      <c r="F166" s="11">
        <v>0</v>
      </c>
    </row>
    <row r="167" spans="1:6" x14ac:dyDescent="0.3">
      <c r="A167" s="283"/>
      <c r="B167" s="287" t="s">
        <v>1886</v>
      </c>
      <c r="C167" s="10">
        <v>1</v>
      </c>
      <c r="D167" s="11" t="s">
        <v>1887</v>
      </c>
      <c r="E167" s="11"/>
      <c r="F167" s="11"/>
    </row>
    <row r="168" spans="1:6" x14ac:dyDescent="0.3">
      <c r="A168" s="283"/>
      <c r="B168" s="288"/>
      <c r="C168" s="10">
        <v>2</v>
      </c>
      <c r="D168" s="11" t="s">
        <v>787</v>
      </c>
      <c r="E168" s="11"/>
      <c r="F168" s="11">
        <v>5</v>
      </c>
    </row>
    <row r="169" spans="1:6" x14ac:dyDescent="0.3">
      <c r="A169" s="283"/>
      <c r="B169" s="288"/>
      <c r="C169" s="10">
        <v>3</v>
      </c>
      <c r="D169" s="11" t="s">
        <v>794</v>
      </c>
      <c r="E169" s="11"/>
      <c r="F169" s="11">
        <v>7</v>
      </c>
    </row>
    <row r="170" spans="1:6" x14ac:dyDescent="0.3">
      <c r="A170" s="283"/>
      <c r="B170" s="288"/>
      <c r="C170" s="10">
        <v>4</v>
      </c>
      <c r="D170" s="11" t="s">
        <v>775</v>
      </c>
      <c r="E170" s="11"/>
      <c r="F170" s="11">
        <v>0</v>
      </c>
    </row>
    <row r="171" spans="1:6" x14ac:dyDescent="0.3">
      <c r="A171" s="283"/>
      <c r="B171" s="288"/>
      <c r="C171" s="10">
        <v>5</v>
      </c>
      <c r="D171" s="11" t="s">
        <v>785</v>
      </c>
      <c r="E171" s="11"/>
      <c r="F171" s="11">
        <v>10</v>
      </c>
    </row>
    <row r="172" spans="1:6" x14ac:dyDescent="0.3">
      <c r="A172" s="283"/>
      <c r="B172" s="289"/>
      <c r="C172" s="10">
        <v>6</v>
      </c>
      <c r="D172" s="11" t="s">
        <v>1888</v>
      </c>
      <c r="E172" s="11"/>
      <c r="F172" s="11">
        <v>14</v>
      </c>
    </row>
    <row r="173" spans="1:6" x14ac:dyDescent="0.3">
      <c r="A173" s="283"/>
      <c r="B173" s="282" t="s">
        <v>1889</v>
      </c>
      <c r="C173" s="10">
        <v>1</v>
      </c>
      <c r="D173" s="11" t="s">
        <v>966</v>
      </c>
      <c r="E173" s="11"/>
      <c r="F173" s="11">
        <v>15</v>
      </c>
    </row>
    <row r="174" spans="1:6" x14ac:dyDescent="0.3">
      <c r="A174" s="283"/>
      <c r="B174" s="283"/>
      <c r="C174" s="10">
        <v>2</v>
      </c>
      <c r="D174" s="11" t="s">
        <v>991</v>
      </c>
      <c r="E174" s="11"/>
      <c r="F174" s="11">
        <v>45</v>
      </c>
    </row>
    <row r="175" spans="1:6" x14ac:dyDescent="0.3">
      <c r="A175" s="283"/>
      <c r="B175" s="283"/>
      <c r="C175" s="10">
        <v>3</v>
      </c>
      <c r="D175" s="11" t="s">
        <v>977</v>
      </c>
      <c r="E175" s="11"/>
      <c r="F175" s="11">
        <v>88</v>
      </c>
    </row>
    <row r="176" spans="1:6" x14ac:dyDescent="0.3">
      <c r="A176" s="283"/>
      <c r="B176" s="283"/>
      <c r="C176" s="10">
        <v>4</v>
      </c>
      <c r="D176" s="11" t="s">
        <v>1003</v>
      </c>
      <c r="E176" s="11"/>
      <c r="F176" s="11">
        <v>40</v>
      </c>
    </row>
    <row r="177" spans="1:6" x14ac:dyDescent="0.3">
      <c r="A177" s="283"/>
      <c r="B177" s="283"/>
      <c r="C177" s="10">
        <v>5</v>
      </c>
      <c r="D177" s="11" t="s">
        <v>972</v>
      </c>
      <c r="E177" s="11"/>
      <c r="F177" s="11">
        <v>97</v>
      </c>
    </row>
    <row r="178" spans="1:6" x14ac:dyDescent="0.3">
      <c r="A178" s="283"/>
      <c r="B178" s="283"/>
      <c r="C178" s="10">
        <v>6</v>
      </c>
      <c r="D178" s="11" t="s">
        <v>21</v>
      </c>
      <c r="E178" s="11"/>
      <c r="F178" s="11">
        <v>50</v>
      </c>
    </row>
    <row r="179" spans="1:6" x14ac:dyDescent="0.3">
      <c r="A179" s="283"/>
      <c r="B179" s="283"/>
      <c r="C179" s="10">
        <v>7</v>
      </c>
      <c r="D179" s="11" t="s">
        <v>961</v>
      </c>
      <c r="E179" s="11"/>
      <c r="F179" s="11">
        <v>135</v>
      </c>
    </row>
    <row r="180" spans="1:6" x14ac:dyDescent="0.3">
      <c r="A180" s="283"/>
      <c r="B180" s="283"/>
      <c r="C180" s="10">
        <v>8</v>
      </c>
      <c r="D180" s="11" t="s">
        <v>983</v>
      </c>
      <c r="E180" s="11"/>
      <c r="F180" s="11">
        <v>7</v>
      </c>
    </row>
    <row r="181" spans="1:6" x14ac:dyDescent="0.3">
      <c r="A181" s="283"/>
      <c r="B181" s="283"/>
      <c r="C181" s="10">
        <v>9</v>
      </c>
      <c r="D181" s="11" t="s">
        <v>958</v>
      </c>
      <c r="E181" s="11"/>
      <c r="F181" s="11">
        <v>35</v>
      </c>
    </row>
    <row r="182" spans="1:6" x14ac:dyDescent="0.3">
      <c r="A182" s="283"/>
      <c r="B182" s="283"/>
      <c r="C182" s="10">
        <v>10</v>
      </c>
      <c r="D182" s="11" t="s">
        <v>33</v>
      </c>
      <c r="E182" s="11"/>
      <c r="F182" s="11">
        <v>100</v>
      </c>
    </row>
    <row r="183" spans="1:6" x14ac:dyDescent="0.3">
      <c r="A183" s="283"/>
      <c r="B183" s="283"/>
      <c r="C183" s="10">
        <v>11</v>
      </c>
      <c r="D183" s="11" t="s">
        <v>980</v>
      </c>
      <c r="E183" s="11"/>
      <c r="F183" s="11">
        <v>40</v>
      </c>
    </row>
    <row r="184" spans="1:6" x14ac:dyDescent="0.3">
      <c r="A184" s="283"/>
      <c r="B184" s="283"/>
      <c r="C184" s="10">
        <v>12</v>
      </c>
      <c r="D184" s="11" t="s">
        <v>1890</v>
      </c>
      <c r="E184" s="11"/>
      <c r="F184" s="11">
        <v>0</v>
      </c>
    </row>
    <row r="185" spans="1:6" x14ac:dyDescent="0.3">
      <c r="A185" s="283"/>
      <c r="B185" s="283"/>
      <c r="C185" s="10">
        <v>13</v>
      </c>
      <c r="D185" s="11" t="s">
        <v>990</v>
      </c>
      <c r="E185" s="11"/>
      <c r="F185" s="11">
        <v>70</v>
      </c>
    </row>
    <row r="186" spans="1:6" x14ac:dyDescent="0.3">
      <c r="A186" s="283"/>
      <c r="B186" s="284"/>
      <c r="C186" s="10">
        <v>14</v>
      </c>
      <c r="D186" s="11" t="s">
        <v>986</v>
      </c>
      <c r="E186" s="11"/>
      <c r="F186" s="11">
        <v>35</v>
      </c>
    </row>
    <row r="187" spans="1:6" x14ac:dyDescent="0.3">
      <c r="A187" s="283"/>
      <c r="B187" s="282" t="s">
        <v>1891</v>
      </c>
      <c r="C187" s="10">
        <v>1</v>
      </c>
      <c r="D187" s="11" t="s">
        <v>11</v>
      </c>
      <c r="E187" s="11"/>
      <c r="F187" s="11">
        <v>0</v>
      </c>
    </row>
    <row r="188" spans="1:6" x14ac:dyDescent="0.3">
      <c r="A188" s="283"/>
      <c r="B188" s="283"/>
      <c r="C188" s="10">
        <v>2</v>
      </c>
      <c r="D188" s="11" t="s">
        <v>829</v>
      </c>
      <c r="E188" s="11"/>
      <c r="F188" s="11">
        <v>20</v>
      </c>
    </row>
    <row r="189" spans="1:6" x14ac:dyDescent="0.3">
      <c r="A189" s="283"/>
      <c r="B189" s="283"/>
      <c r="C189" s="10">
        <v>3</v>
      </c>
      <c r="D189" s="11" t="s">
        <v>1892</v>
      </c>
      <c r="E189" s="11"/>
      <c r="F189" s="11">
        <v>50</v>
      </c>
    </row>
    <row r="190" spans="1:6" x14ac:dyDescent="0.3">
      <c r="A190" s="283"/>
      <c r="B190" s="283"/>
      <c r="C190" s="10">
        <v>4</v>
      </c>
      <c r="D190" s="11" t="s">
        <v>1893</v>
      </c>
      <c r="E190" s="11"/>
      <c r="F190" s="11">
        <v>65</v>
      </c>
    </row>
    <row r="191" spans="1:6" x14ac:dyDescent="0.3">
      <c r="A191" s="283"/>
      <c r="B191" s="283"/>
      <c r="C191" s="10">
        <v>5</v>
      </c>
      <c r="D191" s="11" t="s">
        <v>1894</v>
      </c>
      <c r="E191" s="11"/>
      <c r="F191" s="11"/>
    </row>
    <row r="192" spans="1:6" x14ac:dyDescent="0.3">
      <c r="A192" s="283"/>
      <c r="B192" s="283"/>
      <c r="C192" s="10">
        <v>6</v>
      </c>
      <c r="D192" s="11" t="s">
        <v>1895</v>
      </c>
      <c r="E192" s="11"/>
      <c r="F192" s="11">
        <v>86</v>
      </c>
    </row>
    <row r="193" spans="1:6" x14ac:dyDescent="0.3">
      <c r="A193" s="283"/>
      <c r="B193" s="283"/>
      <c r="C193" s="10">
        <v>7</v>
      </c>
      <c r="D193" s="11" t="s">
        <v>1896</v>
      </c>
      <c r="E193" s="11"/>
      <c r="F193" s="11">
        <v>100</v>
      </c>
    </row>
    <row r="194" spans="1:6" x14ac:dyDescent="0.3">
      <c r="A194" s="283"/>
      <c r="B194" s="284"/>
      <c r="C194" s="10">
        <v>8</v>
      </c>
      <c r="D194" s="11" t="s">
        <v>1897</v>
      </c>
      <c r="E194" s="11"/>
      <c r="F194" s="11">
        <v>60</v>
      </c>
    </row>
    <row r="195" spans="1:6" x14ac:dyDescent="0.3">
      <c r="A195" s="283"/>
      <c r="B195" s="282" t="s">
        <v>1898</v>
      </c>
      <c r="C195" s="10">
        <v>1</v>
      </c>
      <c r="D195" s="11" t="s">
        <v>11</v>
      </c>
      <c r="E195" s="11"/>
      <c r="F195" s="11">
        <v>0</v>
      </c>
    </row>
    <row r="196" spans="1:6" x14ac:dyDescent="0.3">
      <c r="A196" s="283"/>
      <c r="B196" s="283"/>
      <c r="C196" s="10">
        <v>2</v>
      </c>
      <c r="D196" s="11" t="s">
        <v>859</v>
      </c>
      <c r="E196" s="11"/>
      <c r="F196" s="11">
        <v>25</v>
      </c>
    </row>
    <row r="197" spans="1:6" x14ac:dyDescent="0.3">
      <c r="A197" s="283"/>
      <c r="B197" s="283"/>
      <c r="C197" s="10">
        <v>3</v>
      </c>
      <c r="D197" s="11" t="s">
        <v>884</v>
      </c>
      <c r="E197" s="11"/>
      <c r="F197" s="11">
        <v>30</v>
      </c>
    </row>
    <row r="198" spans="1:6" x14ac:dyDescent="0.3">
      <c r="A198" s="283"/>
      <c r="B198" s="283"/>
      <c r="C198" s="10">
        <v>4</v>
      </c>
      <c r="D198" s="11" t="s">
        <v>891</v>
      </c>
      <c r="E198" s="11"/>
      <c r="F198" s="11">
        <v>50</v>
      </c>
    </row>
    <row r="199" spans="1:6" x14ac:dyDescent="0.3">
      <c r="A199" s="283"/>
      <c r="B199" s="283"/>
      <c r="C199" s="10">
        <v>5</v>
      </c>
      <c r="D199" s="11" t="s">
        <v>511</v>
      </c>
      <c r="E199" s="11"/>
      <c r="F199" s="11">
        <v>35</v>
      </c>
    </row>
    <row r="200" spans="1:6" x14ac:dyDescent="0.3">
      <c r="A200" s="283"/>
      <c r="B200" s="283"/>
      <c r="C200" s="10">
        <v>6</v>
      </c>
      <c r="D200" s="11" t="s">
        <v>852</v>
      </c>
      <c r="E200" s="11"/>
      <c r="F200" s="11">
        <v>65</v>
      </c>
    </row>
    <row r="201" spans="1:6" x14ac:dyDescent="0.3">
      <c r="A201" s="283"/>
      <c r="B201" s="283"/>
      <c r="C201" s="10">
        <v>7</v>
      </c>
      <c r="D201" s="11" t="s">
        <v>867</v>
      </c>
      <c r="E201" s="11"/>
      <c r="F201" s="11">
        <v>45</v>
      </c>
    </row>
    <row r="202" spans="1:6" x14ac:dyDescent="0.3">
      <c r="A202" s="283"/>
      <c r="B202" s="283"/>
      <c r="C202" s="10">
        <v>8</v>
      </c>
      <c r="D202" s="11" t="s">
        <v>781</v>
      </c>
      <c r="E202" s="11"/>
      <c r="F202" s="11">
        <v>50</v>
      </c>
    </row>
    <row r="203" spans="1:6" x14ac:dyDescent="0.3">
      <c r="A203" s="283"/>
      <c r="B203" s="283"/>
      <c r="C203" s="10">
        <v>9</v>
      </c>
      <c r="D203" s="11" t="s">
        <v>951</v>
      </c>
      <c r="E203" s="11"/>
      <c r="F203" s="11"/>
    </row>
    <row r="204" spans="1:6" x14ac:dyDescent="0.3">
      <c r="A204" s="283"/>
      <c r="B204" s="284"/>
      <c r="C204" s="10">
        <v>10</v>
      </c>
      <c r="D204" s="11" t="s">
        <v>805</v>
      </c>
      <c r="E204" s="11"/>
      <c r="F204" s="11"/>
    </row>
    <row r="205" spans="1:6" x14ac:dyDescent="0.3">
      <c r="A205" s="282" t="s">
        <v>1899</v>
      </c>
      <c r="B205" s="282" t="s">
        <v>1900</v>
      </c>
      <c r="C205" s="10">
        <v>1</v>
      </c>
      <c r="D205" s="11" t="s">
        <v>1524</v>
      </c>
      <c r="E205" s="11"/>
      <c r="F205" s="11">
        <v>12</v>
      </c>
    </row>
    <row r="206" spans="1:6" x14ac:dyDescent="0.3">
      <c r="A206" s="283"/>
      <c r="B206" s="283"/>
      <c r="C206" s="10">
        <v>2</v>
      </c>
      <c r="D206" s="11" t="s">
        <v>1901</v>
      </c>
      <c r="E206" s="11"/>
      <c r="F206" s="11">
        <v>0</v>
      </c>
    </row>
    <row r="207" spans="1:6" x14ac:dyDescent="0.3">
      <c r="A207" s="283"/>
      <c r="B207" s="283"/>
      <c r="C207" s="10">
        <v>3</v>
      </c>
      <c r="D207" s="11" t="s">
        <v>1902</v>
      </c>
      <c r="E207" s="11"/>
      <c r="F207" s="11">
        <v>0</v>
      </c>
    </row>
    <row r="208" spans="1:6" x14ac:dyDescent="0.3">
      <c r="A208" s="283"/>
      <c r="B208" s="283"/>
      <c r="C208" s="10">
        <v>4</v>
      </c>
      <c r="D208" s="11" t="s">
        <v>1554</v>
      </c>
      <c r="E208" s="11"/>
      <c r="F208" s="11">
        <v>0</v>
      </c>
    </row>
    <row r="209" spans="1:6" x14ac:dyDescent="0.3">
      <c r="A209" s="283"/>
      <c r="B209" s="283"/>
      <c r="C209" s="10">
        <v>5</v>
      </c>
      <c r="D209" s="11" t="s">
        <v>1903</v>
      </c>
      <c r="E209" s="11"/>
      <c r="F209" s="11">
        <v>42</v>
      </c>
    </row>
    <row r="210" spans="1:6" x14ac:dyDescent="0.3">
      <c r="A210" s="283"/>
      <c r="B210" s="283"/>
      <c r="C210" s="10">
        <v>6</v>
      </c>
      <c r="D210" s="11" t="s">
        <v>1556</v>
      </c>
      <c r="E210" s="11"/>
      <c r="F210" s="11">
        <v>0</v>
      </c>
    </row>
    <row r="211" spans="1:6" x14ac:dyDescent="0.3">
      <c r="A211" s="283"/>
      <c r="B211" s="283"/>
      <c r="C211" s="10">
        <v>7</v>
      </c>
      <c r="D211" s="11" t="s">
        <v>1904</v>
      </c>
      <c r="E211" s="11"/>
      <c r="F211" s="11">
        <v>42</v>
      </c>
    </row>
    <row r="212" spans="1:6" x14ac:dyDescent="0.3">
      <c r="A212" s="283"/>
      <c r="B212" s="283"/>
      <c r="C212" s="10">
        <v>8</v>
      </c>
      <c r="D212" s="11" t="s">
        <v>1905</v>
      </c>
      <c r="E212" s="11"/>
      <c r="F212" s="11">
        <v>42</v>
      </c>
    </row>
    <row r="213" spans="1:6" x14ac:dyDescent="0.3">
      <c r="A213" s="283"/>
      <c r="B213" s="283"/>
      <c r="C213" s="10">
        <v>9</v>
      </c>
      <c r="D213" s="11" t="s">
        <v>1537</v>
      </c>
      <c r="E213" s="11"/>
      <c r="F213" s="11">
        <v>95</v>
      </c>
    </row>
    <row r="214" spans="1:6" x14ac:dyDescent="0.3">
      <c r="A214" s="283"/>
      <c r="B214" s="283"/>
      <c r="C214" s="10">
        <v>10</v>
      </c>
      <c r="D214" s="11" t="s">
        <v>1558</v>
      </c>
      <c r="E214" s="11"/>
      <c r="F214" s="11">
        <v>0</v>
      </c>
    </row>
    <row r="215" spans="1:6" x14ac:dyDescent="0.3">
      <c r="A215" s="283"/>
      <c r="B215" s="283"/>
      <c r="C215" s="10">
        <v>11</v>
      </c>
      <c r="D215" s="11" t="s">
        <v>1568</v>
      </c>
      <c r="E215" s="11"/>
      <c r="F215" s="11">
        <v>57</v>
      </c>
    </row>
    <row r="216" spans="1:6" x14ac:dyDescent="0.3">
      <c r="A216" s="283"/>
      <c r="B216" s="283"/>
      <c r="C216" s="10">
        <v>12</v>
      </c>
      <c r="D216" s="11" t="s">
        <v>1906</v>
      </c>
      <c r="E216" s="11"/>
      <c r="F216" s="11">
        <v>13</v>
      </c>
    </row>
    <row r="217" spans="1:6" x14ac:dyDescent="0.3">
      <c r="A217" s="283"/>
      <c r="B217" s="283"/>
      <c r="C217" s="10">
        <v>13</v>
      </c>
      <c r="D217" s="11" t="s">
        <v>1583</v>
      </c>
      <c r="E217" s="11"/>
      <c r="F217" s="11">
        <v>36</v>
      </c>
    </row>
    <row r="218" spans="1:6" x14ac:dyDescent="0.3">
      <c r="A218" s="283"/>
      <c r="B218" s="283"/>
      <c r="C218" s="10">
        <v>14</v>
      </c>
      <c r="D218" s="11" t="s">
        <v>1594</v>
      </c>
      <c r="E218" s="11"/>
      <c r="F218" s="11">
        <v>52</v>
      </c>
    </row>
    <row r="219" spans="1:6" x14ac:dyDescent="0.3">
      <c r="A219" s="283"/>
      <c r="B219" s="283"/>
      <c r="C219" s="10">
        <v>15</v>
      </c>
      <c r="D219" s="11" t="s">
        <v>1599</v>
      </c>
      <c r="E219" s="11"/>
      <c r="F219" s="11">
        <v>18</v>
      </c>
    </row>
    <row r="220" spans="1:6" x14ac:dyDescent="0.3">
      <c r="A220" s="283"/>
      <c r="B220" s="284"/>
      <c r="C220" s="10">
        <v>16</v>
      </c>
      <c r="D220" s="11" t="s">
        <v>1750</v>
      </c>
      <c r="E220" s="11"/>
      <c r="F220" s="11">
        <v>0</v>
      </c>
    </row>
    <row r="221" spans="1:6" x14ac:dyDescent="0.3">
      <c r="A221" s="283"/>
      <c r="B221" s="282" t="s">
        <v>1907</v>
      </c>
      <c r="C221" s="10">
        <v>1</v>
      </c>
      <c r="D221" s="11" t="s">
        <v>1615</v>
      </c>
      <c r="E221" s="11"/>
      <c r="F221" s="11">
        <v>42</v>
      </c>
    </row>
    <row r="222" spans="1:6" x14ac:dyDescent="0.3">
      <c r="A222" s="283"/>
      <c r="B222" s="283"/>
      <c r="C222" s="10">
        <v>2</v>
      </c>
      <c r="D222" s="11" t="s">
        <v>1618</v>
      </c>
      <c r="E222" s="11"/>
      <c r="F222" s="11">
        <v>90</v>
      </c>
    </row>
    <row r="223" spans="1:6" x14ac:dyDescent="0.3">
      <c r="A223" s="283"/>
      <c r="B223" s="283"/>
      <c r="C223" s="10">
        <v>3</v>
      </c>
      <c r="D223" s="11" t="s">
        <v>1908</v>
      </c>
      <c r="E223" s="11"/>
      <c r="F223" s="11">
        <v>0</v>
      </c>
    </row>
    <row r="224" spans="1:6" x14ac:dyDescent="0.3">
      <c r="A224" s="283"/>
      <c r="B224" s="283"/>
      <c r="C224" s="10">
        <v>4</v>
      </c>
      <c r="D224" s="11" t="s">
        <v>1909</v>
      </c>
      <c r="E224" s="11"/>
      <c r="F224" s="11">
        <v>70</v>
      </c>
    </row>
    <row r="225" spans="1:6" x14ac:dyDescent="0.3">
      <c r="A225" s="283"/>
      <c r="B225" s="283"/>
      <c r="C225" s="10">
        <v>5</v>
      </c>
      <c r="D225" s="11" t="s">
        <v>1614</v>
      </c>
      <c r="E225" s="11"/>
      <c r="F225" s="11">
        <v>12</v>
      </c>
    </row>
    <row r="226" spans="1:6" x14ac:dyDescent="0.3">
      <c r="A226" s="283"/>
      <c r="B226" s="283"/>
      <c r="C226" s="10">
        <v>6</v>
      </c>
      <c r="D226" s="11" t="s">
        <v>1626</v>
      </c>
      <c r="E226" s="11"/>
      <c r="F226" s="11">
        <v>42</v>
      </c>
    </row>
    <row r="227" spans="1:6" x14ac:dyDescent="0.3">
      <c r="A227" s="283"/>
      <c r="B227" s="284"/>
      <c r="C227" s="10">
        <v>7</v>
      </c>
      <c r="D227" s="11" t="s">
        <v>1646</v>
      </c>
      <c r="E227" s="11"/>
      <c r="F227" s="11">
        <v>25</v>
      </c>
    </row>
    <row r="228" spans="1:6" x14ac:dyDescent="0.3">
      <c r="A228" s="283"/>
      <c r="B228" s="282" t="s">
        <v>1910</v>
      </c>
      <c r="C228" s="10">
        <v>1</v>
      </c>
      <c r="D228" s="11" t="s">
        <v>1445</v>
      </c>
      <c r="E228" s="11"/>
      <c r="F228" s="11">
        <v>18</v>
      </c>
    </row>
    <row r="229" spans="1:6" x14ac:dyDescent="0.3">
      <c r="A229" s="283"/>
      <c r="B229" s="283"/>
      <c r="C229" s="10">
        <v>2</v>
      </c>
      <c r="D229" s="11" t="s">
        <v>1450</v>
      </c>
      <c r="E229" s="11"/>
      <c r="F229" s="11">
        <v>40</v>
      </c>
    </row>
    <row r="230" spans="1:6" x14ac:dyDescent="0.3">
      <c r="A230" s="283"/>
      <c r="B230" s="283"/>
      <c r="C230" s="10">
        <v>3</v>
      </c>
      <c r="D230" s="11" t="s">
        <v>1455</v>
      </c>
      <c r="E230" s="11"/>
      <c r="F230" s="11">
        <v>35</v>
      </c>
    </row>
    <row r="231" spans="1:6" x14ac:dyDescent="0.3">
      <c r="A231" s="283"/>
      <c r="B231" s="283"/>
      <c r="C231" s="10">
        <v>4</v>
      </c>
      <c r="D231" s="11" t="s">
        <v>1482</v>
      </c>
      <c r="E231" s="11"/>
      <c r="F231" s="11">
        <v>0</v>
      </c>
    </row>
    <row r="232" spans="1:6" x14ac:dyDescent="0.3">
      <c r="A232" s="283"/>
      <c r="B232" s="283"/>
      <c r="C232" s="10">
        <v>5</v>
      </c>
      <c r="D232" s="11" t="s">
        <v>1461</v>
      </c>
      <c r="E232" s="11"/>
      <c r="F232" s="11">
        <v>15</v>
      </c>
    </row>
    <row r="233" spans="1:6" x14ac:dyDescent="0.3">
      <c r="A233" s="283"/>
      <c r="B233" s="283"/>
      <c r="C233" s="10">
        <v>6</v>
      </c>
      <c r="D233" s="11" t="s">
        <v>1468</v>
      </c>
      <c r="E233" s="11"/>
      <c r="F233" s="11">
        <v>105</v>
      </c>
    </row>
    <row r="234" spans="1:6" x14ac:dyDescent="0.3">
      <c r="A234" s="283"/>
      <c r="B234" s="283"/>
      <c r="C234" s="10">
        <v>7</v>
      </c>
      <c r="D234" s="11" t="s">
        <v>460</v>
      </c>
      <c r="E234" s="11"/>
      <c r="F234" s="11">
        <v>0</v>
      </c>
    </row>
    <row r="235" spans="1:6" x14ac:dyDescent="0.3">
      <c r="A235" s="283"/>
      <c r="B235" s="283"/>
      <c r="C235" s="10">
        <v>8</v>
      </c>
      <c r="D235" s="11" t="s">
        <v>1473</v>
      </c>
      <c r="E235" s="11"/>
      <c r="F235" s="11">
        <v>60</v>
      </c>
    </row>
    <row r="236" spans="1:6" x14ac:dyDescent="0.3">
      <c r="A236" s="283"/>
      <c r="B236" s="283"/>
      <c r="C236" s="10">
        <v>9</v>
      </c>
      <c r="D236" s="11" t="s">
        <v>1477</v>
      </c>
      <c r="E236" s="11"/>
      <c r="F236" s="11">
        <v>120</v>
      </c>
    </row>
    <row r="237" spans="1:6" x14ac:dyDescent="0.3">
      <c r="A237" s="283"/>
      <c r="B237" s="283"/>
      <c r="C237" s="10">
        <v>10</v>
      </c>
      <c r="D237" s="11" t="s">
        <v>1911</v>
      </c>
      <c r="E237" s="11"/>
      <c r="F237" s="11">
        <v>90</v>
      </c>
    </row>
    <row r="238" spans="1:6" x14ac:dyDescent="0.3">
      <c r="A238" s="283"/>
      <c r="B238" s="283"/>
      <c r="C238" s="10">
        <v>11</v>
      </c>
      <c r="D238" s="11" t="s">
        <v>1912</v>
      </c>
      <c r="E238" s="11"/>
      <c r="F238" s="11">
        <v>13</v>
      </c>
    </row>
    <row r="239" spans="1:6" x14ac:dyDescent="0.3">
      <c r="A239" s="283"/>
      <c r="B239" s="283"/>
      <c r="C239" s="10">
        <v>12</v>
      </c>
      <c r="D239" s="11" t="s">
        <v>1507</v>
      </c>
      <c r="E239" s="11"/>
      <c r="F239" s="11">
        <v>65</v>
      </c>
    </row>
    <row r="240" spans="1:6" x14ac:dyDescent="0.3">
      <c r="A240" s="283"/>
      <c r="B240" s="283"/>
      <c r="C240" s="10">
        <v>13</v>
      </c>
      <c r="D240" s="11" t="s">
        <v>1492</v>
      </c>
      <c r="E240" s="11"/>
      <c r="F240" s="11">
        <v>0</v>
      </c>
    </row>
    <row r="241" spans="1:6" x14ac:dyDescent="0.3">
      <c r="A241" s="283"/>
      <c r="B241" s="283"/>
      <c r="C241" s="10">
        <v>14</v>
      </c>
      <c r="D241" s="11" t="s">
        <v>1510</v>
      </c>
      <c r="E241" s="11"/>
      <c r="F241" s="11">
        <v>12</v>
      </c>
    </row>
    <row r="242" spans="1:6" x14ac:dyDescent="0.3">
      <c r="A242" s="283"/>
      <c r="B242" s="283"/>
      <c r="C242" s="10">
        <v>15</v>
      </c>
      <c r="D242" s="11" t="s">
        <v>1516</v>
      </c>
      <c r="E242" s="11"/>
      <c r="F242" s="11">
        <v>38</v>
      </c>
    </row>
    <row r="243" spans="1:6" x14ac:dyDescent="0.3">
      <c r="A243" s="283"/>
      <c r="B243" s="283"/>
      <c r="C243" s="10">
        <v>16</v>
      </c>
      <c r="D243" s="11" t="s">
        <v>1913</v>
      </c>
      <c r="E243" s="11"/>
      <c r="F243" s="11">
        <v>50</v>
      </c>
    </row>
    <row r="244" spans="1:6" x14ac:dyDescent="0.3">
      <c r="A244" s="283"/>
      <c r="B244" s="284"/>
      <c r="C244" s="10">
        <v>17</v>
      </c>
      <c r="D244" s="11" t="s">
        <v>1520</v>
      </c>
      <c r="E244" s="11"/>
      <c r="F244" s="11">
        <v>68</v>
      </c>
    </row>
    <row r="245" spans="1:6" x14ac:dyDescent="0.3">
      <c r="A245" s="283"/>
      <c r="B245" s="282" t="s">
        <v>1914</v>
      </c>
      <c r="C245" s="10">
        <v>1</v>
      </c>
      <c r="D245" s="11" t="s">
        <v>1427</v>
      </c>
      <c r="E245" s="11"/>
      <c r="F245" s="11">
        <v>0</v>
      </c>
    </row>
    <row r="246" spans="1:6" x14ac:dyDescent="0.3">
      <c r="A246" s="283"/>
      <c r="B246" s="283"/>
      <c r="C246" s="10">
        <v>2</v>
      </c>
      <c r="D246" s="11" t="s">
        <v>1384</v>
      </c>
      <c r="E246" s="11"/>
      <c r="F246" s="11">
        <v>65</v>
      </c>
    </row>
    <row r="247" spans="1:6" x14ac:dyDescent="0.3">
      <c r="A247" s="283"/>
      <c r="B247" s="283"/>
      <c r="C247" s="10">
        <v>3</v>
      </c>
      <c r="D247" s="11" t="s">
        <v>1417</v>
      </c>
      <c r="E247" s="11"/>
      <c r="F247" s="11">
        <v>15</v>
      </c>
    </row>
    <row r="248" spans="1:6" x14ac:dyDescent="0.3">
      <c r="A248" s="283"/>
      <c r="B248" s="283"/>
      <c r="C248" s="10">
        <v>4</v>
      </c>
      <c r="D248" s="11" t="s">
        <v>1425</v>
      </c>
      <c r="E248" s="11"/>
      <c r="F248" s="11">
        <v>35</v>
      </c>
    </row>
    <row r="249" spans="1:6" x14ac:dyDescent="0.3">
      <c r="A249" s="283"/>
      <c r="B249" s="283"/>
      <c r="C249" s="10">
        <v>5</v>
      </c>
      <c r="D249" s="11" t="s">
        <v>1441</v>
      </c>
      <c r="E249" s="11"/>
      <c r="F249" s="11">
        <v>45</v>
      </c>
    </row>
    <row r="250" spans="1:6" x14ac:dyDescent="0.3">
      <c r="A250" s="283"/>
      <c r="B250" s="283"/>
      <c r="C250" s="10">
        <v>6</v>
      </c>
      <c r="D250" s="11" t="s">
        <v>1409</v>
      </c>
      <c r="E250" s="11"/>
      <c r="F250" s="11">
        <v>63</v>
      </c>
    </row>
    <row r="251" spans="1:6" x14ac:dyDescent="0.3">
      <c r="A251" s="283"/>
      <c r="B251" s="283"/>
      <c r="C251" s="10">
        <v>7</v>
      </c>
      <c r="D251" s="11" t="s">
        <v>1370</v>
      </c>
      <c r="E251" s="11"/>
      <c r="F251" s="11">
        <v>54</v>
      </c>
    </row>
    <row r="252" spans="1:6" x14ac:dyDescent="0.3">
      <c r="A252" s="283"/>
      <c r="B252" s="283"/>
      <c r="C252" s="10">
        <v>8</v>
      </c>
      <c r="D252" s="11" t="s">
        <v>1444</v>
      </c>
      <c r="E252" s="11"/>
      <c r="F252" s="11">
        <v>55</v>
      </c>
    </row>
    <row r="253" spans="1:6" x14ac:dyDescent="0.3">
      <c r="A253" s="283"/>
      <c r="B253" s="284"/>
      <c r="C253" s="10">
        <v>9</v>
      </c>
      <c r="D253" s="11" t="s">
        <v>1405</v>
      </c>
      <c r="E253" s="11"/>
      <c r="F253" s="11">
        <v>19</v>
      </c>
    </row>
    <row r="254" spans="1:6" x14ac:dyDescent="0.3">
      <c r="A254" s="283"/>
      <c r="B254" s="282" t="s">
        <v>1915</v>
      </c>
      <c r="C254" s="10">
        <v>1</v>
      </c>
      <c r="D254" s="11" t="s">
        <v>1916</v>
      </c>
      <c r="E254" s="11"/>
      <c r="F254" s="11">
        <v>0</v>
      </c>
    </row>
    <row r="255" spans="1:6" x14ac:dyDescent="0.3">
      <c r="A255" s="283"/>
      <c r="B255" s="283"/>
      <c r="C255" s="10">
        <v>2</v>
      </c>
      <c r="D255" s="11" t="s">
        <v>1917</v>
      </c>
      <c r="E255" s="11"/>
      <c r="F255" s="11">
        <v>0</v>
      </c>
    </row>
    <row r="256" spans="1:6" x14ac:dyDescent="0.3">
      <c r="A256" s="283"/>
      <c r="B256" s="283"/>
      <c r="C256" s="10">
        <v>3</v>
      </c>
      <c r="D256" s="11" t="s">
        <v>1355</v>
      </c>
      <c r="E256" s="11"/>
      <c r="F256" s="11">
        <v>45</v>
      </c>
    </row>
    <row r="257" spans="1:6" x14ac:dyDescent="0.3">
      <c r="A257" s="283"/>
      <c r="B257" s="283"/>
      <c r="C257" s="10">
        <v>4</v>
      </c>
      <c r="D257" s="11" t="s">
        <v>1918</v>
      </c>
      <c r="E257" s="11"/>
      <c r="F257" s="11">
        <v>20</v>
      </c>
    </row>
    <row r="258" spans="1:6" x14ac:dyDescent="0.3">
      <c r="A258" s="283"/>
      <c r="B258" s="283"/>
      <c r="C258" s="10">
        <v>5</v>
      </c>
      <c r="D258" s="11" t="s">
        <v>1363</v>
      </c>
      <c r="E258" s="11"/>
      <c r="F258" s="11">
        <v>110</v>
      </c>
    </row>
    <row r="259" spans="1:6" x14ac:dyDescent="0.3">
      <c r="A259" s="283"/>
      <c r="B259" s="283"/>
      <c r="C259" s="10">
        <v>6</v>
      </c>
      <c r="D259" s="11" t="s">
        <v>1366</v>
      </c>
      <c r="E259" s="11"/>
      <c r="F259" s="11">
        <v>70</v>
      </c>
    </row>
    <row r="260" spans="1:6" x14ac:dyDescent="0.3">
      <c r="A260" s="283"/>
      <c r="B260" s="283"/>
      <c r="C260" s="10">
        <v>7</v>
      </c>
      <c r="D260" s="11" t="s">
        <v>1919</v>
      </c>
      <c r="E260" s="11"/>
      <c r="F260" s="11">
        <v>40</v>
      </c>
    </row>
    <row r="261" spans="1:6" x14ac:dyDescent="0.3">
      <c r="A261" s="283"/>
      <c r="B261" s="283"/>
      <c r="C261" s="10">
        <v>8</v>
      </c>
      <c r="D261" s="11" t="s">
        <v>655</v>
      </c>
      <c r="E261" s="11"/>
      <c r="F261" s="11">
        <v>15</v>
      </c>
    </row>
    <row r="262" spans="1:6" x14ac:dyDescent="0.3">
      <c r="A262" s="283"/>
      <c r="B262" s="283"/>
      <c r="C262" s="10">
        <v>9</v>
      </c>
      <c r="D262" s="11" t="s">
        <v>1396</v>
      </c>
      <c r="E262" s="11"/>
      <c r="F262" s="11">
        <v>35</v>
      </c>
    </row>
    <row r="263" spans="1:6" x14ac:dyDescent="0.3">
      <c r="A263" s="283"/>
      <c r="B263" s="283"/>
      <c r="C263" s="10">
        <v>10</v>
      </c>
      <c r="D263" s="11" t="s">
        <v>1397</v>
      </c>
      <c r="E263" s="11"/>
      <c r="F263" s="11">
        <v>65</v>
      </c>
    </row>
    <row r="264" spans="1:6" x14ac:dyDescent="0.3">
      <c r="A264" s="283"/>
      <c r="B264" s="283"/>
      <c r="C264" s="10">
        <v>11</v>
      </c>
      <c r="D264" s="11" t="s">
        <v>1400</v>
      </c>
      <c r="E264" s="11"/>
      <c r="F264" s="11">
        <v>65</v>
      </c>
    </row>
    <row r="265" spans="1:6" x14ac:dyDescent="0.3">
      <c r="A265" s="283"/>
      <c r="B265" s="283"/>
      <c r="C265" s="10">
        <v>12</v>
      </c>
      <c r="D265" s="11" t="s">
        <v>1404</v>
      </c>
      <c r="E265" s="11"/>
      <c r="F265" s="11">
        <v>114</v>
      </c>
    </row>
    <row r="266" spans="1:6" x14ac:dyDescent="0.3">
      <c r="A266" s="283"/>
      <c r="B266" s="283"/>
      <c r="C266" s="10">
        <v>13</v>
      </c>
      <c r="D266" s="11" t="s">
        <v>1389</v>
      </c>
      <c r="E266" s="11"/>
      <c r="F266" s="11">
        <v>135</v>
      </c>
    </row>
    <row r="267" spans="1:6" x14ac:dyDescent="0.3">
      <c r="A267" s="283"/>
      <c r="B267" s="283"/>
      <c r="C267" s="10">
        <v>14</v>
      </c>
      <c r="D267" s="11" t="s">
        <v>1390</v>
      </c>
      <c r="E267" s="11"/>
      <c r="F267" s="11">
        <v>120</v>
      </c>
    </row>
    <row r="268" spans="1:6" x14ac:dyDescent="0.3">
      <c r="A268" s="283"/>
      <c r="B268" s="284"/>
      <c r="C268" s="10">
        <v>15</v>
      </c>
      <c r="D268" s="11" t="s">
        <v>1380</v>
      </c>
      <c r="E268" s="11"/>
      <c r="F268" s="11">
        <v>110</v>
      </c>
    </row>
    <row r="269" spans="1:6" x14ac:dyDescent="0.3">
      <c r="A269" s="283"/>
      <c r="B269" s="282" t="s">
        <v>1920</v>
      </c>
      <c r="C269" s="10">
        <v>1</v>
      </c>
      <c r="D269" s="11" t="s">
        <v>1921</v>
      </c>
      <c r="E269" s="11"/>
      <c r="F269" s="11">
        <v>64</v>
      </c>
    </row>
    <row r="270" spans="1:6" x14ac:dyDescent="0.3">
      <c r="A270" s="283"/>
      <c r="B270" s="283"/>
      <c r="C270" s="10">
        <v>2</v>
      </c>
      <c r="D270" s="11" t="s">
        <v>213</v>
      </c>
      <c r="E270" s="11"/>
      <c r="F270" s="11">
        <v>0</v>
      </c>
    </row>
    <row r="271" spans="1:6" x14ac:dyDescent="0.3">
      <c r="A271" s="283"/>
      <c r="B271" s="283"/>
      <c r="C271" s="10">
        <v>3</v>
      </c>
      <c r="D271" s="11" t="s">
        <v>1922</v>
      </c>
      <c r="E271" s="11"/>
      <c r="F271" s="11">
        <v>21</v>
      </c>
    </row>
    <row r="272" spans="1:6" x14ac:dyDescent="0.3">
      <c r="A272" s="283"/>
      <c r="B272" s="283"/>
      <c r="C272" s="10">
        <v>4</v>
      </c>
      <c r="D272" s="11" t="s">
        <v>1672</v>
      </c>
      <c r="E272" s="11"/>
      <c r="F272" s="11">
        <v>0</v>
      </c>
    </row>
    <row r="273" spans="1:6" x14ac:dyDescent="0.3">
      <c r="A273" s="283"/>
      <c r="B273" s="283"/>
      <c r="C273" s="10">
        <v>5</v>
      </c>
      <c r="D273" s="11" t="s">
        <v>1661</v>
      </c>
      <c r="E273" s="11"/>
      <c r="F273" s="11">
        <v>70</v>
      </c>
    </row>
    <row r="274" spans="1:6" x14ac:dyDescent="0.3">
      <c r="A274" s="283"/>
      <c r="B274" s="283"/>
      <c r="C274" s="10">
        <v>6</v>
      </c>
      <c r="D274" s="11" t="s">
        <v>1668</v>
      </c>
      <c r="E274" s="11"/>
      <c r="F274" s="11">
        <v>0</v>
      </c>
    </row>
    <row r="275" spans="1:6" x14ac:dyDescent="0.3">
      <c r="A275" s="283"/>
      <c r="B275" s="283"/>
      <c r="C275" s="10">
        <v>7</v>
      </c>
      <c r="D275" s="11" t="s">
        <v>1696</v>
      </c>
      <c r="E275" s="11"/>
      <c r="F275" s="11">
        <v>27</v>
      </c>
    </row>
    <row r="276" spans="1:6" x14ac:dyDescent="0.3">
      <c r="A276" s="283"/>
      <c r="B276" s="283"/>
      <c r="C276" s="10">
        <v>8</v>
      </c>
      <c r="D276" s="11" t="s">
        <v>1923</v>
      </c>
      <c r="E276" s="11"/>
      <c r="F276" s="11">
        <v>50</v>
      </c>
    </row>
    <row r="277" spans="1:6" x14ac:dyDescent="0.3">
      <c r="A277" s="283"/>
      <c r="B277" s="283"/>
      <c r="C277" s="10">
        <v>9</v>
      </c>
      <c r="D277" s="11" t="s">
        <v>1658</v>
      </c>
      <c r="E277" s="11"/>
      <c r="F277" s="11">
        <v>62</v>
      </c>
    </row>
    <row r="278" spans="1:6" x14ac:dyDescent="0.3">
      <c r="A278" s="283"/>
      <c r="B278" s="283"/>
      <c r="C278" s="10">
        <v>10</v>
      </c>
      <c r="D278" s="11" t="s">
        <v>1688</v>
      </c>
      <c r="E278" s="11"/>
      <c r="F278" s="11">
        <v>36</v>
      </c>
    </row>
    <row r="279" spans="1:6" x14ac:dyDescent="0.3">
      <c r="A279" s="283"/>
      <c r="B279" s="283"/>
      <c r="C279" s="10">
        <v>11</v>
      </c>
      <c r="D279" s="11" t="s">
        <v>1924</v>
      </c>
      <c r="E279" s="11"/>
      <c r="F279" s="11">
        <v>37</v>
      </c>
    </row>
    <row r="280" spans="1:6" x14ac:dyDescent="0.3">
      <c r="A280" s="283"/>
      <c r="B280" s="283"/>
      <c r="C280" s="10">
        <v>12</v>
      </c>
      <c r="D280" s="11" t="s">
        <v>1925</v>
      </c>
      <c r="E280" s="11"/>
      <c r="F280" s="11">
        <v>5</v>
      </c>
    </row>
    <row r="281" spans="1:6" x14ac:dyDescent="0.3">
      <c r="A281" s="283"/>
      <c r="B281" s="284"/>
      <c r="C281" s="10">
        <v>13</v>
      </c>
      <c r="D281" s="11" t="s">
        <v>1691</v>
      </c>
      <c r="E281" s="11"/>
      <c r="F281" s="11">
        <v>65</v>
      </c>
    </row>
    <row r="282" spans="1:6" x14ac:dyDescent="0.3">
      <c r="A282" s="287" t="s">
        <v>1926</v>
      </c>
      <c r="B282" s="282" t="s">
        <v>1927</v>
      </c>
      <c r="C282" s="10">
        <v>1</v>
      </c>
      <c r="D282" s="11" t="s">
        <v>1928</v>
      </c>
      <c r="E282" s="11"/>
      <c r="F282" s="11">
        <v>10</v>
      </c>
    </row>
    <row r="283" spans="1:6" x14ac:dyDescent="0.3">
      <c r="A283" s="288"/>
      <c r="B283" s="283"/>
      <c r="C283" s="10">
        <v>2</v>
      </c>
      <c r="D283" s="11" t="s">
        <v>1929</v>
      </c>
      <c r="E283" s="11"/>
      <c r="F283" s="11">
        <v>2</v>
      </c>
    </row>
    <row r="284" spans="1:6" x14ac:dyDescent="0.3">
      <c r="A284" s="288"/>
      <c r="B284" s="283"/>
      <c r="C284" s="10">
        <v>3</v>
      </c>
      <c r="D284" s="11" t="s">
        <v>78</v>
      </c>
      <c r="E284" s="11"/>
      <c r="F284" s="11">
        <v>45</v>
      </c>
    </row>
    <row r="285" spans="1:6" x14ac:dyDescent="0.3">
      <c r="A285" s="288"/>
      <c r="B285" s="283"/>
      <c r="C285" s="10">
        <v>4</v>
      </c>
      <c r="D285" s="11" t="s">
        <v>86</v>
      </c>
      <c r="E285" s="11"/>
      <c r="F285" s="11">
        <v>80</v>
      </c>
    </row>
    <row r="286" spans="1:6" x14ac:dyDescent="0.3">
      <c r="A286" s="288"/>
      <c r="B286" s="283"/>
      <c r="C286" s="10">
        <v>5</v>
      </c>
      <c r="D286" s="11" t="s">
        <v>65</v>
      </c>
      <c r="E286" s="11"/>
      <c r="F286" s="11">
        <v>0</v>
      </c>
    </row>
    <row r="287" spans="1:6" x14ac:dyDescent="0.3">
      <c r="A287" s="288"/>
      <c r="B287" s="283"/>
      <c r="C287" s="10">
        <v>6</v>
      </c>
      <c r="D287" s="11" t="s">
        <v>1930</v>
      </c>
      <c r="E287" s="11"/>
      <c r="F287" s="11">
        <v>35</v>
      </c>
    </row>
    <row r="288" spans="1:6" x14ac:dyDescent="0.3">
      <c r="A288" s="288"/>
      <c r="B288" s="283"/>
      <c r="C288" s="10">
        <v>7</v>
      </c>
      <c r="D288" s="11" t="s">
        <v>92</v>
      </c>
      <c r="E288" s="11"/>
      <c r="F288" s="11">
        <v>25</v>
      </c>
    </row>
    <row r="289" spans="1:6" x14ac:dyDescent="0.3">
      <c r="A289" s="288"/>
      <c r="B289" s="283"/>
      <c r="C289" s="10">
        <v>8</v>
      </c>
      <c r="D289" s="11" t="s">
        <v>100</v>
      </c>
      <c r="E289" s="11"/>
      <c r="F289" s="11">
        <v>80</v>
      </c>
    </row>
    <row r="290" spans="1:6" x14ac:dyDescent="0.3">
      <c r="A290" s="288"/>
      <c r="B290" s="283"/>
      <c r="C290" s="10">
        <v>9</v>
      </c>
      <c r="D290" s="11" t="s">
        <v>1931</v>
      </c>
      <c r="E290" s="11"/>
      <c r="F290" s="11">
        <v>59</v>
      </c>
    </row>
    <row r="291" spans="1:6" x14ac:dyDescent="0.3">
      <c r="A291" s="288"/>
      <c r="B291" s="283"/>
      <c r="C291" s="10">
        <v>10</v>
      </c>
      <c r="D291" s="11" t="s">
        <v>53</v>
      </c>
      <c r="E291" s="11"/>
      <c r="F291" s="11">
        <v>53</v>
      </c>
    </row>
    <row r="292" spans="1:6" x14ac:dyDescent="0.3">
      <c r="A292" s="288"/>
      <c r="B292" s="283"/>
      <c r="C292" s="10">
        <v>11</v>
      </c>
      <c r="D292" s="11" t="s">
        <v>69</v>
      </c>
      <c r="E292" s="11"/>
      <c r="F292" s="11">
        <v>50</v>
      </c>
    </row>
    <row r="293" spans="1:6" x14ac:dyDescent="0.3">
      <c r="A293" s="288"/>
      <c r="B293" s="283"/>
      <c r="C293" s="10">
        <v>12</v>
      </c>
      <c r="D293" s="11" t="s">
        <v>919</v>
      </c>
      <c r="E293" s="11"/>
      <c r="F293" s="11">
        <v>11</v>
      </c>
    </row>
    <row r="294" spans="1:6" x14ac:dyDescent="0.3">
      <c r="A294" s="288"/>
      <c r="B294" s="284"/>
      <c r="C294" s="10">
        <v>13</v>
      </c>
      <c r="D294" s="11" t="s">
        <v>106</v>
      </c>
      <c r="E294" s="11"/>
      <c r="F294" s="11">
        <v>70</v>
      </c>
    </row>
    <row r="295" spans="1:6" x14ac:dyDescent="0.3">
      <c r="A295" s="288"/>
      <c r="B295" s="282" t="s">
        <v>1932</v>
      </c>
      <c r="C295" s="10">
        <v>1</v>
      </c>
      <c r="D295" s="11" t="s">
        <v>11</v>
      </c>
      <c r="E295" s="11"/>
      <c r="F295" s="11">
        <v>0</v>
      </c>
    </row>
    <row r="296" spans="1:6" x14ac:dyDescent="0.3">
      <c r="A296" s="288"/>
      <c r="B296" s="283"/>
      <c r="C296" s="10">
        <v>2</v>
      </c>
      <c r="D296" s="11" t="s">
        <v>50</v>
      </c>
      <c r="E296" s="11"/>
      <c r="F296" s="11">
        <v>56</v>
      </c>
    </row>
    <row r="297" spans="1:6" x14ac:dyDescent="0.3">
      <c r="A297" s="288"/>
      <c r="B297" s="283"/>
      <c r="C297" s="10">
        <v>3</v>
      </c>
      <c r="D297" s="11" t="s">
        <v>21</v>
      </c>
      <c r="E297" s="11"/>
      <c r="F297" s="11">
        <v>95</v>
      </c>
    </row>
    <row r="298" spans="1:6" x14ac:dyDescent="0.3">
      <c r="A298" s="288"/>
      <c r="B298" s="283"/>
      <c r="C298" s="10">
        <v>4</v>
      </c>
      <c r="D298" s="11" t="s">
        <v>27</v>
      </c>
      <c r="E298" s="11"/>
      <c r="F298" s="11">
        <v>35</v>
      </c>
    </row>
    <row r="299" spans="1:6" x14ac:dyDescent="0.3">
      <c r="A299" s="288"/>
      <c r="B299" s="283"/>
      <c r="C299" s="10">
        <v>5</v>
      </c>
      <c r="D299" s="11" t="s">
        <v>43</v>
      </c>
      <c r="E299" s="11"/>
      <c r="F299" s="11">
        <v>85</v>
      </c>
    </row>
    <row r="300" spans="1:6" x14ac:dyDescent="0.3">
      <c r="A300" s="288"/>
      <c r="B300" s="283"/>
      <c r="C300" s="10">
        <v>6</v>
      </c>
      <c r="D300" s="11" t="s">
        <v>1933</v>
      </c>
      <c r="E300" s="11"/>
      <c r="F300" s="11">
        <v>50</v>
      </c>
    </row>
    <row r="301" spans="1:6" x14ac:dyDescent="0.3">
      <c r="A301" s="288"/>
      <c r="B301" s="283"/>
      <c r="C301" s="10">
        <v>7</v>
      </c>
      <c r="D301" s="11" t="s">
        <v>34</v>
      </c>
      <c r="E301" s="11"/>
      <c r="F301" s="11">
        <v>50</v>
      </c>
    </row>
    <row r="302" spans="1:6" x14ac:dyDescent="0.3">
      <c r="A302" s="288"/>
      <c r="B302" s="284"/>
      <c r="C302" s="10">
        <v>8</v>
      </c>
      <c r="D302" s="11" t="s">
        <v>45</v>
      </c>
      <c r="E302" s="11"/>
      <c r="F302" s="11">
        <v>11</v>
      </c>
    </row>
    <row r="303" spans="1:6" x14ac:dyDescent="0.3">
      <c r="A303" s="288"/>
      <c r="B303" s="282" t="s">
        <v>1934</v>
      </c>
      <c r="C303" s="10">
        <v>1</v>
      </c>
      <c r="D303" s="11" t="s">
        <v>1935</v>
      </c>
      <c r="E303" s="11"/>
      <c r="F303" s="11">
        <v>0</v>
      </c>
    </row>
    <row r="304" spans="1:6" x14ac:dyDescent="0.3">
      <c r="A304" s="288"/>
      <c r="B304" s="283"/>
      <c r="C304" s="10">
        <v>2</v>
      </c>
      <c r="D304" s="11" t="s">
        <v>1015</v>
      </c>
      <c r="E304" s="11"/>
      <c r="F304" s="11">
        <v>0</v>
      </c>
    </row>
    <row r="305" spans="1:6" x14ac:dyDescent="0.3">
      <c r="A305" s="288"/>
      <c r="B305" s="283"/>
      <c r="C305" s="10">
        <v>3</v>
      </c>
      <c r="D305" s="11" t="s">
        <v>1008</v>
      </c>
      <c r="E305" s="11"/>
      <c r="F305" s="11">
        <v>45</v>
      </c>
    </row>
    <row r="306" spans="1:6" x14ac:dyDescent="0.3">
      <c r="A306" s="288"/>
      <c r="B306" s="283"/>
      <c r="C306" s="10">
        <v>4</v>
      </c>
      <c r="D306" s="11" t="s">
        <v>1013</v>
      </c>
      <c r="E306" s="11"/>
      <c r="F306" s="11">
        <v>25</v>
      </c>
    </row>
    <row r="307" spans="1:6" x14ac:dyDescent="0.3">
      <c r="A307" s="288"/>
      <c r="B307" s="283"/>
      <c r="C307" s="10">
        <v>5</v>
      </c>
      <c r="D307" s="11" t="s">
        <v>1026</v>
      </c>
      <c r="E307" s="11"/>
      <c r="F307" s="11">
        <v>30</v>
      </c>
    </row>
    <row r="308" spans="1:6" x14ac:dyDescent="0.3">
      <c r="A308" s="288"/>
      <c r="B308" s="284"/>
      <c r="C308" s="10">
        <v>6</v>
      </c>
      <c r="D308" s="11" t="s">
        <v>1023</v>
      </c>
      <c r="E308" s="11"/>
      <c r="F308" s="11">
        <v>10</v>
      </c>
    </row>
    <row r="309" spans="1:6" x14ac:dyDescent="0.3">
      <c r="A309" s="288"/>
      <c r="B309" s="282" t="s">
        <v>1936</v>
      </c>
      <c r="C309" s="10">
        <v>1</v>
      </c>
      <c r="D309" s="11" t="s">
        <v>11</v>
      </c>
      <c r="E309" s="11"/>
      <c r="F309" s="11">
        <v>0</v>
      </c>
    </row>
    <row r="310" spans="1:6" x14ac:dyDescent="0.3">
      <c r="A310" s="288"/>
      <c r="B310" s="283"/>
      <c r="C310" s="10">
        <v>2</v>
      </c>
      <c r="D310" s="11" t="s">
        <v>126</v>
      </c>
      <c r="E310" s="11"/>
      <c r="F310" s="11">
        <v>35</v>
      </c>
    </row>
    <row r="311" spans="1:6" x14ac:dyDescent="0.3">
      <c r="A311" s="288"/>
      <c r="B311" s="283"/>
      <c r="C311" s="10">
        <v>3</v>
      </c>
      <c r="D311" s="11" t="s">
        <v>1937</v>
      </c>
      <c r="E311" s="11"/>
      <c r="F311" s="11">
        <v>110</v>
      </c>
    </row>
    <row r="312" spans="1:6" x14ac:dyDescent="0.3">
      <c r="A312" s="288"/>
      <c r="B312" s="283"/>
      <c r="C312" s="10">
        <v>4</v>
      </c>
      <c r="D312" s="11" t="s">
        <v>139</v>
      </c>
      <c r="E312" s="11"/>
      <c r="F312" s="11">
        <v>50</v>
      </c>
    </row>
    <row r="313" spans="1:6" x14ac:dyDescent="0.3">
      <c r="A313" s="288"/>
      <c r="B313" s="283"/>
      <c r="C313" s="10">
        <v>5</v>
      </c>
      <c r="D313" s="11" t="s">
        <v>1938</v>
      </c>
      <c r="E313" s="11"/>
      <c r="F313" s="11">
        <v>65</v>
      </c>
    </row>
    <row r="314" spans="1:6" x14ac:dyDescent="0.3">
      <c r="A314" s="288"/>
      <c r="B314" s="283"/>
      <c r="C314" s="10">
        <v>6</v>
      </c>
      <c r="D314" s="11" t="s">
        <v>116</v>
      </c>
      <c r="E314" s="11"/>
      <c r="F314" s="11">
        <v>115</v>
      </c>
    </row>
    <row r="315" spans="1:6" x14ac:dyDescent="0.3">
      <c r="A315" s="288"/>
      <c r="B315" s="283"/>
      <c r="C315" s="10">
        <v>7</v>
      </c>
      <c r="D315" s="11" t="s">
        <v>137</v>
      </c>
      <c r="E315" s="11"/>
      <c r="F315" s="11">
        <v>115</v>
      </c>
    </row>
    <row r="316" spans="1:6" x14ac:dyDescent="0.3">
      <c r="A316" s="288"/>
      <c r="B316" s="284"/>
      <c r="C316" s="10">
        <v>8</v>
      </c>
      <c r="D316" s="11" t="s">
        <v>131</v>
      </c>
      <c r="E316" s="11"/>
      <c r="F316" s="11">
        <v>17</v>
      </c>
    </row>
    <row r="317" spans="1:6" x14ac:dyDescent="0.3">
      <c r="A317" s="288"/>
      <c r="B317" s="282" t="s">
        <v>1939</v>
      </c>
      <c r="C317" s="10">
        <v>1</v>
      </c>
      <c r="D317" s="11" t="s">
        <v>11</v>
      </c>
      <c r="E317" s="11"/>
      <c r="F317" s="11">
        <v>0</v>
      </c>
    </row>
    <row r="318" spans="1:6" x14ac:dyDescent="0.3">
      <c r="A318" s="288"/>
      <c r="B318" s="283"/>
      <c r="C318" s="10">
        <v>2</v>
      </c>
      <c r="D318" s="11" t="s">
        <v>1940</v>
      </c>
      <c r="E318" s="11"/>
      <c r="F318" s="11">
        <v>28</v>
      </c>
    </row>
    <row r="319" spans="1:6" x14ac:dyDescent="0.3">
      <c r="A319" s="288"/>
      <c r="B319" s="283"/>
      <c r="C319" s="10">
        <v>3</v>
      </c>
      <c r="D319" s="11" t="s">
        <v>146</v>
      </c>
      <c r="E319" s="11"/>
      <c r="F319" s="11">
        <v>50</v>
      </c>
    </row>
    <row r="320" spans="1:6" x14ac:dyDescent="0.3">
      <c r="A320" s="288"/>
      <c r="B320" s="283"/>
      <c r="C320" s="10">
        <v>4</v>
      </c>
      <c r="D320" s="11" t="s">
        <v>1941</v>
      </c>
      <c r="E320" s="11"/>
      <c r="F320" s="11">
        <v>60</v>
      </c>
    </row>
    <row r="321" spans="1:6" x14ac:dyDescent="0.3">
      <c r="A321" s="288"/>
      <c r="B321" s="283"/>
      <c r="C321" s="10">
        <v>5</v>
      </c>
      <c r="D321" s="11" t="s">
        <v>1942</v>
      </c>
      <c r="E321" s="11"/>
      <c r="F321" s="11">
        <v>20</v>
      </c>
    </row>
    <row r="322" spans="1:6" x14ac:dyDescent="0.3">
      <c r="A322" s="288"/>
      <c r="B322" s="283"/>
      <c r="C322" s="10">
        <v>6</v>
      </c>
      <c r="D322" s="11" t="s">
        <v>1943</v>
      </c>
      <c r="E322" s="11"/>
      <c r="F322" s="11">
        <v>15</v>
      </c>
    </row>
    <row r="323" spans="1:6" x14ac:dyDescent="0.3">
      <c r="A323" s="288"/>
      <c r="B323" s="284"/>
      <c r="C323" s="10">
        <v>7</v>
      </c>
      <c r="D323" s="11" t="s">
        <v>160</v>
      </c>
      <c r="E323" s="11"/>
      <c r="F323" s="11">
        <v>30</v>
      </c>
    </row>
    <row r="324" spans="1:6" x14ac:dyDescent="0.3">
      <c r="A324" s="282" t="s">
        <v>1944</v>
      </c>
      <c r="B324" s="282" t="s">
        <v>1945</v>
      </c>
      <c r="C324" s="10">
        <v>1</v>
      </c>
      <c r="D324" s="11" t="s">
        <v>539</v>
      </c>
      <c r="E324" s="11"/>
      <c r="F324" s="11">
        <v>135</v>
      </c>
    </row>
    <row r="325" spans="1:6" x14ac:dyDescent="0.3">
      <c r="A325" s="283"/>
      <c r="B325" s="283"/>
      <c r="C325" s="10">
        <v>2</v>
      </c>
      <c r="D325" s="11" t="s">
        <v>1946</v>
      </c>
      <c r="E325" s="11"/>
      <c r="F325" s="11">
        <v>30</v>
      </c>
    </row>
    <row r="326" spans="1:6" x14ac:dyDescent="0.3">
      <c r="A326" s="283"/>
      <c r="B326" s="283"/>
      <c r="C326" s="10">
        <v>3</v>
      </c>
      <c r="D326" s="11" t="s">
        <v>548</v>
      </c>
      <c r="E326" s="11"/>
      <c r="F326" s="11">
        <v>75</v>
      </c>
    </row>
    <row r="327" spans="1:6" x14ac:dyDescent="0.3">
      <c r="A327" s="283"/>
      <c r="B327" s="283"/>
      <c r="C327" s="10">
        <v>4</v>
      </c>
      <c r="D327" s="11" t="s">
        <v>555</v>
      </c>
      <c r="E327" s="11"/>
      <c r="F327" s="11">
        <v>25</v>
      </c>
    </row>
    <row r="328" spans="1:6" x14ac:dyDescent="0.3">
      <c r="A328" s="283"/>
      <c r="B328" s="283"/>
      <c r="C328" s="10">
        <v>5</v>
      </c>
      <c r="D328" s="11" t="s">
        <v>504</v>
      </c>
      <c r="E328" s="11"/>
      <c r="F328" s="11">
        <v>10</v>
      </c>
    </row>
    <row r="329" spans="1:6" x14ac:dyDescent="0.3">
      <c r="A329" s="283"/>
      <c r="B329" s="283"/>
      <c r="C329" s="10">
        <v>6</v>
      </c>
      <c r="D329" s="11" t="s">
        <v>1947</v>
      </c>
      <c r="E329" s="11"/>
      <c r="F329" s="11">
        <v>35</v>
      </c>
    </row>
    <row r="330" spans="1:6" x14ac:dyDescent="0.3">
      <c r="A330" s="283"/>
      <c r="B330" s="283"/>
      <c r="C330" s="10">
        <v>7</v>
      </c>
      <c r="D330" s="11" t="s">
        <v>1948</v>
      </c>
      <c r="E330" s="11"/>
      <c r="F330" s="11">
        <v>0</v>
      </c>
    </row>
    <row r="331" spans="1:6" x14ac:dyDescent="0.3">
      <c r="A331" s="283"/>
      <c r="B331" s="283"/>
      <c r="C331" s="10">
        <v>8</v>
      </c>
      <c r="D331" s="11" t="s">
        <v>544</v>
      </c>
      <c r="E331" s="11"/>
      <c r="F331" s="11">
        <v>35</v>
      </c>
    </row>
    <row r="332" spans="1:6" x14ac:dyDescent="0.3">
      <c r="A332" s="283"/>
      <c r="B332" s="283"/>
      <c r="C332" s="10">
        <v>9</v>
      </c>
      <c r="D332" s="11" t="s">
        <v>1949</v>
      </c>
      <c r="E332" s="11"/>
      <c r="F332" s="11">
        <v>0</v>
      </c>
    </row>
    <row r="333" spans="1:6" x14ac:dyDescent="0.3">
      <c r="A333" s="283"/>
      <c r="B333" s="283"/>
      <c r="C333" s="10">
        <v>10</v>
      </c>
      <c r="D333" s="11" t="s">
        <v>557</v>
      </c>
      <c r="E333" s="11"/>
      <c r="F333" s="11">
        <v>120</v>
      </c>
    </row>
    <row r="334" spans="1:6" x14ac:dyDescent="0.3">
      <c r="A334" s="283"/>
      <c r="B334" s="283"/>
      <c r="C334" s="10">
        <v>11</v>
      </c>
      <c r="D334" s="11" t="s">
        <v>1950</v>
      </c>
      <c r="E334" s="11"/>
      <c r="F334" s="11">
        <v>0</v>
      </c>
    </row>
    <row r="335" spans="1:6" x14ac:dyDescent="0.3">
      <c r="A335" s="283"/>
      <c r="B335" s="283"/>
      <c r="C335" s="10">
        <v>12</v>
      </c>
      <c r="D335" s="11" t="s">
        <v>1951</v>
      </c>
      <c r="E335" s="11"/>
      <c r="F335" s="11">
        <v>0</v>
      </c>
    </row>
    <row r="336" spans="1:6" x14ac:dyDescent="0.3">
      <c r="A336" s="283"/>
      <c r="B336" s="283"/>
      <c r="C336" s="10">
        <v>13</v>
      </c>
      <c r="D336" s="11" t="s">
        <v>515</v>
      </c>
      <c r="E336" s="11"/>
      <c r="F336" s="11">
        <v>135</v>
      </c>
    </row>
    <row r="337" spans="1:6" x14ac:dyDescent="0.3">
      <c r="A337" s="283"/>
      <c r="B337" s="283"/>
      <c r="C337" s="10">
        <v>14</v>
      </c>
      <c r="D337" s="11" t="s">
        <v>1952</v>
      </c>
      <c r="E337" s="11"/>
      <c r="F337" s="11">
        <v>6</v>
      </c>
    </row>
    <row r="338" spans="1:6" x14ac:dyDescent="0.3">
      <c r="A338" s="283"/>
      <c r="B338" s="283"/>
      <c r="C338" s="10">
        <v>15</v>
      </c>
      <c r="D338" s="11" t="s">
        <v>1953</v>
      </c>
      <c r="E338" s="11"/>
      <c r="F338" s="11">
        <v>0</v>
      </c>
    </row>
    <row r="339" spans="1:6" x14ac:dyDescent="0.3">
      <c r="A339" s="283"/>
      <c r="B339" s="283"/>
      <c r="C339" s="10">
        <v>16</v>
      </c>
      <c r="D339" s="11" t="s">
        <v>536</v>
      </c>
      <c r="E339" s="11"/>
      <c r="F339" s="11">
        <v>35</v>
      </c>
    </row>
    <row r="340" spans="1:6" x14ac:dyDescent="0.3">
      <c r="A340" s="283"/>
      <c r="B340" s="283"/>
      <c r="C340" s="10">
        <v>17</v>
      </c>
      <c r="D340" s="11" t="s">
        <v>550</v>
      </c>
      <c r="E340" s="11"/>
      <c r="F340" s="11">
        <v>75</v>
      </c>
    </row>
    <row r="341" spans="1:6" x14ac:dyDescent="0.3">
      <c r="A341" s="283"/>
      <c r="B341" s="284"/>
      <c r="C341" s="10">
        <v>18</v>
      </c>
      <c r="D341" s="11" t="s">
        <v>33</v>
      </c>
      <c r="E341" s="11"/>
      <c r="F341" s="11">
        <v>0</v>
      </c>
    </row>
    <row r="342" spans="1:6" x14ac:dyDescent="0.3">
      <c r="A342" s="283"/>
      <c r="B342" s="282" t="s">
        <v>1954</v>
      </c>
      <c r="C342" s="13">
        <v>1</v>
      </c>
      <c r="D342" s="11" t="s">
        <v>1955</v>
      </c>
      <c r="E342" s="11"/>
      <c r="F342" s="11">
        <v>85</v>
      </c>
    </row>
    <row r="343" spans="1:6" x14ac:dyDescent="0.3">
      <c r="A343" s="283"/>
      <c r="B343" s="285"/>
      <c r="C343" s="10">
        <v>2</v>
      </c>
      <c r="D343" s="11" t="s">
        <v>636</v>
      </c>
      <c r="E343" s="11"/>
      <c r="F343" s="11">
        <v>135</v>
      </c>
    </row>
    <row r="344" spans="1:6" x14ac:dyDescent="0.3">
      <c r="A344" s="283"/>
      <c r="B344" s="285"/>
      <c r="C344" s="10">
        <v>3</v>
      </c>
      <c r="D344" s="11" t="s">
        <v>629</v>
      </c>
      <c r="E344" s="11"/>
      <c r="F344" s="11">
        <v>125</v>
      </c>
    </row>
    <row r="345" spans="1:6" x14ac:dyDescent="0.3">
      <c r="A345" s="283"/>
      <c r="B345" s="285"/>
      <c r="C345" s="10">
        <v>4</v>
      </c>
      <c r="D345" s="11" t="s">
        <v>1956</v>
      </c>
      <c r="E345" s="11"/>
      <c r="F345" s="11">
        <v>0</v>
      </c>
    </row>
    <row r="346" spans="1:6" x14ac:dyDescent="0.3">
      <c r="A346" s="283"/>
      <c r="B346" s="285"/>
      <c r="C346" s="10">
        <v>5</v>
      </c>
      <c r="D346" s="11" t="s">
        <v>691</v>
      </c>
      <c r="E346" s="11"/>
      <c r="F346" s="11">
        <v>125</v>
      </c>
    </row>
    <row r="347" spans="1:6" x14ac:dyDescent="0.3">
      <c r="A347" s="283"/>
      <c r="B347" s="285"/>
      <c r="C347" s="10">
        <v>6</v>
      </c>
      <c r="D347" s="11" t="s">
        <v>1957</v>
      </c>
      <c r="E347" s="11"/>
      <c r="F347" s="11">
        <v>65</v>
      </c>
    </row>
    <row r="348" spans="1:6" x14ac:dyDescent="0.3">
      <c r="A348" s="283"/>
      <c r="B348" s="285"/>
      <c r="C348" s="10">
        <v>7</v>
      </c>
      <c r="D348" s="11" t="s">
        <v>659</v>
      </c>
      <c r="E348" s="11"/>
      <c r="F348" s="11">
        <v>95</v>
      </c>
    </row>
    <row r="349" spans="1:6" x14ac:dyDescent="0.3">
      <c r="A349" s="283"/>
      <c r="B349" s="285"/>
      <c r="C349" s="10">
        <v>8</v>
      </c>
      <c r="D349" s="11" t="s">
        <v>653</v>
      </c>
      <c r="E349" s="11"/>
      <c r="F349" s="11">
        <v>25</v>
      </c>
    </row>
    <row r="350" spans="1:6" x14ac:dyDescent="0.3">
      <c r="A350" s="283"/>
      <c r="B350" s="285"/>
      <c r="C350" s="10">
        <v>9</v>
      </c>
      <c r="D350" s="11" t="s">
        <v>685</v>
      </c>
      <c r="E350" s="11"/>
      <c r="F350" s="11">
        <v>85</v>
      </c>
    </row>
    <row r="351" spans="1:6" x14ac:dyDescent="0.3">
      <c r="A351" s="283"/>
      <c r="B351" s="285"/>
      <c r="C351" s="10">
        <v>10</v>
      </c>
      <c r="D351" s="11" t="s">
        <v>649</v>
      </c>
      <c r="E351" s="11"/>
      <c r="F351" s="11">
        <v>4</v>
      </c>
    </row>
    <row r="352" spans="1:6" x14ac:dyDescent="0.3">
      <c r="A352" s="283"/>
      <c r="B352" s="285"/>
      <c r="C352" s="10">
        <v>11</v>
      </c>
      <c r="D352" s="11" t="s">
        <v>669</v>
      </c>
      <c r="E352" s="11"/>
      <c r="F352" s="11">
        <v>85</v>
      </c>
    </row>
    <row r="353" spans="1:6" x14ac:dyDescent="0.3">
      <c r="A353" s="283"/>
      <c r="B353" s="286"/>
      <c r="C353" s="10">
        <v>12</v>
      </c>
      <c r="D353" s="11" t="s">
        <v>678</v>
      </c>
      <c r="E353" s="11"/>
      <c r="F353" s="11">
        <v>25</v>
      </c>
    </row>
    <row r="354" spans="1:6" x14ac:dyDescent="0.3">
      <c r="A354" s="283"/>
      <c r="B354" s="282" t="s">
        <v>1958</v>
      </c>
      <c r="C354" s="10">
        <v>1</v>
      </c>
      <c r="D354" s="11" t="s">
        <v>613</v>
      </c>
      <c r="E354" s="11"/>
      <c r="F354" s="11">
        <v>135</v>
      </c>
    </row>
    <row r="355" spans="1:6" x14ac:dyDescent="0.3">
      <c r="A355" s="283"/>
      <c r="B355" s="283"/>
      <c r="C355" s="10">
        <v>2</v>
      </c>
      <c r="D355" s="11" t="s">
        <v>598</v>
      </c>
      <c r="E355" s="11"/>
      <c r="F355" s="11">
        <v>32</v>
      </c>
    </row>
    <row r="356" spans="1:6" x14ac:dyDescent="0.3">
      <c r="A356" s="283"/>
      <c r="B356" s="283"/>
      <c r="C356" s="10">
        <v>3</v>
      </c>
      <c r="D356" s="11" t="s">
        <v>627</v>
      </c>
      <c r="E356" s="11"/>
      <c r="F356" s="11">
        <v>40</v>
      </c>
    </row>
    <row r="357" spans="1:6" x14ac:dyDescent="0.3">
      <c r="A357" s="283"/>
      <c r="B357" s="283"/>
      <c r="C357" s="10">
        <v>4</v>
      </c>
      <c r="D357" s="11" t="s">
        <v>1959</v>
      </c>
      <c r="E357" s="11"/>
      <c r="F357" s="11">
        <v>0</v>
      </c>
    </row>
    <row r="358" spans="1:6" x14ac:dyDescent="0.3">
      <c r="A358" s="283"/>
      <c r="B358" s="283"/>
      <c r="C358" s="10">
        <v>5</v>
      </c>
      <c r="D358" s="11" t="s">
        <v>1960</v>
      </c>
      <c r="E358" s="11"/>
      <c r="F358" s="11">
        <v>75</v>
      </c>
    </row>
    <row r="359" spans="1:6" x14ac:dyDescent="0.3">
      <c r="A359" s="283"/>
      <c r="B359" s="283"/>
      <c r="C359" s="10">
        <v>6</v>
      </c>
      <c r="D359" s="11" t="s">
        <v>617</v>
      </c>
      <c r="E359" s="11"/>
      <c r="F359" s="11">
        <v>57</v>
      </c>
    </row>
    <row r="360" spans="1:6" x14ac:dyDescent="0.3">
      <c r="A360" s="283"/>
      <c r="B360" s="283"/>
      <c r="C360" s="10">
        <v>7</v>
      </c>
      <c r="D360" s="11" t="s">
        <v>602</v>
      </c>
      <c r="E360" s="11"/>
      <c r="F360" s="11">
        <v>40</v>
      </c>
    </row>
    <row r="361" spans="1:6" x14ac:dyDescent="0.3">
      <c r="A361" s="283"/>
      <c r="B361" s="283"/>
      <c r="C361" s="10">
        <v>8</v>
      </c>
      <c r="D361" s="11" t="s">
        <v>1961</v>
      </c>
      <c r="E361" s="11"/>
      <c r="F361" s="11">
        <v>147</v>
      </c>
    </row>
    <row r="362" spans="1:6" x14ac:dyDescent="0.3">
      <c r="A362" s="283"/>
      <c r="B362" s="283"/>
      <c r="C362" s="10">
        <v>9</v>
      </c>
      <c r="D362" s="11" t="s">
        <v>607</v>
      </c>
      <c r="E362" s="11"/>
      <c r="F362" s="11">
        <v>55</v>
      </c>
    </row>
    <row r="363" spans="1:6" x14ac:dyDescent="0.3">
      <c r="A363" s="283"/>
      <c r="B363" s="283"/>
      <c r="C363" s="10">
        <v>10</v>
      </c>
      <c r="D363" s="11" t="s">
        <v>610</v>
      </c>
      <c r="E363" s="11"/>
      <c r="F363" s="11">
        <v>100</v>
      </c>
    </row>
    <row r="364" spans="1:6" x14ac:dyDescent="0.3">
      <c r="A364" s="283"/>
      <c r="B364" s="283"/>
      <c r="C364" s="10">
        <v>11</v>
      </c>
      <c r="D364" s="11" t="s">
        <v>1962</v>
      </c>
      <c r="E364" s="11"/>
      <c r="F364" s="11">
        <v>55</v>
      </c>
    </row>
    <row r="365" spans="1:6" x14ac:dyDescent="0.3">
      <c r="A365" s="283"/>
      <c r="B365" s="284"/>
      <c r="C365" s="10">
        <v>12</v>
      </c>
      <c r="D365" s="11" t="s">
        <v>621</v>
      </c>
      <c r="E365" s="11"/>
      <c r="F365" s="11">
        <v>35</v>
      </c>
    </row>
    <row r="366" spans="1:6" x14ac:dyDescent="0.3">
      <c r="A366" s="283"/>
      <c r="B366" s="282" t="s">
        <v>1963</v>
      </c>
      <c r="C366" s="10">
        <v>1</v>
      </c>
      <c r="D366" s="11" t="s">
        <v>1964</v>
      </c>
      <c r="E366" s="11"/>
      <c r="F366" s="11">
        <v>35</v>
      </c>
    </row>
    <row r="367" spans="1:6" x14ac:dyDescent="0.3">
      <c r="A367" s="283"/>
      <c r="B367" s="283"/>
      <c r="C367" s="10">
        <v>2</v>
      </c>
      <c r="D367" s="11" t="s">
        <v>566</v>
      </c>
      <c r="E367" s="11"/>
      <c r="F367" s="11">
        <v>25</v>
      </c>
    </row>
    <row r="368" spans="1:6" x14ac:dyDescent="0.3">
      <c r="A368" s="283"/>
      <c r="B368" s="283"/>
      <c r="C368" s="10">
        <v>3</v>
      </c>
      <c r="D368" s="11" t="s">
        <v>574</v>
      </c>
      <c r="E368" s="11"/>
      <c r="F368" s="11">
        <v>45</v>
      </c>
    </row>
    <row r="369" spans="1:6" x14ac:dyDescent="0.3">
      <c r="A369" s="283"/>
      <c r="B369" s="283"/>
      <c r="C369" s="10">
        <v>4</v>
      </c>
      <c r="D369" s="11" t="s">
        <v>1965</v>
      </c>
      <c r="E369" s="11"/>
      <c r="F369" s="11">
        <v>0</v>
      </c>
    </row>
    <row r="370" spans="1:6" x14ac:dyDescent="0.3">
      <c r="A370" s="283"/>
      <c r="B370" s="283"/>
      <c r="C370" s="10">
        <v>5</v>
      </c>
      <c r="D370" s="11" t="s">
        <v>586</v>
      </c>
      <c r="E370" s="11"/>
      <c r="F370" s="11">
        <v>50</v>
      </c>
    </row>
    <row r="371" spans="1:6" x14ac:dyDescent="0.3">
      <c r="A371" s="283"/>
      <c r="B371" s="283"/>
      <c r="C371" s="10">
        <v>6</v>
      </c>
      <c r="D371" s="11" t="s">
        <v>592</v>
      </c>
      <c r="E371" s="11"/>
      <c r="F371" s="11">
        <v>56</v>
      </c>
    </row>
    <row r="372" spans="1:6" x14ac:dyDescent="0.3">
      <c r="A372" s="283"/>
      <c r="B372" s="283"/>
      <c r="C372" s="10">
        <v>7</v>
      </c>
      <c r="D372" s="11" t="s">
        <v>582</v>
      </c>
      <c r="E372" s="11"/>
      <c r="F372" s="11">
        <v>30</v>
      </c>
    </row>
    <row r="373" spans="1:6" x14ac:dyDescent="0.3">
      <c r="A373" s="283"/>
      <c r="B373" s="284"/>
      <c r="C373" s="10">
        <v>8</v>
      </c>
      <c r="D373" s="11" t="s">
        <v>559</v>
      </c>
      <c r="E373" s="11"/>
      <c r="F373" s="11">
        <v>45</v>
      </c>
    </row>
    <row r="374" spans="1:6" x14ac:dyDescent="0.3">
      <c r="A374" s="283"/>
      <c r="B374" s="282" t="s">
        <v>1966</v>
      </c>
      <c r="C374" s="10">
        <v>1</v>
      </c>
      <c r="D374" s="11" t="s">
        <v>699</v>
      </c>
      <c r="E374" s="11"/>
      <c r="F374" s="11">
        <v>56</v>
      </c>
    </row>
    <row r="375" spans="1:6" x14ac:dyDescent="0.3">
      <c r="A375" s="283"/>
      <c r="B375" s="283"/>
      <c r="C375" s="10">
        <v>2</v>
      </c>
      <c r="D375" s="11" t="s">
        <v>735</v>
      </c>
      <c r="E375" s="11"/>
      <c r="F375" s="11">
        <v>90</v>
      </c>
    </row>
    <row r="376" spans="1:6" x14ac:dyDescent="0.3">
      <c r="A376" s="283"/>
      <c r="B376" s="283"/>
      <c r="C376" s="10">
        <v>3</v>
      </c>
      <c r="D376" s="11" t="s">
        <v>1967</v>
      </c>
      <c r="E376" s="11"/>
      <c r="F376" s="11">
        <v>0</v>
      </c>
    </row>
    <row r="377" spans="1:6" x14ac:dyDescent="0.3">
      <c r="A377" s="283"/>
      <c r="B377" s="283"/>
      <c r="C377" s="10">
        <v>4</v>
      </c>
      <c r="D377" s="11" t="s">
        <v>1968</v>
      </c>
      <c r="E377" s="11"/>
      <c r="F377" s="11">
        <v>0</v>
      </c>
    </row>
    <row r="378" spans="1:6" x14ac:dyDescent="0.3">
      <c r="A378" s="283"/>
      <c r="B378" s="283"/>
      <c r="C378" s="10">
        <v>5</v>
      </c>
      <c r="D378" s="11" t="s">
        <v>745</v>
      </c>
      <c r="E378" s="11"/>
      <c r="F378" s="11">
        <v>45</v>
      </c>
    </row>
    <row r="379" spans="1:6" x14ac:dyDescent="0.3">
      <c r="A379" s="283"/>
      <c r="B379" s="283"/>
      <c r="C379" s="10">
        <v>6</v>
      </c>
      <c r="D379" s="11" t="s">
        <v>762</v>
      </c>
      <c r="E379" s="11"/>
      <c r="F379" s="11">
        <v>150</v>
      </c>
    </row>
    <row r="380" spans="1:6" x14ac:dyDescent="0.3">
      <c r="A380" s="283"/>
      <c r="B380" s="283"/>
      <c r="C380" s="10">
        <v>7</v>
      </c>
      <c r="D380" s="11" t="s">
        <v>1969</v>
      </c>
      <c r="E380" s="11"/>
      <c r="F380" s="11">
        <v>0</v>
      </c>
    </row>
    <row r="381" spans="1:6" x14ac:dyDescent="0.3">
      <c r="A381" s="283"/>
      <c r="B381" s="283"/>
      <c r="C381" s="10">
        <v>8</v>
      </c>
      <c r="D381" s="11" t="s">
        <v>694</v>
      </c>
      <c r="E381" s="11"/>
      <c r="F381" s="11">
        <v>50</v>
      </c>
    </row>
    <row r="382" spans="1:6" x14ac:dyDescent="0.3">
      <c r="A382" s="283"/>
      <c r="B382" s="283"/>
      <c r="C382" s="10">
        <v>9</v>
      </c>
      <c r="D382" s="11" t="s">
        <v>738</v>
      </c>
      <c r="E382" s="11"/>
      <c r="F382" s="11">
        <v>135</v>
      </c>
    </row>
    <row r="383" spans="1:6" x14ac:dyDescent="0.3">
      <c r="A383" s="283"/>
      <c r="B383" s="283"/>
      <c r="C383" s="10">
        <v>10</v>
      </c>
      <c r="D383" s="11" t="s">
        <v>811</v>
      </c>
      <c r="E383" s="11"/>
      <c r="F383" s="11">
        <v>90</v>
      </c>
    </row>
    <row r="384" spans="1:6" x14ac:dyDescent="0.3">
      <c r="A384" s="283"/>
      <c r="B384" s="283"/>
      <c r="C384" s="10">
        <v>11</v>
      </c>
      <c r="D384" s="11" t="s">
        <v>1970</v>
      </c>
      <c r="E384" s="11"/>
      <c r="F384" s="11">
        <v>50</v>
      </c>
    </row>
    <row r="385" spans="1:6" x14ac:dyDescent="0.3">
      <c r="A385" s="283"/>
      <c r="B385" s="283"/>
      <c r="C385" s="10">
        <v>12</v>
      </c>
      <c r="D385" s="11" t="s">
        <v>751</v>
      </c>
      <c r="E385" s="11"/>
      <c r="F385" s="11">
        <v>80</v>
      </c>
    </row>
    <row r="386" spans="1:6" x14ac:dyDescent="0.3">
      <c r="A386" s="283"/>
      <c r="B386" s="283"/>
      <c r="C386" s="10">
        <v>13</v>
      </c>
      <c r="D386" s="11" t="s">
        <v>747</v>
      </c>
      <c r="E386" s="11"/>
      <c r="F386" s="11">
        <v>95</v>
      </c>
    </row>
    <row r="387" spans="1:6" x14ac:dyDescent="0.3">
      <c r="A387" s="283"/>
      <c r="B387" s="283"/>
      <c r="C387" s="10">
        <v>14</v>
      </c>
      <c r="D387" s="11" t="s">
        <v>1971</v>
      </c>
      <c r="E387" s="11"/>
      <c r="F387" s="11">
        <v>35</v>
      </c>
    </row>
    <row r="388" spans="1:6" x14ac:dyDescent="0.3">
      <c r="A388" s="283"/>
      <c r="B388" s="284"/>
      <c r="C388" s="10">
        <v>15</v>
      </c>
      <c r="D388" s="11" t="s">
        <v>716</v>
      </c>
      <c r="E388" s="11"/>
      <c r="F388" s="11">
        <v>95</v>
      </c>
    </row>
    <row r="389" spans="1:6" x14ac:dyDescent="0.3">
      <c r="A389" s="282" t="s">
        <v>1972</v>
      </c>
      <c r="B389" s="282" t="s">
        <v>1973</v>
      </c>
      <c r="C389" s="10">
        <v>1</v>
      </c>
      <c r="D389" s="11" t="s">
        <v>260</v>
      </c>
      <c r="E389" s="11"/>
      <c r="F389" s="11"/>
    </row>
    <row r="390" spans="1:6" x14ac:dyDescent="0.3">
      <c r="A390" s="283"/>
      <c r="B390" s="283"/>
      <c r="C390" s="10">
        <v>2</v>
      </c>
      <c r="D390" s="11" t="s">
        <v>271</v>
      </c>
      <c r="E390" s="11"/>
      <c r="F390" s="11"/>
    </row>
    <row r="391" spans="1:6" x14ac:dyDescent="0.3">
      <c r="A391" s="283"/>
      <c r="B391" s="283"/>
      <c r="C391" s="10">
        <v>3</v>
      </c>
      <c r="D391" s="11" t="s">
        <v>291</v>
      </c>
      <c r="E391" s="11"/>
      <c r="F391" s="11"/>
    </row>
    <row r="392" spans="1:6" x14ac:dyDescent="0.3">
      <c r="A392" s="283"/>
      <c r="B392" s="283"/>
      <c r="C392" s="10">
        <v>4</v>
      </c>
      <c r="D392" s="11" t="s">
        <v>282</v>
      </c>
      <c r="E392" s="11"/>
      <c r="F392" s="11"/>
    </row>
    <row r="393" spans="1:6" x14ac:dyDescent="0.3">
      <c r="A393" s="283"/>
      <c r="B393" s="283"/>
      <c r="C393" s="10">
        <v>5</v>
      </c>
      <c r="D393" s="11" t="s">
        <v>275</v>
      </c>
      <c r="E393" s="11"/>
      <c r="F393" s="11"/>
    </row>
    <row r="394" spans="1:6" x14ac:dyDescent="0.3">
      <c r="A394" s="283"/>
      <c r="B394" s="283"/>
      <c r="C394" s="10">
        <v>6</v>
      </c>
      <c r="D394" s="11" t="s">
        <v>269</v>
      </c>
      <c r="E394" s="11"/>
      <c r="F394" s="11"/>
    </row>
    <row r="395" spans="1:6" x14ac:dyDescent="0.3">
      <c r="A395" s="283"/>
      <c r="B395" s="284"/>
      <c r="C395" s="10">
        <v>7</v>
      </c>
      <c r="D395" s="11" t="s">
        <v>284</v>
      </c>
      <c r="E395" s="11"/>
      <c r="F395" s="11"/>
    </row>
    <row r="396" spans="1:6" x14ac:dyDescent="0.3">
      <c r="A396" s="283"/>
      <c r="B396" s="14"/>
      <c r="C396" s="10">
        <v>8</v>
      </c>
      <c r="D396" s="11" t="s">
        <v>297</v>
      </c>
      <c r="E396" s="11"/>
      <c r="F396" s="11"/>
    </row>
    <row r="397" spans="1:6" x14ac:dyDescent="0.3">
      <c r="A397" s="283"/>
      <c r="B397" s="14"/>
      <c r="C397" s="10">
        <v>9</v>
      </c>
      <c r="D397" s="11" t="s">
        <v>298</v>
      </c>
      <c r="E397" s="11"/>
      <c r="F397" s="11"/>
    </row>
    <row r="398" spans="1:6" x14ac:dyDescent="0.3">
      <c r="A398" s="283"/>
      <c r="B398" s="282" t="s">
        <v>1974</v>
      </c>
      <c r="C398" s="10">
        <v>1</v>
      </c>
      <c r="D398" s="11" t="s">
        <v>213</v>
      </c>
      <c r="E398" s="11"/>
      <c r="F398" s="11"/>
    </row>
    <row r="399" spans="1:6" x14ac:dyDescent="0.3">
      <c r="A399" s="283"/>
      <c r="B399" s="284"/>
      <c r="C399" s="10">
        <v>2</v>
      </c>
      <c r="D399" s="11" t="s">
        <v>1975</v>
      </c>
      <c r="E399" s="11"/>
      <c r="F399" s="11"/>
    </row>
    <row r="400" spans="1:6" x14ac:dyDescent="0.3">
      <c r="A400" s="283"/>
      <c r="B400" s="14"/>
      <c r="C400" s="10">
        <v>3</v>
      </c>
      <c r="D400" s="11" t="s">
        <v>1976</v>
      </c>
      <c r="E400" s="11"/>
      <c r="F400" s="11"/>
    </row>
    <row r="401" spans="1:6" x14ac:dyDescent="0.3">
      <c r="A401" s="283"/>
      <c r="B401" s="282" t="s">
        <v>1977</v>
      </c>
      <c r="C401" s="10">
        <v>1</v>
      </c>
      <c r="D401" s="11" t="s">
        <v>1978</v>
      </c>
      <c r="E401" s="11"/>
      <c r="F401" s="11"/>
    </row>
    <row r="402" spans="1:6" x14ac:dyDescent="0.3">
      <c r="A402" s="283"/>
      <c r="B402" s="283"/>
      <c r="C402" s="10">
        <v>2</v>
      </c>
      <c r="D402" s="11" t="s">
        <v>189</v>
      </c>
      <c r="E402" s="11"/>
      <c r="F402" s="11"/>
    </row>
    <row r="403" spans="1:6" x14ac:dyDescent="0.3">
      <c r="A403" s="283"/>
      <c r="B403" s="283"/>
      <c r="C403" s="10">
        <v>3</v>
      </c>
      <c r="D403" s="11" t="s">
        <v>196</v>
      </c>
      <c r="E403" s="11"/>
      <c r="F403" s="11"/>
    </row>
    <row r="404" spans="1:6" x14ac:dyDescent="0.3">
      <c r="A404" s="283"/>
      <c r="B404" s="284"/>
      <c r="C404" s="10">
        <v>4</v>
      </c>
      <c r="D404" s="11" t="s">
        <v>199</v>
      </c>
      <c r="E404" s="11"/>
      <c r="F404" s="11"/>
    </row>
    <row r="405" spans="1:6" x14ac:dyDescent="0.3">
      <c r="A405" s="283"/>
      <c r="B405" s="282" t="s">
        <v>1979</v>
      </c>
      <c r="C405" s="10">
        <v>1</v>
      </c>
      <c r="D405" s="11" t="s">
        <v>218</v>
      </c>
      <c r="E405" s="11"/>
      <c r="F405" s="11"/>
    </row>
    <row r="406" spans="1:6" x14ac:dyDescent="0.3">
      <c r="A406" s="283"/>
      <c r="B406" s="283"/>
      <c r="C406" s="10">
        <v>2</v>
      </c>
      <c r="D406" s="11" t="s">
        <v>222</v>
      </c>
      <c r="E406" s="11"/>
      <c r="F406" s="11"/>
    </row>
    <row r="407" spans="1:6" x14ac:dyDescent="0.3">
      <c r="A407" s="283"/>
      <c r="B407" s="283"/>
      <c r="C407" s="10">
        <v>3</v>
      </c>
      <c r="D407" s="11" t="s">
        <v>1980</v>
      </c>
      <c r="E407" s="11"/>
      <c r="F407" s="11"/>
    </row>
    <row r="408" spans="1:6" x14ac:dyDescent="0.3">
      <c r="A408" s="283"/>
      <c r="B408" s="283"/>
      <c r="C408" s="10">
        <v>4</v>
      </c>
      <c r="D408" s="11" t="s">
        <v>1802</v>
      </c>
      <c r="E408" s="11"/>
      <c r="F408" s="11"/>
    </row>
    <row r="409" spans="1:6" x14ac:dyDescent="0.3">
      <c r="A409" s="283"/>
      <c r="B409" s="284"/>
      <c r="C409" s="10">
        <v>5</v>
      </c>
      <c r="D409" s="11" t="s">
        <v>919</v>
      </c>
      <c r="E409" s="11"/>
      <c r="F409" s="11"/>
    </row>
    <row r="410" spans="1:6" x14ac:dyDescent="0.3">
      <c r="A410" s="283"/>
      <c r="B410" s="14"/>
      <c r="C410" s="10">
        <v>6</v>
      </c>
      <c r="D410" s="11" t="s">
        <v>1981</v>
      </c>
      <c r="E410" s="11"/>
      <c r="F410" s="11"/>
    </row>
    <row r="411" spans="1:6" x14ac:dyDescent="0.3">
      <c r="A411" s="283"/>
      <c r="B411" s="282" t="s">
        <v>1982</v>
      </c>
      <c r="C411" s="10">
        <v>1</v>
      </c>
      <c r="D411" s="11" t="s">
        <v>166</v>
      </c>
      <c r="E411" s="11"/>
      <c r="F411" s="11"/>
    </row>
    <row r="412" spans="1:6" x14ac:dyDescent="0.3">
      <c r="A412" s="283"/>
      <c r="B412" s="283"/>
      <c r="C412" s="10">
        <v>2</v>
      </c>
      <c r="D412" s="11" t="s">
        <v>183</v>
      </c>
      <c r="E412" s="11"/>
      <c r="F412" s="11"/>
    </row>
    <row r="413" spans="1:6" x14ac:dyDescent="0.3">
      <c r="A413" s="283"/>
      <c r="B413" s="283"/>
      <c r="C413" s="10">
        <v>3</v>
      </c>
      <c r="D413" s="11" t="s">
        <v>177</v>
      </c>
      <c r="E413" s="11"/>
      <c r="F413" s="11"/>
    </row>
    <row r="414" spans="1:6" x14ac:dyDescent="0.3">
      <c r="A414" s="283"/>
      <c r="B414" s="283"/>
      <c r="C414" s="10">
        <v>4</v>
      </c>
      <c r="D414" s="11" t="s">
        <v>182</v>
      </c>
      <c r="E414" s="11"/>
      <c r="F414" s="11"/>
    </row>
    <row r="415" spans="1:6" ht="30" customHeight="1" x14ac:dyDescent="0.3">
      <c r="A415" s="277" t="s">
        <v>1983</v>
      </c>
      <c r="B415" s="278"/>
      <c r="C415" s="8"/>
      <c r="D415" s="15">
        <f>COUNT(D9:D414)</f>
        <v>0</v>
      </c>
      <c r="E415" s="15"/>
      <c r="F415" s="11"/>
    </row>
    <row r="418" spans="3:5" x14ac:dyDescent="0.3">
      <c r="C418" s="280" t="s">
        <v>1984</v>
      </c>
      <c r="D418" s="280"/>
      <c r="E418" s="6"/>
    </row>
    <row r="420" spans="3:5" x14ac:dyDescent="0.3">
      <c r="C420" s="280" t="s">
        <v>1985</v>
      </c>
      <c r="D420" s="280"/>
      <c r="E420" s="6"/>
    </row>
    <row r="425" spans="3:5" x14ac:dyDescent="0.3">
      <c r="C425" s="281" t="s">
        <v>1986</v>
      </c>
      <c r="D425" s="281"/>
      <c r="E425" s="16"/>
    </row>
    <row r="457" spans="1:1" x14ac:dyDescent="0.3">
      <c r="A457" t="s">
        <v>1987</v>
      </c>
    </row>
  </sheetData>
  <mergeCells count="53">
    <mergeCell ref="A54:A94"/>
    <mergeCell ref="B54:B66"/>
    <mergeCell ref="B68:B76"/>
    <mergeCell ref="B77:B94"/>
    <mergeCell ref="A1:D1"/>
    <mergeCell ref="A2:D2"/>
    <mergeCell ref="A4:F6"/>
    <mergeCell ref="A9:A53"/>
    <mergeCell ref="B9:B24"/>
    <mergeCell ref="B25:B36"/>
    <mergeCell ref="B37:B45"/>
    <mergeCell ref="B46:B53"/>
    <mergeCell ref="A95:A152"/>
    <mergeCell ref="B95:B107"/>
    <mergeCell ref="B108:B117"/>
    <mergeCell ref="B118:B135"/>
    <mergeCell ref="B136:B141"/>
    <mergeCell ref="B142:B152"/>
    <mergeCell ref="A153:A204"/>
    <mergeCell ref="B153:B166"/>
    <mergeCell ref="B167:B172"/>
    <mergeCell ref="B173:B186"/>
    <mergeCell ref="B187:B194"/>
    <mergeCell ref="B195:B204"/>
    <mergeCell ref="A205:A281"/>
    <mergeCell ref="B205:B220"/>
    <mergeCell ref="B221:B227"/>
    <mergeCell ref="B228:B244"/>
    <mergeCell ref="B245:B253"/>
    <mergeCell ref="B254:B268"/>
    <mergeCell ref="B269:B281"/>
    <mergeCell ref="A282:A323"/>
    <mergeCell ref="B282:B294"/>
    <mergeCell ref="B295:B302"/>
    <mergeCell ref="B303:B308"/>
    <mergeCell ref="B309:B316"/>
    <mergeCell ref="B317:B323"/>
    <mergeCell ref="A324:A388"/>
    <mergeCell ref="B324:B341"/>
    <mergeCell ref="B342:B353"/>
    <mergeCell ref="B354:B365"/>
    <mergeCell ref="B366:B373"/>
    <mergeCell ref="B374:B388"/>
    <mergeCell ref="A415:B415"/>
    <mergeCell ref="C418:D418"/>
    <mergeCell ref="C420:D420"/>
    <mergeCell ref="C425:D425"/>
    <mergeCell ref="A389:A414"/>
    <mergeCell ref="B389:B395"/>
    <mergeCell ref="B398:B399"/>
    <mergeCell ref="B401:B404"/>
    <mergeCell ref="B405:B409"/>
    <mergeCell ref="B411:B414"/>
  </mergeCells>
  <pageMargins left="0.51181102362204722" right="0.51181102362204722" top="0.94488188976377963" bottom="0.94488188976377963" header="0.31496062992125984" footer="0.31496062992125984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X477"/>
  <sheetViews>
    <sheetView zoomScale="124" zoomScaleNormal="124" workbookViewId="0">
      <pane xSplit="2" ySplit="3" topLeftCell="H74" activePane="bottomRight" state="frozen"/>
      <selection pane="topRight" activeCell="B1" sqref="B1"/>
      <selection pane="bottomLeft" activeCell="A4" sqref="A4"/>
      <selection pane="bottomRight" activeCell="A86" sqref="A86"/>
    </sheetView>
  </sheetViews>
  <sheetFormatPr defaultColWidth="8.88671875" defaultRowHeight="14.4" x14ac:dyDescent="0.3"/>
  <cols>
    <col min="2" max="3" width="19.44140625" customWidth="1"/>
    <col min="4" max="4" width="7.44140625" customWidth="1"/>
    <col min="5" max="5" width="7" customWidth="1"/>
    <col min="6" max="7" width="7.5546875" customWidth="1"/>
    <col min="8" max="8" width="7" customWidth="1"/>
    <col min="9" max="9" width="14.88671875" customWidth="1"/>
    <col min="10" max="10" width="7" customWidth="1"/>
    <col min="11" max="11" width="9.109375" customWidth="1"/>
    <col min="12" max="12" width="6.6640625" customWidth="1"/>
    <col min="13" max="13" width="7.109375" customWidth="1"/>
    <col min="14" max="14" width="6.44140625" customWidth="1"/>
    <col min="15" max="15" width="6.88671875" customWidth="1"/>
    <col min="16" max="16" width="15.33203125" customWidth="1"/>
    <col min="17" max="17" width="12.33203125" customWidth="1"/>
    <col min="18" max="18" width="7.44140625" customWidth="1"/>
    <col min="19" max="19" width="10.6640625" customWidth="1"/>
    <col min="20" max="20" width="10.33203125" customWidth="1"/>
    <col min="21" max="21" width="9.109375" customWidth="1"/>
    <col min="22" max="22" width="7" customWidth="1"/>
    <col min="23" max="23" width="17.44140625" customWidth="1"/>
    <col min="24" max="24" width="7" customWidth="1"/>
    <col min="25" max="25" width="7.5546875" customWidth="1"/>
    <col min="26" max="26" width="5.6640625" customWidth="1"/>
    <col min="27" max="27" width="7.6640625" customWidth="1"/>
    <col min="28" max="29" width="5.6640625" customWidth="1"/>
    <col min="30" max="30" width="11.44140625" customWidth="1"/>
    <col min="31" max="36" width="5.6640625" customWidth="1"/>
    <col min="37" max="37" width="13.109375" customWidth="1"/>
    <col min="38" max="43" width="5.6640625" customWidth="1"/>
    <col min="44" max="44" width="9.109375" customWidth="1"/>
    <col min="45" max="46" width="5.6640625" customWidth="1"/>
    <col min="47" max="47" width="9" customWidth="1"/>
    <col min="48" max="48" width="7.88671875" customWidth="1"/>
    <col min="49" max="49" width="7" customWidth="1"/>
    <col min="50" max="50" width="6.6640625" customWidth="1"/>
    <col min="51" max="51" width="17.88671875" customWidth="1"/>
    <col min="52" max="52" width="7.6640625" customWidth="1"/>
    <col min="53" max="53" width="6.5546875" customWidth="1"/>
    <col min="54" max="54" width="11.44140625" customWidth="1"/>
    <col min="55" max="55" width="10.88671875" customWidth="1"/>
    <col min="56" max="56" width="10.109375" customWidth="1"/>
    <col min="57" max="57" width="9" customWidth="1"/>
    <col min="58" max="58" width="13.5546875" customWidth="1"/>
    <col min="59" max="59" width="8.44140625" customWidth="1"/>
    <col min="60" max="60" width="9.6640625" customWidth="1"/>
    <col min="61" max="61" width="8.33203125" customWidth="1"/>
    <col min="62" max="62" width="7.88671875" customWidth="1"/>
    <col min="63" max="63" width="10.109375" customWidth="1"/>
    <col min="64" max="64" width="8.109375" customWidth="1"/>
    <col min="65" max="65" width="11.5546875" customWidth="1"/>
    <col min="66" max="66" width="7.33203125" customWidth="1"/>
    <col min="67" max="67" width="7.5546875" customWidth="1"/>
    <col min="68" max="68" width="8.6640625" customWidth="1"/>
    <col min="69" max="69" width="8.44140625" customWidth="1"/>
    <col min="70" max="70" width="7.44140625" customWidth="1"/>
    <col min="71" max="71" width="7.5546875" customWidth="1"/>
    <col min="72" max="72" width="11.5546875" customWidth="1"/>
    <col min="73" max="73" width="9" customWidth="1"/>
    <col min="74" max="74" width="9.5546875" customWidth="1"/>
    <col min="75" max="75" width="7.33203125" customWidth="1"/>
    <col min="76" max="76" width="7.88671875" customWidth="1"/>
    <col min="77" max="77" width="7" customWidth="1"/>
    <col min="78" max="78" width="7.33203125" customWidth="1"/>
    <col min="79" max="79" width="10.44140625" customWidth="1"/>
    <col min="80" max="80" width="7" customWidth="1"/>
    <col min="81" max="81" width="7.6640625" customWidth="1"/>
    <col min="82" max="82" width="8.5546875" customWidth="1"/>
    <col min="83" max="84" width="7.6640625" customWidth="1"/>
    <col min="85" max="85" width="8.109375" customWidth="1"/>
    <col min="86" max="86" width="15.33203125" customWidth="1"/>
    <col min="87" max="87" width="6.6640625" customWidth="1"/>
    <col min="88" max="88" width="7.5546875" customWidth="1"/>
    <col min="89" max="89" width="5.6640625" customWidth="1"/>
    <col min="90" max="90" width="7.33203125" customWidth="1"/>
    <col min="91" max="91" width="7.109375" customWidth="1"/>
    <col min="92" max="92" width="5.6640625" customWidth="1"/>
    <col min="93" max="93" width="16.88671875" customWidth="1"/>
    <col min="94" max="94" width="7.33203125" customWidth="1"/>
    <col min="95" max="95" width="5.6640625" customWidth="1"/>
    <col min="96" max="96" width="6.88671875" customWidth="1"/>
    <col min="97" max="97" width="7" customWidth="1"/>
    <col min="98" max="98" width="7.5546875" customWidth="1"/>
    <col min="99" max="99" width="8.44140625" customWidth="1"/>
    <col min="100" max="100" width="18.33203125" customWidth="1"/>
    <col min="101" max="101" width="14.33203125" customWidth="1"/>
    <col min="102" max="102" width="10" customWidth="1"/>
    <col min="103" max="103" width="5.6640625" customWidth="1"/>
    <col min="104" max="256" width="11.44140625" customWidth="1"/>
    <col min="258" max="259" width="19.44140625" customWidth="1"/>
    <col min="260" max="260" width="7.44140625" customWidth="1"/>
    <col min="261" max="261" width="7" customWidth="1"/>
    <col min="262" max="263" width="7.5546875" customWidth="1"/>
    <col min="264" max="264" width="7" customWidth="1"/>
    <col min="265" max="265" width="14.88671875" customWidth="1"/>
    <col min="266" max="266" width="7" customWidth="1"/>
    <col min="267" max="267" width="9.109375" customWidth="1"/>
    <col min="268" max="268" width="6.6640625" customWidth="1"/>
    <col min="269" max="269" width="7.109375" customWidth="1"/>
    <col min="270" max="270" width="6.44140625" customWidth="1"/>
    <col min="271" max="271" width="6.88671875" customWidth="1"/>
    <col min="272" max="272" width="15.33203125" customWidth="1"/>
    <col min="273" max="273" width="12.33203125" customWidth="1"/>
    <col min="274" max="274" width="7.44140625" customWidth="1"/>
    <col min="275" max="275" width="10.6640625" customWidth="1"/>
    <col min="276" max="276" width="10.33203125" customWidth="1"/>
    <col min="277" max="277" width="9.109375" customWidth="1"/>
    <col min="278" max="278" width="7" customWidth="1"/>
    <col min="279" max="279" width="17.44140625" customWidth="1"/>
    <col min="280" max="280" width="7" customWidth="1"/>
    <col min="281" max="281" width="7.5546875" customWidth="1"/>
    <col min="282" max="282" width="5.6640625" customWidth="1"/>
    <col min="283" max="283" width="7.6640625" customWidth="1"/>
    <col min="284" max="285" width="5.6640625" customWidth="1"/>
    <col min="286" max="286" width="11.44140625" customWidth="1"/>
    <col min="287" max="292" width="5.6640625" customWidth="1"/>
    <col min="293" max="293" width="13.109375" customWidth="1"/>
    <col min="294" max="299" width="5.6640625" customWidth="1"/>
    <col min="300" max="300" width="9.109375" customWidth="1"/>
    <col min="301" max="302" width="5.6640625" customWidth="1"/>
    <col min="303" max="303" width="9" customWidth="1"/>
    <col min="304" max="304" width="7.88671875" customWidth="1"/>
    <col min="305" max="305" width="7" customWidth="1"/>
    <col min="306" max="306" width="6.6640625" customWidth="1"/>
    <col min="307" max="307" width="17.88671875" customWidth="1"/>
    <col min="308" max="308" width="7.6640625" customWidth="1"/>
    <col min="309" max="309" width="6.5546875" customWidth="1"/>
    <col min="310" max="310" width="11.44140625" customWidth="1"/>
    <col min="311" max="311" width="10.88671875" customWidth="1"/>
    <col min="312" max="312" width="10.109375" customWidth="1"/>
    <col min="313" max="313" width="9" customWidth="1"/>
    <col min="314" max="314" width="13.5546875" customWidth="1"/>
    <col min="315" max="315" width="8.44140625" customWidth="1"/>
    <col min="316" max="316" width="9.6640625" customWidth="1"/>
    <col min="317" max="317" width="8.33203125" customWidth="1"/>
    <col min="318" max="318" width="7.88671875" customWidth="1"/>
    <col min="319" max="319" width="10.109375" customWidth="1"/>
    <col min="320" max="320" width="8.109375" customWidth="1"/>
    <col min="321" max="321" width="11.5546875" customWidth="1"/>
    <col min="322" max="322" width="7.33203125" customWidth="1"/>
    <col min="323" max="323" width="7.5546875" customWidth="1"/>
    <col min="324" max="324" width="8.6640625" customWidth="1"/>
    <col min="325" max="325" width="8.44140625" customWidth="1"/>
    <col min="326" max="326" width="7.44140625" customWidth="1"/>
    <col min="327" max="327" width="7.5546875" customWidth="1"/>
    <col min="328" max="328" width="11.5546875" customWidth="1"/>
    <col min="329" max="329" width="9" customWidth="1"/>
    <col min="330" max="330" width="9.5546875" customWidth="1"/>
    <col min="331" max="331" width="7.33203125" customWidth="1"/>
    <col min="332" max="332" width="7.88671875" customWidth="1"/>
    <col min="333" max="333" width="7" customWidth="1"/>
    <col min="334" max="334" width="7.33203125" customWidth="1"/>
    <col min="335" max="335" width="10.44140625" customWidth="1"/>
    <col min="336" max="336" width="7" customWidth="1"/>
    <col min="337" max="337" width="7.6640625" customWidth="1"/>
    <col min="338" max="338" width="8.5546875" customWidth="1"/>
    <col min="339" max="340" width="7.6640625" customWidth="1"/>
    <col min="341" max="341" width="8.109375" customWidth="1"/>
    <col min="342" max="342" width="15.33203125" customWidth="1"/>
    <col min="343" max="343" width="6.6640625" customWidth="1"/>
    <col min="344" max="344" width="7.5546875" customWidth="1"/>
    <col min="345" max="345" width="5.6640625" customWidth="1"/>
    <col min="346" max="346" width="7.33203125" customWidth="1"/>
    <col min="347" max="347" width="7.109375" customWidth="1"/>
    <col min="348" max="348" width="5.6640625" customWidth="1"/>
    <col min="349" max="349" width="16.88671875" customWidth="1"/>
    <col min="350" max="350" width="7.33203125" customWidth="1"/>
    <col min="351" max="351" width="5.6640625" customWidth="1"/>
    <col min="352" max="352" width="6.88671875" customWidth="1"/>
    <col min="353" max="353" width="7" customWidth="1"/>
    <col min="354" max="354" width="7.5546875" customWidth="1"/>
    <col min="355" max="355" width="8.44140625" customWidth="1"/>
    <col min="356" max="356" width="18.33203125" customWidth="1"/>
    <col min="357" max="357" width="14.33203125" customWidth="1"/>
    <col min="358" max="358" width="10" customWidth="1"/>
    <col min="359" max="359" width="5.6640625" customWidth="1"/>
    <col min="360" max="512" width="11.44140625" customWidth="1"/>
    <col min="514" max="515" width="19.44140625" customWidth="1"/>
    <col min="516" max="516" width="7.44140625" customWidth="1"/>
    <col min="517" max="517" width="7" customWidth="1"/>
    <col min="518" max="519" width="7.5546875" customWidth="1"/>
    <col min="520" max="520" width="7" customWidth="1"/>
    <col min="521" max="521" width="14.88671875" customWidth="1"/>
    <col min="522" max="522" width="7" customWidth="1"/>
    <col min="523" max="523" width="9.109375" customWidth="1"/>
    <col min="524" max="524" width="6.6640625" customWidth="1"/>
    <col min="525" max="525" width="7.109375" customWidth="1"/>
    <col min="526" max="526" width="6.44140625" customWidth="1"/>
    <col min="527" max="527" width="6.88671875" customWidth="1"/>
    <col min="528" max="528" width="15.33203125" customWidth="1"/>
    <col min="529" max="529" width="12.33203125" customWidth="1"/>
    <col min="530" max="530" width="7.44140625" customWidth="1"/>
    <col min="531" max="531" width="10.6640625" customWidth="1"/>
    <col min="532" max="532" width="10.33203125" customWidth="1"/>
    <col min="533" max="533" width="9.109375" customWidth="1"/>
    <col min="534" max="534" width="7" customWidth="1"/>
    <col min="535" max="535" width="17.44140625" customWidth="1"/>
    <col min="536" max="536" width="7" customWidth="1"/>
    <col min="537" max="537" width="7.5546875" customWidth="1"/>
    <col min="538" max="538" width="5.6640625" customWidth="1"/>
    <col min="539" max="539" width="7.6640625" customWidth="1"/>
    <col min="540" max="541" width="5.6640625" customWidth="1"/>
    <col min="542" max="542" width="11.44140625" customWidth="1"/>
    <col min="543" max="548" width="5.6640625" customWidth="1"/>
    <col min="549" max="549" width="13.109375" customWidth="1"/>
    <col min="550" max="555" width="5.6640625" customWidth="1"/>
    <col min="556" max="556" width="9.109375" customWidth="1"/>
    <col min="557" max="558" width="5.6640625" customWidth="1"/>
    <col min="559" max="559" width="9" customWidth="1"/>
    <col min="560" max="560" width="7.88671875" customWidth="1"/>
    <col min="561" max="561" width="7" customWidth="1"/>
    <col min="562" max="562" width="6.6640625" customWidth="1"/>
    <col min="563" max="563" width="17.88671875" customWidth="1"/>
    <col min="564" max="564" width="7.6640625" customWidth="1"/>
    <col min="565" max="565" width="6.5546875" customWidth="1"/>
    <col min="566" max="566" width="11.44140625" customWidth="1"/>
    <col min="567" max="567" width="10.88671875" customWidth="1"/>
    <col min="568" max="568" width="10.109375" customWidth="1"/>
    <col min="569" max="569" width="9" customWidth="1"/>
    <col min="570" max="570" width="13.5546875" customWidth="1"/>
    <col min="571" max="571" width="8.44140625" customWidth="1"/>
    <col min="572" max="572" width="9.6640625" customWidth="1"/>
    <col min="573" max="573" width="8.33203125" customWidth="1"/>
    <col min="574" max="574" width="7.88671875" customWidth="1"/>
    <col min="575" max="575" width="10.109375" customWidth="1"/>
    <col min="576" max="576" width="8.109375" customWidth="1"/>
    <col min="577" max="577" width="11.5546875" customWidth="1"/>
    <col min="578" max="578" width="7.33203125" customWidth="1"/>
    <col min="579" max="579" width="7.5546875" customWidth="1"/>
    <col min="580" max="580" width="8.6640625" customWidth="1"/>
    <col min="581" max="581" width="8.44140625" customWidth="1"/>
    <col min="582" max="582" width="7.44140625" customWidth="1"/>
    <col min="583" max="583" width="7.5546875" customWidth="1"/>
    <col min="584" max="584" width="11.5546875" customWidth="1"/>
    <col min="585" max="585" width="9" customWidth="1"/>
    <col min="586" max="586" width="9.5546875" customWidth="1"/>
    <col min="587" max="587" width="7.33203125" customWidth="1"/>
    <col min="588" max="588" width="7.88671875" customWidth="1"/>
    <col min="589" max="589" width="7" customWidth="1"/>
    <col min="590" max="590" width="7.33203125" customWidth="1"/>
    <col min="591" max="591" width="10.44140625" customWidth="1"/>
    <col min="592" max="592" width="7" customWidth="1"/>
    <col min="593" max="593" width="7.6640625" customWidth="1"/>
    <col min="594" max="594" width="8.5546875" customWidth="1"/>
    <col min="595" max="596" width="7.6640625" customWidth="1"/>
    <col min="597" max="597" width="8.109375" customWidth="1"/>
    <col min="598" max="598" width="15.33203125" customWidth="1"/>
    <col min="599" max="599" width="6.6640625" customWidth="1"/>
    <col min="600" max="600" width="7.5546875" customWidth="1"/>
    <col min="601" max="601" width="5.6640625" customWidth="1"/>
    <col min="602" max="602" width="7.33203125" customWidth="1"/>
    <col min="603" max="603" width="7.109375" customWidth="1"/>
    <col min="604" max="604" width="5.6640625" customWidth="1"/>
    <col min="605" max="605" width="16.88671875" customWidth="1"/>
    <col min="606" max="606" width="7.33203125" customWidth="1"/>
    <col min="607" max="607" width="5.6640625" customWidth="1"/>
    <col min="608" max="608" width="6.88671875" customWidth="1"/>
    <col min="609" max="609" width="7" customWidth="1"/>
    <col min="610" max="610" width="7.5546875" customWidth="1"/>
    <col min="611" max="611" width="8.44140625" customWidth="1"/>
    <col min="612" max="612" width="18.33203125" customWidth="1"/>
    <col min="613" max="613" width="14.33203125" customWidth="1"/>
    <col min="614" max="614" width="10" customWidth="1"/>
    <col min="615" max="615" width="5.6640625" customWidth="1"/>
    <col min="616" max="768" width="11.44140625" customWidth="1"/>
    <col min="770" max="771" width="19.44140625" customWidth="1"/>
    <col min="772" max="772" width="7.44140625" customWidth="1"/>
    <col min="773" max="773" width="7" customWidth="1"/>
    <col min="774" max="775" width="7.5546875" customWidth="1"/>
    <col min="776" max="776" width="7" customWidth="1"/>
    <col min="777" max="777" width="14.88671875" customWidth="1"/>
    <col min="778" max="778" width="7" customWidth="1"/>
    <col min="779" max="779" width="9.109375" customWidth="1"/>
    <col min="780" max="780" width="6.6640625" customWidth="1"/>
    <col min="781" max="781" width="7.109375" customWidth="1"/>
    <col min="782" max="782" width="6.44140625" customWidth="1"/>
    <col min="783" max="783" width="6.88671875" customWidth="1"/>
    <col min="784" max="784" width="15.33203125" customWidth="1"/>
    <col min="785" max="785" width="12.33203125" customWidth="1"/>
    <col min="786" max="786" width="7.44140625" customWidth="1"/>
    <col min="787" max="787" width="10.6640625" customWidth="1"/>
    <col min="788" max="788" width="10.33203125" customWidth="1"/>
    <col min="789" max="789" width="9.109375" customWidth="1"/>
    <col min="790" max="790" width="7" customWidth="1"/>
    <col min="791" max="791" width="17.44140625" customWidth="1"/>
    <col min="792" max="792" width="7" customWidth="1"/>
    <col min="793" max="793" width="7.5546875" customWidth="1"/>
    <col min="794" max="794" width="5.6640625" customWidth="1"/>
    <col min="795" max="795" width="7.6640625" customWidth="1"/>
    <col min="796" max="797" width="5.6640625" customWidth="1"/>
    <col min="798" max="798" width="11.44140625" customWidth="1"/>
    <col min="799" max="804" width="5.6640625" customWidth="1"/>
    <col min="805" max="805" width="13.109375" customWidth="1"/>
    <col min="806" max="811" width="5.6640625" customWidth="1"/>
    <col min="812" max="812" width="9.109375" customWidth="1"/>
    <col min="813" max="814" width="5.6640625" customWidth="1"/>
    <col min="815" max="815" width="9" customWidth="1"/>
    <col min="816" max="816" width="7.88671875" customWidth="1"/>
    <col min="817" max="817" width="7" customWidth="1"/>
    <col min="818" max="818" width="6.6640625" customWidth="1"/>
    <col min="819" max="819" width="17.88671875" customWidth="1"/>
    <col min="820" max="820" width="7.6640625" customWidth="1"/>
    <col min="821" max="821" width="6.5546875" customWidth="1"/>
    <col min="822" max="822" width="11.44140625" customWidth="1"/>
    <col min="823" max="823" width="10.88671875" customWidth="1"/>
    <col min="824" max="824" width="10.109375" customWidth="1"/>
    <col min="825" max="825" width="9" customWidth="1"/>
    <col min="826" max="826" width="13.5546875" customWidth="1"/>
    <col min="827" max="827" width="8.44140625" customWidth="1"/>
    <col min="828" max="828" width="9.6640625" customWidth="1"/>
    <col min="829" max="829" width="8.33203125" customWidth="1"/>
    <col min="830" max="830" width="7.88671875" customWidth="1"/>
    <col min="831" max="831" width="10.109375" customWidth="1"/>
    <col min="832" max="832" width="8.109375" customWidth="1"/>
    <col min="833" max="833" width="11.5546875" customWidth="1"/>
    <col min="834" max="834" width="7.33203125" customWidth="1"/>
    <col min="835" max="835" width="7.5546875" customWidth="1"/>
    <col min="836" max="836" width="8.6640625" customWidth="1"/>
    <col min="837" max="837" width="8.44140625" customWidth="1"/>
    <col min="838" max="838" width="7.44140625" customWidth="1"/>
    <col min="839" max="839" width="7.5546875" customWidth="1"/>
    <col min="840" max="840" width="11.5546875" customWidth="1"/>
    <col min="841" max="841" width="9" customWidth="1"/>
    <col min="842" max="842" width="9.5546875" customWidth="1"/>
    <col min="843" max="843" width="7.33203125" customWidth="1"/>
    <col min="844" max="844" width="7.88671875" customWidth="1"/>
    <col min="845" max="845" width="7" customWidth="1"/>
    <col min="846" max="846" width="7.33203125" customWidth="1"/>
    <col min="847" max="847" width="10.44140625" customWidth="1"/>
    <col min="848" max="848" width="7" customWidth="1"/>
    <col min="849" max="849" width="7.6640625" customWidth="1"/>
    <col min="850" max="850" width="8.5546875" customWidth="1"/>
    <col min="851" max="852" width="7.6640625" customWidth="1"/>
    <col min="853" max="853" width="8.109375" customWidth="1"/>
    <col min="854" max="854" width="15.33203125" customWidth="1"/>
    <col min="855" max="855" width="6.6640625" customWidth="1"/>
    <col min="856" max="856" width="7.5546875" customWidth="1"/>
    <col min="857" max="857" width="5.6640625" customWidth="1"/>
    <col min="858" max="858" width="7.33203125" customWidth="1"/>
    <col min="859" max="859" width="7.109375" customWidth="1"/>
    <col min="860" max="860" width="5.6640625" customWidth="1"/>
    <col min="861" max="861" width="16.88671875" customWidth="1"/>
    <col min="862" max="862" width="7.33203125" customWidth="1"/>
    <col min="863" max="863" width="5.6640625" customWidth="1"/>
    <col min="864" max="864" width="6.88671875" customWidth="1"/>
    <col min="865" max="865" width="7" customWidth="1"/>
    <col min="866" max="866" width="7.5546875" customWidth="1"/>
    <col min="867" max="867" width="8.44140625" customWidth="1"/>
    <col min="868" max="868" width="18.33203125" customWidth="1"/>
    <col min="869" max="869" width="14.33203125" customWidth="1"/>
    <col min="870" max="870" width="10" customWidth="1"/>
    <col min="871" max="871" width="5.6640625" customWidth="1"/>
    <col min="872" max="1024" width="11.44140625" customWidth="1"/>
    <col min="1026" max="1027" width="19.44140625" customWidth="1"/>
    <col min="1028" max="1028" width="7.44140625" customWidth="1"/>
    <col min="1029" max="1029" width="7" customWidth="1"/>
    <col min="1030" max="1031" width="7.5546875" customWidth="1"/>
    <col min="1032" max="1032" width="7" customWidth="1"/>
    <col min="1033" max="1033" width="14.88671875" customWidth="1"/>
    <col min="1034" max="1034" width="7" customWidth="1"/>
    <col min="1035" max="1035" width="9.109375" customWidth="1"/>
    <col min="1036" max="1036" width="6.6640625" customWidth="1"/>
    <col min="1037" max="1037" width="7.109375" customWidth="1"/>
    <col min="1038" max="1038" width="6.44140625" customWidth="1"/>
    <col min="1039" max="1039" width="6.88671875" customWidth="1"/>
    <col min="1040" max="1040" width="15.33203125" customWidth="1"/>
    <col min="1041" max="1041" width="12.33203125" customWidth="1"/>
    <col min="1042" max="1042" width="7.44140625" customWidth="1"/>
    <col min="1043" max="1043" width="10.6640625" customWidth="1"/>
    <col min="1044" max="1044" width="10.33203125" customWidth="1"/>
    <col min="1045" max="1045" width="9.109375" customWidth="1"/>
    <col min="1046" max="1046" width="7" customWidth="1"/>
    <col min="1047" max="1047" width="17.44140625" customWidth="1"/>
    <col min="1048" max="1048" width="7" customWidth="1"/>
    <col min="1049" max="1049" width="7.5546875" customWidth="1"/>
    <col min="1050" max="1050" width="5.6640625" customWidth="1"/>
    <col min="1051" max="1051" width="7.6640625" customWidth="1"/>
    <col min="1052" max="1053" width="5.6640625" customWidth="1"/>
    <col min="1054" max="1054" width="11.44140625" customWidth="1"/>
    <col min="1055" max="1060" width="5.6640625" customWidth="1"/>
    <col min="1061" max="1061" width="13.109375" customWidth="1"/>
    <col min="1062" max="1067" width="5.6640625" customWidth="1"/>
    <col min="1068" max="1068" width="9.109375" customWidth="1"/>
    <col min="1069" max="1070" width="5.6640625" customWidth="1"/>
    <col min="1071" max="1071" width="9" customWidth="1"/>
    <col min="1072" max="1072" width="7.88671875" customWidth="1"/>
    <col min="1073" max="1073" width="7" customWidth="1"/>
    <col min="1074" max="1074" width="6.6640625" customWidth="1"/>
    <col min="1075" max="1075" width="17.88671875" customWidth="1"/>
    <col min="1076" max="1076" width="7.6640625" customWidth="1"/>
    <col min="1077" max="1077" width="6.5546875" customWidth="1"/>
    <col min="1078" max="1078" width="11.44140625" customWidth="1"/>
    <col min="1079" max="1079" width="10.88671875" customWidth="1"/>
    <col min="1080" max="1080" width="10.109375" customWidth="1"/>
    <col min="1081" max="1081" width="9" customWidth="1"/>
    <col min="1082" max="1082" width="13.5546875" customWidth="1"/>
    <col min="1083" max="1083" width="8.44140625" customWidth="1"/>
    <col min="1084" max="1084" width="9.6640625" customWidth="1"/>
    <col min="1085" max="1085" width="8.33203125" customWidth="1"/>
    <col min="1086" max="1086" width="7.88671875" customWidth="1"/>
    <col min="1087" max="1087" width="10.109375" customWidth="1"/>
    <col min="1088" max="1088" width="8.109375" customWidth="1"/>
    <col min="1089" max="1089" width="11.5546875" customWidth="1"/>
    <col min="1090" max="1090" width="7.33203125" customWidth="1"/>
    <col min="1091" max="1091" width="7.5546875" customWidth="1"/>
    <col min="1092" max="1092" width="8.6640625" customWidth="1"/>
    <col min="1093" max="1093" width="8.44140625" customWidth="1"/>
    <col min="1094" max="1094" width="7.44140625" customWidth="1"/>
    <col min="1095" max="1095" width="7.5546875" customWidth="1"/>
    <col min="1096" max="1096" width="11.5546875" customWidth="1"/>
    <col min="1097" max="1097" width="9" customWidth="1"/>
    <col min="1098" max="1098" width="9.5546875" customWidth="1"/>
    <col min="1099" max="1099" width="7.33203125" customWidth="1"/>
    <col min="1100" max="1100" width="7.88671875" customWidth="1"/>
    <col min="1101" max="1101" width="7" customWidth="1"/>
    <col min="1102" max="1102" width="7.33203125" customWidth="1"/>
    <col min="1103" max="1103" width="10.44140625" customWidth="1"/>
    <col min="1104" max="1104" width="7" customWidth="1"/>
    <col min="1105" max="1105" width="7.6640625" customWidth="1"/>
    <col min="1106" max="1106" width="8.5546875" customWidth="1"/>
    <col min="1107" max="1108" width="7.6640625" customWidth="1"/>
    <col min="1109" max="1109" width="8.109375" customWidth="1"/>
    <col min="1110" max="1110" width="15.33203125" customWidth="1"/>
    <col min="1111" max="1111" width="6.6640625" customWidth="1"/>
    <col min="1112" max="1112" width="7.5546875" customWidth="1"/>
    <col min="1113" max="1113" width="5.6640625" customWidth="1"/>
    <col min="1114" max="1114" width="7.33203125" customWidth="1"/>
    <col min="1115" max="1115" width="7.109375" customWidth="1"/>
    <col min="1116" max="1116" width="5.6640625" customWidth="1"/>
    <col min="1117" max="1117" width="16.88671875" customWidth="1"/>
    <col min="1118" max="1118" width="7.33203125" customWidth="1"/>
    <col min="1119" max="1119" width="5.6640625" customWidth="1"/>
    <col min="1120" max="1120" width="6.88671875" customWidth="1"/>
    <col min="1121" max="1121" width="7" customWidth="1"/>
    <col min="1122" max="1122" width="7.5546875" customWidth="1"/>
    <col min="1123" max="1123" width="8.44140625" customWidth="1"/>
    <col min="1124" max="1124" width="18.33203125" customWidth="1"/>
    <col min="1125" max="1125" width="14.33203125" customWidth="1"/>
    <col min="1126" max="1126" width="10" customWidth="1"/>
    <col min="1127" max="1127" width="5.6640625" customWidth="1"/>
    <col min="1128" max="1280" width="11.44140625" customWidth="1"/>
    <col min="1282" max="1283" width="19.44140625" customWidth="1"/>
    <col min="1284" max="1284" width="7.44140625" customWidth="1"/>
    <col min="1285" max="1285" width="7" customWidth="1"/>
    <col min="1286" max="1287" width="7.5546875" customWidth="1"/>
    <col min="1288" max="1288" width="7" customWidth="1"/>
    <col min="1289" max="1289" width="14.88671875" customWidth="1"/>
    <col min="1290" max="1290" width="7" customWidth="1"/>
    <col min="1291" max="1291" width="9.109375" customWidth="1"/>
    <col min="1292" max="1292" width="6.6640625" customWidth="1"/>
    <col min="1293" max="1293" width="7.109375" customWidth="1"/>
    <col min="1294" max="1294" width="6.44140625" customWidth="1"/>
    <col min="1295" max="1295" width="6.88671875" customWidth="1"/>
    <col min="1296" max="1296" width="15.33203125" customWidth="1"/>
    <col min="1297" max="1297" width="12.33203125" customWidth="1"/>
    <col min="1298" max="1298" width="7.44140625" customWidth="1"/>
    <col min="1299" max="1299" width="10.6640625" customWidth="1"/>
    <col min="1300" max="1300" width="10.33203125" customWidth="1"/>
    <col min="1301" max="1301" width="9.109375" customWidth="1"/>
    <col min="1302" max="1302" width="7" customWidth="1"/>
    <col min="1303" max="1303" width="17.44140625" customWidth="1"/>
    <col min="1304" max="1304" width="7" customWidth="1"/>
    <col min="1305" max="1305" width="7.5546875" customWidth="1"/>
    <col min="1306" max="1306" width="5.6640625" customWidth="1"/>
    <col min="1307" max="1307" width="7.6640625" customWidth="1"/>
    <col min="1308" max="1309" width="5.6640625" customWidth="1"/>
    <col min="1310" max="1310" width="11.44140625" customWidth="1"/>
    <col min="1311" max="1316" width="5.6640625" customWidth="1"/>
    <col min="1317" max="1317" width="13.109375" customWidth="1"/>
    <col min="1318" max="1323" width="5.6640625" customWidth="1"/>
    <col min="1324" max="1324" width="9.109375" customWidth="1"/>
    <col min="1325" max="1326" width="5.6640625" customWidth="1"/>
    <col min="1327" max="1327" width="9" customWidth="1"/>
    <col min="1328" max="1328" width="7.88671875" customWidth="1"/>
    <col min="1329" max="1329" width="7" customWidth="1"/>
    <col min="1330" max="1330" width="6.6640625" customWidth="1"/>
    <col min="1331" max="1331" width="17.88671875" customWidth="1"/>
    <col min="1332" max="1332" width="7.6640625" customWidth="1"/>
    <col min="1333" max="1333" width="6.5546875" customWidth="1"/>
    <col min="1334" max="1334" width="11.44140625" customWidth="1"/>
    <col min="1335" max="1335" width="10.88671875" customWidth="1"/>
    <col min="1336" max="1336" width="10.109375" customWidth="1"/>
    <col min="1337" max="1337" width="9" customWidth="1"/>
    <col min="1338" max="1338" width="13.5546875" customWidth="1"/>
    <col min="1339" max="1339" width="8.44140625" customWidth="1"/>
    <col min="1340" max="1340" width="9.6640625" customWidth="1"/>
    <col min="1341" max="1341" width="8.33203125" customWidth="1"/>
    <col min="1342" max="1342" width="7.88671875" customWidth="1"/>
    <col min="1343" max="1343" width="10.109375" customWidth="1"/>
    <col min="1344" max="1344" width="8.109375" customWidth="1"/>
    <col min="1345" max="1345" width="11.5546875" customWidth="1"/>
    <col min="1346" max="1346" width="7.33203125" customWidth="1"/>
    <col min="1347" max="1347" width="7.5546875" customWidth="1"/>
    <col min="1348" max="1348" width="8.6640625" customWidth="1"/>
    <col min="1349" max="1349" width="8.44140625" customWidth="1"/>
    <col min="1350" max="1350" width="7.44140625" customWidth="1"/>
    <col min="1351" max="1351" width="7.5546875" customWidth="1"/>
    <col min="1352" max="1352" width="11.5546875" customWidth="1"/>
    <col min="1353" max="1353" width="9" customWidth="1"/>
    <col min="1354" max="1354" width="9.5546875" customWidth="1"/>
    <col min="1355" max="1355" width="7.33203125" customWidth="1"/>
    <col min="1356" max="1356" width="7.88671875" customWidth="1"/>
    <col min="1357" max="1357" width="7" customWidth="1"/>
    <col min="1358" max="1358" width="7.33203125" customWidth="1"/>
    <col min="1359" max="1359" width="10.44140625" customWidth="1"/>
    <col min="1360" max="1360" width="7" customWidth="1"/>
    <col min="1361" max="1361" width="7.6640625" customWidth="1"/>
    <col min="1362" max="1362" width="8.5546875" customWidth="1"/>
    <col min="1363" max="1364" width="7.6640625" customWidth="1"/>
    <col min="1365" max="1365" width="8.109375" customWidth="1"/>
    <col min="1366" max="1366" width="15.33203125" customWidth="1"/>
    <col min="1367" max="1367" width="6.6640625" customWidth="1"/>
    <col min="1368" max="1368" width="7.5546875" customWidth="1"/>
    <col min="1369" max="1369" width="5.6640625" customWidth="1"/>
    <col min="1370" max="1370" width="7.33203125" customWidth="1"/>
    <col min="1371" max="1371" width="7.109375" customWidth="1"/>
    <col min="1372" max="1372" width="5.6640625" customWidth="1"/>
    <col min="1373" max="1373" width="16.88671875" customWidth="1"/>
    <col min="1374" max="1374" width="7.33203125" customWidth="1"/>
    <col min="1375" max="1375" width="5.6640625" customWidth="1"/>
    <col min="1376" max="1376" width="6.88671875" customWidth="1"/>
    <col min="1377" max="1377" width="7" customWidth="1"/>
    <col min="1378" max="1378" width="7.5546875" customWidth="1"/>
    <col min="1379" max="1379" width="8.44140625" customWidth="1"/>
    <col min="1380" max="1380" width="18.33203125" customWidth="1"/>
    <col min="1381" max="1381" width="14.33203125" customWidth="1"/>
    <col min="1382" max="1382" width="10" customWidth="1"/>
    <col min="1383" max="1383" width="5.6640625" customWidth="1"/>
    <col min="1384" max="1536" width="11.44140625" customWidth="1"/>
    <col min="1538" max="1539" width="19.44140625" customWidth="1"/>
    <col min="1540" max="1540" width="7.44140625" customWidth="1"/>
    <col min="1541" max="1541" width="7" customWidth="1"/>
    <col min="1542" max="1543" width="7.5546875" customWidth="1"/>
    <col min="1544" max="1544" width="7" customWidth="1"/>
    <col min="1545" max="1545" width="14.88671875" customWidth="1"/>
    <col min="1546" max="1546" width="7" customWidth="1"/>
    <col min="1547" max="1547" width="9.109375" customWidth="1"/>
    <col min="1548" max="1548" width="6.6640625" customWidth="1"/>
    <col min="1549" max="1549" width="7.109375" customWidth="1"/>
    <col min="1550" max="1550" width="6.44140625" customWidth="1"/>
    <col min="1551" max="1551" width="6.88671875" customWidth="1"/>
    <col min="1552" max="1552" width="15.33203125" customWidth="1"/>
    <col min="1553" max="1553" width="12.33203125" customWidth="1"/>
    <col min="1554" max="1554" width="7.44140625" customWidth="1"/>
    <col min="1555" max="1555" width="10.6640625" customWidth="1"/>
    <col min="1556" max="1556" width="10.33203125" customWidth="1"/>
    <col min="1557" max="1557" width="9.109375" customWidth="1"/>
    <col min="1558" max="1558" width="7" customWidth="1"/>
    <col min="1559" max="1559" width="17.44140625" customWidth="1"/>
    <col min="1560" max="1560" width="7" customWidth="1"/>
    <col min="1561" max="1561" width="7.5546875" customWidth="1"/>
    <col min="1562" max="1562" width="5.6640625" customWidth="1"/>
    <col min="1563" max="1563" width="7.6640625" customWidth="1"/>
    <col min="1564" max="1565" width="5.6640625" customWidth="1"/>
    <col min="1566" max="1566" width="11.44140625" customWidth="1"/>
    <col min="1567" max="1572" width="5.6640625" customWidth="1"/>
    <col min="1573" max="1573" width="13.109375" customWidth="1"/>
    <col min="1574" max="1579" width="5.6640625" customWidth="1"/>
    <col min="1580" max="1580" width="9.109375" customWidth="1"/>
    <col min="1581" max="1582" width="5.6640625" customWidth="1"/>
    <col min="1583" max="1583" width="9" customWidth="1"/>
    <col min="1584" max="1584" width="7.88671875" customWidth="1"/>
    <col min="1585" max="1585" width="7" customWidth="1"/>
    <col min="1586" max="1586" width="6.6640625" customWidth="1"/>
    <col min="1587" max="1587" width="17.88671875" customWidth="1"/>
    <col min="1588" max="1588" width="7.6640625" customWidth="1"/>
    <col min="1589" max="1589" width="6.5546875" customWidth="1"/>
    <col min="1590" max="1590" width="11.44140625" customWidth="1"/>
    <col min="1591" max="1591" width="10.88671875" customWidth="1"/>
    <col min="1592" max="1592" width="10.109375" customWidth="1"/>
    <col min="1593" max="1593" width="9" customWidth="1"/>
    <col min="1594" max="1594" width="13.5546875" customWidth="1"/>
    <col min="1595" max="1595" width="8.44140625" customWidth="1"/>
    <col min="1596" max="1596" width="9.6640625" customWidth="1"/>
    <col min="1597" max="1597" width="8.33203125" customWidth="1"/>
    <col min="1598" max="1598" width="7.88671875" customWidth="1"/>
    <col min="1599" max="1599" width="10.109375" customWidth="1"/>
    <col min="1600" max="1600" width="8.109375" customWidth="1"/>
    <col min="1601" max="1601" width="11.5546875" customWidth="1"/>
    <col min="1602" max="1602" width="7.33203125" customWidth="1"/>
    <col min="1603" max="1603" width="7.5546875" customWidth="1"/>
    <col min="1604" max="1604" width="8.6640625" customWidth="1"/>
    <col min="1605" max="1605" width="8.44140625" customWidth="1"/>
    <col min="1606" max="1606" width="7.44140625" customWidth="1"/>
    <col min="1607" max="1607" width="7.5546875" customWidth="1"/>
    <col min="1608" max="1608" width="11.5546875" customWidth="1"/>
    <col min="1609" max="1609" width="9" customWidth="1"/>
    <col min="1610" max="1610" width="9.5546875" customWidth="1"/>
    <col min="1611" max="1611" width="7.33203125" customWidth="1"/>
    <col min="1612" max="1612" width="7.88671875" customWidth="1"/>
    <col min="1613" max="1613" width="7" customWidth="1"/>
    <col min="1614" max="1614" width="7.33203125" customWidth="1"/>
    <col min="1615" max="1615" width="10.44140625" customWidth="1"/>
    <col min="1616" max="1616" width="7" customWidth="1"/>
    <col min="1617" max="1617" width="7.6640625" customWidth="1"/>
    <col min="1618" max="1618" width="8.5546875" customWidth="1"/>
    <col min="1619" max="1620" width="7.6640625" customWidth="1"/>
    <col min="1621" max="1621" width="8.109375" customWidth="1"/>
    <col min="1622" max="1622" width="15.33203125" customWidth="1"/>
    <col min="1623" max="1623" width="6.6640625" customWidth="1"/>
    <col min="1624" max="1624" width="7.5546875" customWidth="1"/>
    <col min="1625" max="1625" width="5.6640625" customWidth="1"/>
    <col min="1626" max="1626" width="7.33203125" customWidth="1"/>
    <col min="1627" max="1627" width="7.109375" customWidth="1"/>
    <col min="1628" max="1628" width="5.6640625" customWidth="1"/>
    <col min="1629" max="1629" width="16.88671875" customWidth="1"/>
    <col min="1630" max="1630" width="7.33203125" customWidth="1"/>
    <col min="1631" max="1631" width="5.6640625" customWidth="1"/>
    <col min="1632" max="1632" width="6.88671875" customWidth="1"/>
    <col min="1633" max="1633" width="7" customWidth="1"/>
    <col min="1634" max="1634" width="7.5546875" customWidth="1"/>
    <col min="1635" max="1635" width="8.44140625" customWidth="1"/>
    <col min="1636" max="1636" width="18.33203125" customWidth="1"/>
    <col min="1637" max="1637" width="14.33203125" customWidth="1"/>
    <col min="1638" max="1638" width="10" customWidth="1"/>
    <col min="1639" max="1639" width="5.6640625" customWidth="1"/>
    <col min="1640" max="1792" width="11.44140625" customWidth="1"/>
    <col min="1794" max="1795" width="19.44140625" customWidth="1"/>
    <col min="1796" max="1796" width="7.44140625" customWidth="1"/>
    <col min="1797" max="1797" width="7" customWidth="1"/>
    <col min="1798" max="1799" width="7.5546875" customWidth="1"/>
    <col min="1800" max="1800" width="7" customWidth="1"/>
    <col min="1801" max="1801" width="14.88671875" customWidth="1"/>
    <col min="1802" max="1802" width="7" customWidth="1"/>
    <col min="1803" max="1803" width="9.109375" customWidth="1"/>
    <col min="1804" max="1804" width="6.6640625" customWidth="1"/>
    <col min="1805" max="1805" width="7.109375" customWidth="1"/>
    <col min="1806" max="1806" width="6.44140625" customWidth="1"/>
    <col min="1807" max="1807" width="6.88671875" customWidth="1"/>
    <col min="1808" max="1808" width="15.33203125" customWidth="1"/>
    <col min="1809" max="1809" width="12.33203125" customWidth="1"/>
    <col min="1810" max="1810" width="7.44140625" customWidth="1"/>
    <col min="1811" max="1811" width="10.6640625" customWidth="1"/>
    <col min="1812" max="1812" width="10.33203125" customWidth="1"/>
    <col min="1813" max="1813" width="9.109375" customWidth="1"/>
    <col min="1814" max="1814" width="7" customWidth="1"/>
    <col min="1815" max="1815" width="17.44140625" customWidth="1"/>
    <col min="1816" max="1816" width="7" customWidth="1"/>
    <col min="1817" max="1817" width="7.5546875" customWidth="1"/>
    <col min="1818" max="1818" width="5.6640625" customWidth="1"/>
    <col min="1819" max="1819" width="7.6640625" customWidth="1"/>
    <col min="1820" max="1821" width="5.6640625" customWidth="1"/>
    <col min="1822" max="1822" width="11.44140625" customWidth="1"/>
    <col min="1823" max="1828" width="5.6640625" customWidth="1"/>
    <col min="1829" max="1829" width="13.109375" customWidth="1"/>
    <col min="1830" max="1835" width="5.6640625" customWidth="1"/>
    <col min="1836" max="1836" width="9.109375" customWidth="1"/>
    <col min="1837" max="1838" width="5.6640625" customWidth="1"/>
    <col min="1839" max="1839" width="9" customWidth="1"/>
    <col min="1840" max="1840" width="7.88671875" customWidth="1"/>
    <col min="1841" max="1841" width="7" customWidth="1"/>
    <col min="1842" max="1842" width="6.6640625" customWidth="1"/>
    <col min="1843" max="1843" width="17.88671875" customWidth="1"/>
    <col min="1844" max="1844" width="7.6640625" customWidth="1"/>
    <col min="1845" max="1845" width="6.5546875" customWidth="1"/>
    <col min="1846" max="1846" width="11.44140625" customWidth="1"/>
    <col min="1847" max="1847" width="10.88671875" customWidth="1"/>
    <col min="1848" max="1848" width="10.109375" customWidth="1"/>
    <col min="1849" max="1849" width="9" customWidth="1"/>
    <col min="1850" max="1850" width="13.5546875" customWidth="1"/>
    <col min="1851" max="1851" width="8.44140625" customWidth="1"/>
    <col min="1852" max="1852" width="9.6640625" customWidth="1"/>
    <col min="1853" max="1853" width="8.33203125" customWidth="1"/>
    <col min="1854" max="1854" width="7.88671875" customWidth="1"/>
    <col min="1855" max="1855" width="10.109375" customWidth="1"/>
    <col min="1856" max="1856" width="8.109375" customWidth="1"/>
    <col min="1857" max="1857" width="11.5546875" customWidth="1"/>
    <col min="1858" max="1858" width="7.33203125" customWidth="1"/>
    <col min="1859" max="1859" width="7.5546875" customWidth="1"/>
    <col min="1860" max="1860" width="8.6640625" customWidth="1"/>
    <col min="1861" max="1861" width="8.44140625" customWidth="1"/>
    <col min="1862" max="1862" width="7.44140625" customWidth="1"/>
    <col min="1863" max="1863" width="7.5546875" customWidth="1"/>
    <col min="1864" max="1864" width="11.5546875" customWidth="1"/>
    <col min="1865" max="1865" width="9" customWidth="1"/>
    <col min="1866" max="1866" width="9.5546875" customWidth="1"/>
    <col min="1867" max="1867" width="7.33203125" customWidth="1"/>
    <col min="1868" max="1868" width="7.88671875" customWidth="1"/>
    <col min="1869" max="1869" width="7" customWidth="1"/>
    <col min="1870" max="1870" width="7.33203125" customWidth="1"/>
    <col min="1871" max="1871" width="10.44140625" customWidth="1"/>
    <col min="1872" max="1872" width="7" customWidth="1"/>
    <col min="1873" max="1873" width="7.6640625" customWidth="1"/>
    <col min="1874" max="1874" width="8.5546875" customWidth="1"/>
    <col min="1875" max="1876" width="7.6640625" customWidth="1"/>
    <col min="1877" max="1877" width="8.109375" customWidth="1"/>
    <col min="1878" max="1878" width="15.33203125" customWidth="1"/>
    <col min="1879" max="1879" width="6.6640625" customWidth="1"/>
    <col min="1880" max="1880" width="7.5546875" customWidth="1"/>
    <col min="1881" max="1881" width="5.6640625" customWidth="1"/>
    <col min="1882" max="1882" width="7.33203125" customWidth="1"/>
    <col min="1883" max="1883" width="7.109375" customWidth="1"/>
    <col min="1884" max="1884" width="5.6640625" customWidth="1"/>
    <col min="1885" max="1885" width="16.88671875" customWidth="1"/>
    <col min="1886" max="1886" width="7.33203125" customWidth="1"/>
    <col min="1887" max="1887" width="5.6640625" customWidth="1"/>
    <col min="1888" max="1888" width="6.88671875" customWidth="1"/>
    <col min="1889" max="1889" width="7" customWidth="1"/>
    <col min="1890" max="1890" width="7.5546875" customWidth="1"/>
    <col min="1891" max="1891" width="8.44140625" customWidth="1"/>
    <col min="1892" max="1892" width="18.33203125" customWidth="1"/>
    <col min="1893" max="1893" width="14.33203125" customWidth="1"/>
    <col min="1894" max="1894" width="10" customWidth="1"/>
    <col min="1895" max="1895" width="5.6640625" customWidth="1"/>
    <col min="1896" max="2048" width="11.44140625" customWidth="1"/>
    <col min="2050" max="2051" width="19.44140625" customWidth="1"/>
    <col min="2052" max="2052" width="7.44140625" customWidth="1"/>
    <col min="2053" max="2053" width="7" customWidth="1"/>
    <col min="2054" max="2055" width="7.5546875" customWidth="1"/>
    <col min="2056" max="2056" width="7" customWidth="1"/>
    <col min="2057" max="2057" width="14.88671875" customWidth="1"/>
    <col min="2058" max="2058" width="7" customWidth="1"/>
    <col min="2059" max="2059" width="9.109375" customWidth="1"/>
    <col min="2060" max="2060" width="6.6640625" customWidth="1"/>
    <col min="2061" max="2061" width="7.109375" customWidth="1"/>
    <col min="2062" max="2062" width="6.44140625" customWidth="1"/>
    <col min="2063" max="2063" width="6.88671875" customWidth="1"/>
    <col min="2064" max="2064" width="15.33203125" customWidth="1"/>
    <col min="2065" max="2065" width="12.33203125" customWidth="1"/>
    <col min="2066" max="2066" width="7.44140625" customWidth="1"/>
    <col min="2067" max="2067" width="10.6640625" customWidth="1"/>
    <col min="2068" max="2068" width="10.33203125" customWidth="1"/>
    <col min="2069" max="2069" width="9.109375" customWidth="1"/>
    <col min="2070" max="2070" width="7" customWidth="1"/>
    <col min="2071" max="2071" width="17.44140625" customWidth="1"/>
    <col min="2072" max="2072" width="7" customWidth="1"/>
    <col min="2073" max="2073" width="7.5546875" customWidth="1"/>
    <col min="2074" max="2074" width="5.6640625" customWidth="1"/>
    <col min="2075" max="2075" width="7.6640625" customWidth="1"/>
    <col min="2076" max="2077" width="5.6640625" customWidth="1"/>
    <col min="2078" max="2078" width="11.44140625" customWidth="1"/>
    <col min="2079" max="2084" width="5.6640625" customWidth="1"/>
    <col min="2085" max="2085" width="13.109375" customWidth="1"/>
    <col min="2086" max="2091" width="5.6640625" customWidth="1"/>
    <col min="2092" max="2092" width="9.109375" customWidth="1"/>
    <col min="2093" max="2094" width="5.6640625" customWidth="1"/>
    <col min="2095" max="2095" width="9" customWidth="1"/>
    <col min="2096" max="2096" width="7.88671875" customWidth="1"/>
    <col min="2097" max="2097" width="7" customWidth="1"/>
    <col min="2098" max="2098" width="6.6640625" customWidth="1"/>
    <col min="2099" max="2099" width="17.88671875" customWidth="1"/>
    <col min="2100" max="2100" width="7.6640625" customWidth="1"/>
    <col min="2101" max="2101" width="6.5546875" customWidth="1"/>
    <col min="2102" max="2102" width="11.44140625" customWidth="1"/>
    <col min="2103" max="2103" width="10.88671875" customWidth="1"/>
    <col min="2104" max="2104" width="10.109375" customWidth="1"/>
    <col min="2105" max="2105" width="9" customWidth="1"/>
    <col min="2106" max="2106" width="13.5546875" customWidth="1"/>
    <col min="2107" max="2107" width="8.44140625" customWidth="1"/>
    <col min="2108" max="2108" width="9.6640625" customWidth="1"/>
    <col min="2109" max="2109" width="8.33203125" customWidth="1"/>
    <col min="2110" max="2110" width="7.88671875" customWidth="1"/>
    <col min="2111" max="2111" width="10.109375" customWidth="1"/>
    <col min="2112" max="2112" width="8.109375" customWidth="1"/>
    <col min="2113" max="2113" width="11.5546875" customWidth="1"/>
    <col min="2114" max="2114" width="7.33203125" customWidth="1"/>
    <col min="2115" max="2115" width="7.5546875" customWidth="1"/>
    <col min="2116" max="2116" width="8.6640625" customWidth="1"/>
    <col min="2117" max="2117" width="8.44140625" customWidth="1"/>
    <col min="2118" max="2118" width="7.44140625" customWidth="1"/>
    <col min="2119" max="2119" width="7.5546875" customWidth="1"/>
    <col min="2120" max="2120" width="11.5546875" customWidth="1"/>
    <col min="2121" max="2121" width="9" customWidth="1"/>
    <col min="2122" max="2122" width="9.5546875" customWidth="1"/>
    <col min="2123" max="2123" width="7.33203125" customWidth="1"/>
    <col min="2124" max="2124" width="7.88671875" customWidth="1"/>
    <col min="2125" max="2125" width="7" customWidth="1"/>
    <col min="2126" max="2126" width="7.33203125" customWidth="1"/>
    <col min="2127" max="2127" width="10.44140625" customWidth="1"/>
    <col min="2128" max="2128" width="7" customWidth="1"/>
    <col min="2129" max="2129" width="7.6640625" customWidth="1"/>
    <col min="2130" max="2130" width="8.5546875" customWidth="1"/>
    <col min="2131" max="2132" width="7.6640625" customWidth="1"/>
    <col min="2133" max="2133" width="8.109375" customWidth="1"/>
    <col min="2134" max="2134" width="15.33203125" customWidth="1"/>
    <col min="2135" max="2135" width="6.6640625" customWidth="1"/>
    <col min="2136" max="2136" width="7.5546875" customWidth="1"/>
    <col min="2137" max="2137" width="5.6640625" customWidth="1"/>
    <col min="2138" max="2138" width="7.33203125" customWidth="1"/>
    <col min="2139" max="2139" width="7.109375" customWidth="1"/>
    <col min="2140" max="2140" width="5.6640625" customWidth="1"/>
    <col min="2141" max="2141" width="16.88671875" customWidth="1"/>
    <col min="2142" max="2142" width="7.33203125" customWidth="1"/>
    <col min="2143" max="2143" width="5.6640625" customWidth="1"/>
    <col min="2144" max="2144" width="6.88671875" customWidth="1"/>
    <col min="2145" max="2145" width="7" customWidth="1"/>
    <col min="2146" max="2146" width="7.5546875" customWidth="1"/>
    <col min="2147" max="2147" width="8.44140625" customWidth="1"/>
    <col min="2148" max="2148" width="18.33203125" customWidth="1"/>
    <col min="2149" max="2149" width="14.33203125" customWidth="1"/>
    <col min="2150" max="2150" width="10" customWidth="1"/>
    <col min="2151" max="2151" width="5.6640625" customWidth="1"/>
    <col min="2152" max="2304" width="11.44140625" customWidth="1"/>
    <col min="2306" max="2307" width="19.44140625" customWidth="1"/>
    <col min="2308" max="2308" width="7.44140625" customWidth="1"/>
    <col min="2309" max="2309" width="7" customWidth="1"/>
    <col min="2310" max="2311" width="7.5546875" customWidth="1"/>
    <col min="2312" max="2312" width="7" customWidth="1"/>
    <col min="2313" max="2313" width="14.88671875" customWidth="1"/>
    <col min="2314" max="2314" width="7" customWidth="1"/>
    <col min="2315" max="2315" width="9.109375" customWidth="1"/>
    <col min="2316" max="2316" width="6.6640625" customWidth="1"/>
    <col min="2317" max="2317" width="7.109375" customWidth="1"/>
    <col min="2318" max="2318" width="6.44140625" customWidth="1"/>
    <col min="2319" max="2319" width="6.88671875" customWidth="1"/>
    <col min="2320" max="2320" width="15.33203125" customWidth="1"/>
    <col min="2321" max="2321" width="12.33203125" customWidth="1"/>
    <col min="2322" max="2322" width="7.44140625" customWidth="1"/>
    <col min="2323" max="2323" width="10.6640625" customWidth="1"/>
    <col min="2324" max="2324" width="10.33203125" customWidth="1"/>
    <col min="2325" max="2325" width="9.109375" customWidth="1"/>
    <col min="2326" max="2326" width="7" customWidth="1"/>
    <col min="2327" max="2327" width="17.44140625" customWidth="1"/>
    <col min="2328" max="2328" width="7" customWidth="1"/>
    <col min="2329" max="2329" width="7.5546875" customWidth="1"/>
    <col min="2330" max="2330" width="5.6640625" customWidth="1"/>
    <col min="2331" max="2331" width="7.6640625" customWidth="1"/>
    <col min="2332" max="2333" width="5.6640625" customWidth="1"/>
    <col min="2334" max="2334" width="11.44140625" customWidth="1"/>
    <col min="2335" max="2340" width="5.6640625" customWidth="1"/>
    <col min="2341" max="2341" width="13.109375" customWidth="1"/>
    <col min="2342" max="2347" width="5.6640625" customWidth="1"/>
    <col min="2348" max="2348" width="9.109375" customWidth="1"/>
    <col min="2349" max="2350" width="5.6640625" customWidth="1"/>
    <col min="2351" max="2351" width="9" customWidth="1"/>
    <col min="2352" max="2352" width="7.88671875" customWidth="1"/>
    <col min="2353" max="2353" width="7" customWidth="1"/>
    <col min="2354" max="2354" width="6.6640625" customWidth="1"/>
    <col min="2355" max="2355" width="17.88671875" customWidth="1"/>
    <col min="2356" max="2356" width="7.6640625" customWidth="1"/>
    <col min="2357" max="2357" width="6.5546875" customWidth="1"/>
    <col min="2358" max="2358" width="11.44140625" customWidth="1"/>
    <col min="2359" max="2359" width="10.88671875" customWidth="1"/>
    <col min="2360" max="2360" width="10.109375" customWidth="1"/>
    <col min="2361" max="2361" width="9" customWidth="1"/>
    <col min="2362" max="2362" width="13.5546875" customWidth="1"/>
    <col min="2363" max="2363" width="8.44140625" customWidth="1"/>
    <col min="2364" max="2364" width="9.6640625" customWidth="1"/>
    <col min="2365" max="2365" width="8.33203125" customWidth="1"/>
    <col min="2366" max="2366" width="7.88671875" customWidth="1"/>
    <col min="2367" max="2367" width="10.109375" customWidth="1"/>
    <col min="2368" max="2368" width="8.109375" customWidth="1"/>
    <col min="2369" max="2369" width="11.5546875" customWidth="1"/>
    <col min="2370" max="2370" width="7.33203125" customWidth="1"/>
    <col min="2371" max="2371" width="7.5546875" customWidth="1"/>
    <col min="2372" max="2372" width="8.6640625" customWidth="1"/>
    <col min="2373" max="2373" width="8.44140625" customWidth="1"/>
    <col min="2374" max="2374" width="7.44140625" customWidth="1"/>
    <col min="2375" max="2375" width="7.5546875" customWidth="1"/>
    <col min="2376" max="2376" width="11.5546875" customWidth="1"/>
    <col min="2377" max="2377" width="9" customWidth="1"/>
    <col min="2378" max="2378" width="9.5546875" customWidth="1"/>
    <col min="2379" max="2379" width="7.33203125" customWidth="1"/>
    <col min="2380" max="2380" width="7.88671875" customWidth="1"/>
    <col min="2381" max="2381" width="7" customWidth="1"/>
    <col min="2382" max="2382" width="7.33203125" customWidth="1"/>
    <col min="2383" max="2383" width="10.44140625" customWidth="1"/>
    <col min="2384" max="2384" width="7" customWidth="1"/>
    <col min="2385" max="2385" width="7.6640625" customWidth="1"/>
    <col min="2386" max="2386" width="8.5546875" customWidth="1"/>
    <col min="2387" max="2388" width="7.6640625" customWidth="1"/>
    <col min="2389" max="2389" width="8.109375" customWidth="1"/>
    <col min="2390" max="2390" width="15.33203125" customWidth="1"/>
    <col min="2391" max="2391" width="6.6640625" customWidth="1"/>
    <col min="2392" max="2392" width="7.5546875" customWidth="1"/>
    <col min="2393" max="2393" width="5.6640625" customWidth="1"/>
    <col min="2394" max="2394" width="7.33203125" customWidth="1"/>
    <col min="2395" max="2395" width="7.109375" customWidth="1"/>
    <col min="2396" max="2396" width="5.6640625" customWidth="1"/>
    <col min="2397" max="2397" width="16.88671875" customWidth="1"/>
    <col min="2398" max="2398" width="7.33203125" customWidth="1"/>
    <col min="2399" max="2399" width="5.6640625" customWidth="1"/>
    <col min="2400" max="2400" width="6.88671875" customWidth="1"/>
    <col min="2401" max="2401" width="7" customWidth="1"/>
    <col min="2402" max="2402" width="7.5546875" customWidth="1"/>
    <col min="2403" max="2403" width="8.44140625" customWidth="1"/>
    <col min="2404" max="2404" width="18.33203125" customWidth="1"/>
    <col min="2405" max="2405" width="14.33203125" customWidth="1"/>
    <col min="2406" max="2406" width="10" customWidth="1"/>
    <col min="2407" max="2407" width="5.6640625" customWidth="1"/>
    <col min="2408" max="2560" width="11.44140625" customWidth="1"/>
    <col min="2562" max="2563" width="19.44140625" customWidth="1"/>
    <col min="2564" max="2564" width="7.44140625" customWidth="1"/>
    <col min="2565" max="2565" width="7" customWidth="1"/>
    <col min="2566" max="2567" width="7.5546875" customWidth="1"/>
    <col min="2568" max="2568" width="7" customWidth="1"/>
    <col min="2569" max="2569" width="14.88671875" customWidth="1"/>
    <col min="2570" max="2570" width="7" customWidth="1"/>
    <col min="2571" max="2571" width="9.109375" customWidth="1"/>
    <col min="2572" max="2572" width="6.6640625" customWidth="1"/>
    <col min="2573" max="2573" width="7.109375" customWidth="1"/>
    <col min="2574" max="2574" width="6.44140625" customWidth="1"/>
    <col min="2575" max="2575" width="6.88671875" customWidth="1"/>
    <col min="2576" max="2576" width="15.33203125" customWidth="1"/>
    <col min="2577" max="2577" width="12.33203125" customWidth="1"/>
    <col min="2578" max="2578" width="7.44140625" customWidth="1"/>
    <col min="2579" max="2579" width="10.6640625" customWidth="1"/>
    <col min="2580" max="2580" width="10.33203125" customWidth="1"/>
    <col min="2581" max="2581" width="9.109375" customWidth="1"/>
    <col min="2582" max="2582" width="7" customWidth="1"/>
    <col min="2583" max="2583" width="17.44140625" customWidth="1"/>
    <col min="2584" max="2584" width="7" customWidth="1"/>
    <col min="2585" max="2585" width="7.5546875" customWidth="1"/>
    <col min="2586" max="2586" width="5.6640625" customWidth="1"/>
    <col min="2587" max="2587" width="7.6640625" customWidth="1"/>
    <col min="2588" max="2589" width="5.6640625" customWidth="1"/>
    <col min="2590" max="2590" width="11.44140625" customWidth="1"/>
    <col min="2591" max="2596" width="5.6640625" customWidth="1"/>
    <col min="2597" max="2597" width="13.109375" customWidth="1"/>
    <col min="2598" max="2603" width="5.6640625" customWidth="1"/>
    <col min="2604" max="2604" width="9.109375" customWidth="1"/>
    <col min="2605" max="2606" width="5.6640625" customWidth="1"/>
    <col min="2607" max="2607" width="9" customWidth="1"/>
    <col min="2608" max="2608" width="7.88671875" customWidth="1"/>
    <col min="2609" max="2609" width="7" customWidth="1"/>
    <col min="2610" max="2610" width="6.6640625" customWidth="1"/>
    <col min="2611" max="2611" width="17.88671875" customWidth="1"/>
    <col min="2612" max="2612" width="7.6640625" customWidth="1"/>
    <col min="2613" max="2613" width="6.5546875" customWidth="1"/>
    <col min="2614" max="2614" width="11.44140625" customWidth="1"/>
    <col min="2615" max="2615" width="10.88671875" customWidth="1"/>
    <col min="2616" max="2616" width="10.109375" customWidth="1"/>
    <col min="2617" max="2617" width="9" customWidth="1"/>
    <col min="2618" max="2618" width="13.5546875" customWidth="1"/>
    <col min="2619" max="2619" width="8.44140625" customWidth="1"/>
    <col min="2620" max="2620" width="9.6640625" customWidth="1"/>
    <col min="2621" max="2621" width="8.33203125" customWidth="1"/>
    <col min="2622" max="2622" width="7.88671875" customWidth="1"/>
    <col min="2623" max="2623" width="10.109375" customWidth="1"/>
    <col min="2624" max="2624" width="8.109375" customWidth="1"/>
    <col min="2625" max="2625" width="11.5546875" customWidth="1"/>
    <col min="2626" max="2626" width="7.33203125" customWidth="1"/>
    <col min="2627" max="2627" width="7.5546875" customWidth="1"/>
    <col min="2628" max="2628" width="8.6640625" customWidth="1"/>
    <col min="2629" max="2629" width="8.44140625" customWidth="1"/>
    <col min="2630" max="2630" width="7.44140625" customWidth="1"/>
    <col min="2631" max="2631" width="7.5546875" customWidth="1"/>
    <col min="2632" max="2632" width="11.5546875" customWidth="1"/>
    <col min="2633" max="2633" width="9" customWidth="1"/>
    <col min="2634" max="2634" width="9.5546875" customWidth="1"/>
    <col min="2635" max="2635" width="7.33203125" customWidth="1"/>
    <col min="2636" max="2636" width="7.88671875" customWidth="1"/>
    <col min="2637" max="2637" width="7" customWidth="1"/>
    <col min="2638" max="2638" width="7.33203125" customWidth="1"/>
    <col min="2639" max="2639" width="10.44140625" customWidth="1"/>
    <col min="2640" max="2640" width="7" customWidth="1"/>
    <col min="2641" max="2641" width="7.6640625" customWidth="1"/>
    <col min="2642" max="2642" width="8.5546875" customWidth="1"/>
    <col min="2643" max="2644" width="7.6640625" customWidth="1"/>
    <col min="2645" max="2645" width="8.109375" customWidth="1"/>
    <col min="2646" max="2646" width="15.33203125" customWidth="1"/>
    <col min="2647" max="2647" width="6.6640625" customWidth="1"/>
    <col min="2648" max="2648" width="7.5546875" customWidth="1"/>
    <col min="2649" max="2649" width="5.6640625" customWidth="1"/>
    <col min="2650" max="2650" width="7.33203125" customWidth="1"/>
    <col min="2651" max="2651" width="7.109375" customWidth="1"/>
    <col min="2652" max="2652" width="5.6640625" customWidth="1"/>
    <col min="2653" max="2653" width="16.88671875" customWidth="1"/>
    <col min="2654" max="2654" width="7.33203125" customWidth="1"/>
    <col min="2655" max="2655" width="5.6640625" customWidth="1"/>
    <col min="2656" max="2656" width="6.88671875" customWidth="1"/>
    <col min="2657" max="2657" width="7" customWidth="1"/>
    <col min="2658" max="2658" width="7.5546875" customWidth="1"/>
    <col min="2659" max="2659" width="8.44140625" customWidth="1"/>
    <col min="2660" max="2660" width="18.33203125" customWidth="1"/>
    <col min="2661" max="2661" width="14.33203125" customWidth="1"/>
    <col min="2662" max="2662" width="10" customWidth="1"/>
    <col min="2663" max="2663" width="5.6640625" customWidth="1"/>
    <col min="2664" max="2816" width="11.44140625" customWidth="1"/>
    <col min="2818" max="2819" width="19.44140625" customWidth="1"/>
    <col min="2820" max="2820" width="7.44140625" customWidth="1"/>
    <col min="2821" max="2821" width="7" customWidth="1"/>
    <col min="2822" max="2823" width="7.5546875" customWidth="1"/>
    <col min="2824" max="2824" width="7" customWidth="1"/>
    <col min="2825" max="2825" width="14.88671875" customWidth="1"/>
    <col min="2826" max="2826" width="7" customWidth="1"/>
    <col min="2827" max="2827" width="9.109375" customWidth="1"/>
    <col min="2828" max="2828" width="6.6640625" customWidth="1"/>
    <col min="2829" max="2829" width="7.109375" customWidth="1"/>
    <col min="2830" max="2830" width="6.44140625" customWidth="1"/>
    <col min="2831" max="2831" width="6.88671875" customWidth="1"/>
    <col min="2832" max="2832" width="15.33203125" customWidth="1"/>
    <col min="2833" max="2833" width="12.33203125" customWidth="1"/>
    <col min="2834" max="2834" width="7.44140625" customWidth="1"/>
    <col min="2835" max="2835" width="10.6640625" customWidth="1"/>
    <col min="2836" max="2836" width="10.33203125" customWidth="1"/>
    <col min="2837" max="2837" width="9.109375" customWidth="1"/>
    <col min="2838" max="2838" width="7" customWidth="1"/>
    <col min="2839" max="2839" width="17.44140625" customWidth="1"/>
    <col min="2840" max="2840" width="7" customWidth="1"/>
    <col min="2841" max="2841" width="7.5546875" customWidth="1"/>
    <col min="2842" max="2842" width="5.6640625" customWidth="1"/>
    <col min="2843" max="2843" width="7.6640625" customWidth="1"/>
    <col min="2844" max="2845" width="5.6640625" customWidth="1"/>
    <col min="2846" max="2846" width="11.44140625" customWidth="1"/>
    <col min="2847" max="2852" width="5.6640625" customWidth="1"/>
    <col min="2853" max="2853" width="13.109375" customWidth="1"/>
    <col min="2854" max="2859" width="5.6640625" customWidth="1"/>
    <col min="2860" max="2860" width="9.109375" customWidth="1"/>
    <col min="2861" max="2862" width="5.6640625" customWidth="1"/>
    <col min="2863" max="2863" width="9" customWidth="1"/>
    <col min="2864" max="2864" width="7.88671875" customWidth="1"/>
    <col min="2865" max="2865" width="7" customWidth="1"/>
    <col min="2866" max="2866" width="6.6640625" customWidth="1"/>
    <col min="2867" max="2867" width="17.88671875" customWidth="1"/>
    <col min="2868" max="2868" width="7.6640625" customWidth="1"/>
    <col min="2869" max="2869" width="6.5546875" customWidth="1"/>
    <col min="2870" max="2870" width="11.44140625" customWidth="1"/>
    <col min="2871" max="2871" width="10.88671875" customWidth="1"/>
    <col min="2872" max="2872" width="10.109375" customWidth="1"/>
    <col min="2873" max="2873" width="9" customWidth="1"/>
    <col min="2874" max="2874" width="13.5546875" customWidth="1"/>
    <col min="2875" max="2875" width="8.44140625" customWidth="1"/>
    <col min="2876" max="2876" width="9.6640625" customWidth="1"/>
    <col min="2877" max="2877" width="8.33203125" customWidth="1"/>
    <col min="2878" max="2878" width="7.88671875" customWidth="1"/>
    <col min="2879" max="2879" width="10.109375" customWidth="1"/>
    <col min="2880" max="2880" width="8.109375" customWidth="1"/>
    <col min="2881" max="2881" width="11.5546875" customWidth="1"/>
    <col min="2882" max="2882" width="7.33203125" customWidth="1"/>
    <col min="2883" max="2883" width="7.5546875" customWidth="1"/>
    <col min="2884" max="2884" width="8.6640625" customWidth="1"/>
    <col min="2885" max="2885" width="8.44140625" customWidth="1"/>
    <col min="2886" max="2886" width="7.44140625" customWidth="1"/>
    <col min="2887" max="2887" width="7.5546875" customWidth="1"/>
    <col min="2888" max="2888" width="11.5546875" customWidth="1"/>
    <col min="2889" max="2889" width="9" customWidth="1"/>
    <col min="2890" max="2890" width="9.5546875" customWidth="1"/>
    <col min="2891" max="2891" width="7.33203125" customWidth="1"/>
    <col min="2892" max="2892" width="7.88671875" customWidth="1"/>
    <col min="2893" max="2893" width="7" customWidth="1"/>
    <col min="2894" max="2894" width="7.33203125" customWidth="1"/>
    <col min="2895" max="2895" width="10.44140625" customWidth="1"/>
    <col min="2896" max="2896" width="7" customWidth="1"/>
    <col min="2897" max="2897" width="7.6640625" customWidth="1"/>
    <col min="2898" max="2898" width="8.5546875" customWidth="1"/>
    <col min="2899" max="2900" width="7.6640625" customWidth="1"/>
    <col min="2901" max="2901" width="8.109375" customWidth="1"/>
    <col min="2902" max="2902" width="15.33203125" customWidth="1"/>
    <col min="2903" max="2903" width="6.6640625" customWidth="1"/>
    <col min="2904" max="2904" width="7.5546875" customWidth="1"/>
    <col min="2905" max="2905" width="5.6640625" customWidth="1"/>
    <col min="2906" max="2906" width="7.33203125" customWidth="1"/>
    <col min="2907" max="2907" width="7.109375" customWidth="1"/>
    <col min="2908" max="2908" width="5.6640625" customWidth="1"/>
    <col min="2909" max="2909" width="16.88671875" customWidth="1"/>
    <col min="2910" max="2910" width="7.33203125" customWidth="1"/>
    <col min="2911" max="2911" width="5.6640625" customWidth="1"/>
    <col min="2912" max="2912" width="6.88671875" customWidth="1"/>
    <col min="2913" max="2913" width="7" customWidth="1"/>
    <col min="2914" max="2914" width="7.5546875" customWidth="1"/>
    <col min="2915" max="2915" width="8.44140625" customWidth="1"/>
    <col min="2916" max="2916" width="18.33203125" customWidth="1"/>
    <col min="2917" max="2917" width="14.33203125" customWidth="1"/>
    <col min="2918" max="2918" width="10" customWidth="1"/>
    <col min="2919" max="2919" width="5.6640625" customWidth="1"/>
    <col min="2920" max="3072" width="11.44140625" customWidth="1"/>
    <col min="3074" max="3075" width="19.44140625" customWidth="1"/>
    <col min="3076" max="3076" width="7.44140625" customWidth="1"/>
    <col min="3077" max="3077" width="7" customWidth="1"/>
    <col min="3078" max="3079" width="7.5546875" customWidth="1"/>
    <col min="3080" max="3080" width="7" customWidth="1"/>
    <col min="3081" max="3081" width="14.88671875" customWidth="1"/>
    <col min="3082" max="3082" width="7" customWidth="1"/>
    <col min="3083" max="3083" width="9.109375" customWidth="1"/>
    <col min="3084" max="3084" width="6.6640625" customWidth="1"/>
    <col min="3085" max="3085" width="7.109375" customWidth="1"/>
    <col min="3086" max="3086" width="6.44140625" customWidth="1"/>
    <col min="3087" max="3087" width="6.88671875" customWidth="1"/>
    <col min="3088" max="3088" width="15.33203125" customWidth="1"/>
    <col min="3089" max="3089" width="12.33203125" customWidth="1"/>
    <col min="3090" max="3090" width="7.44140625" customWidth="1"/>
    <col min="3091" max="3091" width="10.6640625" customWidth="1"/>
    <col min="3092" max="3092" width="10.33203125" customWidth="1"/>
    <col min="3093" max="3093" width="9.109375" customWidth="1"/>
    <col min="3094" max="3094" width="7" customWidth="1"/>
    <col min="3095" max="3095" width="17.44140625" customWidth="1"/>
    <col min="3096" max="3096" width="7" customWidth="1"/>
    <col min="3097" max="3097" width="7.5546875" customWidth="1"/>
    <col min="3098" max="3098" width="5.6640625" customWidth="1"/>
    <col min="3099" max="3099" width="7.6640625" customWidth="1"/>
    <col min="3100" max="3101" width="5.6640625" customWidth="1"/>
    <col min="3102" max="3102" width="11.44140625" customWidth="1"/>
    <col min="3103" max="3108" width="5.6640625" customWidth="1"/>
    <col min="3109" max="3109" width="13.109375" customWidth="1"/>
    <col min="3110" max="3115" width="5.6640625" customWidth="1"/>
    <col min="3116" max="3116" width="9.109375" customWidth="1"/>
    <col min="3117" max="3118" width="5.6640625" customWidth="1"/>
    <col min="3119" max="3119" width="9" customWidth="1"/>
    <col min="3120" max="3120" width="7.88671875" customWidth="1"/>
    <col min="3121" max="3121" width="7" customWidth="1"/>
    <col min="3122" max="3122" width="6.6640625" customWidth="1"/>
    <col min="3123" max="3123" width="17.88671875" customWidth="1"/>
    <col min="3124" max="3124" width="7.6640625" customWidth="1"/>
    <col min="3125" max="3125" width="6.5546875" customWidth="1"/>
    <col min="3126" max="3126" width="11.44140625" customWidth="1"/>
    <col min="3127" max="3127" width="10.88671875" customWidth="1"/>
    <col min="3128" max="3128" width="10.109375" customWidth="1"/>
    <col min="3129" max="3129" width="9" customWidth="1"/>
    <col min="3130" max="3130" width="13.5546875" customWidth="1"/>
    <col min="3131" max="3131" width="8.44140625" customWidth="1"/>
    <col min="3132" max="3132" width="9.6640625" customWidth="1"/>
    <col min="3133" max="3133" width="8.33203125" customWidth="1"/>
    <col min="3134" max="3134" width="7.88671875" customWidth="1"/>
    <col min="3135" max="3135" width="10.109375" customWidth="1"/>
    <col min="3136" max="3136" width="8.109375" customWidth="1"/>
    <col min="3137" max="3137" width="11.5546875" customWidth="1"/>
    <col min="3138" max="3138" width="7.33203125" customWidth="1"/>
    <col min="3139" max="3139" width="7.5546875" customWidth="1"/>
    <col min="3140" max="3140" width="8.6640625" customWidth="1"/>
    <col min="3141" max="3141" width="8.44140625" customWidth="1"/>
    <col min="3142" max="3142" width="7.44140625" customWidth="1"/>
    <col min="3143" max="3143" width="7.5546875" customWidth="1"/>
    <col min="3144" max="3144" width="11.5546875" customWidth="1"/>
    <col min="3145" max="3145" width="9" customWidth="1"/>
    <col min="3146" max="3146" width="9.5546875" customWidth="1"/>
    <col min="3147" max="3147" width="7.33203125" customWidth="1"/>
    <col min="3148" max="3148" width="7.88671875" customWidth="1"/>
    <col min="3149" max="3149" width="7" customWidth="1"/>
    <col min="3150" max="3150" width="7.33203125" customWidth="1"/>
    <col min="3151" max="3151" width="10.44140625" customWidth="1"/>
    <col min="3152" max="3152" width="7" customWidth="1"/>
    <col min="3153" max="3153" width="7.6640625" customWidth="1"/>
    <col min="3154" max="3154" width="8.5546875" customWidth="1"/>
    <col min="3155" max="3156" width="7.6640625" customWidth="1"/>
    <col min="3157" max="3157" width="8.109375" customWidth="1"/>
    <col min="3158" max="3158" width="15.33203125" customWidth="1"/>
    <col min="3159" max="3159" width="6.6640625" customWidth="1"/>
    <col min="3160" max="3160" width="7.5546875" customWidth="1"/>
    <col min="3161" max="3161" width="5.6640625" customWidth="1"/>
    <col min="3162" max="3162" width="7.33203125" customWidth="1"/>
    <col min="3163" max="3163" width="7.109375" customWidth="1"/>
    <col min="3164" max="3164" width="5.6640625" customWidth="1"/>
    <col min="3165" max="3165" width="16.88671875" customWidth="1"/>
    <col min="3166" max="3166" width="7.33203125" customWidth="1"/>
    <col min="3167" max="3167" width="5.6640625" customWidth="1"/>
    <col min="3168" max="3168" width="6.88671875" customWidth="1"/>
    <col min="3169" max="3169" width="7" customWidth="1"/>
    <col min="3170" max="3170" width="7.5546875" customWidth="1"/>
    <col min="3171" max="3171" width="8.44140625" customWidth="1"/>
    <col min="3172" max="3172" width="18.33203125" customWidth="1"/>
    <col min="3173" max="3173" width="14.33203125" customWidth="1"/>
    <col min="3174" max="3174" width="10" customWidth="1"/>
    <col min="3175" max="3175" width="5.6640625" customWidth="1"/>
    <col min="3176" max="3328" width="11.44140625" customWidth="1"/>
    <col min="3330" max="3331" width="19.44140625" customWidth="1"/>
    <col min="3332" max="3332" width="7.44140625" customWidth="1"/>
    <col min="3333" max="3333" width="7" customWidth="1"/>
    <col min="3334" max="3335" width="7.5546875" customWidth="1"/>
    <col min="3336" max="3336" width="7" customWidth="1"/>
    <col min="3337" max="3337" width="14.88671875" customWidth="1"/>
    <col min="3338" max="3338" width="7" customWidth="1"/>
    <col min="3339" max="3339" width="9.109375" customWidth="1"/>
    <col min="3340" max="3340" width="6.6640625" customWidth="1"/>
    <col min="3341" max="3341" width="7.109375" customWidth="1"/>
    <col min="3342" max="3342" width="6.44140625" customWidth="1"/>
    <col min="3343" max="3343" width="6.88671875" customWidth="1"/>
    <col min="3344" max="3344" width="15.33203125" customWidth="1"/>
    <col min="3345" max="3345" width="12.33203125" customWidth="1"/>
    <col min="3346" max="3346" width="7.44140625" customWidth="1"/>
    <col min="3347" max="3347" width="10.6640625" customWidth="1"/>
    <col min="3348" max="3348" width="10.33203125" customWidth="1"/>
    <col min="3349" max="3349" width="9.109375" customWidth="1"/>
    <col min="3350" max="3350" width="7" customWidth="1"/>
    <col min="3351" max="3351" width="17.44140625" customWidth="1"/>
    <col min="3352" max="3352" width="7" customWidth="1"/>
    <col min="3353" max="3353" width="7.5546875" customWidth="1"/>
    <col min="3354" max="3354" width="5.6640625" customWidth="1"/>
    <col min="3355" max="3355" width="7.6640625" customWidth="1"/>
    <col min="3356" max="3357" width="5.6640625" customWidth="1"/>
    <col min="3358" max="3358" width="11.44140625" customWidth="1"/>
    <col min="3359" max="3364" width="5.6640625" customWidth="1"/>
    <col min="3365" max="3365" width="13.109375" customWidth="1"/>
    <col min="3366" max="3371" width="5.6640625" customWidth="1"/>
    <col min="3372" max="3372" width="9.109375" customWidth="1"/>
    <col min="3373" max="3374" width="5.6640625" customWidth="1"/>
    <col min="3375" max="3375" width="9" customWidth="1"/>
    <col min="3376" max="3376" width="7.88671875" customWidth="1"/>
    <col min="3377" max="3377" width="7" customWidth="1"/>
    <col min="3378" max="3378" width="6.6640625" customWidth="1"/>
    <col min="3379" max="3379" width="17.88671875" customWidth="1"/>
    <col min="3380" max="3380" width="7.6640625" customWidth="1"/>
    <col min="3381" max="3381" width="6.5546875" customWidth="1"/>
    <col min="3382" max="3382" width="11.44140625" customWidth="1"/>
    <col min="3383" max="3383" width="10.88671875" customWidth="1"/>
    <col min="3384" max="3384" width="10.109375" customWidth="1"/>
    <col min="3385" max="3385" width="9" customWidth="1"/>
    <col min="3386" max="3386" width="13.5546875" customWidth="1"/>
    <col min="3387" max="3387" width="8.44140625" customWidth="1"/>
    <col min="3388" max="3388" width="9.6640625" customWidth="1"/>
    <col min="3389" max="3389" width="8.33203125" customWidth="1"/>
    <col min="3390" max="3390" width="7.88671875" customWidth="1"/>
    <col min="3391" max="3391" width="10.109375" customWidth="1"/>
    <col min="3392" max="3392" width="8.109375" customWidth="1"/>
    <col min="3393" max="3393" width="11.5546875" customWidth="1"/>
    <col min="3394" max="3394" width="7.33203125" customWidth="1"/>
    <col min="3395" max="3395" width="7.5546875" customWidth="1"/>
    <col min="3396" max="3396" width="8.6640625" customWidth="1"/>
    <col min="3397" max="3397" width="8.44140625" customWidth="1"/>
    <col min="3398" max="3398" width="7.44140625" customWidth="1"/>
    <col min="3399" max="3399" width="7.5546875" customWidth="1"/>
    <col min="3400" max="3400" width="11.5546875" customWidth="1"/>
    <col min="3401" max="3401" width="9" customWidth="1"/>
    <col min="3402" max="3402" width="9.5546875" customWidth="1"/>
    <col min="3403" max="3403" width="7.33203125" customWidth="1"/>
    <col min="3404" max="3404" width="7.88671875" customWidth="1"/>
    <col min="3405" max="3405" width="7" customWidth="1"/>
    <col min="3406" max="3406" width="7.33203125" customWidth="1"/>
    <col min="3407" max="3407" width="10.44140625" customWidth="1"/>
    <col min="3408" max="3408" width="7" customWidth="1"/>
    <col min="3409" max="3409" width="7.6640625" customWidth="1"/>
    <col min="3410" max="3410" width="8.5546875" customWidth="1"/>
    <col min="3411" max="3412" width="7.6640625" customWidth="1"/>
    <col min="3413" max="3413" width="8.109375" customWidth="1"/>
    <col min="3414" max="3414" width="15.33203125" customWidth="1"/>
    <col min="3415" max="3415" width="6.6640625" customWidth="1"/>
    <col min="3416" max="3416" width="7.5546875" customWidth="1"/>
    <col min="3417" max="3417" width="5.6640625" customWidth="1"/>
    <col min="3418" max="3418" width="7.33203125" customWidth="1"/>
    <col min="3419" max="3419" width="7.109375" customWidth="1"/>
    <col min="3420" max="3420" width="5.6640625" customWidth="1"/>
    <col min="3421" max="3421" width="16.88671875" customWidth="1"/>
    <col min="3422" max="3422" width="7.33203125" customWidth="1"/>
    <col min="3423" max="3423" width="5.6640625" customWidth="1"/>
    <col min="3424" max="3424" width="6.88671875" customWidth="1"/>
    <col min="3425" max="3425" width="7" customWidth="1"/>
    <col min="3426" max="3426" width="7.5546875" customWidth="1"/>
    <col min="3427" max="3427" width="8.44140625" customWidth="1"/>
    <col min="3428" max="3428" width="18.33203125" customWidth="1"/>
    <col min="3429" max="3429" width="14.33203125" customWidth="1"/>
    <col min="3430" max="3430" width="10" customWidth="1"/>
    <col min="3431" max="3431" width="5.6640625" customWidth="1"/>
    <col min="3432" max="3584" width="11.44140625" customWidth="1"/>
    <col min="3586" max="3587" width="19.44140625" customWidth="1"/>
    <col min="3588" max="3588" width="7.44140625" customWidth="1"/>
    <col min="3589" max="3589" width="7" customWidth="1"/>
    <col min="3590" max="3591" width="7.5546875" customWidth="1"/>
    <col min="3592" max="3592" width="7" customWidth="1"/>
    <col min="3593" max="3593" width="14.88671875" customWidth="1"/>
    <col min="3594" max="3594" width="7" customWidth="1"/>
    <col min="3595" max="3595" width="9.109375" customWidth="1"/>
    <col min="3596" max="3596" width="6.6640625" customWidth="1"/>
    <col min="3597" max="3597" width="7.109375" customWidth="1"/>
    <col min="3598" max="3598" width="6.44140625" customWidth="1"/>
    <col min="3599" max="3599" width="6.88671875" customWidth="1"/>
    <col min="3600" max="3600" width="15.33203125" customWidth="1"/>
    <col min="3601" max="3601" width="12.33203125" customWidth="1"/>
    <col min="3602" max="3602" width="7.44140625" customWidth="1"/>
    <col min="3603" max="3603" width="10.6640625" customWidth="1"/>
    <col min="3604" max="3604" width="10.33203125" customWidth="1"/>
    <col min="3605" max="3605" width="9.109375" customWidth="1"/>
    <col min="3606" max="3606" width="7" customWidth="1"/>
    <col min="3607" max="3607" width="17.44140625" customWidth="1"/>
    <col min="3608" max="3608" width="7" customWidth="1"/>
    <col min="3609" max="3609" width="7.5546875" customWidth="1"/>
    <col min="3610" max="3610" width="5.6640625" customWidth="1"/>
    <col min="3611" max="3611" width="7.6640625" customWidth="1"/>
    <col min="3612" max="3613" width="5.6640625" customWidth="1"/>
    <col min="3614" max="3614" width="11.44140625" customWidth="1"/>
    <col min="3615" max="3620" width="5.6640625" customWidth="1"/>
    <col min="3621" max="3621" width="13.109375" customWidth="1"/>
    <col min="3622" max="3627" width="5.6640625" customWidth="1"/>
    <col min="3628" max="3628" width="9.109375" customWidth="1"/>
    <col min="3629" max="3630" width="5.6640625" customWidth="1"/>
    <col min="3631" max="3631" width="9" customWidth="1"/>
    <col min="3632" max="3632" width="7.88671875" customWidth="1"/>
    <col min="3633" max="3633" width="7" customWidth="1"/>
    <col min="3634" max="3634" width="6.6640625" customWidth="1"/>
    <col min="3635" max="3635" width="17.88671875" customWidth="1"/>
    <col min="3636" max="3636" width="7.6640625" customWidth="1"/>
    <col min="3637" max="3637" width="6.5546875" customWidth="1"/>
    <col min="3638" max="3638" width="11.44140625" customWidth="1"/>
    <col min="3639" max="3639" width="10.88671875" customWidth="1"/>
    <col min="3640" max="3640" width="10.109375" customWidth="1"/>
    <col min="3641" max="3641" width="9" customWidth="1"/>
    <col min="3642" max="3642" width="13.5546875" customWidth="1"/>
    <col min="3643" max="3643" width="8.44140625" customWidth="1"/>
    <col min="3644" max="3644" width="9.6640625" customWidth="1"/>
    <col min="3645" max="3645" width="8.33203125" customWidth="1"/>
    <col min="3646" max="3646" width="7.88671875" customWidth="1"/>
    <col min="3647" max="3647" width="10.109375" customWidth="1"/>
    <col min="3648" max="3648" width="8.109375" customWidth="1"/>
    <col min="3649" max="3649" width="11.5546875" customWidth="1"/>
    <col min="3650" max="3650" width="7.33203125" customWidth="1"/>
    <col min="3651" max="3651" width="7.5546875" customWidth="1"/>
    <col min="3652" max="3652" width="8.6640625" customWidth="1"/>
    <col min="3653" max="3653" width="8.44140625" customWidth="1"/>
    <col min="3654" max="3654" width="7.44140625" customWidth="1"/>
    <col min="3655" max="3655" width="7.5546875" customWidth="1"/>
    <col min="3656" max="3656" width="11.5546875" customWidth="1"/>
    <col min="3657" max="3657" width="9" customWidth="1"/>
    <col min="3658" max="3658" width="9.5546875" customWidth="1"/>
    <col min="3659" max="3659" width="7.33203125" customWidth="1"/>
    <col min="3660" max="3660" width="7.88671875" customWidth="1"/>
    <col min="3661" max="3661" width="7" customWidth="1"/>
    <col min="3662" max="3662" width="7.33203125" customWidth="1"/>
    <col min="3663" max="3663" width="10.44140625" customWidth="1"/>
    <col min="3664" max="3664" width="7" customWidth="1"/>
    <col min="3665" max="3665" width="7.6640625" customWidth="1"/>
    <col min="3666" max="3666" width="8.5546875" customWidth="1"/>
    <col min="3667" max="3668" width="7.6640625" customWidth="1"/>
    <col min="3669" max="3669" width="8.109375" customWidth="1"/>
    <col min="3670" max="3670" width="15.33203125" customWidth="1"/>
    <col min="3671" max="3671" width="6.6640625" customWidth="1"/>
    <col min="3672" max="3672" width="7.5546875" customWidth="1"/>
    <col min="3673" max="3673" width="5.6640625" customWidth="1"/>
    <col min="3674" max="3674" width="7.33203125" customWidth="1"/>
    <col min="3675" max="3675" width="7.109375" customWidth="1"/>
    <col min="3676" max="3676" width="5.6640625" customWidth="1"/>
    <col min="3677" max="3677" width="16.88671875" customWidth="1"/>
    <col min="3678" max="3678" width="7.33203125" customWidth="1"/>
    <col min="3679" max="3679" width="5.6640625" customWidth="1"/>
    <col min="3680" max="3680" width="6.88671875" customWidth="1"/>
    <col min="3681" max="3681" width="7" customWidth="1"/>
    <col min="3682" max="3682" width="7.5546875" customWidth="1"/>
    <col min="3683" max="3683" width="8.44140625" customWidth="1"/>
    <col min="3684" max="3684" width="18.33203125" customWidth="1"/>
    <col min="3685" max="3685" width="14.33203125" customWidth="1"/>
    <col min="3686" max="3686" width="10" customWidth="1"/>
    <col min="3687" max="3687" width="5.6640625" customWidth="1"/>
    <col min="3688" max="3840" width="11.44140625" customWidth="1"/>
    <col min="3842" max="3843" width="19.44140625" customWidth="1"/>
    <col min="3844" max="3844" width="7.44140625" customWidth="1"/>
    <col min="3845" max="3845" width="7" customWidth="1"/>
    <col min="3846" max="3847" width="7.5546875" customWidth="1"/>
    <col min="3848" max="3848" width="7" customWidth="1"/>
    <col min="3849" max="3849" width="14.88671875" customWidth="1"/>
    <col min="3850" max="3850" width="7" customWidth="1"/>
    <col min="3851" max="3851" width="9.109375" customWidth="1"/>
    <col min="3852" max="3852" width="6.6640625" customWidth="1"/>
    <col min="3853" max="3853" width="7.109375" customWidth="1"/>
    <col min="3854" max="3854" width="6.44140625" customWidth="1"/>
    <col min="3855" max="3855" width="6.88671875" customWidth="1"/>
    <col min="3856" max="3856" width="15.33203125" customWidth="1"/>
    <col min="3857" max="3857" width="12.33203125" customWidth="1"/>
    <col min="3858" max="3858" width="7.44140625" customWidth="1"/>
    <col min="3859" max="3859" width="10.6640625" customWidth="1"/>
    <col min="3860" max="3860" width="10.33203125" customWidth="1"/>
    <col min="3861" max="3861" width="9.109375" customWidth="1"/>
    <col min="3862" max="3862" width="7" customWidth="1"/>
    <col min="3863" max="3863" width="17.44140625" customWidth="1"/>
    <col min="3864" max="3864" width="7" customWidth="1"/>
    <col min="3865" max="3865" width="7.5546875" customWidth="1"/>
    <col min="3866" max="3866" width="5.6640625" customWidth="1"/>
    <col min="3867" max="3867" width="7.6640625" customWidth="1"/>
    <col min="3868" max="3869" width="5.6640625" customWidth="1"/>
    <col min="3870" max="3870" width="11.44140625" customWidth="1"/>
    <col min="3871" max="3876" width="5.6640625" customWidth="1"/>
    <col min="3877" max="3877" width="13.109375" customWidth="1"/>
    <col min="3878" max="3883" width="5.6640625" customWidth="1"/>
    <col min="3884" max="3884" width="9.109375" customWidth="1"/>
    <col min="3885" max="3886" width="5.6640625" customWidth="1"/>
    <col min="3887" max="3887" width="9" customWidth="1"/>
    <col min="3888" max="3888" width="7.88671875" customWidth="1"/>
    <col min="3889" max="3889" width="7" customWidth="1"/>
    <col min="3890" max="3890" width="6.6640625" customWidth="1"/>
    <col min="3891" max="3891" width="17.88671875" customWidth="1"/>
    <col min="3892" max="3892" width="7.6640625" customWidth="1"/>
    <col min="3893" max="3893" width="6.5546875" customWidth="1"/>
    <col min="3894" max="3894" width="11.44140625" customWidth="1"/>
    <col min="3895" max="3895" width="10.88671875" customWidth="1"/>
    <col min="3896" max="3896" width="10.109375" customWidth="1"/>
    <col min="3897" max="3897" width="9" customWidth="1"/>
    <col min="3898" max="3898" width="13.5546875" customWidth="1"/>
    <col min="3899" max="3899" width="8.44140625" customWidth="1"/>
    <col min="3900" max="3900" width="9.6640625" customWidth="1"/>
    <col min="3901" max="3901" width="8.33203125" customWidth="1"/>
    <col min="3902" max="3902" width="7.88671875" customWidth="1"/>
    <col min="3903" max="3903" width="10.109375" customWidth="1"/>
    <col min="3904" max="3904" width="8.109375" customWidth="1"/>
    <col min="3905" max="3905" width="11.5546875" customWidth="1"/>
    <col min="3906" max="3906" width="7.33203125" customWidth="1"/>
    <col min="3907" max="3907" width="7.5546875" customWidth="1"/>
    <col min="3908" max="3908" width="8.6640625" customWidth="1"/>
    <col min="3909" max="3909" width="8.44140625" customWidth="1"/>
    <col min="3910" max="3910" width="7.44140625" customWidth="1"/>
    <col min="3911" max="3911" width="7.5546875" customWidth="1"/>
    <col min="3912" max="3912" width="11.5546875" customWidth="1"/>
    <col min="3913" max="3913" width="9" customWidth="1"/>
    <col min="3914" max="3914" width="9.5546875" customWidth="1"/>
    <col min="3915" max="3915" width="7.33203125" customWidth="1"/>
    <col min="3916" max="3916" width="7.88671875" customWidth="1"/>
    <col min="3917" max="3917" width="7" customWidth="1"/>
    <col min="3918" max="3918" width="7.33203125" customWidth="1"/>
    <col min="3919" max="3919" width="10.44140625" customWidth="1"/>
    <col min="3920" max="3920" width="7" customWidth="1"/>
    <col min="3921" max="3921" width="7.6640625" customWidth="1"/>
    <col min="3922" max="3922" width="8.5546875" customWidth="1"/>
    <col min="3923" max="3924" width="7.6640625" customWidth="1"/>
    <col min="3925" max="3925" width="8.109375" customWidth="1"/>
    <col min="3926" max="3926" width="15.33203125" customWidth="1"/>
    <col min="3927" max="3927" width="6.6640625" customWidth="1"/>
    <col min="3928" max="3928" width="7.5546875" customWidth="1"/>
    <col min="3929" max="3929" width="5.6640625" customWidth="1"/>
    <col min="3930" max="3930" width="7.33203125" customWidth="1"/>
    <col min="3931" max="3931" width="7.109375" customWidth="1"/>
    <col min="3932" max="3932" width="5.6640625" customWidth="1"/>
    <col min="3933" max="3933" width="16.88671875" customWidth="1"/>
    <col min="3934" max="3934" width="7.33203125" customWidth="1"/>
    <col min="3935" max="3935" width="5.6640625" customWidth="1"/>
    <col min="3936" max="3936" width="6.88671875" customWidth="1"/>
    <col min="3937" max="3937" width="7" customWidth="1"/>
    <col min="3938" max="3938" width="7.5546875" customWidth="1"/>
    <col min="3939" max="3939" width="8.44140625" customWidth="1"/>
    <col min="3940" max="3940" width="18.33203125" customWidth="1"/>
    <col min="3941" max="3941" width="14.33203125" customWidth="1"/>
    <col min="3942" max="3942" width="10" customWidth="1"/>
    <col min="3943" max="3943" width="5.6640625" customWidth="1"/>
    <col min="3944" max="4096" width="11.44140625" customWidth="1"/>
    <col min="4098" max="4099" width="19.44140625" customWidth="1"/>
    <col min="4100" max="4100" width="7.44140625" customWidth="1"/>
    <col min="4101" max="4101" width="7" customWidth="1"/>
    <col min="4102" max="4103" width="7.5546875" customWidth="1"/>
    <col min="4104" max="4104" width="7" customWidth="1"/>
    <col min="4105" max="4105" width="14.88671875" customWidth="1"/>
    <col min="4106" max="4106" width="7" customWidth="1"/>
    <col min="4107" max="4107" width="9.109375" customWidth="1"/>
    <col min="4108" max="4108" width="6.6640625" customWidth="1"/>
    <col min="4109" max="4109" width="7.109375" customWidth="1"/>
    <col min="4110" max="4110" width="6.44140625" customWidth="1"/>
    <col min="4111" max="4111" width="6.88671875" customWidth="1"/>
    <col min="4112" max="4112" width="15.33203125" customWidth="1"/>
    <col min="4113" max="4113" width="12.33203125" customWidth="1"/>
    <col min="4114" max="4114" width="7.44140625" customWidth="1"/>
    <col min="4115" max="4115" width="10.6640625" customWidth="1"/>
    <col min="4116" max="4116" width="10.33203125" customWidth="1"/>
    <col min="4117" max="4117" width="9.109375" customWidth="1"/>
    <col min="4118" max="4118" width="7" customWidth="1"/>
    <col min="4119" max="4119" width="17.44140625" customWidth="1"/>
    <col min="4120" max="4120" width="7" customWidth="1"/>
    <col min="4121" max="4121" width="7.5546875" customWidth="1"/>
    <col min="4122" max="4122" width="5.6640625" customWidth="1"/>
    <col min="4123" max="4123" width="7.6640625" customWidth="1"/>
    <col min="4124" max="4125" width="5.6640625" customWidth="1"/>
    <col min="4126" max="4126" width="11.44140625" customWidth="1"/>
    <col min="4127" max="4132" width="5.6640625" customWidth="1"/>
    <col min="4133" max="4133" width="13.109375" customWidth="1"/>
    <col min="4134" max="4139" width="5.6640625" customWidth="1"/>
    <col min="4140" max="4140" width="9.109375" customWidth="1"/>
    <col min="4141" max="4142" width="5.6640625" customWidth="1"/>
    <col min="4143" max="4143" width="9" customWidth="1"/>
    <col min="4144" max="4144" width="7.88671875" customWidth="1"/>
    <col min="4145" max="4145" width="7" customWidth="1"/>
    <col min="4146" max="4146" width="6.6640625" customWidth="1"/>
    <col min="4147" max="4147" width="17.88671875" customWidth="1"/>
    <col min="4148" max="4148" width="7.6640625" customWidth="1"/>
    <col min="4149" max="4149" width="6.5546875" customWidth="1"/>
    <col min="4150" max="4150" width="11.44140625" customWidth="1"/>
    <col min="4151" max="4151" width="10.88671875" customWidth="1"/>
    <col min="4152" max="4152" width="10.109375" customWidth="1"/>
    <col min="4153" max="4153" width="9" customWidth="1"/>
    <col min="4154" max="4154" width="13.5546875" customWidth="1"/>
    <col min="4155" max="4155" width="8.44140625" customWidth="1"/>
    <col min="4156" max="4156" width="9.6640625" customWidth="1"/>
    <col min="4157" max="4157" width="8.33203125" customWidth="1"/>
    <col min="4158" max="4158" width="7.88671875" customWidth="1"/>
    <col min="4159" max="4159" width="10.109375" customWidth="1"/>
    <col min="4160" max="4160" width="8.109375" customWidth="1"/>
    <col min="4161" max="4161" width="11.5546875" customWidth="1"/>
    <col min="4162" max="4162" width="7.33203125" customWidth="1"/>
    <col min="4163" max="4163" width="7.5546875" customWidth="1"/>
    <col min="4164" max="4164" width="8.6640625" customWidth="1"/>
    <col min="4165" max="4165" width="8.44140625" customWidth="1"/>
    <col min="4166" max="4166" width="7.44140625" customWidth="1"/>
    <col min="4167" max="4167" width="7.5546875" customWidth="1"/>
    <col min="4168" max="4168" width="11.5546875" customWidth="1"/>
    <col min="4169" max="4169" width="9" customWidth="1"/>
    <col min="4170" max="4170" width="9.5546875" customWidth="1"/>
    <col min="4171" max="4171" width="7.33203125" customWidth="1"/>
    <col min="4172" max="4172" width="7.88671875" customWidth="1"/>
    <col min="4173" max="4173" width="7" customWidth="1"/>
    <col min="4174" max="4174" width="7.33203125" customWidth="1"/>
    <col min="4175" max="4175" width="10.44140625" customWidth="1"/>
    <col min="4176" max="4176" width="7" customWidth="1"/>
    <col min="4177" max="4177" width="7.6640625" customWidth="1"/>
    <col min="4178" max="4178" width="8.5546875" customWidth="1"/>
    <col min="4179" max="4180" width="7.6640625" customWidth="1"/>
    <col min="4181" max="4181" width="8.109375" customWidth="1"/>
    <col min="4182" max="4182" width="15.33203125" customWidth="1"/>
    <col min="4183" max="4183" width="6.6640625" customWidth="1"/>
    <col min="4184" max="4184" width="7.5546875" customWidth="1"/>
    <col min="4185" max="4185" width="5.6640625" customWidth="1"/>
    <col min="4186" max="4186" width="7.33203125" customWidth="1"/>
    <col min="4187" max="4187" width="7.109375" customWidth="1"/>
    <col min="4188" max="4188" width="5.6640625" customWidth="1"/>
    <col min="4189" max="4189" width="16.88671875" customWidth="1"/>
    <col min="4190" max="4190" width="7.33203125" customWidth="1"/>
    <col min="4191" max="4191" width="5.6640625" customWidth="1"/>
    <col min="4192" max="4192" width="6.88671875" customWidth="1"/>
    <col min="4193" max="4193" width="7" customWidth="1"/>
    <col min="4194" max="4194" width="7.5546875" customWidth="1"/>
    <col min="4195" max="4195" width="8.44140625" customWidth="1"/>
    <col min="4196" max="4196" width="18.33203125" customWidth="1"/>
    <col min="4197" max="4197" width="14.33203125" customWidth="1"/>
    <col min="4198" max="4198" width="10" customWidth="1"/>
    <col min="4199" max="4199" width="5.6640625" customWidth="1"/>
    <col min="4200" max="4352" width="11.44140625" customWidth="1"/>
    <col min="4354" max="4355" width="19.44140625" customWidth="1"/>
    <col min="4356" max="4356" width="7.44140625" customWidth="1"/>
    <col min="4357" max="4357" width="7" customWidth="1"/>
    <col min="4358" max="4359" width="7.5546875" customWidth="1"/>
    <col min="4360" max="4360" width="7" customWidth="1"/>
    <col min="4361" max="4361" width="14.88671875" customWidth="1"/>
    <col min="4362" max="4362" width="7" customWidth="1"/>
    <col min="4363" max="4363" width="9.109375" customWidth="1"/>
    <col min="4364" max="4364" width="6.6640625" customWidth="1"/>
    <col min="4365" max="4365" width="7.109375" customWidth="1"/>
    <col min="4366" max="4366" width="6.44140625" customWidth="1"/>
    <col min="4367" max="4367" width="6.88671875" customWidth="1"/>
    <col min="4368" max="4368" width="15.33203125" customWidth="1"/>
    <col min="4369" max="4369" width="12.33203125" customWidth="1"/>
    <col min="4370" max="4370" width="7.44140625" customWidth="1"/>
    <col min="4371" max="4371" width="10.6640625" customWidth="1"/>
    <col min="4372" max="4372" width="10.33203125" customWidth="1"/>
    <col min="4373" max="4373" width="9.109375" customWidth="1"/>
    <col min="4374" max="4374" width="7" customWidth="1"/>
    <col min="4375" max="4375" width="17.44140625" customWidth="1"/>
    <col min="4376" max="4376" width="7" customWidth="1"/>
    <col min="4377" max="4377" width="7.5546875" customWidth="1"/>
    <col min="4378" max="4378" width="5.6640625" customWidth="1"/>
    <col min="4379" max="4379" width="7.6640625" customWidth="1"/>
    <col min="4380" max="4381" width="5.6640625" customWidth="1"/>
    <col min="4382" max="4382" width="11.44140625" customWidth="1"/>
    <col min="4383" max="4388" width="5.6640625" customWidth="1"/>
    <col min="4389" max="4389" width="13.109375" customWidth="1"/>
    <col min="4390" max="4395" width="5.6640625" customWidth="1"/>
    <col min="4396" max="4396" width="9.109375" customWidth="1"/>
    <col min="4397" max="4398" width="5.6640625" customWidth="1"/>
    <col min="4399" max="4399" width="9" customWidth="1"/>
    <col min="4400" max="4400" width="7.88671875" customWidth="1"/>
    <col min="4401" max="4401" width="7" customWidth="1"/>
    <col min="4402" max="4402" width="6.6640625" customWidth="1"/>
    <col min="4403" max="4403" width="17.88671875" customWidth="1"/>
    <col min="4404" max="4404" width="7.6640625" customWidth="1"/>
    <col min="4405" max="4405" width="6.5546875" customWidth="1"/>
    <col min="4406" max="4406" width="11.44140625" customWidth="1"/>
    <col min="4407" max="4407" width="10.88671875" customWidth="1"/>
    <col min="4408" max="4408" width="10.109375" customWidth="1"/>
    <col min="4409" max="4409" width="9" customWidth="1"/>
    <col min="4410" max="4410" width="13.5546875" customWidth="1"/>
    <col min="4411" max="4411" width="8.44140625" customWidth="1"/>
    <col min="4412" max="4412" width="9.6640625" customWidth="1"/>
    <col min="4413" max="4413" width="8.33203125" customWidth="1"/>
    <col min="4414" max="4414" width="7.88671875" customWidth="1"/>
    <col min="4415" max="4415" width="10.109375" customWidth="1"/>
    <col min="4416" max="4416" width="8.109375" customWidth="1"/>
    <col min="4417" max="4417" width="11.5546875" customWidth="1"/>
    <col min="4418" max="4418" width="7.33203125" customWidth="1"/>
    <col min="4419" max="4419" width="7.5546875" customWidth="1"/>
    <col min="4420" max="4420" width="8.6640625" customWidth="1"/>
    <col min="4421" max="4421" width="8.44140625" customWidth="1"/>
    <col min="4422" max="4422" width="7.44140625" customWidth="1"/>
    <col min="4423" max="4423" width="7.5546875" customWidth="1"/>
    <col min="4424" max="4424" width="11.5546875" customWidth="1"/>
    <col min="4425" max="4425" width="9" customWidth="1"/>
    <col min="4426" max="4426" width="9.5546875" customWidth="1"/>
    <col min="4427" max="4427" width="7.33203125" customWidth="1"/>
    <col min="4428" max="4428" width="7.88671875" customWidth="1"/>
    <col min="4429" max="4429" width="7" customWidth="1"/>
    <col min="4430" max="4430" width="7.33203125" customWidth="1"/>
    <col min="4431" max="4431" width="10.44140625" customWidth="1"/>
    <col min="4432" max="4432" width="7" customWidth="1"/>
    <col min="4433" max="4433" width="7.6640625" customWidth="1"/>
    <col min="4434" max="4434" width="8.5546875" customWidth="1"/>
    <col min="4435" max="4436" width="7.6640625" customWidth="1"/>
    <col min="4437" max="4437" width="8.109375" customWidth="1"/>
    <col min="4438" max="4438" width="15.33203125" customWidth="1"/>
    <col min="4439" max="4439" width="6.6640625" customWidth="1"/>
    <col min="4440" max="4440" width="7.5546875" customWidth="1"/>
    <col min="4441" max="4441" width="5.6640625" customWidth="1"/>
    <col min="4442" max="4442" width="7.33203125" customWidth="1"/>
    <col min="4443" max="4443" width="7.109375" customWidth="1"/>
    <col min="4444" max="4444" width="5.6640625" customWidth="1"/>
    <col min="4445" max="4445" width="16.88671875" customWidth="1"/>
    <col min="4446" max="4446" width="7.33203125" customWidth="1"/>
    <col min="4447" max="4447" width="5.6640625" customWidth="1"/>
    <col min="4448" max="4448" width="6.88671875" customWidth="1"/>
    <col min="4449" max="4449" width="7" customWidth="1"/>
    <col min="4450" max="4450" width="7.5546875" customWidth="1"/>
    <col min="4451" max="4451" width="8.44140625" customWidth="1"/>
    <col min="4452" max="4452" width="18.33203125" customWidth="1"/>
    <col min="4453" max="4453" width="14.33203125" customWidth="1"/>
    <col min="4454" max="4454" width="10" customWidth="1"/>
    <col min="4455" max="4455" width="5.6640625" customWidth="1"/>
    <col min="4456" max="4608" width="11.44140625" customWidth="1"/>
    <col min="4610" max="4611" width="19.44140625" customWidth="1"/>
    <col min="4612" max="4612" width="7.44140625" customWidth="1"/>
    <col min="4613" max="4613" width="7" customWidth="1"/>
    <col min="4614" max="4615" width="7.5546875" customWidth="1"/>
    <col min="4616" max="4616" width="7" customWidth="1"/>
    <col min="4617" max="4617" width="14.88671875" customWidth="1"/>
    <col min="4618" max="4618" width="7" customWidth="1"/>
    <col min="4619" max="4619" width="9.109375" customWidth="1"/>
    <col min="4620" max="4620" width="6.6640625" customWidth="1"/>
    <col min="4621" max="4621" width="7.109375" customWidth="1"/>
    <col min="4622" max="4622" width="6.44140625" customWidth="1"/>
    <col min="4623" max="4623" width="6.88671875" customWidth="1"/>
    <col min="4624" max="4624" width="15.33203125" customWidth="1"/>
    <col min="4625" max="4625" width="12.33203125" customWidth="1"/>
    <col min="4626" max="4626" width="7.44140625" customWidth="1"/>
    <col min="4627" max="4627" width="10.6640625" customWidth="1"/>
    <col min="4628" max="4628" width="10.33203125" customWidth="1"/>
    <col min="4629" max="4629" width="9.109375" customWidth="1"/>
    <col min="4630" max="4630" width="7" customWidth="1"/>
    <col min="4631" max="4631" width="17.44140625" customWidth="1"/>
    <col min="4632" max="4632" width="7" customWidth="1"/>
    <col min="4633" max="4633" width="7.5546875" customWidth="1"/>
    <col min="4634" max="4634" width="5.6640625" customWidth="1"/>
    <col min="4635" max="4635" width="7.6640625" customWidth="1"/>
    <col min="4636" max="4637" width="5.6640625" customWidth="1"/>
    <col min="4638" max="4638" width="11.44140625" customWidth="1"/>
    <col min="4639" max="4644" width="5.6640625" customWidth="1"/>
    <col min="4645" max="4645" width="13.109375" customWidth="1"/>
    <col min="4646" max="4651" width="5.6640625" customWidth="1"/>
    <col min="4652" max="4652" width="9.109375" customWidth="1"/>
    <col min="4653" max="4654" width="5.6640625" customWidth="1"/>
    <col min="4655" max="4655" width="9" customWidth="1"/>
    <col min="4656" max="4656" width="7.88671875" customWidth="1"/>
    <col min="4657" max="4657" width="7" customWidth="1"/>
    <col min="4658" max="4658" width="6.6640625" customWidth="1"/>
    <col min="4659" max="4659" width="17.88671875" customWidth="1"/>
    <col min="4660" max="4660" width="7.6640625" customWidth="1"/>
    <col min="4661" max="4661" width="6.5546875" customWidth="1"/>
    <col min="4662" max="4662" width="11.44140625" customWidth="1"/>
    <col min="4663" max="4663" width="10.88671875" customWidth="1"/>
    <col min="4664" max="4664" width="10.109375" customWidth="1"/>
    <col min="4665" max="4665" width="9" customWidth="1"/>
    <col min="4666" max="4666" width="13.5546875" customWidth="1"/>
    <col min="4667" max="4667" width="8.44140625" customWidth="1"/>
    <col min="4668" max="4668" width="9.6640625" customWidth="1"/>
    <col min="4669" max="4669" width="8.33203125" customWidth="1"/>
    <col min="4670" max="4670" width="7.88671875" customWidth="1"/>
    <col min="4671" max="4671" width="10.109375" customWidth="1"/>
    <col min="4672" max="4672" width="8.109375" customWidth="1"/>
    <col min="4673" max="4673" width="11.5546875" customWidth="1"/>
    <col min="4674" max="4674" width="7.33203125" customWidth="1"/>
    <col min="4675" max="4675" width="7.5546875" customWidth="1"/>
    <col min="4676" max="4676" width="8.6640625" customWidth="1"/>
    <col min="4677" max="4677" width="8.44140625" customWidth="1"/>
    <col min="4678" max="4678" width="7.44140625" customWidth="1"/>
    <col min="4679" max="4679" width="7.5546875" customWidth="1"/>
    <col min="4680" max="4680" width="11.5546875" customWidth="1"/>
    <col min="4681" max="4681" width="9" customWidth="1"/>
    <col min="4682" max="4682" width="9.5546875" customWidth="1"/>
    <col min="4683" max="4683" width="7.33203125" customWidth="1"/>
    <col min="4684" max="4684" width="7.88671875" customWidth="1"/>
    <col min="4685" max="4685" width="7" customWidth="1"/>
    <col min="4686" max="4686" width="7.33203125" customWidth="1"/>
    <col min="4687" max="4687" width="10.44140625" customWidth="1"/>
    <col min="4688" max="4688" width="7" customWidth="1"/>
    <col min="4689" max="4689" width="7.6640625" customWidth="1"/>
    <col min="4690" max="4690" width="8.5546875" customWidth="1"/>
    <col min="4691" max="4692" width="7.6640625" customWidth="1"/>
    <col min="4693" max="4693" width="8.109375" customWidth="1"/>
    <col min="4694" max="4694" width="15.33203125" customWidth="1"/>
    <col min="4695" max="4695" width="6.6640625" customWidth="1"/>
    <col min="4696" max="4696" width="7.5546875" customWidth="1"/>
    <col min="4697" max="4697" width="5.6640625" customWidth="1"/>
    <col min="4698" max="4698" width="7.33203125" customWidth="1"/>
    <col min="4699" max="4699" width="7.109375" customWidth="1"/>
    <col min="4700" max="4700" width="5.6640625" customWidth="1"/>
    <col min="4701" max="4701" width="16.88671875" customWidth="1"/>
    <col min="4702" max="4702" width="7.33203125" customWidth="1"/>
    <col min="4703" max="4703" width="5.6640625" customWidth="1"/>
    <col min="4704" max="4704" width="6.88671875" customWidth="1"/>
    <col min="4705" max="4705" width="7" customWidth="1"/>
    <col min="4706" max="4706" width="7.5546875" customWidth="1"/>
    <col min="4707" max="4707" width="8.44140625" customWidth="1"/>
    <col min="4708" max="4708" width="18.33203125" customWidth="1"/>
    <col min="4709" max="4709" width="14.33203125" customWidth="1"/>
    <col min="4710" max="4710" width="10" customWidth="1"/>
    <col min="4711" max="4711" width="5.6640625" customWidth="1"/>
    <col min="4712" max="4864" width="11.44140625" customWidth="1"/>
    <col min="4866" max="4867" width="19.44140625" customWidth="1"/>
    <col min="4868" max="4868" width="7.44140625" customWidth="1"/>
    <col min="4869" max="4869" width="7" customWidth="1"/>
    <col min="4870" max="4871" width="7.5546875" customWidth="1"/>
    <col min="4872" max="4872" width="7" customWidth="1"/>
    <col min="4873" max="4873" width="14.88671875" customWidth="1"/>
    <col min="4874" max="4874" width="7" customWidth="1"/>
    <col min="4875" max="4875" width="9.109375" customWidth="1"/>
    <col min="4876" max="4876" width="6.6640625" customWidth="1"/>
    <col min="4877" max="4877" width="7.109375" customWidth="1"/>
    <col min="4878" max="4878" width="6.44140625" customWidth="1"/>
    <col min="4879" max="4879" width="6.88671875" customWidth="1"/>
    <col min="4880" max="4880" width="15.33203125" customWidth="1"/>
    <col min="4881" max="4881" width="12.33203125" customWidth="1"/>
    <col min="4882" max="4882" width="7.44140625" customWidth="1"/>
    <col min="4883" max="4883" width="10.6640625" customWidth="1"/>
    <col min="4884" max="4884" width="10.33203125" customWidth="1"/>
    <col min="4885" max="4885" width="9.109375" customWidth="1"/>
    <col min="4886" max="4886" width="7" customWidth="1"/>
    <col min="4887" max="4887" width="17.44140625" customWidth="1"/>
    <col min="4888" max="4888" width="7" customWidth="1"/>
    <col min="4889" max="4889" width="7.5546875" customWidth="1"/>
    <col min="4890" max="4890" width="5.6640625" customWidth="1"/>
    <col min="4891" max="4891" width="7.6640625" customWidth="1"/>
    <col min="4892" max="4893" width="5.6640625" customWidth="1"/>
    <col min="4894" max="4894" width="11.44140625" customWidth="1"/>
    <col min="4895" max="4900" width="5.6640625" customWidth="1"/>
    <col min="4901" max="4901" width="13.109375" customWidth="1"/>
    <col min="4902" max="4907" width="5.6640625" customWidth="1"/>
    <col min="4908" max="4908" width="9.109375" customWidth="1"/>
    <col min="4909" max="4910" width="5.6640625" customWidth="1"/>
    <col min="4911" max="4911" width="9" customWidth="1"/>
    <col min="4912" max="4912" width="7.88671875" customWidth="1"/>
    <col min="4913" max="4913" width="7" customWidth="1"/>
    <col min="4914" max="4914" width="6.6640625" customWidth="1"/>
    <col min="4915" max="4915" width="17.88671875" customWidth="1"/>
    <col min="4916" max="4916" width="7.6640625" customWidth="1"/>
    <col min="4917" max="4917" width="6.5546875" customWidth="1"/>
    <col min="4918" max="4918" width="11.44140625" customWidth="1"/>
    <col min="4919" max="4919" width="10.88671875" customWidth="1"/>
    <col min="4920" max="4920" width="10.109375" customWidth="1"/>
    <col min="4921" max="4921" width="9" customWidth="1"/>
    <col min="4922" max="4922" width="13.5546875" customWidth="1"/>
    <col min="4923" max="4923" width="8.44140625" customWidth="1"/>
    <col min="4924" max="4924" width="9.6640625" customWidth="1"/>
    <col min="4925" max="4925" width="8.33203125" customWidth="1"/>
    <col min="4926" max="4926" width="7.88671875" customWidth="1"/>
    <col min="4927" max="4927" width="10.109375" customWidth="1"/>
    <col min="4928" max="4928" width="8.109375" customWidth="1"/>
    <col min="4929" max="4929" width="11.5546875" customWidth="1"/>
    <col min="4930" max="4930" width="7.33203125" customWidth="1"/>
    <col min="4931" max="4931" width="7.5546875" customWidth="1"/>
    <col min="4932" max="4932" width="8.6640625" customWidth="1"/>
    <col min="4933" max="4933" width="8.44140625" customWidth="1"/>
    <col min="4934" max="4934" width="7.44140625" customWidth="1"/>
    <col min="4935" max="4935" width="7.5546875" customWidth="1"/>
    <col min="4936" max="4936" width="11.5546875" customWidth="1"/>
    <col min="4937" max="4937" width="9" customWidth="1"/>
    <col min="4938" max="4938" width="9.5546875" customWidth="1"/>
    <col min="4939" max="4939" width="7.33203125" customWidth="1"/>
    <col min="4940" max="4940" width="7.88671875" customWidth="1"/>
    <col min="4941" max="4941" width="7" customWidth="1"/>
    <col min="4942" max="4942" width="7.33203125" customWidth="1"/>
    <col min="4943" max="4943" width="10.44140625" customWidth="1"/>
    <col min="4944" max="4944" width="7" customWidth="1"/>
    <col min="4945" max="4945" width="7.6640625" customWidth="1"/>
    <col min="4946" max="4946" width="8.5546875" customWidth="1"/>
    <col min="4947" max="4948" width="7.6640625" customWidth="1"/>
    <col min="4949" max="4949" width="8.109375" customWidth="1"/>
    <col min="4950" max="4950" width="15.33203125" customWidth="1"/>
    <col min="4951" max="4951" width="6.6640625" customWidth="1"/>
    <col min="4952" max="4952" width="7.5546875" customWidth="1"/>
    <col min="4953" max="4953" width="5.6640625" customWidth="1"/>
    <col min="4954" max="4954" width="7.33203125" customWidth="1"/>
    <col min="4955" max="4955" width="7.109375" customWidth="1"/>
    <col min="4956" max="4956" width="5.6640625" customWidth="1"/>
    <col min="4957" max="4957" width="16.88671875" customWidth="1"/>
    <col min="4958" max="4958" width="7.33203125" customWidth="1"/>
    <col min="4959" max="4959" width="5.6640625" customWidth="1"/>
    <col min="4960" max="4960" width="6.88671875" customWidth="1"/>
    <col min="4961" max="4961" width="7" customWidth="1"/>
    <col min="4962" max="4962" width="7.5546875" customWidth="1"/>
    <col min="4963" max="4963" width="8.44140625" customWidth="1"/>
    <col min="4964" max="4964" width="18.33203125" customWidth="1"/>
    <col min="4965" max="4965" width="14.33203125" customWidth="1"/>
    <col min="4966" max="4966" width="10" customWidth="1"/>
    <col min="4967" max="4967" width="5.6640625" customWidth="1"/>
    <col min="4968" max="5120" width="11.44140625" customWidth="1"/>
    <col min="5122" max="5123" width="19.44140625" customWidth="1"/>
    <col min="5124" max="5124" width="7.44140625" customWidth="1"/>
    <col min="5125" max="5125" width="7" customWidth="1"/>
    <col min="5126" max="5127" width="7.5546875" customWidth="1"/>
    <col min="5128" max="5128" width="7" customWidth="1"/>
    <col min="5129" max="5129" width="14.88671875" customWidth="1"/>
    <col min="5130" max="5130" width="7" customWidth="1"/>
    <col min="5131" max="5131" width="9.109375" customWidth="1"/>
    <col min="5132" max="5132" width="6.6640625" customWidth="1"/>
    <col min="5133" max="5133" width="7.109375" customWidth="1"/>
    <col min="5134" max="5134" width="6.44140625" customWidth="1"/>
    <col min="5135" max="5135" width="6.88671875" customWidth="1"/>
    <col min="5136" max="5136" width="15.33203125" customWidth="1"/>
    <col min="5137" max="5137" width="12.33203125" customWidth="1"/>
    <col min="5138" max="5138" width="7.44140625" customWidth="1"/>
    <col min="5139" max="5139" width="10.6640625" customWidth="1"/>
    <col min="5140" max="5140" width="10.33203125" customWidth="1"/>
    <col min="5141" max="5141" width="9.109375" customWidth="1"/>
    <col min="5142" max="5142" width="7" customWidth="1"/>
    <col min="5143" max="5143" width="17.44140625" customWidth="1"/>
    <col min="5144" max="5144" width="7" customWidth="1"/>
    <col min="5145" max="5145" width="7.5546875" customWidth="1"/>
    <col min="5146" max="5146" width="5.6640625" customWidth="1"/>
    <col min="5147" max="5147" width="7.6640625" customWidth="1"/>
    <col min="5148" max="5149" width="5.6640625" customWidth="1"/>
    <col min="5150" max="5150" width="11.44140625" customWidth="1"/>
    <col min="5151" max="5156" width="5.6640625" customWidth="1"/>
    <col min="5157" max="5157" width="13.109375" customWidth="1"/>
    <col min="5158" max="5163" width="5.6640625" customWidth="1"/>
    <col min="5164" max="5164" width="9.109375" customWidth="1"/>
    <col min="5165" max="5166" width="5.6640625" customWidth="1"/>
    <col min="5167" max="5167" width="9" customWidth="1"/>
    <col min="5168" max="5168" width="7.88671875" customWidth="1"/>
    <col min="5169" max="5169" width="7" customWidth="1"/>
    <col min="5170" max="5170" width="6.6640625" customWidth="1"/>
    <col min="5171" max="5171" width="17.88671875" customWidth="1"/>
    <col min="5172" max="5172" width="7.6640625" customWidth="1"/>
    <col min="5173" max="5173" width="6.5546875" customWidth="1"/>
    <col min="5174" max="5174" width="11.44140625" customWidth="1"/>
    <col min="5175" max="5175" width="10.88671875" customWidth="1"/>
    <col min="5176" max="5176" width="10.109375" customWidth="1"/>
    <col min="5177" max="5177" width="9" customWidth="1"/>
    <col min="5178" max="5178" width="13.5546875" customWidth="1"/>
    <col min="5179" max="5179" width="8.44140625" customWidth="1"/>
    <col min="5180" max="5180" width="9.6640625" customWidth="1"/>
    <col min="5181" max="5181" width="8.33203125" customWidth="1"/>
    <col min="5182" max="5182" width="7.88671875" customWidth="1"/>
    <col min="5183" max="5183" width="10.109375" customWidth="1"/>
    <col min="5184" max="5184" width="8.109375" customWidth="1"/>
    <col min="5185" max="5185" width="11.5546875" customWidth="1"/>
    <col min="5186" max="5186" width="7.33203125" customWidth="1"/>
    <col min="5187" max="5187" width="7.5546875" customWidth="1"/>
    <col min="5188" max="5188" width="8.6640625" customWidth="1"/>
    <col min="5189" max="5189" width="8.44140625" customWidth="1"/>
    <col min="5190" max="5190" width="7.44140625" customWidth="1"/>
    <col min="5191" max="5191" width="7.5546875" customWidth="1"/>
    <col min="5192" max="5192" width="11.5546875" customWidth="1"/>
    <col min="5193" max="5193" width="9" customWidth="1"/>
    <col min="5194" max="5194" width="9.5546875" customWidth="1"/>
    <col min="5195" max="5195" width="7.33203125" customWidth="1"/>
    <col min="5196" max="5196" width="7.88671875" customWidth="1"/>
    <col min="5197" max="5197" width="7" customWidth="1"/>
    <col min="5198" max="5198" width="7.33203125" customWidth="1"/>
    <col min="5199" max="5199" width="10.44140625" customWidth="1"/>
    <col min="5200" max="5200" width="7" customWidth="1"/>
    <col min="5201" max="5201" width="7.6640625" customWidth="1"/>
    <col min="5202" max="5202" width="8.5546875" customWidth="1"/>
    <col min="5203" max="5204" width="7.6640625" customWidth="1"/>
    <col min="5205" max="5205" width="8.109375" customWidth="1"/>
    <col min="5206" max="5206" width="15.33203125" customWidth="1"/>
    <col min="5207" max="5207" width="6.6640625" customWidth="1"/>
    <col min="5208" max="5208" width="7.5546875" customWidth="1"/>
    <col min="5209" max="5209" width="5.6640625" customWidth="1"/>
    <col min="5210" max="5210" width="7.33203125" customWidth="1"/>
    <col min="5211" max="5211" width="7.109375" customWidth="1"/>
    <col min="5212" max="5212" width="5.6640625" customWidth="1"/>
    <col min="5213" max="5213" width="16.88671875" customWidth="1"/>
    <col min="5214" max="5214" width="7.33203125" customWidth="1"/>
    <col min="5215" max="5215" width="5.6640625" customWidth="1"/>
    <col min="5216" max="5216" width="6.88671875" customWidth="1"/>
    <col min="5217" max="5217" width="7" customWidth="1"/>
    <col min="5218" max="5218" width="7.5546875" customWidth="1"/>
    <col min="5219" max="5219" width="8.44140625" customWidth="1"/>
    <col min="5220" max="5220" width="18.33203125" customWidth="1"/>
    <col min="5221" max="5221" width="14.33203125" customWidth="1"/>
    <col min="5222" max="5222" width="10" customWidth="1"/>
    <col min="5223" max="5223" width="5.6640625" customWidth="1"/>
    <col min="5224" max="5376" width="11.44140625" customWidth="1"/>
    <col min="5378" max="5379" width="19.44140625" customWidth="1"/>
    <col min="5380" max="5380" width="7.44140625" customWidth="1"/>
    <col min="5381" max="5381" width="7" customWidth="1"/>
    <col min="5382" max="5383" width="7.5546875" customWidth="1"/>
    <col min="5384" max="5384" width="7" customWidth="1"/>
    <col min="5385" max="5385" width="14.88671875" customWidth="1"/>
    <col min="5386" max="5386" width="7" customWidth="1"/>
    <col min="5387" max="5387" width="9.109375" customWidth="1"/>
    <col min="5388" max="5388" width="6.6640625" customWidth="1"/>
    <col min="5389" max="5389" width="7.109375" customWidth="1"/>
    <col min="5390" max="5390" width="6.44140625" customWidth="1"/>
    <col min="5391" max="5391" width="6.88671875" customWidth="1"/>
    <col min="5392" max="5392" width="15.33203125" customWidth="1"/>
    <col min="5393" max="5393" width="12.33203125" customWidth="1"/>
    <col min="5394" max="5394" width="7.44140625" customWidth="1"/>
    <col min="5395" max="5395" width="10.6640625" customWidth="1"/>
    <col min="5396" max="5396" width="10.33203125" customWidth="1"/>
    <col min="5397" max="5397" width="9.109375" customWidth="1"/>
    <col min="5398" max="5398" width="7" customWidth="1"/>
    <col min="5399" max="5399" width="17.44140625" customWidth="1"/>
    <col min="5400" max="5400" width="7" customWidth="1"/>
    <col min="5401" max="5401" width="7.5546875" customWidth="1"/>
    <col min="5402" max="5402" width="5.6640625" customWidth="1"/>
    <col min="5403" max="5403" width="7.6640625" customWidth="1"/>
    <col min="5404" max="5405" width="5.6640625" customWidth="1"/>
    <col min="5406" max="5406" width="11.44140625" customWidth="1"/>
    <col min="5407" max="5412" width="5.6640625" customWidth="1"/>
    <col min="5413" max="5413" width="13.109375" customWidth="1"/>
    <col min="5414" max="5419" width="5.6640625" customWidth="1"/>
    <col min="5420" max="5420" width="9.109375" customWidth="1"/>
    <col min="5421" max="5422" width="5.6640625" customWidth="1"/>
    <col min="5423" max="5423" width="9" customWidth="1"/>
    <col min="5424" max="5424" width="7.88671875" customWidth="1"/>
    <col min="5425" max="5425" width="7" customWidth="1"/>
    <col min="5426" max="5426" width="6.6640625" customWidth="1"/>
    <col min="5427" max="5427" width="17.88671875" customWidth="1"/>
    <col min="5428" max="5428" width="7.6640625" customWidth="1"/>
    <col min="5429" max="5429" width="6.5546875" customWidth="1"/>
    <col min="5430" max="5430" width="11.44140625" customWidth="1"/>
    <col min="5431" max="5431" width="10.88671875" customWidth="1"/>
    <col min="5432" max="5432" width="10.109375" customWidth="1"/>
    <col min="5433" max="5433" width="9" customWidth="1"/>
    <col min="5434" max="5434" width="13.5546875" customWidth="1"/>
    <col min="5435" max="5435" width="8.44140625" customWidth="1"/>
    <col min="5436" max="5436" width="9.6640625" customWidth="1"/>
    <col min="5437" max="5437" width="8.33203125" customWidth="1"/>
    <col min="5438" max="5438" width="7.88671875" customWidth="1"/>
    <col min="5439" max="5439" width="10.109375" customWidth="1"/>
    <col min="5440" max="5440" width="8.109375" customWidth="1"/>
    <col min="5441" max="5441" width="11.5546875" customWidth="1"/>
    <col min="5442" max="5442" width="7.33203125" customWidth="1"/>
    <col min="5443" max="5443" width="7.5546875" customWidth="1"/>
    <col min="5444" max="5444" width="8.6640625" customWidth="1"/>
    <col min="5445" max="5445" width="8.44140625" customWidth="1"/>
    <col min="5446" max="5446" width="7.44140625" customWidth="1"/>
    <col min="5447" max="5447" width="7.5546875" customWidth="1"/>
    <col min="5448" max="5448" width="11.5546875" customWidth="1"/>
    <col min="5449" max="5449" width="9" customWidth="1"/>
    <col min="5450" max="5450" width="9.5546875" customWidth="1"/>
    <col min="5451" max="5451" width="7.33203125" customWidth="1"/>
    <col min="5452" max="5452" width="7.88671875" customWidth="1"/>
    <col min="5453" max="5453" width="7" customWidth="1"/>
    <col min="5454" max="5454" width="7.33203125" customWidth="1"/>
    <col min="5455" max="5455" width="10.44140625" customWidth="1"/>
    <col min="5456" max="5456" width="7" customWidth="1"/>
    <col min="5457" max="5457" width="7.6640625" customWidth="1"/>
    <col min="5458" max="5458" width="8.5546875" customWidth="1"/>
    <col min="5459" max="5460" width="7.6640625" customWidth="1"/>
    <col min="5461" max="5461" width="8.109375" customWidth="1"/>
    <col min="5462" max="5462" width="15.33203125" customWidth="1"/>
    <col min="5463" max="5463" width="6.6640625" customWidth="1"/>
    <col min="5464" max="5464" width="7.5546875" customWidth="1"/>
    <col min="5465" max="5465" width="5.6640625" customWidth="1"/>
    <col min="5466" max="5466" width="7.33203125" customWidth="1"/>
    <col min="5467" max="5467" width="7.109375" customWidth="1"/>
    <col min="5468" max="5468" width="5.6640625" customWidth="1"/>
    <col min="5469" max="5469" width="16.88671875" customWidth="1"/>
    <col min="5470" max="5470" width="7.33203125" customWidth="1"/>
    <col min="5471" max="5471" width="5.6640625" customWidth="1"/>
    <col min="5472" max="5472" width="6.88671875" customWidth="1"/>
    <col min="5473" max="5473" width="7" customWidth="1"/>
    <col min="5474" max="5474" width="7.5546875" customWidth="1"/>
    <col min="5475" max="5475" width="8.44140625" customWidth="1"/>
    <col min="5476" max="5476" width="18.33203125" customWidth="1"/>
    <col min="5477" max="5477" width="14.33203125" customWidth="1"/>
    <col min="5478" max="5478" width="10" customWidth="1"/>
    <col min="5479" max="5479" width="5.6640625" customWidth="1"/>
    <col min="5480" max="5632" width="11.44140625" customWidth="1"/>
    <col min="5634" max="5635" width="19.44140625" customWidth="1"/>
    <col min="5636" max="5636" width="7.44140625" customWidth="1"/>
    <col min="5637" max="5637" width="7" customWidth="1"/>
    <col min="5638" max="5639" width="7.5546875" customWidth="1"/>
    <col min="5640" max="5640" width="7" customWidth="1"/>
    <col min="5641" max="5641" width="14.88671875" customWidth="1"/>
    <col min="5642" max="5642" width="7" customWidth="1"/>
    <col min="5643" max="5643" width="9.109375" customWidth="1"/>
    <col min="5644" max="5644" width="6.6640625" customWidth="1"/>
    <col min="5645" max="5645" width="7.109375" customWidth="1"/>
    <col min="5646" max="5646" width="6.44140625" customWidth="1"/>
    <col min="5647" max="5647" width="6.88671875" customWidth="1"/>
    <col min="5648" max="5648" width="15.33203125" customWidth="1"/>
    <col min="5649" max="5649" width="12.33203125" customWidth="1"/>
    <col min="5650" max="5650" width="7.44140625" customWidth="1"/>
    <col min="5651" max="5651" width="10.6640625" customWidth="1"/>
    <col min="5652" max="5652" width="10.33203125" customWidth="1"/>
    <col min="5653" max="5653" width="9.109375" customWidth="1"/>
    <col min="5654" max="5654" width="7" customWidth="1"/>
    <col min="5655" max="5655" width="17.44140625" customWidth="1"/>
    <col min="5656" max="5656" width="7" customWidth="1"/>
    <col min="5657" max="5657" width="7.5546875" customWidth="1"/>
    <col min="5658" max="5658" width="5.6640625" customWidth="1"/>
    <col min="5659" max="5659" width="7.6640625" customWidth="1"/>
    <col min="5660" max="5661" width="5.6640625" customWidth="1"/>
    <col min="5662" max="5662" width="11.44140625" customWidth="1"/>
    <col min="5663" max="5668" width="5.6640625" customWidth="1"/>
    <col min="5669" max="5669" width="13.109375" customWidth="1"/>
    <col min="5670" max="5675" width="5.6640625" customWidth="1"/>
    <col min="5676" max="5676" width="9.109375" customWidth="1"/>
    <col min="5677" max="5678" width="5.6640625" customWidth="1"/>
    <col min="5679" max="5679" width="9" customWidth="1"/>
    <col min="5680" max="5680" width="7.88671875" customWidth="1"/>
    <col min="5681" max="5681" width="7" customWidth="1"/>
    <col min="5682" max="5682" width="6.6640625" customWidth="1"/>
    <col min="5683" max="5683" width="17.88671875" customWidth="1"/>
    <col min="5684" max="5684" width="7.6640625" customWidth="1"/>
    <col min="5685" max="5685" width="6.5546875" customWidth="1"/>
    <col min="5686" max="5686" width="11.44140625" customWidth="1"/>
    <col min="5687" max="5687" width="10.88671875" customWidth="1"/>
    <col min="5688" max="5688" width="10.109375" customWidth="1"/>
    <col min="5689" max="5689" width="9" customWidth="1"/>
    <col min="5690" max="5690" width="13.5546875" customWidth="1"/>
    <col min="5691" max="5691" width="8.44140625" customWidth="1"/>
    <col min="5692" max="5692" width="9.6640625" customWidth="1"/>
    <col min="5693" max="5693" width="8.33203125" customWidth="1"/>
    <col min="5694" max="5694" width="7.88671875" customWidth="1"/>
    <col min="5695" max="5695" width="10.109375" customWidth="1"/>
    <col min="5696" max="5696" width="8.109375" customWidth="1"/>
    <col min="5697" max="5697" width="11.5546875" customWidth="1"/>
    <col min="5698" max="5698" width="7.33203125" customWidth="1"/>
    <col min="5699" max="5699" width="7.5546875" customWidth="1"/>
    <col min="5700" max="5700" width="8.6640625" customWidth="1"/>
    <col min="5701" max="5701" width="8.44140625" customWidth="1"/>
    <col min="5702" max="5702" width="7.44140625" customWidth="1"/>
    <col min="5703" max="5703" width="7.5546875" customWidth="1"/>
    <col min="5704" max="5704" width="11.5546875" customWidth="1"/>
    <col min="5705" max="5705" width="9" customWidth="1"/>
    <col min="5706" max="5706" width="9.5546875" customWidth="1"/>
    <col min="5707" max="5707" width="7.33203125" customWidth="1"/>
    <col min="5708" max="5708" width="7.88671875" customWidth="1"/>
    <col min="5709" max="5709" width="7" customWidth="1"/>
    <col min="5710" max="5710" width="7.33203125" customWidth="1"/>
    <col min="5711" max="5711" width="10.44140625" customWidth="1"/>
    <col min="5712" max="5712" width="7" customWidth="1"/>
    <col min="5713" max="5713" width="7.6640625" customWidth="1"/>
    <col min="5714" max="5714" width="8.5546875" customWidth="1"/>
    <col min="5715" max="5716" width="7.6640625" customWidth="1"/>
    <col min="5717" max="5717" width="8.109375" customWidth="1"/>
    <col min="5718" max="5718" width="15.33203125" customWidth="1"/>
    <col min="5719" max="5719" width="6.6640625" customWidth="1"/>
    <col min="5720" max="5720" width="7.5546875" customWidth="1"/>
    <col min="5721" max="5721" width="5.6640625" customWidth="1"/>
    <col min="5722" max="5722" width="7.33203125" customWidth="1"/>
    <col min="5723" max="5723" width="7.109375" customWidth="1"/>
    <col min="5724" max="5724" width="5.6640625" customWidth="1"/>
    <col min="5725" max="5725" width="16.88671875" customWidth="1"/>
    <col min="5726" max="5726" width="7.33203125" customWidth="1"/>
    <col min="5727" max="5727" width="5.6640625" customWidth="1"/>
    <col min="5728" max="5728" width="6.88671875" customWidth="1"/>
    <col min="5729" max="5729" width="7" customWidth="1"/>
    <col min="5730" max="5730" width="7.5546875" customWidth="1"/>
    <col min="5731" max="5731" width="8.44140625" customWidth="1"/>
    <col min="5732" max="5732" width="18.33203125" customWidth="1"/>
    <col min="5733" max="5733" width="14.33203125" customWidth="1"/>
    <col min="5734" max="5734" width="10" customWidth="1"/>
    <col min="5735" max="5735" width="5.6640625" customWidth="1"/>
    <col min="5736" max="5888" width="11.44140625" customWidth="1"/>
    <col min="5890" max="5891" width="19.44140625" customWidth="1"/>
    <col min="5892" max="5892" width="7.44140625" customWidth="1"/>
    <col min="5893" max="5893" width="7" customWidth="1"/>
    <col min="5894" max="5895" width="7.5546875" customWidth="1"/>
    <col min="5896" max="5896" width="7" customWidth="1"/>
    <col min="5897" max="5897" width="14.88671875" customWidth="1"/>
    <col min="5898" max="5898" width="7" customWidth="1"/>
    <col min="5899" max="5899" width="9.109375" customWidth="1"/>
    <col min="5900" max="5900" width="6.6640625" customWidth="1"/>
    <col min="5901" max="5901" width="7.109375" customWidth="1"/>
    <col min="5902" max="5902" width="6.44140625" customWidth="1"/>
    <col min="5903" max="5903" width="6.88671875" customWidth="1"/>
    <col min="5904" max="5904" width="15.33203125" customWidth="1"/>
    <col min="5905" max="5905" width="12.33203125" customWidth="1"/>
    <col min="5906" max="5906" width="7.44140625" customWidth="1"/>
    <col min="5907" max="5907" width="10.6640625" customWidth="1"/>
    <col min="5908" max="5908" width="10.33203125" customWidth="1"/>
    <col min="5909" max="5909" width="9.109375" customWidth="1"/>
    <col min="5910" max="5910" width="7" customWidth="1"/>
    <col min="5911" max="5911" width="17.44140625" customWidth="1"/>
    <col min="5912" max="5912" width="7" customWidth="1"/>
    <col min="5913" max="5913" width="7.5546875" customWidth="1"/>
    <col min="5914" max="5914" width="5.6640625" customWidth="1"/>
    <col min="5915" max="5915" width="7.6640625" customWidth="1"/>
    <col min="5916" max="5917" width="5.6640625" customWidth="1"/>
    <col min="5918" max="5918" width="11.44140625" customWidth="1"/>
    <col min="5919" max="5924" width="5.6640625" customWidth="1"/>
    <col min="5925" max="5925" width="13.109375" customWidth="1"/>
    <col min="5926" max="5931" width="5.6640625" customWidth="1"/>
    <col min="5932" max="5932" width="9.109375" customWidth="1"/>
    <col min="5933" max="5934" width="5.6640625" customWidth="1"/>
    <col min="5935" max="5935" width="9" customWidth="1"/>
    <col min="5936" max="5936" width="7.88671875" customWidth="1"/>
    <col min="5937" max="5937" width="7" customWidth="1"/>
    <col min="5938" max="5938" width="6.6640625" customWidth="1"/>
    <col min="5939" max="5939" width="17.88671875" customWidth="1"/>
    <col min="5940" max="5940" width="7.6640625" customWidth="1"/>
    <col min="5941" max="5941" width="6.5546875" customWidth="1"/>
    <col min="5942" max="5942" width="11.44140625" customWidth="1"/>
    <col min="5943" max="5943" width="10.88671875" customWidth="1"/>
    <col min="5944" max="5944" width="10.109375" customWidth="1"/>
    <col min="5945" max="5945" width="9" customWidth="1"/>
    <col min="5946" max="5946" width="13.5546875" customWidth="1"/>
    <col min="5947" max="5947" width="8.44140625" customWidth="1"/>
    <col min="5948" max="5948" width="9.6640625" customWidth="1"/>
    <col min="5949" max="5949" width="8.33203125" customWidth="1"/>
    <col min="5950" max="5950" width="7.88671875" customWidth="1"/>
    <col min="5951" max="5951" width="10.109375" customWidth="1"/>
    <col min="5952" max="5952" width="8.109375" customWidth="1"/>
    <col min="5953" max="5953" width="11.5546875" customWidth="1"/>
    <col min="5954" max="5954" width="7.33203125" customWidth="1"/>
    <col min="5955" max="5955" width="7.5546875" customWidth="1"/>
    <col min="5956" max="5956" width="8.6640625" customWidth="1"/>
    <col min="5957" max="5957" width="8.44140625" customWidth="1"/>
    <col min="5958" max="5958" width="7.44140625" customWidth="1"/>
    <col min="5959" max="5959" width="7.5546875" customWidth="1"/>
    <col min="5960" max="5960" width="11.5546875" customWidth="1"/>
    <col min="5961" max="5961" width="9" customWidth="1"/>
    <col min="5962" max="5962" width="9.5546875" customWidth="1"/>
    <col min="5963" max="5963" width="7.33203125" customWidth="1"/>
    <col min="5964" max="5964" width="7.88671875" customWidth="1"/>
    <col min="5965" max="5965" width="7" customWidth="1"/>
    <col min="5966" max="5966" width="7.33203125" customWidth="1"/>
    <col min="5967" max="5967" width="10.44140625" customWidth="1"/>
    <col min="5968" max="5968" width="7" customWidth="1"/>
    <col min="5969" max="5969" width="7.6640625" customWidth="1"/>
    <col min="5970" max="5970" width="8.5546875" customWidth="1"/>
    <col min="5971" max="5972" width="7.6640625" customWidth="1"/>
    <col min="5973" max="5973" width="8.109375" customWidth="1"/>
    <col min="5974" max="5974" width="15.33203125" customWidth="1"/>
    <col min="5975" max="5975" width="6.6640625" customWidth="1"/>
    <col min="5976" max="5976" width="7.5546875" customWidth="1"/>
    <col min="5977" max="5977" width="5.6640625" customWidth="1"/>
    <col min="5978" max="5978" width="7.33203125" customWidth="1"/>
    <col min="5979" max="5979" width="7.109375" customWidth="1"/>
    <col min="5980" max="5980" width="5.6640625" customWidth="1"/>
    <col min="5981" max="5981" width="16.88671875" customWidth="1"/>
    <col min="5982" max="5982" width="7.33203125" customWidth="1"/>
    <col min="5983" max="5983" width="5.6640625" customWidth="1"/>
    <col min="5984" max="5984" width="6.88671875" customWidth="1"/>
    <col min="5985" max="5985" width="7" customWidth="1"/>
    <col min="5986" max="5986" width="7.5546875" customWidth="1"/>
    <col min="5987" max="5987" width="8.44140625" customWidth="1"/>
    <col min="5988" max="5988" width="18.33203125" customWidth="1"/>
    <col min="5989" max="5989" width="14.33203125" customWidth="1"/>
    <col min="5990" max="5990" width="10" customWidth="1"/>
    <col min="5991" max="5991" width="5.6640625" customWidth="1"/>
    <col min="5992" max="6144" width="11.44140625" customWidth="1"/>
    <col min="6146" max="6147" width="19.44140625" customWidth="1"/>
    <col min="6148" max="6148" width="7.44140625" customWidth="1"/>
    <col min="6149" max="6149" width="7" customWidth="1"/>
    <col min="6150" max="6151" width="7.5546875" customWidth="1"/>
    <col min="6152" max="6152" width="7" customWidth="1"/>
    <col min="6153" max="6153" width="14.88671875" customWidth="1"/>
    <col min="6154" max="6154" width="7" customWidth="1"/>
    <col min="6155" max="6155" width="9.109375" customWidth="1"/>
    <col min="6156" max="6156" width="6.6640625" customWidth="1"/>
    <col min="6157" max="6157" width="7.109375" customWidth="1"/>
    <col min="6158" max="6158" width="6.44140625" customWidth="1"/>
    <col min="6159" max="6159" width="6.88671875" customWidth="1"/>
    <col min="6160" max="6160" width="15.33203125" customWidth="1"/>
    <col min="6161" max="6161" width="12.33203125" customWidth="1"/>
    <col min="6162" max="6162" width="7.44140625" customWidth="1"/>
    <col min="6163" max="6163" width="10.6640625" customWidth="1"/>
    <col min="6164" max="6164" width="10.33203125" customWidth="1"/>
    <col min="6165" max="6165" width="9.109375" customWidth="1"/>
    <col min="6166" max="6166" width="7" customWidth="1"/>
    <col min="6167" max="6167" width="17.44140625" customWidth="1"/>
    <col min="6168" max="6168" width="7" customWidth="1"/>
    <col min="6169" max="6169" width="7.5546875" customWidth="1"/>
    <col min="6170" max="6170" width="5.6640625" customWidth="1"/>
    <col min="6171" max="6171" width="7.6640625" customWidth="1"/>
    <col min="6172" max="6173" width="5.6640625" customWidth="1"/>
    <col min="6174" max="6174" width="11.44140625" customWidth="1"/>
    <col min="6175" max="6180" width="5.6640625" customWidth="1"/>
    <col min="6181" max="6181" width="13.109375" customWidth="1"/>
    <col min="6182" max="6187" width="5.6640625" customWidth="1"/>
    <col min="6188" max="6188" width="9.109375" customWidth="1"/>
    <col min="6189" max="6190" width="5.6640625" customWidth="1"/>
    <col min="6191" max="6191" width="9" customWidth="1"/>
    <col min="6192" max="6192" width="7.88671875" customWidth="1"/>
    <col min="6193" max="6193" width="7" customWidth="1"/>
    <col min="6194" max="6194" width="6.6640625" customWidth="1"/>
    <col min="6195" max="6195" width="17.88671875" customWidth="1"/>
    <col min="6196" max="6196" width="7.6640625" customWidth="1"/>
    <col min="6197" max="6197" width="6.5546875" customWidth="1"/>
    <col min="6198" max="6198" width="11.44140625" customWidth="1"/>
    <col min="6199" max="6199" width="10.88671875" customWidth="1"/>
    <col min="6200" max="6200" width="10.109375" customWidth="1"/>
    <col min="6201" max="6201" width="9" customWidth="1"/>
    <col min="6202" max="6202" width="13.5546875" customWidth="1"/>
    <col min="6203" max="6203" width="8.44140625" customWidth="1"/>
    <col min="6204" max="6204" width="9.6640625" customWidth="1"/>
    <col min="6205" max="6205" width="8.33203125" customWidth="1"/>
    <col min="6206" max="6206" width="7.88671875" customWidth="1"/>
    <col min="6207" max="6207" width="10.109375" customWidth="1"/>
    <col min="6208" max="6208" width="8.109375" customWidth="1"/>
    <col min="6209" max="6209" width="11.5546875" customWidth="1"/>
    <col min="6210" max="6210" width="7.33203125" customWidth="1"/>
    <col min="6211" max="6211" width="7.5546875" customWidth="1"/>
    <col min="6212" max="6212" width="8.6640625" customWidth="1"/>
    <col min="6213" max="6213" width="8.44140625" customWidth="1"/>
    <col min="6214" max="6214" width="7.44140625" customWidth="1"/>
    <col min="6215" max="6215" width="7.5546875" customWidth="1"/>
    <col min="6216" max="6216" width="11.5546875" customWidth="1"/>
    <col min="6217" max="6217" width="9" customWidth="1"/>
    <col min="6218" max="6218" width="9.5546875" customWidth="1"/>
    <col min="6219" max="6219" width="7.33203125" customWidth="1"/>
    <col min="6220" max="6220" width="7.88671875" customWidth="1"/>
    <col min="6221" max="6221" width="7" customWidth="1"/>
    <col min="6222" max="6222" width="7.33203125" customWidth="1"/>
    <col min="6223" max="6223" width="10.44140625" customWidth="1"/>
    <col min="6224" max="6224" width="7" customWidth="1"/>
    <col min="6225" max="6225" width="7.6640625" customWidth="1"/>
    <col min="6226" max="6226" width="8.5546875" customWidth="1"/>
    <col min="6227" max="6228" width="7.6640625" customWidth="1"/>
    <col min="6229" max="6229" width="8.109375" customWidth="1"/>
    <col min="6230" max="6230" width="15.33203125" customWidth="1"/>
    <col min="6231" max="6231" width="6.6640625" customWidth="1"/>
    <col min="6232" max="6232" width="7.5546875" customWidth="1"/>
    <col min="6233" max="6233" width="5.6640625" customWidth="1"/>
    <col min="6234" max="6234" width="7.33203125" customWidth="1"/>
    <col min="6235" max="6235" width="7.109375" customWidth="1"/>
    <col min="6236" max="6236" width="5.6640625" customWidth="1"/>
    <col min="6237" max="6237" width="16.88671875" customWidth="1"/>
    <col min="6238" max="6238" width="7.33203125" customWidth="1"/>
    <col min="6239" max="6239" width="5.6640625" customWidth="1"/>
    <col min="6240" max="6240" width="6.88671875" customWidth="1"/>
    <col min="6241" max="6241" width="7" customWidth="1"/>
    <col min="6242" max="6242" width="7.5546875" customWidth="1"/>
    <col min="6243" max="6243" width="8.44140625" customWidth="1"/>
    <col min="6244" max="6244" width="18.33203125" customWidth="1"/>
    <col min="6245" max="6245" width="14.33203125" customWidth="1"/>
    <col min="6246" max="6246" width="10" customWidth="1"/>
    <col min="6247" max="6247" width="5.6640625" customWidth="1"/>
    <col min="6248" max="6400" width="11.44140625" customWidth="1"/>
    <col min="6402" max="6403" width="19.44140625" customWidth="1"/>
    <col min="6404" max="6404" width="7.44140625" customWidth="1"/>
    <col min="6405" max="6405" width="7" customWidth="1"/>
    <col min="6406" max="6407" width="7.5546875" customWidth="1"/>
    <col min="6408" max="6408" width="7" customWidth="1"/>
    <col min="6409" max="6409" width="14.88671875" customWidth="1"/>
    <col min="6410" max="6410" width="7" customWidth="1"/>
    <col min="6411" max="6411" width="9.109375" customWidth="1"/>
    <col min="6412" max="6412" width="6.6640625" customWidth="1"/>
    <col min="6413" max="6413" width="7.109375" customWidth="1"/>
    <col min="6414" max="6414" width="6.44140625" customWidth="1"/>
    <col min="6415" max="6415" width="6.88671875" customWidth="1"/>
    <col min="6416" max="6416" width="15.33203125" customWidth="1"/>
    <col min="6417" max="6417" width="12.33203125" customWidth="1"/>
    <col min="6418" max="6418" width="7.44140625" customWidth="1"/>
    <col min="6419" max="6419" width="10.6640625" customWidth="1"/>
    <col min="6420" max="6420" width="10.33203125" customWidth="1"/>
    <col min="6421" max="6421" width="9.109375" customWidth="1"/>
    <col min="6422" max="6422" width="7" customWidth="1"/>
    <col min="6423" max="6423" width="17.44140625" customWidth="1"/>
    <col min="6424" max="6424" width="7" customWidth="1"/>
    <col min="6425" max="6425" width="7.5546875" customWidth="1"/>
    <col min="6426" max="6426" width="5.6640625" customWidth="1"/>
    <col min="6427" max="6427" width="7.6640625" customWidth="1"/>
    <col min="6428" max="6429" width="5.6640625" customWidth="1"/>
    <col min="6430" max="6430" width="11.44140625" customWidth="1"/>
    <col min="6431" max="6436" width="5.6640625" customWidth="1"/>
    <col min="6437" max="6437" width="13.109375" customWidth="1"/>
    <col min="6438" max="6443" width="5.6640625" customWidth="1"/>
    <col min="6444" max="6444" width="9.109375" customWidth="1"/>
    <col min="6445" max="6446" width="5.6640625" customWidth="1"/>
    <col min="6447" max="6447" width="9" customWidth="1"/>
    <col min="6448" max="6448" width="7.88671875" customWidth="1"/>
    <col min="6449" max="6449" width="7" customWidth="1"/>
    <col min="6450" max="6450" width="6.6640625" customWidth="1"/>
    <col min="6451" max="6451" width="17.88671875" customWidth="1"/>
    <col min="6452" max="6452" width="7.6640625" customWidth="1"/>
    <col min="6453" max="6453" width="6.5546875" customWidth="1"/>
    <col min="6454" max="6454" width="11.44140625" customWidth="1"/>
    <col min="6455" max="6455" width="10.88671875" customWidth="1"/>
    <col min="6456" max="6456" width="10.109375" customWidth="1"/>
    <col min="6457" max="6457" width="9" customWidth="1"/>
    <col min="6458" max="6458" width="13.5546875" customWidth="1"/>
    <col min="6459" max="6459" width="8.44140625" customWidth="1"/>
    <col min="6460" max="6460" width="9.6640625" customWidth="1"/>
    <col min="6461" max="6461" width="8.33203125" customWidth="1"/>
    <col min="6462" max="6462" width="7.88671875" customWidth="1"/>
    <col min="6463" max="6463" width="10.109375" customWidth="1"/>
    <col min="6464" max="6464" width="8.109375" customWidth="1"/>
    <col min="6465" max="6465" width="11.5546875" customWidth="1"/>
    <col min="6466" max="6466" width="7.33203125" customWidth="1"/>
    <col min="6467" max="6467" width="7.5546875" customWidth="1"/>
    <col min="6468" max="6468" width="8.6640625" customWidth="1"/>
    <col min="6469" max="6469" width="8.44140625" customWidth="1"/>
    <col min="6470" max="6470" width="7.44140625" customWidth="1"/>
    <col min="6471" max="6471" width="7.5546875" customWidth="1"/>
    <col min="6472" max="6472" width="11.5546875" customWidth="1"/>
    <col min="6473" max="6473" width="9" customWidth="1"/>
    <col min="6474" max="6474" width="9.5546875" customWidth="1"/>
    <col min="6475" max="6475" width="7.33203125" customWidth="1"/>
    <col min="6476" max="6476" width="7.88671875" customWidth="1"/>
    <col min="6477" max="6477" width="7" customWidth="1"/>
    <col min="6478" max="6478" width="7.33203125" customWidth="1"/>
    <col min="6479" max="6479" width="10.44140625" customWidth="1"/>
    <col min="6480" max="6480" width="7" customWidth="1"/>
    <col min="6481" max="6481" width="7.6640625" customWidth="1"/>
    <col min="6482" max="6482" width="8.5546875" customWidth="1"/>
    <col min="6483" max="6484" width="7.6640625" customWidth="1"/>
    <col min="6485" max="6485" width="8.109375" customWidth="1"/>
    <col min="6486" max="6486" width="15.33203125" customWidth="1"/>
    <col min="6487" max="6487" width="6.6640625" customWidth="1"/>
    <col min="6488" max="6488" width="7.5546875" customWidth="1"/>
    <col min="6489" max="6489" width="5.6640625" customWidth="1"/>
    <col min="6490" max="6490" width="7.33203125" customWidth="1"/>
    <col min="6491" max="6491" width="7.109375" customWidth="1"/>
    <col min="6492" max="6492" width="5.6640625" customWidth="1"/>
    <col min="6493" max="6493" width="16.88671875" customWidth="1"/>
    <col min="6494" max="6494" width="7.33203125" customWidth="1"/>
    <col min="6495" max="6495" width="5.6640625" customWidth="1"/>
    <col min="6496" max="6496" width="6.88671875" customWidth="1"/>
    <col min="6497" max="6497" width="7" customWidth="1"/>
    <col min="6498" max="6498" width="7.5546875" customWidth="1"/>
    <col min="6499" max="6499" width="8.44140625" customWidth="1"/>
    <col min="6500" max="6500" width="18.33203125" customWidth="1"/>
    <col min="6501" max="6501" width="14.33203125" customWidth="1"/>
    <col min="6502" max="6502" width="10" customWidth="1"/>
    <col min="6503" max="6503" width="5.6640625" customWidth="1"/>
    <col min="6504" max="6656" width="11.44140625" customWidth="1"/>
    <col min="6658" max="6659" width="19.44140625" customWidth="1"/>
    <col min="6660" max="6660" width="7.44140625" customWidth="1"/>
    <col min="6661" max="6661" width="7" customWidth="1"/>
    <col min="6662" max="6663" width="7.5546875" customWidth="1"/>
    <col min="6664" max="6664" width="7" customWidth="1"/>
    <col min="6665" max="6665" width="14.88671875" customWidth="1"/>
    <col min="6666" max="6666" width="7" customWidth="1"/>
    <col min="6667" max="6667" width="9.109375" customWidth="1"/>
    <col min="6668" max="6668" width="6.6640625" customWidth="1"/>
    <col min="6669" max="6669" width="7.109375" customWidth="1"/>
    <col min="6670" max="6670" width="6.44140625" customWidth="1"/>
    <col min="6671" max="6671" width="6.88671875" customWidth="1"/>
    <col min="6672" max="6672" width="15.33203125" customWidth="1"/>
    <col min="6673" max="6673" width="12.33203125" customWidth="1"/>
    <col min="6674" max="6674" width="7.44140625" customWidth="1"/>
    <col min="6675" max="6675" width="10.6640625" customWidth="1"/>
    <col min="6676" max="6676" width="10.33203125" customWidth="1"/>
    <col min="6677" max="6677" width="9.109375" customWidth="1"/>
    <col min="6678" max="6678" width="7" customWidth="1"/>
    <col min="6679" max="6679" width="17.44140625" customWidth="1"/>
    <col min="6680" max="6680" width="7" customWidth="1"/>
    <col min="6681" max="6681" width="7.5546875" customWidth="1"/>
    <col min="6682" max="6682" width="5.6640625" customWidth="1"/>
    <col min="6683" max="6683" width="7.6640625" customWidth="1"/>
    <col min="6684" max="6685" width="5.6640625" customWidth="1"/>
    <col min="6686" max="6686" width="11.44140625" customWidth="1"/>
    <col min="6687" max="6692" width="5.6640625" customWidth="1"/>
    <col min="6693" max="6693" width="13.109375" customWidth="1"/>
    <col min="6694" max="6699" width="5.6640625" customWidth="1"/>
    <col min="6700" max="6700" width="9.109375" customWidth="1"/>
    <col min="6701" max="6702" width="5.6640625" customWidth="1"/>
    <col min="6703" max="6703" width="9" customWidth="1"/>
    <col min="6704" max="6704" width="7.88671875" customWidth="1"/>
    <col min="6705" max="6705" width="7" customWidth="1"/>
    <col min="6706" max="6706" width="6.6640625" customWidth="1"/>
    <col min="6707" max="6707" width="17.88671875" customWidth="1"/>
    <col min="6708" max="6708" width="7.6640625" customWidth="1"/>
    <col min="6709" max="6709" width="6.5546875" customWidth="1"/>
    <col min="6710" max="6710" width="11.44140625" customWidth="1"/>
    <col min="6711" max="6711" width="10.88671875" customWidth="1"/>
    <col min="6712" max="6712" width="10.109375" customWidth="1"/>
    <col min="6713" max="6713" width="9" customWidth="1"/>
    <col min="6714" max="6714" width="13.5546875" customWidth="1"/>
    <col min="6715" max="6715" width="8.44140625" customWidth="1"/>
    <col min="6716" max="6716" width="9.6640625" customWidth="1"/>
    <col min="6717" max="6717" width="8.33203125" customWidth="1"/>
    <col min="6718" max="6718" width="7.88671875" customWidth="1"/>
    <col min="6719" max="6719" width="10.109375" customWidth="1"/>
    <col min="6720" max="6720" width="8.109375" customWidth="1"/>
    <col min="6721" max="6721" width="11.5546875" customWidth="1"/>
    <col min="6722" max="6722" width="7.33203125" customWidth="1"/>
    <col min="6723" max="6723" width="7.5546875" customWidth="1"/>
    <col min="6724" max="6724" width="8.6640625" customWidth="1"/>
    <col min="6725" max="6725" width="8.44140625" customWidth="1"/>
    <col min="6726" max="6726" width="7.44140625" customWidth="1"/>
    <col min="6727" max="6727" width="7.5546875" customWidth="1"/>
    <col min="6728" max="6728" width="11.5546875" customWidth="1"/>
    <col min="6729" max="6729" width="9" customWidth="1"/>
    <col min="6730" max="6730" width="9.5546875" customWidth="1"/>
    <col min="6731" max="6731" width="7.33203125" customWidth="1"/>
    <col min="6732" max="6732" width="7.88671875" customWidth="1"/>
    <col min="6733" max="6733" width="7" customWidth="1"/>
    <col min="6734" max="6734" width="7.33203125" customWidth="1"/>
    <col min="6735" max="6735" width="10.44140625" customWidth="1"/>
    <col min="6736" max="6736" width="7" customWidth="1"/>
    <col min="6737" max="6737" width="7.6640625" customWidth="1"/>
    <col min="6738" max="6738" width="8.5546875" customWidth="1"/>
    <col min="6739" max="6740" width="7.6640625" customWidth="1"/>
    <col min="6741" max="6741" width="8.109375" customWidth="1"/>
    <col min="6742" max="6742" width="15.33203125" customWidth="1"/>
    <col min="6743" max="6743" width="6.6640625" customWidth="1"/>
    <col min="6744" max="6744" width="7.5546875" customWidth="1"/>
    <col min="6745" max="6745" width="5.6640625" customWidth="1"/>
    <col min="6746" max="6746" width="7.33203125" customWidth="1"/>
    <col min="6747" max="6747" width="7.109375" customWidth="1"/>
    <col min="6748" max="6748" width="5.6640625" customWidth="1"/>
    <col min="6749" max="6749" width="16.88671875" customWidth="1"/>
    <col min="6750" max="6750" width="7.33203125" customWidth="1"/>
    <col min="6751" max="6751" width="5.6640625" customWidth="1"/>
    <col min="6752" max="6752" width="6.88671875" customWidth="1"/>
    <col min="6753" max="6753" width="7" customWidth="1"/>
    <col min="6754" max="6754" width="7.5546875" customWidth="1"/>
    <col min="6755" max="6755" width="8.44140625" customWidth="1"/>
    <col min="6756" max="6756" width="18.33203125" customWidth="1"/>
    <col min="6757" max="6757" width="14.33203125" customWidth="1"/>
    <col min="6758" max="6758" width="10" customWidth="1"/>
    <col min="6759" max="6759" width="5.6640625" customWidth="1"/>
    <col min="6760" max="6912" width="11.44140625" customWidth="1"/>
    <col min="6914" max="6915" width="19.44140625" customWidth="1"/>
    <col min="6916" max="6916" width="7.44140625" customWidth="1"/>
    <col min="6917" max="6917" width="7" customWidth="1"/>
    <col min="6918" max="6919" width="7.5546875" customWidth="1"/>
    <col min="6920" max="6920" width="7" customWidth="1"/>
    <col min="6921" max="6921" width="14.88671875" customWidth="1"/>
    <col min="6922" max="6922" width="7" customWidth="1"/>
    <col min="6923" max="6923" width="9.109375" customWidth="1"/>
    <col min="6924" max="6924" width="6.6640625" customWidth="1"/>
    <col min="6925" max="6925" width="7.109375" customWidth="1"/>
    <col min="6926" max="6926" width="6.44140625" customWidth="1"/>
    <col min="6927" max="6927" width="6.88671875" customWidth="1"/>
    <col min="6928" max="6928" width="15.33203125" customWidth="1"/>
    <col min="6929" max="6929" width="12.33203125" customWidth="1"/>
    <col min="6930" max="6930" width="7.44140625" customWidth="1"/>
    <col min="6931" max="6931" width="10.6640625" customWidth="1"/>
    <col min="6932" max="6932" width="10.33203125" customWidth="1"/>
    <col min="6933" max="6933" width="9.109375" customWidth="1"/>
    <col min="6934" max="6934" width="7" customWidth="1"/>
    <col min="6935" max="6935" width="17.44140625" customWidth="1"/>
    <col min="6936" max="6936" width="7" customWidth="1"/>
    <col min="6937" max="6937" width="7.5546875" customWidth="1"/>
    <col min="6938" max="6938" width="5.6640625" customWidth="1"/>
    <col min="6939" max="6939" width="7.6640625" customWidth="1"/>
    <col min="6940" max="6941" width="5.6640625" customWidth="1"/>
    <col min="6942" max="6942" width="11.44140625" customWidth="1"/>
    <col min="6943" max="6948" width="5.6640625" customWidth="1"/>
    <col min="6949" max="6949" width="13.109375" customWidth="1"/>
    <col min="6950" max="6955" width="5.6640625" customWidth="1"/>
    <col min="6956" max="6956" width="9.109375" customWidth="1"/>
    <col min="6957" max="6958" width="5.6640625" customWidth="1"/>
    <col min="6959" max="6959" width="9" customWidth="1"/>
    <col min="6960" max="6960" width="7.88671875" customWidth="1"/>
    <col min="6961" max="6961" width="7" customWidth="1"/>
    <col min="6962" max="6962" width="6.6640625" customWidth="1"/>
    <col min="6963" max="6963" width="17.88671875" customWidth="1"/>
    <col min="6964" max="6964" width="7.6640625" customWidth="1"/>
    <col min="6965" max="6965" width="6.5546875" customWidth="1"/>
    <col min="6966" max="6966" width="11.44140625" customWidth="1"/>
    <col min="6967" max="6967" width="10.88671875" customWidth="1"/>
    <col min="6968" max="6968" width="10.109375" customWidth="1"/>
    <col min="6969" max="6969" width="9" customWidth="1"/>
    <col min="6970" max="6970" width="13.5546875" customWidth="1"/>
    <col min="6971" max="6971" width="8.44140625" customWidth="1"/>
    <col min="6972" max="6972" width="9.6640625" customWidth="1"/>
    <col min="6973" max="6973" width="8.33203125" customWidth="1"/>
    <col min="6974" max="6974" width="7.88671875" customWidth="1"/>
    <col min="6975" max="6975" width="10.109375" customWidth="1"/>
    <col min="6976" max="6976" width="8.109375" customWidth="1"/>
    <col min="6977" max="6977" width="11.5546875" customWidth="1"/>
    <col min="6978" max="6978" width="7.33203125" customWidth="1"/>
    <col min="6979" max="6979" width="7.5546875" customWidth="1"/>
    <col min="6980" max="6980" width="8.6640625" customWidth="1"/>
    <col min="6981" max="6981" width="8.44140625" customWidth="1"/>
    <col min="6982" max="6982" width="7.44140625" customWidth="1"/>
    <col min="6983" max="6983" width="7.5546875" customWidth="1"/>
    <col min="6984" max="6984" width="11.5546875" customWidth="1"/>
    <col min="6985" max="6985" width="9" customWidth="1"/>
    <col min="6986" max="6986" width="9.5546875" customWidth="1"/>
    <col min="6987" max="6987" width="7.33203125" customWidth="1"/>
    <col min="6988" max="6988" width="7.88671875" customWidth="1"/>
    <col min="6989" max="6989" width="7" customWidth="1"/>
    <col min="6990" max="6990" width="7.33203125" customWidth="1"/>
    <col min="6991" max="6991" width="10.44140625" customWidth="1"/>
    <col min="6992" max="6992" width="7" customWidth="1"/>
    <col min="6993" max="6993" width="7.6640625" customWidth="1"/>
    <col min="6994" max="6994" width="8.5546875" customWidth="1"/>
    <col min="6995" max="6996" width="7.6640625" customWidth="1"/>
    <col min="6997" max="6997" width="8.109375" customWidth="1"/>
    <col min="6998" max="6998" width="15.33203125" customWidth="1"/>
    <col min="6999" max="6999" width="6.6640625" customWidth="1"/>
    <col min="7000" max="7000" width="7.5546875" customWidth="1"/>
    <col min="7001" max="7001" width="5.6640625" customWidth="1"/>
    <col min="7002" max="7002" width="7.33203125" customWidth="1"/>
    <col min="7003" max="7003" width="7.109375" customWidth="1"/>
    <col min="7004" max="7004" width="5.6640625" customWidth="1"/>
    <col min="7005" max="7005" width="16.88671875" customWidth="1"/>
    <col min="7006" max="7006" width="7.33203125" customWidth="1"/>
    <col min="7007" max="7007" width="5.6640625" customWidth="1"/>
    <col min="7008" max="7008" width="6.88671875" customWidth="1"/>
    <col min="7009" max="7009" width="7" customWidth="1"/>
    <col min="7010" max="7010" width="7.5546875" customWidth="1"/>
    <col min="7011" max="7011" width="8.44140625" customWidth="1"/>
    <col min="7012" max="7012" width="18.33203125" customWidth="1"/>
    <col min="7013" max="7013" width="14.33203125" customWidth="1"/>
    <col min="7014" max="7014" width="10" customWidth="1"/>
    <col min="7015" max="7015" width="5.6640625" customWidth="1"/>
    <col min="7016" max="7168" width="11.44140625" customWidth="1"/>
    <col min="7170" max="7171" width="19.44140625" customWidth="1"/>
    <col min="7172" max="7172" width="7.44140625" customWidth="1"/>
    <col min="7173" max="7173" width="7" customWidth="1"/>
    <col min="7174" max="7175" width="7.5546875" customWidth="1"/>
    <col min="7176" max="7176" width="7" customWidth="1"/>
    <col min="7177" max="7177" width="14.88671875" customWidth="1"/>
    <col min="7178" max="7178" width="7" customWidth="1"/>
    <col min="7179" max="7179" width="9.109375" customWidth="1"/>
    <col min="7180" max="7180" width="6.6640625" customWidth="1"/>
    <col min="7181" max="7181" width="7.109375" customWidth="1"/>
    <col min="7182" max="7182" width="6.44140625" customWidth="1"/>
    <col min="7183" max="7183" width="6.88671875" customWidth="1"/>
    <col min="7184" max="7184" width="15.33203125" customWidth="1"/>
    <col min="7185" max="7185" width="12.33203125" customWidth="1"/>
    <col min="7186" max="7186" width="7.44140625" customWidth="1"/>
    <col min="7187" max="7187" width="10.6640625" customWidth="1"/>
    <col min="7188" max="7188" width="10.33203125" customWidth="1"/>
    <col min="7189" max="7189" width="9.109375" customWidth="1"/>
    <col min="7190" max="7190" width="7" customWidth="1"/>
    <col min="7191" max="7191" width="17.44140625" customWidth="1"/>
    <col min="7192" max="7192" width="7" customWidth="1"/>
    <col min="7193" max="7193" width="7.5546875" customWidth="1"/>
    <col min="7194" max="7194" width="5.6640625" customWidth="1"/>
    <col min="7195" max="7195" width="7.6640625" customWidth="1"/>
    <col min="7196" max="7197" width="5.6640625" customWidth="1"/>
    <col min="7198" max="7198" width="11.44140625" customWidth="1"/>
    <col min="7199" max="7204" width="5.6640625" customWidth="1"/>
    <col min="7205" max="7205" width="13.109375" customWidth="1"/>
    <col min="7206" max="7211" width="5.6640625" customWidth="1"/>
    <col min="7212" max="7212" width="9.109375" customWidth="1"/>
    <col min="7213" max="7214" width="5.6640625" customWidth="1"/>
    <col min="7215" max="7215" width="9" customWidth="1"/>
    <col min="7216" max="7216" width="7.88671875" customWidth="1"/>
    <col min="7217" max="7217" width="7" customWidth="1"/>
    <col min="7218" max="7218" width="6.6640625" customWidth="1"/>
    <col min="7219" max="7219" width="17.88671875" customWidth="1"/>
    <col min="7220" max="7220" width="7.6640625" customWidth="1"/>
    <col min="7221" max="7221" width="6.5546875" customWidth="1"/>
    <col min="7222" max="7222" width="11.44140625" customWidth="1"/>
    <col min="7223" max="7223" width="10.88671875" customWidth="1"/>
    <col min="7224" max="7224" width="10.109375" customWidth="1"/>
    <col min="7225" max="7225" width="9" customWidth="1"/>
    <col min="7226" max="7226" width="13.5546875" customWidth="1"/>
    <col min="7227" max="7227" width="8.44140625" customWidth="1"/>
    <col min="7228" max="7228" width="9.6640625" customWidth="1"/>
    <col min="7229" max="7229" width="8.33203125" customWidth="1"/>
    <col min="7230" max="7230" width="7.88671875" customWidth="1"/>
    <col min="7231" max="7231" width="10.109375" customWidth="1"/>
    <col min="7232" max="7232" width="8.109375" customWidth="1"/>
    <col min="7233" max="7233" width="11.5546875" customWidth="1"/>
    <col min="7234" max="7234" width="7.33203125" customWidth="1"/>
    <col min="7235" max="7235" width="7.5546875" customWidth="1"/>
    <col min="7236" max="7236" width="8.6640625" customWidth="1"/>
    <col min="7237" max="7237" width="8.44140625" customWidth="1"/>
    <col min="7238" max="7238" width="7.44140625" customWidth="1"/>
    <col min="7239" max="7239" width="7.5546875" customWidth="1"/>
    <col min="7240" max="7240" width="11.5546875" customWidth="1"/>
    <col min="7241" max="7241" width="9" customWidth="1"/>
    <col min="7242" max="7242" width="9.5546875" customWidth="1"/>
    <col min="7243" max="7243" width="7.33203125" customWidth="1"/>
    <col min="7244" max="7244" width="7.88671875" customWidth="1"/>
    <col min="7245" max="7245" width="7" customWidth="1"/>
    <col min="7246" max="7246" width="7.33203125" customWidth="1"/>
    <col min="7247" max="7247" width="10.44140625" customWidth="1"/>
    <col min="7248" max="7248" width="7" customWidth="1"/>
    <col min="7249" max="7249" width="7.6640625" customWidth="1"/>
    <col min="7250" max="7250" width="8.5546875" customWidth="1"/>
    <col min="7251" max="7252" width="7.6640625" customWidth="1"/>
    <col min="7253" max="7253" width="8.109375" customWidth="1"/>
    <col min="7254" max="7254" width="15.33203125" customWidth="1"/>
    <col min="7255" max="7255" width="6.6640625" customWidth="1"/>
    <col min="7256" max="7256" width="7.5546875" customWidth="1"/>
    <col min="7257" max="7257" width="5.6640625" customWidth="1"/>
    <col min="7258" max="7258" width="7.33203125" customWidth="1"/>
    <col min="7259" max="7259" width="7.109375" customWidth="1"/>
    <col min="7260" max="7260" width="5.6640625" customWidth="1"/>
    <col min="7261" max="7261" width="16.88671875" customWidth="1"/>
    <col min="7262" max="7262" width="7.33203125" customWidth="1"/>
    <col min="7263" max="7263" width="5.6640625" customWidth="1"/>
    <col min="7264" max="7264" width="6.88671875" customWidth="1"/>
    <col min="7265" max="7265" width="7" customWidth="1"/>
    <col min="7266" max="7266" width="7.5546875" customWidth="1"/>
    <col min="7267" max="7267" width="8.44140625" customWidth="1"/>
    <col min="7268" max="7268" width="18.33203125" customWidth="1"/>
    <col min="7269" max="7269" width="14.33203125" customWidth="1"/>
    <col min="7270" max="7270" width="10" customWidth="1"/>
    <col min="7271" max="7271" width="5.6640625" customWidth="1"/>
    <col min="7272" max="7424" width="11.44140625" customWidth="1"/>
    <col min="7426" max="7427" width="19.44140625" customWidth="1"/>
    <col min="7428" max="7428" width="7.44140625" customWidth="1"/>
    <col min="7429" max="7429" width="7" customWidth="1"/>
    <col min="7430" max="7431" width="7.5546875" customWidth="1"/>
    <col min="7432" max="7432" width="7" customWidth="1"/>
    <col min="7433" max="7433" width="14.88671875" customWidth="1"/>
    <col min="7434" max="7434" width="7" customWidth="1"/>
    <col min="7435" max="7435" width="9.109375" customWidth="1"/>
    <col min="7436" max="7436" width="6.6640625" customWidth="1"/>
    <col min="7437" max="7437" width="7.109375" customWidth="1"/>
    <col min="7438" max="7438" width="6.44140625" customWidth="1"/>
    <col min="7439" max="7439" width="6.88671875" customWidth="1"/>
    <col min="7440" max="7440" width="15.33203125" customWidth="1"/>
    <col min="7441" max="7441" width="12.33203125" customWidth="1"/>
    <col min="7442" max="7442" width="7.44140625" customWidth="1"/>
    <col min="7443" max="7443" width="10.6640625" customWidth="1"/>
    <col min="7444" max="7444" width="10.33203125" customWidth="1"/>
    <col min="7445" max="7445" width="9.109375" customWidth="1"/>
    <col min="7446" max="7446" width="7" customWidth="1"/>
    <col min="7447" max="7447" width="17.44140625" customWidth="1"/>
    <col min="7448" max="7448" width="7" customWidth="1"/>
    <col min="7449" max="7449" width="7.5546875" customWidth="1"/>
    <col min="7450" max="7450" width="5.6640625" customWidth="1"/>
    <col min="7451" max="7451" width="7.6640625" customWidth="1"/>
    <col min="7452" max="7453" width="5.6640625" customWidth="1"/>
    <col min="7454" max="7454" width="11.44140625" customWidth="1"/>
    <col min="7455" max="7460" width="5.6640625" customWidth="1"/>
    <col min="7461" max="7461" width="13.109375" customWidth="1"/>
    <col min="7462" max="7467" width="5.6640625" customWidth="1"/>
    <col min="7468" max="7468" width="9.109375" customWidth="1"/>
    <col min="7469" max="7470" width="5.6640625" customWidth="1"/>
    <col min="7471" max="7471" width="9" customWidth="1"/>
    <col min="7472" max="7472" width="7.88671875" customWidth="1"/>
    <col min="7473" max="7473" width="7" customWidth="1"/>
    <col min="7474" max="7474" width="6.6640625" customWidth="1"/>
    <col min="7475" max="7475" width="17.88671875" customWidth="1"/>
    <col min="7476" max="7476" width="7.6640625" customWidth="1"/>
    <col min="7477" max="7477" width="6.5546875" customWidth="1"/>
    <col min="7478" max="7478" width="11.44140625" customWidth="1"/>
    <col min="7479" max="7479" width="10.88671875" customWidth="1"/>
    <col min="7480" max="7480" width="10.109375" customWidth="1"/>
    <col min="7481" max="7481" width="9" customWidth="1"/>
    <col min="7482" max="7482" width="13.5546875" customWidth="1"/>
    <col min="7483" max="7483" width="8.44140625" customWidth="1"/>
    <col min="7484" max="7484" width="9.6640625" customWidth="1"/>
    <col min="7485" max="7485" width="8.33203125" customWidth="1"/>
    <col min="7486" max="7486" width="7.88671875" customWidth="1"/>
    <col min="7487" max="7487" width="10.109375" customWidth="1"/>
    <col min="7488" max="7488" width="8.109375" customWidth="1"/>
    <col min="7489" max="7489" width="11.5546875" customWidth="1"/>
    <col min="7490" max="7490" width="7.33203125" customWidth="1"/>
    <col min="7491" max="7491" width="7.5546875" customWidth="1"/>
    <col min="7492" max="7492" width="8.6640625" customWidth="1"/>
    <col min="7493" max="7493" width="8.44140625" customWidth="1"/>
    <col min="7494" max="7494" width="7.44140625" customWidth="1"/>
    <col min="7495" max="7495" width="7.5546875" customWidth="1"/>
    <col min="7496" max="7496" width="11.5546875" customWidth="1"/>
    <col min="7497" max="7497" width="9" customWidth="1"/>
    <col min="7498" max="7498" width="9.5546875" customWidth="1"/>
    <col min="7499" max="7499" width="7.33203125" customWidth="1"/>
    <col min="7500" max="7500" width="7.88671875" customWidth="1"/>
    <col min="7501" max="7501" width="7" customWidth="1"/>
    <col min="7502" max="7502" width="7.33203125" customWidth="1"/>
    <col min="7503" max="7503" width="10.44140625" customWidth="1"/>
    <col min="7504" max="7504" width="7" customWidth="1"/>
    <col min="7505" max="7505" width="7.6640625" customWidth="1"/>
    <col min="7506" max="7506" width="8.5546875" customWidth="1"/>
    <col min="7507" max="7508" width="7.6640625" customWidth="1"/>
    <col min="7509" max="7509" width="8.109375" customWidth="1"/>
    <col min="7510" max="7510" width="15.33203125" customWidth="1"/>
    <col min="7511" max="7511" width="6.6640625" customWidth="1"/>
    <col min="7512" max="7512" width="7.5546875" customWidth="1"/>
    <col min="7513" max="7513" width="5.6640625" customWidth="1"/>
    <col min="7514" max="7514" width="7.33203125" customWidth="1"/>
    <col min="7515" max="7515" width="7.109375" customWidth="1"/>
    <col min="7516" max="7516" width="5.6640625" customWidth="1"/>
    <col min="7517" max="7517" width="16.88671875" customWidth="1"/>
    <col min="7518" max="7518" width="7.33203125" customWidth="1"/>
    <col min="7519" max="7519" width="5.6640625" customWidth="1"/>
    <col min="7520" max="7520" width="6.88671875" customWidth="1"/>
    <col min="7521" max="7521" width="7" customWidth="1"/>
    <col min="7522" max="7522" width="7.5546875" customWidth="1"/>
    <col min="7523" max="7523" width="8.44140625" customWidth="1"/>
    <col min="7524" max="7524" width="18.33203125" customWidth="1"/>
    <col min="7525" max="7525" width="14.33203125" customWidth="1"/>
    <col min="7526" max="7526" width="10" customWidth="1"/>
    <col min="7527" max="7527" width="5.6640625" customWidth="1"/>
    <col min="7528" max="7680" width="11.44140625" customWidth="1"/>
    <col min="7682" max="7683" width="19.44140625" customWidth="1"/>
    <col min="7684" max="7684" width="7.44140625" customWidth="1"/>
    <col min="7685" max="7685" width="7" customWidth="1"/>
    <col min="7686" max="7687" width="7.5546875" customWidth="1"/>
    <col min="7688" max="7688" width="7" customWidth="1"/>
    <col min="7689" max="7689" width="14.88671875" customWidth="1"/>
    <col min="7690" max="7690" width="7" customWidth="1"/>
    <col min="7691" max="7691" width="9.109375" customWidth="1"/>
    <col min="7692" max="7692" width="6.6640625" customWidth="1"/>
    <col min="7693" max="7693" width="7.109375" customWidth="1"/>
    <col min="7694" max="7694" width="6.44140625" customWidth="1"/>
    <col min="7695" max="7695" width="6.88671875" customWidth="1"/>
    <col min="7696" max="7696" width="15.33203125" customWidth="1"/>
    <col min="7697" max="7697" width="12.33203125" customWidth="1"/>
    <col min="7698" max="7698" width="7.44140625" customWidth="1"/>
    <col min="7699" max="7699" width="10.6640625" customWidth="1"/>
    <col min="7700" max="7700" width="10.33203125" customWidth="1"/>
    <col min="7701" max="7701" width="9.109375" customWidth="1"/>
    <col min="7702" max="7702" width="7" customWidth="1"/>
    <col min="7703" max="7703" width="17.44140625" customWidth="1"/>
    <col min="7704" max="7704" width="7" customWidth="1"/>
    <col min="7705" max="7705" width="7.5546875" customWidth="1"/>
    <col min="7706" max="7706" width="5.6640625" customWidth="1"/>
    <col min="7707" max="7707" width="7.6640625" customWidth="1"/>
    <col min="7708" max="7709" width="5.6640625" customWidth="1"/>
    <col min="7710" max="7710" width="11.44140625" customWidth="1"/>
    <col min="7711" max="7716" width="5.6640625" customWidth="1"/>
    <col min="7717" max="7717" width="13.109375" customWidth="1"/>
    <col min="7718" max="7723" width="5.6640625" customWidth="1"/>
    <col min="7724" max="7724" width="9.109375" customWidth="1"/>
    <col min="7725" max="7726" width="5.6640625" customWidth="1"/>
    <col min="7727" max="7727" width="9" customWidth="1"/>
    <col min="7728" max="7728" width="7.88671875" customWidth="1"/>
    <col min="7729" max="7729" width="7" customWidth="1"/>
    <col min="7730" max="7730" width="6.6640625" customWidth="1"/>
    <col min="7731" max="7731" width="17.88671875" customWidth="1"/>
    <col min="7732" max="7732" width="7.6640625" customWidth="1"/>
    <col min="7733" max="7733" width="6.5546875" customWidth="1"/>
    <col min="7734" max="7734" width="11.44140625" customWidth="1"/>
    <col min="7735" max="7735" width="10.88671875" customWidth="1"/>
    <col min="7736" max="7736" width="10.109375" customWidth="1"/>
    <col min="7737" max="7737" width="9" customWidth="1"/>
    <col min="7738" max="7738" width="13.5546875" customWidth="1"/>
    <col min="7739" max="7739" width="8.44140625" customWidth="1"/>
    <col min="7740" max="7740" width="9.6640625" customWidth="1"/>
    <col min="7741" max="7741" width="8.33203125" customWidth="1"/>
    <col min="7742" max="7742" width="7.88671875" customWidth="1"/>
    <col min="7743" max="7743" width="10.109375" customWidth="1"/>
    <col min="7744" max="7744" width="8.109375" customWidth="1"/>
    <col min="7745" max="7745" width="11.5546875" customWidth="1"/>
    <col min="7746" max="7746" width="7.33203125" customWidth="1"/>
    <col min="7747" max="7747" width="7.5546875" customWidth="1"/>
    <col min="7748" max="7748" width="8.6640625" customWidth="1"/>
    <col min="7749" max="7749" width="8.44140625" customWidth="1"/>
    <col min="7750" max="7750" width="7.44140625" customWidth="1"/>
    <col min="7751" max="7751" width="7.5546875" customWidth="1"/>
    <col min="7752" max="7752" width="11.5546875" customWidth="1"/>
    <col min="7753" max="7753" width="9" customWidth="1"/>
    <col min="7754" max="7754" width="9.5546875" customWidth="1"/>
    <col min="7755" max="7755" width="7.33203125" customWidth="1"/>
    <col min="7756" max="7756" width="7.88671875" customWidth="1"/>
    <col min="7757" max="7757" width="7" customWidth="1"/>
    <col min="7758" max="7758" width="7.33203125" customWidth="1"/>
    <col min="7759" max="7759" width="10.44140625" customWidth="1"/>
    <col min="7760" max="7760" width="7" customWidth="1"/>
    <col min="7761" max="7761" width="7.6640625" customWidth="1"/>
    <col min="7762" max="7762" width="8.5546875" customWidth="1"/>
    <col min="7763" max="7764" width="7.6640625" customWidth="1"/>
    <col min="7765" max="7765" width="8.109375" customWidth="1"/>
    <col min="7766" max="7766" width="15.33203125" customWidth="1"/>
    <col min="7767" max="7767" width="6.6640625" customWidth="1"/>
    <col min="7768" max="7768" width="7.5546875" customWidth="1"/>
    <col min="7769" max="7769" width="5.6640625" customWidth="1"/>
    <col min="7770" max="7770" width="7.33203125" customWidth="1"/>
    <col min="7771" max="7771" width="7.109375" customWidth="1"/>
    <col min="7772" max="7772" width="5.6640625" customWidth="1"/>
    <col min="7773" max="7773" width="16.88671875" customWidth="1"/>
    <col min="7774" max="7774" width="7.33203125" customWidth="1"/>
    <col min="7775" max="7775" width="5.6640625" customWidth="1"/>
    <col min="7776" max="7776" width="6.88671875" customWidth="1"/>
    <col min="7777" max="7777" width="7" customWidth="1"/>
    <col min="7778" max="7778" width="7.5546875" customWidth="1"/>
    <col min="7779" max="7779" width="8.44140625" customWidth="1"/>
    <col min="7780" max="7780" width="18.33203125" customWidth="1"/>
    <col min="7781" max="7781" width="14.33203125" customWidth="1"/>
    <col min="7782" max="7782" width="10" customWidth="1"/>
    <col min="7783" max="7783" width="5.6640625" customWidth="1"/>
    <col min="7784" max="7936" width="11.44140625" customWidth="1"/>
    <col min="7938" max="7939" width="19.44140625" customWidth="1"/>
    <col min="7940" max="7940" width="7.44140625" customWidth="1"/>
    <col min="7941" max="7941" width="7" customWidth="1"/>
    <col min="7942" max="7943" width="7.5546875" customWidth="1"/>
    <col min="7944" max="7944" width="7" customWidth="1"/>
    <col min="7945" max="7945" width="14.88671875" customWidth="1"/>
    <col min="7946" max="7946" width="7" customWidth="1"/>
    <col min="7947" max="7947" width="9.109375" customWidth="1"/>
    <col min="7948" max="7948" width="6.6640625" customWidth="1"/>
    <col min="7949" max="7949" width="7.109375" customWidth="1"/>
    <col min="7950" max="7950" width="6.44140625" customWidth="1"/>
    <col min="7951" max="7951" width="6.88671875" customWidth="1"/>
    <col min="7952" max="7952" width="15.33203125" customWidth="1"/>
    <col min="7953" max="7953" width="12.33203125" customWidth="1"/>
    <col min="7954" max="7954" width="7.44140625" customWidth="1"/>
    <col min="7955" max="7955" width="10.6640625" customWidth="1"/>
    <col min="7956" max="7956" width="10.33203125" customWidth="1"/>
    <col min="7957" max="7957" width="9.109375" customWidth="1"/>
    <col min="7958" max="7958" width="7" customWidth="1"/>
    <col min="7959" max="7959" width="17.44140625" customWidth="1"/>
    <col min="7960" max="7960" width="7" customWidth="1"/>
    <col min="7961" max="7961" width="7.5546875" customWidth="1"/>
    <col min="7962" max="7962" width="5.6640625" customWidth="1"/>
    <col min="7963" max="7963" width="7.6640625" customWidth="1"/>
    <col min="7964" max="7965" width="5.6640625" customWidth="1"/>
    <col min="7966" max="7966" width="11.44140625" customWidth="1"/>
    <col min="7967" max="7972" width="5.6640625" customWidth="1"/>
    <col min="7973" max="7973" width="13.109375" customWidth="1"/>
    <col min="7974" max="7979" width="5.6640625" customWidth="1"/>
    <col min="7980" max="7980" width="9.109375" customWidth="1"/>
    <col min="7981" max="7982" width="5.6640625" customWidth="1"/>
    <col min="7983" max="7983" width="9" customWidth="1"/>
    <col min="7984" max="7984" width="7.88671875" customWidth="1"/>
    <col min="7985" max="7985" width="7" customWidth="1"/>
    <col min="7986" max="7986" width="6.6640625" customWidth="1"/>
    <col min="7987" max="7987" width="17.88671875" customWidth="1"/>
    <col min="7988" max="7988" width="7.6640625" customWidth="1"/>
    <col min="7989" max="7989" width="6.5546875" customWidth="1"/>
    <col min="7990" max="7990" width="11.44140625" customWidth="1"/>
    <col min="7991" max="7991" width="10.88671875" customWidth="1"/>
    <col min="7992" max="7992" width="10.109375" customWidth="1"/>
    <col min="7993" max="7993" width="9" customWidth="1"/>
    <col min="7994" max="7994" width="13.5546875" customWidth="1"/>
    <col min="7995" max="7995" width="8.44140625" customWidth="1"/>
    <col min="7996" max="7996" width="9.6640625" customWidth="1"/>
    <col min="7997" max="7997" width="8.33203125" customWidth="1"/>
    <col min="7998" max="7998" width="7.88671875" customWidth="1"/>
    <col min="7999" max="7999" width="10.109375" customWidth="1"/>
    <col min="8000" max="8000" width="8.109375" customWidth="1"/>
    <col min="8001" max="8001" width="11.5546875" customWidth="1"/>
    <col min="8002" max="8002" width="7.33203125" customWidth="1"/>
    <col min="8003" max="8003" width="7.5546875" customWidth="1"/>
    <col min="8004" max="8004" width="8.6640625" customWidth="1"/>
    <col min="8005" max="8005" width="8.44140625" customWidth="1"/>
    <col min="8006" max="8006" width="7.44140625" customWidth="1"/>
    <col min="8007" max="8007" width="7.5546875" customWidth="1"/>
    <col min="8008" max="8008" width="11.5546875" customWidth="1"/>
    <col min="8009" max="8009" width="9" customWidth="1"/>
    <col min="8010" max="8010" width="9.5546875" customWidth="1"/>
    <col min="8011" max="8011" width="7.33203125" customWidth="1"/>
    <col min="8012" max="8012" width="7.88671875" customWidth="1"/>
    <col min="8013" max="8013" width="7" customWidth="1"/>
    <col min="8014" max="8014" width="7.33203125" customWidth="1"/>
    <col min="8015" max="8015" width="10.44140625" customWidth="1"/>
    <col min="8016" max="8016" width="7" customWidth="1"/>
    <col min="8017" max="8017" width="7.6640625" customWidth="1"/>
    <col min="8018" max="8018" width="8.5546875" customWidth="1"/>
    <col min="8019" max="8020" width="7.6640625" customWidth="1"/>
    <col min="8021" max="8021" width="8.109375" customWidth="1"/>
    <col min="8022" max="8022" width="15.33203125" customWidth="1"/>
    <col min="8023" max="8023" width="6.6640625" customWidth="1"/>
    <col min="8024" max="8024" width="7.5546875" customWidth="1"/>
    <col min="8025" max="8025" width="5.6640625" customWidth="1"/>
    <col min="8026" max="8026" width="7.33203125" customWidth="1"/>
    <col min="8027" max="8027" width="7.109375" customWidth="1"/>
    <col min="8028" max="8028" width="5.6640625" customWidth="1"/>
    <col min="8029" max="8029" width="16.88671875" customWidth="1"/>
    <col min="8030" max="8030" width="7.33203125" customWidth="1"/>
    <col min="8031" max="8031" width="5.6640625" customWidth="1"/>
    <col min="8032" max="8032" width="6.88671875" customWidth="1"/>
    <col min="8033" max="8033" width="7" customWidth="1"/>
    <col min="8034" max="8034" width="7.5546875" customWidth="1"/>
    <col min="8035" max="8035" width="8.44140625" customWidth="1"/>
    <col min="8036" max="8036" width="18.33203125" customWidth="1"/>
    <col min="8037" max="8037" width="14.33203125" customWidth="1"/>
    <col min="8038" max="8038" width="10" customWidth="1"/>
    <col min="8039" max="8039" width="5.6640625" customWidth="1"/>
    <col min="8040" max="8192" width="11.44140625" customWidth="1"/>
    <col min="8194" max="8195" width="19.44140625" customWidth="1"/>
    <col min="8196" max="8196" width="7.44140625" customWidth="1"/>
    <col min="8197" max="8197" width="7" customWidth="1"/>
    <col min="8198" max="8199" width="7.5546875" customWidth="1"/>
    <col min="8200" max="8200" width="7" customWidth="1"/>
    <col min="8201" max="8201" width="14.88671875" customWidth="1"/>
    <col min="8202" max="8202" width="7" customWidth="1"/>
    <col min="8203" max="8203" width="9.109375" customWidth="1"/>
    <col min="8204" max="8204" width="6.6640625" customWidth="1"/>
    <col min="8205" max="8205" width="7.109375" customWidth="1"/>
    <col min="8206" max="8206" width="6.44140625" customWidth="1"/>
    <col min="8207" max="8207" width="6.88671875" customWidth="1"/>
    <col min="8208" max="8208" width="15.33203125" customWidth="1"/>
    <col min="8209" max="8209" width="12.33203125" customWidth="1"/>
    <col min="8210" max="8210" width="7.44140625" customWidth="1"/>
    <col min="8211" max="8211" width="10.6640625" customWidth="1"/>
    <col min="8212" max="8212" width="10.33203125" customWidth="1"/>
    <col min="8213" max="8213" width="9.109375" customWidth="1"/>
    <col min="8214" max="8214" width="7" customWidth="1"/>
    <col min="8215" max="8215" width="17.44140625" customWidth="1"/>
    <col min="8216" max="8216" width="7" customWidth="1"/>
    <col min="8217" max="8217" width="7.5546875" customWidth="1"/>
    <col min="8218" max="8218" width="5.6640625" customWidth="1"/>
    <col min="8219" max="8219" width="7.6640625" customWidth="1"/>
    <col min="8220" max="8221" width="5.6640625" customWidth="1"/>
    <col min="8222" max="8222" width="11.44140625" customWidth="1"/>
    <col min="8223" max="8228" width="5.6640625" customWidth="1"/>
    <col min="8229" max="8229" width="13.109375" customWidth="1"/>
    <col min="8230" max="8235" width="5.6640625" customWidth="1"/>
    <col min="8236" max="8236" width="9.109375" customWidth="1"/>
    <col min="8237" max="8238" width="5.6640625" customWidth="1"/>
    <col min="8239" max="8239" width="9" customWidth="1"/>
    <col min="8240" max="8240" width="7.88671875" customWidth="1"/>
    <col min="8241" max="8241" width="7" customWidth="1"/>
    <col min="8242" max="8242" width="6.6640625" customWidth="1"/>
    <col min="8243" max="8243" width="17.88671875" customWidth="1"/>
    <col min="8244" max="8244" width="7.6640625" customWidth="1"/>
    <col min="8245" max="8245" width="6.5546875" customWidth="1"/>
    <col min="8246" max="8246" width="11.44140625" customWidth="1"/>
    <col min="8247" max="8247" width="10.88671875" customWidth="1"/>
    <col min="8248" max="8248" width="10.109375" customWidth="1"/>
    <col min="8249" max="8249" width="9" customWidth="1"/>
    <col min="8250" max="8250" width="13.5546875" customWidth="1"/>
    <col min="8251" max="8251" width="8.44140625" customWidth="1"/>
    <col min="8252" max="8252" width="9.6640625" customWidth="1"/>
    <col min="8253" max="8253" width="8.33203125" customWidth="1"/>
    <col min="8254" max="8254" width="7.88671875" customWidth="1"/>
    <col min="8255" max="8255" width="10.109375" customWidth="1"/>
    <col min="8256" max="8256" width="8.109375" customWidth="1"/>
    <col min="8257" max="8257" width="11.5546875" customWidth="1"/>
    <col min="8258" max="8258" width="7.33203125" customWidth="1"/>
    <col min="8259" max="8259" width="7.5546875" customWidth="1"/>
    <col min="8260" max="8260" width="8.6640625" customWidth="1"/>
    <col min="8261" max="8261" width="8.44140625" customWidth="1"/>
    <col min="8262" max="8262" width="7.44140625" customWidth="1"/>
    <col min="8263" max="8263" width="7.5546875" customWidth="1"/>
    <col min="8264" max="8264" width="11.5546875" customWidth="1"/>
    <col min="8265" max="8265" width="9" customWidth="1"/>
    <col min="8266" max="8266" width="9.5546875" customWidth="1"/>
    <col min="8267" max="8267" width="7.33203125" customWidth="1"/>
    <col min="8268" max="8268" width="7.88671875" customWidth="1"/>
    <col min="8269" max="8269" width="7" customWidth="1"/>
    <col min="8270" max="8270" width="7.33203125" customWidth="1"/>
    <col min="8271" max="8271" width="10.44140625" customWidth="1"/>
    <col min="8272" max="8272" width="7" customWidth="1"/>
    <col min="8273" max="8273" width="7.6640625" customWidth="1"/>
    <col min="8274" max="8274" width="8.5546875" customWidth="1"/>
    <col min="8275" max="8276" width="7.6640625" customWidth="1"/>
    <col min="8277" max="8277" width="8.109375" customWidth="1"/>
    <col min="8278" max="8278" width="15.33203125" customWidth="1"/>
    <col min="8279" max="8279" width="6.6640625" customWidth="1"/>
    <col min="8280" max="8280" width="7.5546875" customWidth="1"/>
    <col min="8281" max="8281" width="5.6640625" customWidth="1"/>
    <col min="8282" max="8282" width="7.33203125" customWidth="1"/>
    <col min="8283" max="8283" width="7.109375" customWidth="1"/>
    <col min="8284" max="8284" width="5.6640625" customWidth="1"/>
    <col min="8285" max="8285" width="16.88671875" customWidth="1"/>
    <col min="8286" max="8286" width="7.33203125" customWidth="1"/>
    <col min="8287" max="8287" width="5.6640625" customWidth="1"/>
    <col min="8288" max="8288" width="6.88671875" customWidth="1"/>
    <col min="8289" max="8289" width="7" customWidth="1"/>
    <col min="8290" max="8290" width="7.5546875" customWidth="1"/>
    <col min="8291" max="8291" width="8.44140625" customWidth="1"/>
    <col min="8292" max="8292" width="18.33203125" customWidth="1"/>
    <col min="8293" max="8293" width="14.33203125" customWidth="1"/>
    <col min="8294" max="8294" width="10" customWidth="1"/>
    <col min="8295" max="8295" width="5.6640625" customWidth="1"/>
    <col min="8296" max="8448" width="11.44140625" customWidth="1"/>
    <col min="8450" max="8451" width="19.44140625" customWidth="1"/>
    <col min="8452" max="8452" width="7.44140625" customWidth="1"/>
    <col min="8453" max="8453" width="7" customWidth="1"/>
    <col min="8454" max="8455" width="7.5546875" customWidth="1"/>
    <col min="8456" max="8456" width="7" customWidth="1"/>
    <col min="8457" max="8457" width="14.88671875" customWidth="1"/>
    <col min="8458" max="8458" width="7" customWidth="1"/>
    <col min="8459" max="8459" width="9.109375" customWidth="1"/>
    <col min="8460" max="8460" width="6.6640625" customWidth="1"/>
    <col min="8461" max="8461" width="7.109375" customWidth="1"/>
    <col min="8462" max="8462" width="6.44140625" customWidth="1"/>
    <col min="8463" max="8463" width="6.88671875" customWidth="1"/>
    <col min="8464" max="8464" width="15.33203125" customWidth="1"/>
    <col min="8465" max="8465" width="12.33203125" customWidth="1"/>
    <col min="8466" max="8466" width="7.44140625" customWidth="1"/>
    <col min="8467" max="8467" width="10.6640625" customWidth="1"/>
    <col min="8468" max="8468" width="10.33203125" customWidth="1"/>
    <col min="8469" max="8469" width="9.109375" customWidth="1"/>
    <col min="8470" max="8470" width="7" customWidth="1"/>
    <col min="8471" max="8471" width="17.44140625" customWidth="1"/>
    <col min="8472" max="8472" width="7" customWidth="1"/>
    <col min="8473" max="8473" width="7.5546875" customWidth="1"/>
    <col min="8474" max="8474" width="5.6640625" customWidth="1"/>
    <col min="8475" max="8475" width="7.6640625" customWidth="1"/>
    <col min="8476" max="8477" width="5.6640625" customWidth="1"/>
    <col min="8478" max="8478" width="11.44140625" customWidth="1"/>
    <col min="8479" max="8484" width="5.6640625" customWidth="1"/>
    <col min="8485" max="8485" width="13.109375" customWidth="1"/>
    <col min="8486" max="8491" width="5.6640625" customWidth="1"/>
    <col min="8492" max="8492" width="9.109375" customWidth="1"/>
    <col min="8493" max="8494" width="5.6640625" customWidth="1"/>
    <col min="8495" max="8495" width="9" customWidth="1"/>
    <col min="8496" max="8496" width="7.88671875" customWidth="1"/>
    <col min="8497" max="8497" width="7" customWidth="1"/>
    <col min="8498" max="8498" width="6.6640625" customWidth="1"/>
    <col min="8499" max="8499" width="17.88671875" customWidth="1"/>
    <col min="8500" max="8500" width="7.6640625" customWidth="1"/>
    <col min="8501" max="8501" width="6.5546875" customWidth="1"/>
    <col min="8502" max="8502" width="11.44140625" customWidth="1"/>
    <col min="8503" max="8503" width="10.88671875" customWidth="1"/>
    <col min="8504" max="8504" width="10.109375" customWidth="1"/>
    <col min="8505" max="8505" width="9" customWidth="1"/>
    <col min="8506" max="8506" width="13.5546875" customWidth="1"/>
    <col min="8507" max="8507" width="8.44140625" customWidth="1"/>
    <col min="8508" max="8508" width="9.6640625" customWidth="1"/>
    <col min="8509" max="8509" width="8.33203125" customWidth="1"/>
    <col min="8510" max="8510" width="7.88671875" customWidth="1"/>
    <col min="8511" max="8511" width="10.109375" customWidth="1"/>
    <col min="8512" max="8512" width="8.109375" customWidth="1"/>
    <col min="8513" max="8513" width="11.5546875" customWidth="1"/>
    <col min="8514" max="8514" width="7.33203125" customWidth="1"/>
    <col min="8515" max="8515" width="7.5546875" customWidth="1"/>
    <col min="8516" max="8516" width="8.6640625" customWidth="1"/>
    <col min="8517" max="8517" width="8.44140625" customWidth="1"/>
    <col min="8518" max="8518" width="7.44140625" customWidth="1"/>
    <col min="8519" max="8519" width="7.5546875" customWidth="1"/>
    <col min="8520" max="8520" width="11.5546875" customWidth="1"/>
    <col min="8521" max="8521" width="9" customWidth="1"/>
    <col min="8522" max="8522" width="9.5546875" customWidth="1"/>
    <col min="8523" max="8523" width="7.33203125" customWidth="1"/>
    <col min="8524" max="8524" width="7.88671875" customWidth="1"/>
    <col min="8525" max="8525" width="7" customWidth="1"/>
    <col min="8526" max="8526" width="7.33203125" customWidth="1"/>
    <col min="8527" max="8527" width="10.44140625" customWidth="1"/>
    <col min="8528" max="8528" width="7" customWidth="1"/>
    <col min="8529" max="8529" width="7.6640625" customWidth="1"/>
    <col min="8530" max="8530" width="8.5546875" customWidth="1"/>
    <col min="8531" max="8532" width="7.6640625" customWidth="1"/>
    <col min="8533" max="8533" width="8.109375" customWidth="1"/>
    <col min="8534" max="8534" width="15.33203125" customWidth="1"/>
    <col min="8535" max="8535" width="6.6640625" customWidth="1"/>
    <col min="8536" max="8536" width="7.5546875" customWidth="1"/>
    <col min="8537" max="8537" width="5.6640625" customWidth="1"/>
    <col min="8538" max="8538" width="7.33203125" customWidth="1"/>
    <col min="8539" max="8539" width="7.109375" customWidth="1"/>
    <col min="8540" max="8540" width="5.6640625" customWidth="1"/>
    <col min="8541" max="8541" width="16.88671875" customWidth="1"/>
    <col min="8542" max="8542" width="7.33203125" customWidth="1"/>
    <col min="8543" max="8543" width="5.6640625" customWidth="1"/>
    <col min="8544" max="8544" width="6.88671875" customWidth="1"/>
    <col min="8545" max="8545" width="7" customWidth="1"/>
    <col min="8546" max="8546" width="7.5546875" customWidth="1"/>
    <col min="8547" max="8547" width="8.44140625" customWidth="1"/>
    <col min="8548" max="8548" width="18.33203125" customWidth="1"/>
    <col min="8549" max="8549" width="14.33203125" customWidth="1"/>
    <col min="8550" max="8550" width="10" customWidth="1"/>
    <col min="8551" max="8551" width="5.6640625" customWidth="1"/>
    <col min="8552" max="8704" width="11.44140625" customWidth="1"/>
    <col min="8706" max="8707" width="19.44140625" customWidth="1"/>
    <col min="8708" max="8708" width="7.44140625" customWidth="1"/>
    <col min="8709" max="8709" width="7" customWidth="1"/>
    <col min="8710" max="8711" width="7.5546875" customWidth="1"/>
    <col min="8712" max="8712" width="7" customWidth="1"/>
    <col min="8713" max="8713" width="14.88671875" customWidth="1"/>
    <col min="8714" max="8714" width="7" customWidth="1"/>
    <col min="8715" max="8715" width="9.109375" customWidth="1"/>
    <col min="8716" max="8716" width="6.6640625" customWidth="1"/>
    <col min="8717" max="8717" width="7.109375" customWidth="1"/>
    <col min="8718" max="8718" width="6.44140625" customWidth="1"/>
    <col min="8719" max="8719" width="6.88671875" customWidth="1"/>
    <col min="8720" max="8720" width="15.33203125" customWidth="1"/>
    <col min="8721" max="8721" width="12.33203125" customWidth="1"/>
    <col min="8722" max="8722" width="7.44140625" customWidth="1"/>
    <col min="8723" max="8723" width="10.6640625" customWidth="1"/>
    <col min="8724" max="8724" width="10.33203125" customWidth="1"/>
    <col min="8725" max="8725" width="9.109375" customWidth="1"/>
    <col min="8726" max="8726" width="7" customWidth="1"/>
    <col min="8727" max="8727" width="17.44140625" customWidth="1"/>
    <col min="8728" max="8728" width="7" customWidth="1"/>
    <col min="8729" max="8729" width="7.5546875" customWidth="1"/>
    <col min="8730" max="8730" width="5.6640625" customWidth="1"/>
    <col min="8731" max="8731" width="7.6640625" customWidth="1"/>
    <col min="8732" max="8733" width="5.6640625" customWidth="1"/>
    <col min="8734" max="8734" width="11.44140625" customWidth="1"/>
    <col min="8735" max="8740" width="5.6640625" customWidth="1"/>
    <col min="8741" max="8741" width="13.109375" customWidth="1"/>
    <col min="8742" max="8747" width="5.6640625" customWidth="1"/>
    <col min="8748" max="8748" width="9.109375" customWidth="1"/>
    <col min="8749" max="8750" width="5.6640625" customWidth="1"/>
    <col min="8751" max="8751" width="9" customWidth="1"/>
    <col min="8752" max="8752" width="7.88671875" customWidth="1"/>
    <col min="8753" max="8753" width="7" customWidth="1"/>
    <col min="8754" max="8754" width="6.6640625" customWidth="1"/>
    <col min="8755" max="8755" width="17.88671875" customWidth="1"/>
    <col min="8756" max="8756" width="7.6640625" customWidth="1"/>
    <col min="8757" max="8757" width="6.5546875" customWidth="1"/>
    <col min="8758" max="8758" width="11.44140625" customWidth="1"/>
    <col min="8759" max="8759" width="10.88671875" customWidth="1"/>
    <col min="8760" max="8760" width="10.109375" customWidth="1"/>
    <col min="8761" max="8761" width="9" customWidth="1"/>
    <col min="8762" max="8762" width="13.5546875" customWidth="1"/>
    <col min="8763" max="8763" width="8.44140625" customWidth="1"/>
    <col min="8764" max="8764" width="9.6640625" customWidth="1"/>
    <col min="8765" max="8765" width="8.33203125" customWidth="1"/>
    <col min="8766" max="8766" width="7.88671875" customWidth="1"/>
    <col min="8767" max="8767" width="10.109375" customWidth="1"/>
    <col min="8768" max="8768" width="8.109375" customWidth="1"/>
    <col min="8769" max="8769" width="11.5546875" customWidth="1"/>
    <col min="8770" max="8770" width="7.33203125" customWidth="1"/>
    <col min="8771" max="8771" width="7.5546875" customWidth="1"/>
    <col min="8772" max="8772" width="8.6640625" customWidth="1"/>
    <col min="8773" max="8773" width="8.44140625" customWidth="1"/>
    <col min="8774" max="8774" width="7.44140625" customWidth="1"/>
    <col min="8775" max="8775" width="7.5546875" customWidth="1"/>
    <col min="8776" max="8776" width="11.5546875" customWidth="1"/>
    <col min="8777" max="8777" width="9" customWidth="1"/>
    <col min="8778" max="8778" width="9.5546875" customWidth="1"/>
    <col min="8779" max="8779" width="7.33203125" customWidth="1"/>
    <col min="8780" max="8780" width="7.88671875" customWidth="1"/>
    <col min="8781" max="8781" width="7" customWidth="1"/>
    <col min="8782" max="8782" width="7.33203125" customWidth="1"/>
    <col min="8783" max="8783" width="10.44140625" customWidth="1"/>
    <col min="8784" max="8784" width="7" customWidth="1"/>
    <col min="8785" max="8785" width="7.6640625" customWidth="1"/>
    <col min="8786" max="8786" width="8.5546875" customWidth="1"/>
    <col min="8787" max="8788" width="7.6640625" customWidth="1"/>
    <col min="8789" max="8789" width="8.109375" customWidth="1"/>
    <col min="8790" max="8790" width="15.33203125" customWidth="1"/>
    <col min="8791" max="8791" width="6.6640625" customWidth="1"/>
    <col min="8792" max="8792" width="7.5546875" customWidth="1"/>
    <col min="8793" max="8793" width="5.6640625" customWidth="1"/>
    <col min="8794" max="8794" width="7.33203125" customWidth="1"/>
    <col min="8795" max="8795" width="7.109375" customWidth="1"/>
    <col min="8796" max="8796" width="5.6640625" customWidth="1"/>
    <col min="8797" max="8797" width="16.88671875" customWidth="1"/>
    <col min="8798" max="8798" width="7.33203125" customWidth="1"/>
    <col min="8799" max="8799" width="5.6640625" customWidth="1"/>
    <col min="8800" max="8800" width="6.88671875" customWidth="1"/>
    <col min="8801" max="8801" width="7" customWidth="1"/>
    <col min="8802" max="8802" width="7.5546875" customWidth="1"/>
    <col min="8803" max="8803" width="8.44140625" customWidth="1"/>
    <col min="8804" max="8804" width="18.33203125" customWidth="1"/>
    <col min="8805" max="8805" width="14.33203125" customWidth="1"/>
    <col min="8806" max="8806" width="10" customWidth="1"/>
    <col min="8807" max="8807" width="5.6640625" customWidth="1"/>
    <col min="8808" max="8960" width="11.44140625" customWidth="1"/>
    <col min="8962" max="8963" width="19.44140625" customWidth="1"/>
    <col min="8964" max="8964" width="7.44140625" customWidth="1"/>
    <col min="8965" max="8965" width="7" customWidth="1"/>
    <col min="8966" max="8967" width="7.5546875" customWidth="1"/>
    <col min="8968" max="8968" width="7" customWidth="1"/>
    <col min="8969" max="8969" width="14.88671875" customWidth="1"/>
    <col min="8970" max="8970" width="7" customWidth="1"/>
    <col min="8971" max="8971" width="9.109375" customWidth="1"/>
    <col min="8972" max="8972" width="6.6640625" customWidth="1"/>
    <col min="8973" max="8973" width="7.109375" customWidth="1"/>
    <col min="8974" max="8974" width="6.44140625" customWidth="1"/>
    <col min="8975" max="8975" width="6.88671875" customWidth="1"/>
    <col min="8976" max="8976" width="15.33203125" customWidth="1"/>
    <col min="8977" max="8977" width="12.33203125" customWidth="1"/>
    <col min="8978" max="8978" width="7.44140625" customWidth="1"/>
    <col min="8979" max="8979" width="10.6640625" customWidth="1"/>
    <col min="8980" max="8980" width="10.33203125" customWidth="1"/>
    <col min="8981" max="8981" width="9.109375" customWidth="1"/>
    <col min="8982" max="8982" width="7" customWidth="1"/>
    <col min="8983" max="8983" width="17.44140625" customWidth="1"/>
    <col min="8984" max="8984" width="7" customWidth="1"/>
    <col min="8985" max="8985" width="7.5546875" customWidth="1"/>
    <col min="8986" max="8986" width="5.6640625" customWidth="1"/>
    <col min="8987" max="8987" width="7.6640625" customWidth="1"/>
    <col min="8988" max="8989" width="5.6640625" customWidth="1"/>
    <col min="8990" max="8990" width="11.44140625" customWidth="1"/>
    <col min="8991" max="8996" width="5.6640625" customWidth="1"/>
    <col min="8997" max="8997" width="13.109375" customWidth="1"/>
    <col min="8998" max="9003" width="5.6640625" customWidth="1"/>
    <col min="9004" max="9004" width="9.109375" customWidth="1"/>
    <col min="9005" max="9006" width="5.6640625" customWidth="1"/>
    <col min="9007" max="9007" width="9" customWidth="1"/>
    <col min="9008" max="9008" width="7.88671875" customWidth="1"/>
    <col min="9009" max="9009" width="7" customWidth="1"/>
    <col min="9010" max="9010" width="6.6640625" customWidth="1"/>
    <col min="9011" max="9011" width="17.88671875" customWidth="1"/>
    <col min="9012" max="9012" width="7.6640625" customWidth="1"/>
    <col min="9013" max="9013" width="6.5546875" customWidth="1"/>
    <col min="9014" max="9014" width="11.44140625" customWidth="1"/>
    <col min="9015" max="9015" width="10.88671875" customWidth="1"/>
    <col min="9016" max="9016" width="10.109375" customWidth="1"/>
    <col min="9017" max="9017" width="9" customWidth="1"/>
    <col min="9018" max="9018" width="13.5546875" customWidth="1"/>
    <col min="9019" max="9019" width="8.44140625" customWidth="1"/>
    <col min="9020" max="9020" width="9.6640625" customWidth="1"/>
    <col min="9021" max="9021" width="8.33203125" customWidth="1"/>
    <col min="9022" max="9022" width="7.88671875" customWidth="1"/>
    <col min="9023" max="9023" width="10.109375" customWidth="1"/>
    <col min="9024" max="9024" width="8.109375" customWidth="1"/>
    <col min="9025" max="9025" width="11.5546875" customWidth="1"/>
    <col min="9026" max="9026" width="7.33203125" customWidth="1"/>
    <col min="9027" max="9027" width="7.5546875" customWidth="1"/>
    <col min="9028" max="9028" width="8.6640625" customWidth="1"/>
    <col min="9029" max="9029" width="8.44140625" customWidth="1"/>
    <col min="9030" max="9030" width="7.44140625" customWidth="1"/>
    <col min="9031" max="9031" width="7.5546875" customWidth="1"/>
    <col min="9032" max="9032" width="11.5546875" customWidth="1"/>
    <col min="9033" max="9033" width="9" customWidth="1"/>
    <col min="9034" max="9034" width="9.5546875" customWidth="1"/>
    <col min="9035" max="9035" width="7.33203125" customWidth="1"/>
    <col min="9036" max="9036" width="7.88671875" customWidth="1"/>
    <col min="9037" max="9037" width="7" customWidth="1"/>
    <col min="9038" max="9038" width="7.33203125" customWidth="1"/>
    <col min="9039" max="9039" width="10.44140625" customWidth="1"/>
    <col min="9040" max="9040" width="7" customWidth="1"/>
    <col min="9041" max="9041" width="7.6640625" customWidth="1"/>
    <col min="9042" max="9042" width="8.5546875" customWidth="1"/>
    <col min="9043" max="9044" width="7.6640625" customWidth="1"/>
    <col min="9045" max="9045" width="8.109375" customWidth="1"/>
    <col min="9046" max="9046" width="15.33203125" customWidth="1"/>
    <col min="9047" max="9047" width="6.6640625" customWidth="1"/>
    <col min="9048" max="9048" width="7.5546875" customWidth="1"/>
    <col min="9049" max="9049" width="5.6640625" customWidth="1"/>
    <col min="9050" max="9050" width="7.33203125" customWidth="1"/>
    <col min="9051" max="9051" width="7.109375" customWidth="1"/>
    <col min="9052" max="9052" width="5.6640625" customWidth="1"/>
    <col min="9053" max="9053" width="16.88671875" customWidth="1"/>
    <col min="9054" max="9054" width="7.33203125" customWidth="1"/>
    <col min="9055" max="9055" width="5.6640625" customWidth="1"/>
    <col min="9056" max="9056" width="6.88671875" customWidth="1"/>
    <col min="9057" max="9057" width="7" customWidth="1"/>
    <col min="9058" max="9058" width="7.5546875" customWidth="1"/>
    <col min="9059" max="9059" width="8.44140625" customWidth="1"/>
    <col min="9060" max="9060" width="18.33203125" customWidth="1"/>
    <col min="9061" max="9061" width="14.33203125" customWidth="1"/>
    <col min="9062" max="9062" width="10" customWidth="1"/>
    <col min="9063" max="9063" width="5.6640625" customWidth="1"/>
    <col min="9064" max="9216" width="11.44140625" customWidth="1"/>
    <col min="9218" max="9219" width="19.44140625" customWidth="1"/>
    <col min="9220" max="9220" width="7.44140625" customWidth="1"/>
    <col min="9221" max="9221" width="7" customWidth="1"/>
    <col min="9222" max="9223" width="7.5546875" customWidth="1"/>
    <col min="9224" max="9224" width="7" customWidth="1"/>
    <col min="9225" max="9225" width="14.88671875" customWidth="1"/>
    <col min="9226" max="9226" width="7" customWidth="1"/>
    <col min="9227" max="9227" width="9.109375" customWidth="1"/>
    <col min="9228" max="9228" width="6.6640625" customWidth="1"/>
    <col min="9229" max="9229" width="7.109375" customWidth="1"/>
    <col min="9230" max="9230" width="6.44140625" customWidth="1"/>
    <col min="9231" max="9231" width="6.88671875" customWidth="1"/>
    <col min="9232" max="9232" width="15.33203125" customWidth="1"/>
    <col min="9233" max="9233" width="12.33203125" customWidth="1"/>
    <col min="9234" max="9234" width="7.44140625" customWidth="1"/>
    <col min="9235" max="9235" width="10.6640625" customWidth="1"/>
    <col min="9236" max="9236" width="10.33203125" customWidth="1"/>
    <col min="9237" max="9237" width="9.109375" customWidth="1"/>
    <col min="9238" max="9238" width="7" customWidth="1"/>
    <col min="9239" max="9239" width="17.44140625" customWidth="1"/>
    <col min="9240" max="9240" width="7" customWidth="1"/>
    <col min="9241" max="9241" width="7.5546875" customWidth="1"/>
    <col min="9242" max="9242" width="5.6640625" customWidth="1"/>
    <col min="9243" max="9243" width="7.6640625" customWidth="1"/>
    <col min="9244" max="9245" width="5.6640625" customWidth="1"/>
    <col min="9246" max="9246" width="11.44140625" customWidth="1"/>
    <col min="9247" max="9252" width="5.6640625" customWidth="1"/>
    <col min="9253" max="9253" width="13.109375" customWidth="1"/>
    <col min="9254" max="9259" width="5.6640625" customWidth="1"/>
    <col min="9260" max="9260" width="9.109375" customWidth="1"/>
    <col min="9261" max="9262" width="5.6640625" customWidth="1"/>
    <col min="9263" max="9263" width="9" customWidth="1"/>
    <col min="9264" max="9264" width="7.88671875" customWidth="1"/>
    <col min="9265" max="9265" width="7" customWidth="1"/>
    <col min="9266" max="9266" width="6.6640625" customWidth="1"/>
    <col min="9267" max="9267" width="17.88671875" customWidth="1"/>
    <col min="9268" max="9268" width="7.6640625" customWidth="1"/>
    <col min="9269" max="9269" width="6.5546875" customWidth="1"/>
    <col min="9270" max="9270" width="11.44140625" customWidth="1"/>
    <col min="9271" max="9271" width="10.88671875" customWidth="1"/>
    <col min="9272" max="9272" width="10.109375" customWidth="1"/>
    <col min="9273" max="9273" width="9" customWidth="1"/>
    <col min="9274" max="9274" width="13.5546875" customWidth="1"/>
    <col min="9275" max="9275" width="8.44140625" customWidth="1"/>
    <col min="9276" max="9276" width="9.6640625" customWidth="1"/>
    <col min="9277" max="9277" width="8.33203125" customWidth="1"/>
    <col min="9278" max="9278" width="7.88671875" customWidth="1"/>
    <col min="9279" max="9279" width="10.109375" customWidth="1"/>
    <col min="9280" max="9280" width="8.109375" customWidth="1"/>
    <col min="9281" max="9281" width="11.5546875" customWidth="1"/>
    <col min="9282" max="9282" width="7.33203125" customWidth="1"/>
    <col min="9283" max="9283" width="7.5546875" customWidth="1"/>
    <col min="9284" max="9284" width="8.6640625" customWidth="1"/>
    <col min="9285" max="9285" width="8.44140625" customWidth="1"/>
    <col min="9286" max="9286" width="7.44140625" customWidth="1"/>
    <col min="9287" max="9287" width="7.5546875" customWidth="1"/>
    <col min="9288" max="9288" width="11.5546875" customWidth="1"/>
    <col min="9289" max="9289" width="9" customWidth="1"/>
    <col min="9290" max="9290" width="9.5546875" customWidth="1"/>
    <col min="9291" max="9291" width="7.33203125" customWidth="1"/>
    <col min="9292" max="9292" width="7.88671875" customWidth="1"/>
    <col min="9293" max="9293" width="7" customWidth="1"/>
    <col min="9294" max="9294" width="7.33203125" customWidth="1"/>
    <col min="9295" max="9295" width="10.44140625" customWidth="1"/>
    <col min="9296" max="9296" width="7" customWidth="1"/>
    <col min="9297" max="9297" width="7.6640625" customWidth="1"/>
    <col min="9298" max="9298" width="8.5546875" customWidth="1"/>
    <col min="9299" max="9300" width="7.6640625" customWidth="1"/>
    <col min="9301" max="9301" width="8.109375" customWidth="1"/>
    <col min="9302" max="9302" width="15.33203125" customWidth="1"/>
    <col min="9303" max="9303" width="6.6640625" customWidth="1"/>
    <col min="9304" max="9304" width="7.5546875" customWidth="1"/>
    <col min="9305" max="9305" width="5.6640625" customWidth="1"/>
    <col min="9306" max="9306" width="7.33203125" customWidth="1"/>
    <col min="9307" max="9307" width="7.109375" customWidth="1"/>
    <col min="9308" max="9308" width="5.6640625" customWidth="1"/>
    <col min="9309" max="9309" width="16.88671875" customWidth="1"/>
    <col min="9310" max="9310" width="7.33203125" customWidth="1"/>
    <col min="9311" max="9311" width="5.6640625" customWidth="1"/>
    <col min="9312" max="9312" width="6.88671875" customWidth="1"/>
    <col min="9313" max="9313" width="7" customWidth="1"/>
    <col min="9314" max="9314" width="7.5546875" customWidth="1"/>
    <col min="9315" max="9315" width="8.44140625" customWidth="1"/>
    <col min="9316" max="9316" width="18.33203125" customWidth="1"/>
    <col min="9317" max="9317" width="14.33203125" customWidth="1"/>
    <col min="9318" max="9318" width="10" customWidth="1"/>
    <col min="9319" max="9319" width="5.6640625" customWidth="1"/>
    <col min="9320" max="9472" width="11.44140625" customWidth="1"/>
    <col min="9474" max="9475" width="19.44140625" customWidth="1"/>
    <col min="9476" max="9476" width="7.44140625" customWidth="1"/>
    <col min="9477" max="9477" width="7" customWidth="1"/>
    <col min="9478" max="9479" width="7.5546875" customWidth="1"/>
    <col min="9480" max="9480" width="7" customWidth="1"/>
    <col min="9481" max="9481" width="14.88671875" customWidth="1"/>
    <col min="9482" max="9482" width="7" customWidth="1"/>
    <col min="9483" max="9483" width="9.109375" customWidth="1"/>
    <col min="9484" max="9484" width="6.6640625" customWidth="1"/>
    <col min="9485" max="9485" width="7.109375" customWidth="1"/>
    <col min="9486" max="9486" width="6.44140625" customWidth="1"/>
    <col min="9487" max="9487" width="6.88671875" customWidth="1"/>
    <col min="9488" max="9488" width="15.33203125" customWidth="1"/>
    <col min="9489" max="9489" width="12.33203125" customWidth="1"/>
    <col min="9490" max="9490" width="7.44140625" customWidth="1"/>
    <col min="9491" max="9491" width="10.6640625" customWidth="1"/>
    <col min="9492" max="9492" width="10.33203125" customWidth="1"/>
    <col min="9493" max="9493" width="9.109375" customWidth="1"/>
    <col min="9494" max="9494" width="7" customWidth="1"/>
    <col min="9495" max="9495" width="17.44140625" customWidth="1"/>
    <col min="9496" max="9496" width="7" customWidth="1"/>
    <col min="9497" max="9497" width="7.5546875" customWidth="1"/>
    <col min="9498" max="9498" width="5.6640625" customWidth="1"/>
    <col min="9499" max="9499" width="7.6640625" customWidth="1"/>
    <col min="9500" max="9501" width="5.6640625" customWidth="1"/>
    <col min="9502" max="9502" width="11.44140625" customWidth="1"/>
    <col min="9503" max="9508" width="5.6640625" customWidth="1"/>
    <col min="9509" max="9509" width="13.109375" customWidth="1"/>
    <col min="9510" max="9515" width="5.6640625" customWidth="1"/>
    <col min="9516" max="9516" width="9.109375" customWidth="1"/>
    <col min="9517" max="9518" width="5.6640625" customWidth="1"/>
    <col min="9519" max="9519" width="9" customWidth="1"/>
    <col min="9520" max="9520" width="7.88671875" customWidth="1"/>
    <col min="9521" max="9521" width="7" customWidth="1"/>
    <col min="9522" max="9522" width="6.6640625" customWidth="1"/>
    <col min="9523" max="9523" width="17.88671875" customWidth="1"/>
    <col min="9524" max="9524" width="7.6640625" customWidth="1"/>
    <col min="9525" max="9525" width="6.5546875" customWidth="1"/>
    <col min="9526" max="9526" width="11.44140625" customWidth="1"/>
    <col min="9527" max="9527" width="10.88671875" customWidth="1"/>
    <col min="9528" max="9528" width="10.109375" customWidth="1"/>
    <col min="9529" max="9529" width="9" customWidth="1"/>
    <col min="9530" max="9530" width="13.5546875" customWidth="1"/>
    <col min="9531" max="9531" width="8.44140625" customWidth="1"/>
    <col min="9532" max="9532" width="9.6640625" customWidth="1"/>
    <col min="9533" max="9533" width="8.33203125" customWidth="1"/>
    <col min="9534" max="9534" width="7.88671875" customWidth="1"/>
    <col min="9535" max="9535" width="10.109375" customWidth="1"/>
    <col min="9536" max="9536" width="8.109375" customWidth="1"/>
    <col min="9537" max="9537" width="11.5546875" customWidth="1"/>
    <col min="9538" max="9538" width="7.33203125" customWidth="1"/>
    <col min="9539" max="9539" width="7.5546875" customWidth="1"/>
    <col min="9540" max="9540" width="8.6640625" customWidth="1"/>
    <col min="9541" max="9541" width="8.44140625" customWidth="1"/>
    <col min="9542" max="9542" width="7.44140625" customWidth="1"/>
    <col min="9543" max="9543" width="7.5546875" customWidth="1"/>
    <col min="9544" max="9544" width="11.5546875" customWidth="1"/>
    <col min="9545" max="9545" width="9" customWidth="1"/>
    <col min="9546" max="9546" width="9.5546875" customWidth="1"/>
    <col min="9547" max="9547" width="7.33203125" customWidth="1"/>
    <col min="9548" max="9548" width="7.88671875" customWidth="1"/>
    <col min="9549" max="9549" width="7" customWidth="1"/>
    <col min="9550" max="9550" width="7.33203125" customWidth="1"/>
    <col min="9551" max="9551" width="10.44140625" customWidth="1"/>
    <col min="9552" max="9552" width="7" customWidth="1"/>
    <col min="9553" max="9553" width="7.6640625" customWidth="1"/>
    <col min="9554" max="9554" width="8.5546875" customWidth="1"/>
    <col min="9555" max="9556" width="7.6640625" customWidth="1"/>
    <col min="9557" max="9557" width="8.109375" customWidth="1"/>
    <col min="9558" max="9558" width="15.33203125" customWidth="1"/>
    <col min="9559" max="9559" width="6.6640625" customWidth="1"/>
    <col min="9560" max="9560" width="7.5546875" customWidth="1"/>
    <col min="9561" max="9561" width="5.6640625" customWidth="1"/>
    <col min="9562" max="9562" width="7.33203125" customWidth="1"/>
    <col min="9563" max="9563" width="7.109375" customWidth="1"/>
    <col min="9564" max="9564" width="5.6640625" customWidth="1"/>
    <col min="9565" max="9565" width="16.88671875" customWidth="1"/>
    <col min="9566" max="9566" width="7.33203125" customWidth="1"/>
    <col min="9567" max="9567" width="5.6640625" customWidth="1"/>
    <col min="9568" max="9568" width="6.88671875" customWidth="1"/>
    <col min="9569" max="9569" width="7" customWidth="1"/>
    <col min="9570" max="9570" width="7.5546875" customWidth="1"/>
    <col min="9571" max="9571" width="8.44140625" customWidth="1"/>
    <col min="9572" max="9572" width="18.33203125" customWidth="1"/>
    <col min="9573" max="9573" width="14.33203125" customWidth="1"/>
    <col min="9574" max="9574" width="10" customWidth="1"/>
    <col min="9575" max="9575" width="5.6640625" customWidth="1"/>
    <col min="9576" max="9728" width="11.44140625" customWidth="1"/>
    <col min="9730" max="9731" width="19.44140625" customWidth="1"/>
    <col min="9732" max="9732" width="7.44140625" customWidth="1"/>
    <col min="9733" max="9733" width="7" customWidth="1"/>
    <col min="9734" max="9735" width="7.5546875" customWidth="1"/>
    <col min="9736" max="9736" width="7" customWidth="1"/>
    <col min="9737" max="9737" width="14.88671875" customWidth="1"/>
    <col min="9738" max="9738" width="7" customWidth="1"/>
    <col min="9739" max="9739" width="9.109375" customWidth="1"/>
    <col min="9740" max="9740" width="6.6640625" customWidth="1"/>
    <col min="9741" max="9741" width="7.109375" customWidth="1"/>
    <col min="9742" max="9742" width="6.44140625" customWidth="1"/>
    <col min="9743" max="9743" width="6.88671875" customWidth="1"/>
    <col min="9744" max="9744" width="15.33203125" customWidth="1"/>
    <col min="9745" max="9745" width="12.33203125" customWidth="1"/>
    <col min="9746" max="9746" width="7.44140625" customWidth="1"/>
    <col min="9747" max="9747" width="10.6640625" customWidth="1"/>
    <col min="9748" max="9748" width="10.33203125" customWidth="1"/>
    <col min="9749" max="9749" width="9.109375" customWidth="1"/>
    <col min="9750" max="9750" width="7" customWidth="1"/>
    <col min="9751" max="9751" width="17.44140625" customWidth="1"/>
    <col min="9752" max="9752" width="7" customWidth="1"/>
    <col min="9753" max="9753" width="7.5546875" customWidth="1"/>
    <col min="9754" max="9754" width="5.6640625" customWidth="1"/>
    <col min="9755" max="9755" width="7.6640625" customWidth="1"/>
    <col min="9756" max="9757" width="5.6640625" customWidth="1"/>
    <col min="9758" max="9758" width="11.44140625" customWidth="1"/>
    <col min="9759" max="9764" width="5.6640625" customWidth="1"/>
    <col min="9765" max="9765" width="13.109375" customWidth="1"/>
    <col min="9766" max="9771" width="5.6640625" customWidth="1"/>
    <col min="9772" max="9772" width="9.109375" customWidth="1"/>
    <col min="9773" max="9774" width="5.6640625" customWidth="1"/>
    <col min="9775" max="9775" width="9" customWidth="1"/>
    <col min="9776" max="9776" width="7.88671875" customWidth="1"/>
    <col min="9777" max="9777" width="7" customWidth="1"/>
    <col min="9778" max="9778" width="6.6640625" customWidth="1"/>
    <col min="9779" max="9779" width="17.88671875" customWidth="1"/>
    <col min="9780" max="9780" width="7.6640625" customWidth="1"/>
    <col min="9781" max="9781" width="6.5546875" customWidth="1"/>
    <col min="9782" max="9782" width="11.44140625" customWidth="1"/>
    <col min="9783" max="9783" width="10.88671875" customWidth="1"/>
    <col min="9784" max="9784" width="10.109375" customWidth="1"/>
    <col min="9785" max="9785" width="9" customWidth="1"/>
    <col min="9786" max="9786" width="13.5546875" customWidth="1"/>
    <col min="9787" max="9787" width="8.44140625" customWidth="1"/>
    <col min="9788" max="9788" width="9.6640625" customWidth="1"/>
    <col min="9789" max="9789" width="8.33203125" customWidth="1"/>
    <col min="9790" max="9790" width="7.88671875" customWidth="1"/>
    <col min="9791" max="9791" width="10.109375" customWidth="1"/>
    <col min="9792" max="9792" width="8.109375" customWidth="1"/>
    <col min="9793" max="9793" width="11.5546875" customWidth="1"/>
    <col min="9794" max="9794" width="7.33203125" customWidth="1"/>
    <col min="9795" max="9795" width="7.5546875" customWidth="1"/>
    <col min="9796" max="9796" width="8.6640625" customWidth="1"/>
    <col min="9797" max="9797" width="8.44140625" customWidth="1"/>
    <col min="9798" max="9798" width="7.44140625" customWidth="1"/>
    <col min="9799" max="9799" width="7.5546875" customWidth="1"/>
    <col min="9800" max="9800" width="11.5546875" customWidth="1"/>
    <col min="9801" max="9801" width="9" customWidth="1"/>
    <col min="9802" max="9802" width="9.5546875" customWidth="1"/>
    <col min="9803" max="9803" width="7.33203125" customWidth="1"/>
    <col min="9804" max="9804" width="7.88671875" customWidth="1"/>
    <col min="9805" max="9805" width="7" customWidth="1"/>
    <col min="9806" max="9806" width="7.33203125" customWidth="1"/>
    <col min="9807" max="9807" width="10.44140625" customWidth="1"/>
    <col min="9808" max="9808" width="7" customWidth="1"/>
    <col min="9809" max="9809" width="7.6640625" customWidth="1"/>
    <col min="9810" max="9810" width="8.5546875" customWidth="1"/>
    <col min="9811" max="9812" width="7.6640625" customWidth="1"/>
    <col min="9813" max="9813" width="8.109375" customWidth="1"/>
    <col min="9814" max="9814" width="15.33203125" customWidth="1"/>
    <col min="9815" max="9815" width="6.6640625" customWidth="1"/>
    <col min="9816" max="9816" width="7.5546875" customWidth="1"/>
    <col min="9817" max="9817" width="5.6640625" customWidth="1"/>
    <col min="9818" max="9818" width="7.33203125" customWidth="1"/>
    <col min="9819" max="9819" width="7.109375" customWidth="1"/>
    <col min="9820" max="9820" width="5.6640625" customWidth="1"/>
    <col min="9821" max="9821" width="16.88671875" customWidth="1"/>
    <col min="9822" max="9822" width="7.33203125" customWidth="1"/>
    <col min="9823" max="9823" width="5.6640625" customWidth="1"/>
    <col min="9824" max="9824" width="6.88671875" customWidth="1"/>
    <col min="9825" max="9825" width="7" customWidth="1"/>
    <col min="9826" max="9826" width="7.5546875" customWidth="1"/>
    <col min="9827" max="9827" width="8.44140625" customWidth="1"/>
    <col min="9828" max="9828" width="18.33203125" customWidth="1"/>
    <col min="9829" max="9829" width="14.33203125" customWidth="1"/>
    <col min="9830" max="9830" width="10" customWidth="1"/>
    <col min="9831" max="9831" width="5.6640625" customWidth="1"/>
    <col min="9832" max="9984" width="11.44140625" customWidth="1"/>
    <col min="9986" max="9987" width="19.44140625" customWidth="1"/>
    <col min="9988" max="9988" width="7.44140625" customWidth="1"/>
    <col min="9989" max="9989" width="7" customWidth="1"/>
    <col min="9990" max="9991" width="7.5546875" customWidth="1"/>
    <col min="9992" max="9992" width="7" customWidth="1"/>
    <col min="9993" max="9993" width="14.88671875" customWidth="1"/>
    <col min="9994" max="9994" width="7" customWidth="1"/>
    <col min="9995" max="9995" width="9.109375" customWidth="1"/>
    <col min="9996" max="9996" width="6.6640625" customWidth="1"/>
    <col min="9997" max="9997" width="7.109375" customWidth="1"/>
    <col min="9998" max="9998" width="6.44140625" customWidth="1"/>
    <col min="9999" max="9999" width="6.88671875" customWidth="1"/>
    <col min="10000" max="10000" width="15.33203125" customWidth="1"/>
    <col min="10001" max="10001" width="12.33203125" customWidth="1"/>
    <col min="10002" max="10002" width="7.44140625" customWidth="1"/>
    <col min="10003" max="10003" width="10.6640625" customWidth="1"/>
    <col min="10004" max="10004" width="10.33203125" customWidth="1"/>
    <col min="10005" max="10005" width="9.109375" customWidth="1"/>
    <col min="10006" max="10006" width="7" customWidth="1"/>
    <col min="10007" max="10007" width="17.44140625" customWidth="1"/>
    <col min="10008" max="10008" width="7" customWidth="1"/>
    <col min="10009" max="10009" width="7.5546875" customWidth="1"/>
    <col min="10010" max="10010" width="5.6640625" customWidth="1"/>
    <col min="10011" max="10011" width="7.6640625" customWidth="1"/>
    <col min="10012" max="10013" width="5.6640625" customWidth="1"/>
    <col min="10014" max="10014" width="11.44140625" customWidth="1"/>
    <col min="10015" max="10020" width="5.6640625" customWidth="1"/>
    <col min="10021" max="10021" width="13.109375" customWidth="1"/>
    <col min="10022" max="10027" width="5.6640625" customWidth="1"/>
    <col min="10028" max="10028" width="9.109375" customWidth="1"/>
    <col min="10029" max="10030" width="5.6640625" customWidth="1"/>
    <col min="10031" max="10031" width="9" customWidth="1"/>
    <col min="10032" max="10032" width="7.88671875" customWidth="1"/>
    <col min="10033" max="10033" width="7" customWidth="1"/>
    <col min="10034" max="10034" width="6.6640625" customWidth="1"/>
    <col min="10035" max="10035" width="17.88671875" customWidth="1"/>
    <col min="10036" max="10036" width="7.6640625" customWidth="1"/>
    <col min="10037" max="10037" width="6.5546875" customWidth="1"/>
    <col min="10038" max="10038" width="11.44140625" customWidth="1"/>
    <col min="10039" max="10039" width="10.88671875" customWidth="1"/>
    <col min="10040" max="10040" width="10.109375" customWidth="1"/>
    <col min="10041" max="10041" width="9" customWidth="1"/>
    <col min="10042" max="10042" width="13.5546875" customWidth="1"/>
    <col min="10043" max="10043" width="8.44140625" customWidth="1"/>
    <col min="10044" max="10044" width="9.6640625" customWidth="1"/>
    <col min="10045" max="10045" width="8.33203125" customWidth="1"/>
    <col min="10046" max="10046" width="7.88671875" customWidth="1"/>
    <col min="10047" max="10047" width="10.109375" customWidth="1"/>
    <col min="10048" max="10048" width="8.109375" customWidth="1"/>
    <col min="10049" max="10049" width="11.5546875" customWidth="1"/>
    <col min="10050" max="10050" width="7.33203125" customWidth="1"/>
    <col min="10051" max="10051" width="7.5546875" customWidth="1"/>
    <col min="10052" max="10052" width="8.6640625" customWidth="1"/>
    <col min="10053" max="10053" width="8.44140625" customWidth="1"/>
    <col min="10054" max="10054" width="7.44140625" customWidth="1"/>
    <col min="10055" max="10055" width="7.5546875" customWidth="1"/>
    <col min="10056" max="10056" width="11.5546875" customWidth="1"/>
    <col min="10057" max="10057" width="9" customWidth="1"/>
    <col min="10058" max="10058" width="9.5546875" customWidth="1"/>
    <col min="10059" max="10059" width="7.33203125" customWidth="1"/>
    <col min="10060" max="10060" width="7.88671875" customWidth="1"/>
    <col min="10061" max="10061" width="7" customWidth="1"/>
    <col min="10062" max="10062" width="7.33203125" customWidth="1"/>
    <col min="10063" max="10063" width="10.44140625" customWidth="1"/>
    <col min="10064" max="10064" width="7" customWidth="1"/>
    <col min="10065" max="10065" width="7.6640625" customWidth="1"/>
    <col min="10066" max="10066" width="8.5546875" customWidth="1"/>
    <col min="10067" max="10068" width="7.6640625" customWidth="1"/>
    <col min="10069" max="10069" width="8.109375" customWidth="1"/>
    <col min="10070" max="10070" width="15.33203125" customWidth="1"/>
    <col min="10071" max="10071" width="6.6640625" customWidth="1"/>
    <col min="10072" max="10072" width="7.5546875" customWidth="1"/>
    <col min="10073" max="10073" width="5.6640625" customWidth="1"/>
    <col min="10074" max="10074" width="7.33203125" customWidth="1"/>
    <col min="10075" max="10075" width="7.109375" customWidth="1"/>
    <col min="10076" max="10076" width="5.6640625" customWidth="1"/>
    <col min="10077" max="10077" width="16.88671875" customWidth="1"/>
    <col min="10078" max="10078" width="7.33203125" customWidth="1"/>
    <col min="10079" max="10079" width="5.6640625" customWidth="1"/>
    <col min="10080" max="10080" width="6.88671875" customWidth="1"/>
    <col min="10081" max="10081" width="7" customWidth="1"/>
    <col min="10082" max="10082" width="7.5546875" customWidth="1"/>
    <col min="10083" max="10083" width="8.44140625" customWidth="1"/>
    <col min="10084" max="10084" width="18.33203125" customWidth="1"/>
    <col min="10085" max="10085" width="14.33203125" customWidth="1"/>
    <col min="10086" max="10086" width="10" customWidth="1"/>
    <col min="10087" max="10087" width="5.6640625" customWidth="1"/>
    <col min="10088" max="10240" width="11.44140625" customWidth="1"/>
    <col min="10242" max="10243" width="19.44140625" customWidth="1"/>
    <col min="10244" max="10244" width="7.44140625" customWidth="1"/>
    <col min="10245" max="10245" width="7" customWidth="1"/>
    <col min="10246" max="10247" width="7.5546875" customWidth="1"/>
    <col min="10248" max="10248" width="7" customWidth="1"/>
    <col min="10249" max="10249" width="14.88671875" customWidth="1"/>
    <col min="10250" max="10250" width="7" customWidth="1"/>
    <col min="10251" max="10251" width="9.109375" customWidth="1"/>
    <col min="10252" max="10252" width="6.6640625" customWidth="1"/>
    <col min="10253" max="10253" width="7.109375" customWidth="1"/>
    <col min="10254" max="10254" width="6.44140625" customWidth="1"/>
    <col min="10255" max="10255" width="6.88671875" customWidth="1"/>
    <col min="10256" max="10256" width="15.33203125" customWidth="1"/>
    <col min="10257" max="10257" width="12.33203125" customWidth="1"/>
    <col min="10258" max="10258" width="7.44140625" customWidth="1"/>
    <col min="10259" max="10259" width="10.6640625" customWidth="1"/>
    <col min="10260" max="10260" width="10.33203125" customWidth="1"/>
    <col min="10261" max="10261" width="9.109375" customWidth="1"/>
    <col min="10262" max="10262" width="7" customWidth="1"/>
    <col min="10263" max="10263" width="17.44140625" customWidth="1"/>
    <col min="10264" max="10264" width="7" customWidth="1"/>
    <col min="10265" max="10265" width="7.5546875" customWidth="1"/>
    <col min="10266" max="10266" width="5.6640625" customWidth="1"/>
    <col min="10267" max="10267" width="7.6640625" customWidth="1"/>
    <col min="10268" max="10269" width="5.6640625" customWidth="1"/>
    <col min="10270" max="10270" width="11.44140625" customWidth="1"/>
    <col min="10271" max="10276" width="5.6640625" customWidth="1"/>
    <col min="10277" max="10277" width="13.109375" customWidth="1"/>
    <col min="10278" max="10283" width="5.6640625" customWidth="1"/>
    <col min="10284" max="10284" width="9.109375" customWidth="1"/>
    <col min="10285" max="10286" width="5.6640625" customWidth="1"/>
    <col min="10287" max="10287" width="9" customWidth="1"/>
    <col min="10288" max="10288" width="7.88671875" customWidth="1"/>
    <col min="10289" max="10289" width="7" customWidth="1"/>
    <col min="10290" max="10290" width="6.6640625" customWidth="1"/>
    <col min="10291" max="10291" width="17.88671875" customWidth="1"/>
    <col min="10292" max="10292" width="7.6640625" customWidth="1"/>
    <col min="10293" max="10293" width="6.5546875" customWidth="1"/>
    <col min="10294" max="10294" width="11.44140625" customWidth="1"/>
    <col min="10295" max="10295" width="10.88671875" customWidth="1"/>
    <col min="10296" max="10296" width="10.109375" customWidth="1"/>
    <col min="10297" max="10297" width="9" customWidth="1"/>
    <col min="10298" max="10298" width="13.5546875" customWidth="1"/>
    <col min="10299" max="10299" width="8.44140625" customWidth="1"/>
    <col min="10300" max="10300" width="9.6640625" customWidth="1"/>
    <col min="10301" max="10301" width="8.33203125" customWidth="1"/>
    <col min="10302" max="10302" width="7.88671875" customWidth="1"/>
    <col min="10303" max="10303" width="10.109375" customWidth="1"/>
    <col min="10304" max="10304" width="8.109375" customWidth="1"/>
    <col min="10305" max="10305" width="11.5546875" customWidth="1"/>
    <col min="10306" max="10306" width="7.33203125" customWidth="1"/>
    <col min="10307" max="10307" width="7.5546875" customWidth="1"/>
    <col min="10308" max="10308" width="8.6640625" customWidth="1"/>
    <col min="10309" max="10309" width="8.44140625" customWidth="1"/>
    <col min="10310" max="10310" width="7.44140625" customWidth="1"/>
    <col min="10311" max="10311" width="7.5546875" customWidth="1"/>
    <col min="10312" max="10312" width="11.5546875" customWidth="1"/>
    <col min="10313" max="10313" width="9" customWidth="1"/>
    <col min="10314" max="10314" width="9.5546875" customWidth="1"/>
    <col min="10315" max="10315" width="7.33203125" customWidth="1"/>
    <col min="10316" max="10316" width="7.88671875" customWidth="1"/>
    <col min="10317" max="10317" width="7" customWidth="1"/>
    <col min="10318" max="10318" width="7.33203125" customWidth="1"/>
    <col min="10319" max="10319" width="10.44140625" customWidth="1"/>
    <col min="10320" max="10320" width="7" customWidth="1"/>
    <col min="10321" max="10321" width="7.6640625" customWidth="1"/>
    <col min="10322" max="10322" width="8.5546875" customWidth="1"/>
    <col min="10323" max="10324" width="7.6640625" customWidth="1"/>
    <col min="10325" max="10325" width="8.109375" customWidth="1"/>
    <col min="10326" max="10326" width="15.33203125" customWidth="1"/>
    <col min="10327" max="10327" width="6.6640625" customWidth="1"/>
    <col min="10328" max="10328" width="7.5546875" customWidth="1"/>
    <col min="10329" max="10329" width="5.6640625" customWidth="1"/>
    <col min="10330" max="10330" width="7.33203125" customWidth="1"/>
    <col min="10331" max="10331" width="7.109375" customWidth="1"/>
    <col min="10332" max="10332" width="5.6640625" customWidth="1"/>
    <col min="10333" max="10333" width="16.88671875" customWidth="1"/>
    <col min="10334" max="10334" width="7.33203125" customWidth="1"/>
    <col min="10335" max="10335" width="5.6640625" customWidth="1"/>
    <col min="10336" max="10336" width="6.88671875" customWidth="1"/>
    <col min="10337" max="10337" width="7" customWidth="1"/>
    <col min="10338" max="10338" width="7.5546875" customWidth="1"/>
    <col min="10339" max="10339" width="8.44140625" customWidth="1"/>
    <col min="10340" max="10340" width="18.33203125" customWidth="1"/>
    <col min="10341" max="10341" width="14.33203125" customWidth="1"/>
    <col min="10342" max="10342" width="10" customWidth="1"/>
    <col min="10343" max="10343" width="5.6640625" customWidth="1"/>
    <col min="10344" max="10496" width="11.44140625" customWidth="1"/>
    <col min="10498" max="10499" width="19.44140625" customWidth="1"/>
    <col min="10500" max="10500" width="7.44140625" customWidth="1"/>
    <col min="10501" max="10501" width="7" customWidth="1"/>
    <col min="10502" max="10503" width="7.5546875" customWidth="1"/>
    <col min="10504" max="10504" width="7" customWidth="1"/>
    <col min="10505" max="10505" width="14.88671875" customWidth="1"/>
    <col min="10506" max="10506" width="7" customWidth="1"/>
    <col min="10507" max="10507" width="9.109375" customWidth="1"/>
    <col min="10508" max="10508" width="6.6640625" customWidth="1"/>
    <col min="10509" max="10509" width="7.109375" customWidth="1"/>
    <col min="10510" max="10510" width="6.44140625" customWidth="1"/>
    <col min="10511" max="10511" width="6.88671875" customWidth="1"/>
    <col min="10512" max="10512" width="15.33203125" customWidth="1"/>
    <col min="10513" max="10513" width="12.33203125" customWidth="1"/>
    <col min="10514" max="10514" width="7.44140625" customWidth="1"/>
    <col min="10515" max="10515" width="10.6640625" customWidth="1"/>
    <col min="10516" max="10516" width="10.33203125" customWidth="1"/>
    <col min="10517" max="10517" width="9.109375" customWidth="1"/>
    <col min="10518" max="10518" width="7" customWidth="1"/>
    <col min="10519" max="10519" width="17.44140625" customWidth="1"/>
    <col min="10520" max="10520" width="7" customWidth="1"/>
    <col min="10521" max="10521" width="7.5546875" customWidth="1"/>
    <col min="10522" max="10522" width="5.6640625" customWidth="1"/>
    <col min="10523" max="10523" width="7.6640625" customWidth="1"/>
    <col min="10524" max="10525" width="5.6640625" customWidth="1"/>
    <col min="10526" max="10526" width="11.44140625" customWidth="1"/>
    <col min="10527" max="10532" width="5.6640625" customWidth="1"/>
    <col min="10533" max="10533" width="13.109375" customWidth="1"/>
    <col min="10534" max="10539" width="5.6640625" customWidth="1"/>
    <col min="10540" max="10540" width="9.109375" customWidth="1"/>
    <col min="10541" max="10542" width="5.6640625" customWidth="1"/>
    <col min="10543" max="10543" width="9" customWidth="1"/>
    <col min="10544" max="10544" width="7.88671875" customWidth="1"/>
    <col min="10545" max="10545" width="7" customWidth="1"/>
    <col min="10546" max="10546" width="6.6640625" customWidth="1"/>
    <col min="10547" max="10547" width="17.88671875" customWidth="1"/>
    <col min="10548" max="10548" width="7.6640625" customWidth="1"/>
    <col min="10549" max="10549" width="6.5546875" customWidth="1"/>
    <col min="10550" max="10550" width="11.44140625" customWidth="1"/>
    <col min="10551" max="10551" width="10.88671875" customWidth="1"/>
    <col min="10552" max="10552" width="10.109375" customWidth="1"/>
    <col min="10553" max="10553" width="9" customWidth="1"/>
    <col min="10554" max="10554" width="13.5546875" customWidth="1"/>
    <col min="10555" max="10555" width="8.44140625" customWidth="1"/>
    <col min="10556" max="10556" width="9.6640625" customWidth="1"/>
    <col min="10557" max="10557" width="8.33203125" customWidth="1"/>
    <col min="10558" max="10558" width="7.88671875" customWidth="1"/>
    <col min="10559" max="10559" width="10.109375" customWidth="1"/>
    <col min="10560" max="10560" width="8.109375" customWidth="1"/>
    <col min="10561" max="10561" width="11.5546875" customWidth="1"/>
    <col min="10562" max="10562" width="7.33203125" customWidth="1"/>
    <col min="10563" max="10563" width="7.5546875" customWidth="1"/>
    <col min="10564" max="10564" width="8.6640625" customWidth="1"/>
    <col min="10565" max="10565" width="8.44140625" customWidth="1"/>
    <col min="10566" max="10566" width="7.44140625" customWidth="1"/>
    <col min="10567" max="10567" width="7.5546875" customWidth="1"/>
    <col min="10568" max="10568" width="11.5546875" customWidth="1"/>
    <col min="10569" max="10569" width="9" customWidth="1"/>
    <col min="10570" max="10570" width="9.5546875" customWidth="1"/>
    <col min="10571" max="10571" width="7.33203125" customWidth="1"/>
    <col min="10572" max="10572" width="7.88671875" customWidth="1"/>
    <col min="10573" max="10573" width="7" customWidth="1"/>
    <col min="10574" max="10574" width="7.33203125" customWidth="1"/>
    <col min="10575" max="10575" width="10.44140625" customWidth="1"/>
    <col min="10576" max="10576" width="7" customWidth="1"/>
    <col min="10577" max="10577" width="7.6640625" customWidth="1"/>
    <col min="10578" max="10578" width="8.5546875" customWidth="1"/>
    <col min="10579" max="10580" width="7.6640625" customWidth="1"/>
    <col min="10581" max="10581" width="8.109375" customWidth="1"/>
    <col min="10582" max="10582" width="15.33203125" customWidth="1"/>
    <col min="10583" max="10583" width="6.6640625" customWidth="1"/>
    <col min="10584" max="10584" width="7.5546875" customWidth="1"/>
    <col min="10585" max="10585" width="5.6640625" customWidth="1"/>
    <col min="10586" max="10586" width="7.33203125" customWidth="1"/>
    <col min="10587" max="10587" width="7.109375" customWidth="1"/>
    <col min="10588" max="10588" width="5.6640625" customWidth="1"/>
    <col min="10589" max="10589" width="16.88671875" customWidth="1"/>
    <col min="10590" max="10590" width="7.33203125" customWidth="1"/>
    <col min="10591" max="10591" width="5.6640625" customWidth="1"/>
    <col min="10592" max="10592" width="6.88671875" customWidth="1"/>
    <col min="10593" max="10593" width="7" customWidth="1"/>
    <col min="10594" max="10594" width="7.5546875" customWidth="1"/>
    <col min="10595" max="10595" width="8.44140625" customWidth="1"/>
    <col min="10596" max="10596" width="18.33203125" customWidth="1"/>
    <col min="10597" max="10597" width="14.33203125" customWidth="1"/>
    <col min="10598" max="10598" width="10" customWidth="1"/>
    <col min="10599" max="10599" width="5.6640625" customWidth="1"/>
    <col min="10600" max="10752" width="11.44140625" customWidth="1"/>
    <col min="10754" max="10755" width="19.44140625" customWidth="1"/>
    <col min="10756" max="10756" width="7.44140625" customWidth="1"/>
    <col min="10757" max="10757" width="7" customWidth="1"/>
    <col min="10758" max="10759" width="7.5546875" customWidth="1"/>
    <col min="10760" max="10760" width="7" customWidth="1"/>
    <col min="10761" max="10761" width="14.88671875" customWidth="1"/>
    <col min="10762" max="10762" width="7" customWidth="1"/>
    <col min="10763" max="10763" width="9.109375" customWidth="1"/>
    <col min="10764" max="10764" width="6.6640625" customWidth="1"/>
    <col min="10765" max="10765" width="7.109375" customWidth="1"/>
    <col min="10766" max="10766" width="6.44140625" customWidth="1"/>
    <col min="10767" max="10767" width="6.88671875" customWidth="1"/>
    <col min="10768" max="10768" width="15.33203125" customWidth="1"/>
    <col min="10769" max="10769" width="12.33203125" customWidth="1"/>
    <col min="10770" max="10770" width="7.44140625" customWidth="1"/>
    <col min="10771" max="10771" width="10.6640625" customWidth="1"/>
    <col min="10772" max="10772" width="10.33203125" customWidth="1"/>
    <col min="10773" max="10773" width="9.109375" customWidth="1"/>
    <col min="10774" max="10774" width="7" customWidth="1"/>
    <col min="10775" max="10775" width="17.44140625" customWidth="1"/>
    <col min="10776" max="10776" width="7" customWidth="1"/>
    <col min="10777" max="10777" width="7.5546875" customWidth="1"/>
    <col min="10778" max="10778" width="5.6640625" customWidth="1"/>
    <col min="10779" max="10779" width="7.6640625" customWidth="1"/>
    <col min="10780" max="10781" width="5.6640625" customWidth="1"/>
    <col min="10782" max="10782" width="11.44140625" customWidth="1"/>
    <col min="10783" max="10788" width="5.6640625" customWidth="1"/>
    <col min="10789" max="10789" width="13.109375" customWidth="1"/>
    <col min="10790" max="10795" width="5.6640625" customWidth="1"/>
    <col min="10796" max="10796" width="9.109375" customWidth="1"/>
    <col min="10797" max="10798" width="5.6640625" customWidth="1"/>
    <col min="10799" max="10799" width="9" customWidth="1"/>
    <col min="10800" max="10800" width="7.88671875" customWidth="1"/>
    <col min="10801" max="10801" width="7" customWidth="1"/>
    <col min="10802" max="10802" width="6.6640625" customWidth="1"/>
    <col min="10803" max="10803" width="17.88671875" customWidth="1"/>
    <col min="10804" max="10804" width="7.6640625" customWidth="1"/>
    <col min="10805" max="10805" width="6.5546875" customWidth="1"/>
    <col min="10806" max="10806" width="11.44140625" customWidth="1"/>
    <col min="10807" max="10807" width="10.88671875" customWidth="1"/>
    <col min="10808" max="10808" width="10.109375" customWidth="1"/>
    <col min="10809" max="10809" width="9" customWidth="1"/>
    <col min="10810" max="10810" width="13.5546875" customWidth="1"/>
    <col min="10811" max="10811" width="8.44140625" customWidth="1"/>
    <col min="10812" max="10812" width="9.6640625" customWidth="1"/>
    <col min="10813" max="10813" width="8.33203125" customWidth="1"/>
    <col min="10814" max="10814" width="7.88671875" customWidth="1"/>
    <col min="10815" max="10815" width="10.109375" customWidth="1"/>
    <col min="10816" max="10816" width="8.109375" customWidth="1"/>
    <col min="10817" max="10817" width="11.5546875" customWidth="1"/>
    <col min="10818" max="10818" width="7.33203125" customWidth="1"/>
    <col min="10819" max="10819" width="7.5546875" customWidth="1"/>
    <col min="10820" max="10820" width="8.6640625" customWidth="1"/>
    <col min="10821" max="10821" width="8.44140625" customWidth="1"/>
    <col min="10822" max="10822" width="7.44140625" customWidth="1"/>
    <col min="10823" max="10823" width="7.5546875" customWidth="1"/>
    <col min="10824" max="10824" width="11.5546875" customWidth="1"/>
    <col min="10825" max="10825" width="9" customWidth="1"/>
    <col min="10826" max="10826" width="9.5546875" customWidth="1"/>
    <col min="10827" max="10827" width="7.33203125" customWidth="1"/>
    <col min="10828" max="10828" width="7.88671875" customWidth="1"/>
    <col min="10829" max="10829" width="7" customWidth="1"/>
    <col min="10830" max="10830" width="7.33203125" customWidth="1"/>
    <col min="10831" max="10831" width="10.44140625" customWidth="1"/>
    <col min="10832" max="10832" width="7" customWidth="1"/>
    <col min="10833" max="10833" width="7.6640625" customWidth="1"/>
    <col min="10834" max="10834" width="8.5546875" customWidth="1"/>
    <col min="10835" max="10836" width="7.6640625" customWidth="1"/>
    <col min="10837" max="10837" width="8.109375" customWidth="1"/>
    <col min="10838" max="10838" width="15.33203125" customWidth="1"/>
    <col min="10839" max="10839" width="6.6640625" customWidth="1"/>
    <col min="10840" max="10840" width="7.5546875" customWidth="1"/>
    <col min="10841" max="10841" width="5.6640625" customWidth="1"/>
    <col min="10842" max="10842" width="7.33203125" customWidth="1"/>
    <col min="10843" max="10843" width="7.109375" customWidth="1"/>
    <col min="10844" max="10844" width="5.6640625" customWidth="1"/>
    <col min="10845" max="10845" width="16.88671875" customWidth="1"/>
    <col min="10846" max="10846" width="7.33203125" customWidth="1"/>
    <col min="10847" max="10847" width="5.6640625" customWidth="1"/>
    <col min="10848" max="10848" width="6.88671875" customWidth="1"/>
    <col min="10849" max="10849" width="7" customWidth="1"/>
    <col min="10850" max="10850" width="7.5546875" customWidth="1"/>
    <col min="10851" max="10851" width="8.44140625" customWidth="1"/>
    <col min="10852" max="10852" width="18.33203125" customWidth="1"/>
    <col min="10853" max="10853" width="14.33203125" customWidth="1"/>
    <col min="10854" max="10854" width="10" customWidth="1"/>
    <col min="10855" max="10855" width="5.6640625" customWidth="1"/>
    <col min="10856" max="11008" width="11.44140625" customWidth="1"/>
    <col min="11010" max="11011" width="19.44140625" customWidth="1"/>
    <col min="11012" max="11012" width="7.44140625" customWidth="1"/>
    <col min="11013" max="11013" width="7" customWidth="1"/>
    <col min="11014" max="11015" width="7.5546875" customWidth="1"/>
    <col min="11016" max="11016" width="7" customWidth="1"/>
    <col min="11017" max="11017" width="14.88671875" customWidth="1"/>
    <col min="11018" max="11018" width="7" customWidth="1"/>
    <col min="11019" max="11019" width="9.109375" customWidth="1"/>
    <col min="11020" max="11020" width="6.6640625" customWidth="1"/>
    <col min="11021" max="11021" width="7.109375" customWidth="1"/>
    <col min="11022" max="11022" width="6.44140625" customWidth="1"/>
    <col min="11023" max="11023" width="6.88671875" customWidth="1"/>
    <col min="11024" max="11024" width="15.33203125" customWidth="1"/>
    <col min="11025" max="11025" width="12.33203125" customWidth="1"/>
    <col min="11026" max="11026" width="7.44140625" customWidth="1"/>
    <col min="11027" max="11027" width="10.6640625" customWidth="1"/>
    <col min="11028" max="11028" width="10.33203125" customWidth="1"/>
    <col min="11029" max="11029" width="9.109375" customWidth="1"/>
    <col min="11030" max="11030" width="7" customWidth="1"/>
    <col min="11031" max="11031" width="17.44140625" customWidth="1"/>
    <col min="11032" max="11032" width="7" customWidth="1"/>
    <col min="11033" max="11033" width="7.5546875" customWidth="1"/>
    <col min="11034" max="11034" width="5.6640625" customWidth="1"/>
    <col min="11035" max="11035" width="7.6640625" customWidth="1"/>
    <col min="11036" max="11037" width="5.6640625" customWidth="1"/>
    <col min="11038" max="11038" width="11.44140625" customWidth="1"/>
    <col min="11039" max="11044" width="5.6640625" customWidth="1"/>
    <col min="11045" max="11045" width="13.109375" customWidth="1"/>
    <col min="11046" max="11051" width="5.6640625" customWidth="1"/>
    <col min="11052" max="11052" width="9.109375" customWidth="1"/>
    <col min="11053" max="11054" width="5.6640625" customWidth="1"/>
    <col min="11055" max="11055" width="9" customWidth="1"/>
    <col min="11056" max="11056" width="7.88671875" customWidth="1"/>
    <col min="11057" max="11057" width="7" customWidth="1"/>
    <col min="11058" max="11058" width="6.6640625" customWidth="1"/>
    <col min="11059" max="11059" width="17.88671875" customWidth="1"/>
    <col min="11060" max="11060" width="7.6640625" customWidth="1"/>
    <col min="11061" max="11061" width="6.5546875" customWidth="1"/>
    <col min="11062" max="11062" width="11.44140625" customWidth="1"/>
    <col min="11063" max="11063" width="10.88671875" customWidth="1"/>
    <col min="11064" max="11064" width="10.109375" customWidth="1"/>
    <col min="11065" max="11065" width="9" customWidth="1"/>
    <col min="11066" max="11066" width="13.5546875" customWidth="1"/>
    <col min="11067" max="11067" width="8.44140625" customWidth="1"/>
    <col min="11068" max="11068" width="9.6640625" customWidth="1"/>
    <col min="11069" max="11069" width="8.33203125" customWidth="1"/>
    <col min="11070" max="11070" width="7.88671875" customWidth="1"/>
    <col min="11071" max="11071" width="10.109375" customWidth="1"/>
    <col min="11072" max="11072" width="8.109375" customWidth="1"/>
    <col min="11073" max="11073" width="11.5546875" customWidth="1"/>
    <col min="11074" max="11074" width="7.33203125" customWidth="1"/>
    <col min="11075" max="11075" width="7.5546875" customWidth="1"/>
    <col min="11076" max="11076" width="8.6640625" customWidth="1"/>
    <col min="11077" max="11077" width="8.44140625" customWidth="1"/>
    <col min="11078" max="11078" width="7.44140625" customWidth="1"/>
    <col min="11079" max="11079" width="7.5546875" customWidth="1"/>
    <col min="11080" max="11080" width="11.5546875" customWidth="1"/>
    <col min="11081" max="11081" width="9" customWidth="1"/>
    <col min="11082" max="11082" width="9.5546875" customWidth="1"/>
    <col min="11083" max="11083" width="7.33203125" customWidth="1"/>
    <col min="11084" max="11084" width="7.88671875" customWidth="1"/>
    <col min="11085" max="11085" width="7" customWidth="1"/>
    <col min="11086" max="11086" width="7.33203125" customWidth="1"/>
    <col min="11087" max="11087" width="10.44140625" customWidth="1"/>
    <col min="11088" max="11088" width="7" customWidth="1"/>
    <col min="11089" max="11089" width="7.6640625" customWidth="1"/>
    <col min="11090" max="11090" width="8.5546875" customWidth="1"/>
    <col min="11091" max="11092" width="7.6640625" customWidth="1"/>
    <col min="11093" max="11093" width="8.109375" customWidth="1"/>
    <col min="11094" max="11094" width="15.33203125" customWidth="1"/>
    <col min="11095" max="11095" width="6.6640625" customWidth="1"/>
    <col min="11096" max="11096" width="7.5546875" customWidth="1"/>
    <col min="11097" max="11097" width="5.6640625" customWidth="1"/>
    <col min="11098" max="11098" width="7.33203125" customWidth="1"/>
    <col min="11099" max="11099" width="7.109375" customWidth="1"/>
    <col min="11100" max="11100" width="5.6640625" customWidth="1"/>
    <col min="11101" max="11101" width="16.88671875" customWidth="1"/>
    <col min="11102" max="11102" width="7.33203125" customWidth="1"/>
    <col min="11103" max="11103" width="5.6640625" customWidth="1"/>
    <col min="11104" max="11104" width="6.88671875" customWidth="1"/>
    <col min="11105" max="11105" width="7" customWidth="1"/>
    <col min="11106" max="11106" width="7.5546875" customWidth="1"/>
    <col min="11107" max="11107" width="8.44140625" customWidth="1"/>
    <col min="11108" max="11108" width="18.33203125" customWidth="1"/>
    <col min="11109" max="11109" width="14.33203125" customWidth="1"/>
    <col min="11110" max="11110" width="10" customWidth="1"/>
    <col min="11111" max="11111" width="5.6640625" customWidth="1"/>
    <col min="11112" max="11264" width="11.44140625" customWidth="1"/>
    <col min="11266" max="11267" width="19.44140625" customWidth="1"/>
    <col min="11268" max="11268" width="7.44140625" customWidth="1"/>
    <col min="11269" max="11269" width="7" customWidth="1"/>
    <col min="11270" max="11271" width="7.5546875" customWidth="1"/>
    <col min="11272" max="11272" width="7" customWidth="1"/>
    <col min="11273" max="11273" width="14.88671875" customWidth="1"/>
    <col min="11274" max="11274" width="7" customWidth="1"/>
    <col min="11275" max="11275" width="9.109375" customWidth="1"/>
    <col min="11276" max="11276" width="6.6640625" customWidth="1"/>
    <col min="11277" max="11277" width="7.109375" customWidth="1"/>
    <col min="11278" max="11278" width="6.44140625" customWidth="1"/>
    <col min="11279" max="11279" width="6.88671875" customWidth="1"/>
    <col min="11280" max="11280" width="15.33203125" customWidth="1"/>
    <col min="11281" max="11281" width="12.33203125" customWidth="1"/>
    <col min="11282" max="11282" width="7.44140625" customWidth="1"/>
    <col min="11283" max="11283" width="10.6640625" customWidth="1"/>
    <col min="11284" max="11284" width="10.33203125" customWidth="1"/>
    <col min="11285" max="11285" width="9.109375" customWidth="1"/>
    <col min="11286" max="11286" width="7" customWidth="1"/>
    <col min="11287" max="11287" width="17.44140625" customWidth="1"/>
    <col min="11288" max="11288" width="7" customWidth="1"/>
    <col min="11289" max="11289" width="7.5546875" customWidth="1"/>
    <col min="11290" max="11290" width="5.6640625" customWidth="1"/>
    <col min="11291" max="11291" width="7.6640625" customWidth="1"/>
    <col min="11292" max="11293" width="5.6640625" customWidth="1"/>
    <col min="11294" max="11294" width="11.44140625" customWidth="1"/>
    <col min="11295" max="11300" width="5.6640625" customWidth="1"/>
    <col min="11301" max="11301" width="13.109375" customWidth="1"/>
    <col min="11302" max="11307" width="5.6640625" customWidth="1"/>
    <col min="11308" max="11308" width="9.109375" customWidth="1"/>
    <col min="11309" max="11310" width="5.6640625" customWidth="1"/>
    <col min="11311" max="11311" width="9" customWidth="1"/>
    <col min="11312" max="11312" width="7.88671875" customWidth="1"/>
    <col min="11313" max="11313" width="7" customWidth="1"/>
    <col min="11314" max="11314" width="6.6640625" customWidth="1"/>
    <col min="11315" max="11315" width="17.88671875" customWidth="1"/>
    <col min="11316" max="11316" width="7.6640625" customWidth="1"/>
    <col min="11317" max="11317" width="6.5546875" customWidth="1"/>
    <col min="11318" max="11318" width="11.44140625" customWidth="1"/>
    <col min="11319" max="11319" width="10.88671875" customWidth="1"/>
    <col min="11320" max="11320" width="10.109375" customWidth="1"/>
    <col min="11321" max="11321" width="9" customWidth="1"/>
    <col min="11322" max="11322" width="13.5546875" customWidth="1"/>
    <col min="11323" max="11323" width="8.44140625" customWidth="1"/>
    <col min="11324" max="11324" width="9.6640625" customWidth="1"/>
    <col min="11325" max="11325" width="8.33203125" customWidth="1"/>
    <col min="11326" max="11326" width="7.88671875" customWidth="1"/>
    <col min="11327" max="11327" width="10.109375" customWidth="1"/>
    <col min="11328" max="11328" width="8.109375" customWidth="1"/>
    <col min="11329" max="11329" width="11.5546875" customWidth="1"/>
    <col min="11330" max="11330" width="7.33203125" customWidth="1"/>
    <col min="11331" max="11331" width="7.5546875" customWidth="1"/>
    <col min="11332" max="11332" width="8.6640625" customWidth="1"/>
    <col min="11333" max="11333" width="8.44140625" customWidth="1"/>
    <col min="11334" max="11334" width="7.44140625" customWidth="1"/>
    <col min="11335" max="11335" width="7.5546875" customWidth="1"/>
    <col min="11336" max="11336" width="11.5546875" customWidth="1"/>
    <col min="11337" max="11337" width="9" customWidth="1"/>
    <col min="11338" max="11338" width="9.5546875" customWidth="1"/>
    <col min="11339" max="11339" width="7.33203125" customWidth="1"/>
    <col min="11340" max="11340" width="7.88671875" customWidth="1"/>
    <col min="11341" max="11341" width="7" customWidth="1"/>
    <col min="11342" max="11342" width="7.33203125" customWidth="1"/>
    <col min="11343" max="11343" width="10.44140625" customWidth="1"/>
    <col min="11344" max="11344" width="7" customWidth="1"/>
    <col min="11345" max="11345" width="7.6640625" customWidth="1"/>
    <col min="11346" max="11346" width="8.5546875" customWidth="1"/>
    <col min="11347" max="11348" width="7.6640625" customWidth="1"/>
    <col min="11349" max="11349" width="8.109375" customWidth="1"/>
    <col min="11350" max="11350" width="15.33203125" customWidth="1"/>
    <col min="11351" max="11351" width="6.6640625" customWidth="1"/>
    <col min="11352" max="11352" width="7.5546875" customWidth="1"/>
    <col min="11353" max="11353" width="5.6640625" customWidth="1"/>
    <col min="11354" max="11354" width="7.33203125" customWidth="1"/>
    <col min="11355" max="11355" width="7.109375" customWidth="1"/>
    <col min="11356" max="11356" width="5.6640625" customWidth="1"/>
    <col min="11357" max="11357" width="16.88671875" customWidth="1"/>
    <col min="11358" max="11358" width="7.33203125" customWidth="1"/>
    <col min="11359" max="11359" width="5.6640625" customWidth="1"/>
    <col min="11360" max="11360" width="6.88671875" customWidth="1"/>
    <col min="11361" max="11361" width="7" customWidth="1"/>
    <col min="11362" max="11362" width="7.5546875" customWidth="1"/>
    <col min="11363" max="11363" width="8.44140625" customWidth="1"/>
    <col min="11364" max="11364" width="18.33203125" customWidth="1"/>
    <col min="11365" max="11365" width="14.33203125" customWidth="1"/>
    <col min="11366" max="11366" width="10" customWidth="1"/>
    <col min="11367" max="11367" width="5.6640625" customWidth="1"/>
    <col min="11368" max="11520" width="11.44140625" customWidth="1"/>
    <col min="11522" max="11523" width="19.44140625" customWidth="1"/>
    <col min="11524" max="11524" width="7.44140625" customWidth="1"/>
    <col min="11525" max="11525" width="7" customWidth="1"/>
    <col min="11526" max="11527" width="7.5546875" customWidth="1"/>
    <col min="11528" max="11528" width="7" customWidth="1"/>
    <col min="11529" max="11529" width="14.88671875" customWidth="1"/>
    <col min="11530" max="11530" width="7" customWidth="1"/>
    <col min="11531" max="11531" width="9.109375" customWidth="1"/>
    <col min="11532" max="11532" width="6.6640625" customWidth="1"/>
    <col min="11533" max="11533" width="7.109375" customWidth="1"/>
    <col min="11534" max="11534" width="6.44140625" customWidth="1"/>
    <col min="11535" max="11535" width="6.88671875" customWidth="1"/>
    <col min="11536" max="11536" width="15.33203125" customWidth="1"/>
    <col min="11537" max="11537" width="12.33203125" customWidth="1"/>
    <col min="11538" max="11538" width="7.44140625" customWidth="1"/>
    <col min="11539" max="11539" width="10.6640625" customWidth="1"/>
    <col min="11540" max="11540" width="10.33203125" customWidth="1"/>
    <col min="11541" max="11541" width="9.109375" customWidth="1"/>
    <col min="11542" max="11542" width="7" customWidth="1"/>
    <col min="11543" max="11543" width="17.44140625" customWidth="1"/>
    <col min="11544" max="11544" width="7" customWidth="1"/>
    <col min="11545" max="11545" width="7.5546875" customWidth="1"/>
    <col min="11546" max="11546" width="5.6640625" customWidth="1"/>
    <col min="11547" max="11547" width="7.6640625" customWidth="1"/>
    <col min="11548" max="11549" width="5.6640625" customWidth="1"/>
    <col min="11550" max="11550" width="11.44140625" customWidth="1"/>
    <col min="11551" max="11556" width="5.6640625" customWidth="1"/>
    <col min="11557" max="11557" width="13.109375" customWidth="1"/>
    <col min="11558" max="11563" width="5.6640625" customWidth="1"/>
    <col min="11564" max="11564" width="9.109375" customWidth="1"/>
    <col min="11565" max="11566" width="5.6640625" customWidth="1"/>
    <col min="11567" max="11567" width="9" customWidth="1"/>
    <col min="11568" max="11568" width="7.88671875" customWidth="1"/>
    <col min="11569" max="11569" width="7" customWidth="1"/>
    <col min="11570" max="11570" width="6.6640625" customWidth="1"/>
    <col min="11571" max="11571" width="17.88671875" customWidth="1"/>
    <col min="11572" max="11572" width="7.6640625" customWidth="1"/>
    <col min="11573" max="11573" width="6.5546875" customWidth="1"/>
    <col min="11574" max="11574" width="11.44140625" customWidth="1"/>
    <col min="11575" max="11575" width="10.88671875" customWidth="1"/>
    <col min="11576" max="11576" width="10.109375" customWidth="1"/>
    <col min="11577" max="11577" width="9" customWidth="1"/>
    <col min="11578" max="11578" width="13.5546875" customWidth="1"/>
    <col min="11579" max="11579" width="8.44140625" customWidth="1"/>
    <col min="11580" max="11580" width="9.6640625" customWidth="1"/>
    <col min="11581" max="11581" width="8.33203125" customWidth="1"/>
    <col min="11582" max="11582" width="7.88671875" customWidth="1"/>
    <col min="11583" max="11583" width="10.109375" customWidth="1"/>
    <col min="11584" max="11584" width="8.109375" customWidth="1"/>
    <col min="11585" max="11585" width="11.5546875" customWidth="1"/>
    <col min="11586" max="11586" width="7.33203125" customWidth="1"/>
    <col min="11587" max="11587" width="7.5546875" customWidth="1"/>
    <col min="11588" max="11588" width="8.6640625" customWidth="1"/>
    <col min="11589" max="11589" width="8.44140625" customWidth="1"/>
    <col min="11590" max="11590" width="7.44140625" customWidth="1"/>
    <col min="11591" max="11591" width="7.5546875" customWidth="1"/>
    <col min="11592" max="11592" width="11.5546875" customWidth="1"/>
    <col min="11593" max="11593" width="9" customWidth="1"/>
    <col min="11594" max="11594" width="9.5546875" customWidth="1"/>
    <col min="11595" max="11595" width="7.33203125" customWidth="1"/>
    <col min="11596" max="11596" width="7.88671875" customWidth="1"/>
    <col min="11597" max="11597" width="7" customWidth="1"/>
    <col min="11598" max="11598" width="7.33203125" customWidth="1"/>
    <col min="11599" max="11599" width="10.44140625" customWidth="1"/>
    <col min="11600" max="11600" width="7" customWidth="1"/>
    <col min="11601" max="11601" width="7.6640625" customWidth="1"/>
    <col min="11602" max="11602" width="8.5546875" customWidth="1"/>
    <col min="11603" max="11604" width="7.6640625" customWidth="1"/>
    <col min="11605" max="11605" width="8.109375" customWidth="1"/>
    <col min="11606" max="11606" width="15.33203125" customWidth="1"/>
    <col min="11607" max="11607" width="6.6640625" customWidth="1"/>
    <col min="11608" max="11608" width="7.5546875" customWidth="1"/>
    <col min="11609" max="11609" width="5.6640625" customWidth="1"/>
    <col min="11610" max="11610" width="7.33203125" customWidth="1"/>
    <col min="11611" max="11611" width="7.109375" customWidth="1"/>
    <col min="11612" max="11612" width="5.6640625" customWidth="1"/>
    <col min="11613" max="11613" width="16.88671875" customWidth="1"/>
    <col min="11614" max="11614" width="7.33203125" customWidth="1"/>
    <col min="11615" max="11615" width="5.6640625" customWidth="1"/>
    <col min="11616" max="11616" width="6.88671875" customWidth="1"/>
    <col min="11617" max="11617" width="7" customWidth="1"/>
    <col min="11618" max="11618" width="7.5546875" customWidth="1"/>
    <col min="11619" max="11619" width="8.44140625" customWidth="1"/>
    <col min="11620" max="11620" width="18.33203125" customWidth="1"/>
    <col min="11621" max="11621" width="14.33203125" customWidth="1"/>
    <col min="11622" max="11622" width="10" customWidth="1"/>
    <col min="11623" max="11623" width="5.6640625" customWidth="1"/>
    <col min="11624" max="11776" width="11.44140625" customWidth="1"/>
    <col min="11778" max="11779" width="19.44140625" customWidth="1"/>
    <col min="11780" max="11780" width="7.44140625" customWidth="1"/>
    <col min="11781" max="11781" width="7" customWidth="1"/>
    <col min="11782" max="11783" width="7.5546875" customWidth="1"/>
    <col min="11784" max="11784" width="7" customWidth="1"/>
    <col min="11785" max="11785" width="14.88671875" customWidth="1"/>
    <col min="11786" max="11786" width="7" customWidth="1"/>
    <col min="11787" max="11787" width="9.109375" customWidth="1"/>
    <col min="11788" max="11788" width="6.6640625" customWidth="1"/>
    <col min="11789" max="11789" width="7.109375" customWidth="1"/>
    <col min="11790" max="11790" width="6.44140625" customWidth="1"/>
    <col min="11791" max="11791" width="6.88671875" customWidth="1"/>
    <col min="11792" max="11792" width="15.33203125" customWidth="1"/>
    <col min="11793" max="11793" width="12.33203125" customWidth="1"/>
    <col min="11794" max="11794" width="7.44140625" customWidth="1"/>
    <col min="11795" max="11795" width="10.6640625" customWidth="1"/>
    <col min="11796" max="11796" width="10.33203125" customWidth="1"/>
    <col min="11797" max="11797" width="9.109375" customWidth="1"/>
    <col min="11798" max="11798" width="7" customWidth="1"/>
    <col min="11799" max="11799" width="17.44140625" customWidth="1"/>
    <col min="11800" max="11800" width="7" customWidth="1"/>
    <col min="11801" max="11801" width="7.5546875" customWidth="1"/>
    <col min="11802" max="11802" width="5.6640625" customWidth="1"/>
    <col min="11803" max="11803" width="7.6640625" customWidth="1"/>
    <col min="11804" max="11805" width="5.6640625" customWidth="1"/>
    <col min="11806" max="11806" width="11.44140625" customWidth="1"/>
    <col min="11807" max="11812" width="5.6640625" customWidth="1"/>
    <col min="11813" max="11813" width="13.109375" customWidth="1"/>
    <col min="11814" max="11819" width="5.6640625" customWidth="1"/>
    <col min="11820" max="11820" width="9.109375" customWidth="1"/>
    <col min="11821" max="11822" width="5.6640625" customWidth="1"/>
    <col min="11823" max="11823" width="9" customWidth="1"/>
    <col min="11824" max="11824" width="7.88671875" customWidth="1"/>
    <col min="11825" max="11825" width="7" customWidth="1"/>
    <col min="11826" max="11826" width="6.6640625" customWidth="1"/>
    <col min="11827" max="11827" width="17.88671875" customWidth="1"/>
    <col min="11828" max="11828" width="7.6640625" customWidth="1"/>
    <col min="11829" max="11829" width="6.5546875" customWidth="1"/>
    <col min="11830" max="11830" width="11.44140625" customWidth="1"/>
    <col min="11831" max="11831" width="10.88671875" customWidth="1"/>
    <col min="11832" max="11832" width="10.109375" customWidth="1"/>
    <col min="11833" max="11833" width="9" customWidth="1"/>
    <col min="11834" max="11834" width="13.5546875" customWidth="1"/>
    <col min="11835" max="11835" width="8.44140625" customWidth="1"/>
    <col min="11836" max="11836" width="9.6640625" customWidth="1"/>
    <col min="11837" max="11837" width="8.33203125" customWidth="1"/>
    <col min="11838" max="11838" width="7.88671875" customWidth="1"/>
    <col min="11839" max="11839" width="10.109375" customWidth="1"/>
    <col min="11840" max="11840" width="8.109375" customWidth="1"/>
    <col min="11841" max="11841" width="11.5546875" customWidth="1"/>
    <col min="11842" max="11842" width="7.33203125" customWidth="1"/>
    <col min="11843" max="11843" width="7.5546875" customWidth="1"/>
    <col min="11844" max="11844" width="8.6640625" customWidth="1"/>
    <col min="11845" max="11845" width="8.44140625" customWidth="1"/>
    <col min="11846" max="11846" width="7.44140625" customWidth="1"/>
    <col min="11847" max="11847" width="7.5546875" customWidth="1"/>
    <col min="11848" max="11848" width="11.5546875" customWidth="1"/>
    <col min="11849" max="11849" width="9" customWidth="1"/>
    <col min="11850" max="11850" width="9.5546875" customWidth="1"/>
    <col min="11851" max="11851" width="7.33203125" customWidth="1"/>
    <col min="11852" max="11852" width="7.88671875" customWidth="1"/>
    <col min="11853" max="11853" width="7" customWidth="1"/>
    <col min="11854" max="11854" width="7.33203125" customWidth="1"/>
    <col min="11855" max="11855" width="10.44140625" customWidth="1"/>
    <col min="11856" max="11856" width="7" customWidth="1"/>
    <col min="11857" max="11857" width="7.6640625" customWidth="1"/>
    <col min="11858" max="11858" width="8.5546875" customWidth="1"/>
    <col min="11859" max="11860" width="7.6640625" customWidth="1"/>
    <col min="11861" max="11861" width="8.109375" customWidth="1"/>
    <col min="11862" max="11862" width="15.33203125" customWidth="1"/>
    <col min="11863" max="11863" width="6.6640625" customWidth="1"/>
    <col min="11864" max="11864" width="7.5546875" customWidth="1"/>
    <col min="11865" max="11865" width="5.6640625" customWidth="1"/>
    <col min="11866" max="11866" width="7.33203125" customWidth="1"/>
    <col min="11867" max="11867" width="7.109375" customWidth="1"/>
    <col min="11868" max="11868" width="5.6640625" customWidth="1"/>
    <col min="11869" max="11869" width="16.88671875" customWidth="1"/>
    <col min="11870" max="11870" width="7.33203125" customWidth="1"/>
    <col min="11871" max="11871" width="5.6640625" customWidth="1"/>
    <col min="11872" max="11872" width="6.88671875" customWidth="1"/>
    <col min="11873" max="11873" width="7" customWidth="1"/>
    <col min="11874" max="11874" width="7.5546875" customWidth="1"/>
    <col min="11875" max="11875" width="8.44140625" customWidth="1"/>
    <col min="11876" max="11876" width="18.33203125" customWidth="1"/>
    <col min="11877" max="11877" width="14.33203125" customWidth="1"/>
    <col min="11878" max="11878" width="10" customWidth="1"/>
    <col min="11879" max="11879" width="5.6640625" customWidth="1"/>
    <col min="11880" max="12032" width="11.44140625" customWidth="1"/>
    <col min="12034" max="12035" width="19.44140625" customWidth="1"/>
    <col min="12036" max="12036" width="7.44140625" customWidth="1"/>
    <col min="12037" max="12037" width="7" customWidth="1"/>
    <col min="12038" max="12039" width="7.5546875" customWidth="1"/>
    <col min="12040" max="12040" width="7" customWidth="1"/>
    <col min="12041" max="12041" width="14.88671875" customWidth="1"/>
    <col min="12042" max="12042" width="7" customWidth="1"/>
    <col min="12043" max="12043" width="9.109375" customWidth="1"/>
    <col min="12044" max="12044" width="6.6640625" customWidth="1"/>
    <col min="12045" max="12045" width="7.109375" customWidth="1"/>
    <col min="12046" max="12046" width="6.44140625" customWidth="1"/>
    <col min="12047" max="12047" width="6.88671875" customWidth="1"/>
    <col min="12048" max="12048" width="15.33203125" customWidth="1"/>
    <col min="12049" max="12049" width="12.33203125" customWidth="1"/>
    <col min="12050" max="12050" width="7.44140625" customWidth="1"/>
    <col min="12051" max="12051" width="10.6640625" customWidth="1"/>
    <col min="12052" max="12052" width="10.33203125" customWidth="1"/>
    <col min="12053" max="12053" width="9.109375" customWidth="1"/>
    <col min="12054" max="12054" width="7" customWidth="1"/>
    <col min="12055" max="12055" width="17.44140625" customWidth="1"/>
    <col min="12056" max="12056" width="7" customWidth="1"/>
    <col min="12057" max="12057" width="7.5546875" customWidth="1"/>
    <col min="12058" max="12058" width="5.6640625" customWidth="1"/>
    <col min="12059" max="12059" width="7.6640625" customWidth="1"/>
    <col min="12060" max="12061" width="5.6640625" customWidth="1"/>
    <col min="12062" max="12062" width="11.44140625" customWidth="1"/>
    <col min="12063" max="12068" width="5.6640625" customWidth="1"/>
    <col min="12069" max="12069" width="13.109375" customWidth="1"/>
    <col min="12070" max="12075" width="5.6640625" customWidth="1"/>
    <col min="12076" max="12076" width="9.109375" customWidth="1"/>
    <col min="12077" max="12078" width="5.6640625" customWidth="1"/>
    <col min="12079" max="12079" width="9" customWidth="1"/>
    <col min="12080" max="12080" width="7.88671875" customWidth="1"/>
    <col min="12081" max="12081" width="7" customWidth="1"/>
    <col min="12082" max="12082" width="6.6640625" customWidth="1"/>
    <col min="12083" max="12083" width="17.88671875" customWidth="1"/>
    <col min="12084" max="12084" width="7.6640625" customWidth="1"/>
    <col min="12085" max="12085" width="6.5546875" customWidth="1"/>
    <col min="12086" max="12086" width="11.44140625" customWidth="1"/>
    <col min="12087" max="12087" width="10.88671875" customWidth="1"/>
    <col min="12088" max="12088" width="10.109375" customWidth="1"/>
    <col min="12089" max="12089" width="9" customWidth="1"/>
    <col min="12090" max="12090" width="13.5546875" customWidth="1"/>
    <col min="12091" max="12091" width="8.44140625" customWidth="1"/>
    <col min="12092" max="12092" width="9.6640625" customWidth="1"/>
    <col min="12093" max="12093" width="8.33203125" customWidth="1"/>
    <col min="12094" max="12094" width="7.88671875" customWidth="1"/>
    <col min="12095" max="12095" width="10.109375" customWidth="1"/>
    <col min="12096" max="12096" width="8.109375" customWidth="1"/>
    <col min="12097" max="12097" width="11.5546875" customWidth="1"/>
    <col min="12098" max="12098" width="7.33203125" customWidth="1"/>
    <col min="12099" max="12099" width="7.5546875" customWidth="1"/>
    <col min="12100" max="12100" width="8.6640625" customWidth="1"/>
    <col min="12101" max="12101" width="8.44140625" customWidth="1"/>
    <col min="12102" max="12102" width="7.44140625" customWidth="1"/>
    <col min="12103" max="12103" width="7.5546875" customWidth="1"/>
    <col min="12104" max="12104" width="11.5546875" customWidth="1"/>
    <col min="12105" max="12105" width="9" customWidth="1"/>
    <col min="12106" max="12106" width="9.5546875" customWidth="1"/>
    <col min="12107" max="12107" width="7.33203125" customWidth="1"/>
    <col min="12108" max="12108" width="7.88671875" customWidth="1"/>
    <col min="12109" max="12109" width="7" customWidth="1"/>
    <col min="12110" max="12110" width="7.33203125" customWidth="1"/>
    <col min="12111" max="12111" width="10.44140625" customWidth="1"/>
    <col min="12112" max="12112" width="7" customWidth="1"/>
    <col min="12113" max="12113" width="7.6640625" customWidth="1"/>
    <col min="12114" max="12114" width="8.5546875" customWidth="1"/>
    <col min="12115" max="12116" width="7.6640625" customWidth="1"/>
    <col min="12117" max="12117" width="8.109375" customWidth="1"/>
    <col min="12118" max="12118" width="15.33203125" customWidth="1"/>
    <col min="12119" max="12119" width="6.6640625" customWidth="1"/>
    <col min="12120" max="12120" width="7.5546875" customWidth="1"/>
    <col min="12121" max="12121" width="5.6640625" customWidth="1"/>
    <col min="12122" max="12122" width="7.33203125" customWidth="1"/>
    <col min="12123" max="12123" width="7.109375" customWidth="1"/>
    <col min="12124" max="12124" width="5.6640625" customWidth="1"/>
    <col min="12125" max="12125" width="16.88671875" customWidth="1"/>
    <col min="12126" max="12126" width="7.33203125" customWidth="1"/>
    <col min="12127" max="12127" width="5.6640625" customWidth="1"/>
    <col min="12128" max="12128" width="6.88671875" customWidth="1"/>
    <col min="12129" max="12129" width="7" customWidth="1"/>
    <col min="12130" max="12130" width="7.5546875" customWidth="1"/>
    <col min="12131" max="12131" width="8.44140625" customWidth="1"/>
    <col min="12132" max="12132" width="18.33203125" customWidth="1"/>
    <col min="12133" max="12133" width="14.33203125" customWidth="1"/>
    <col min="12134" max="12134" width="10" customWidth="1"/>
    <col min="12135" max="12135" width="5.6640625" customWidth="1"/>
    <col min="12136" max="12288" width="11.44140625" customWidth="1"/>
    <col min="12290" max="12291" width="19.44140625" customWidth="1"/>
    <col min="12292" max="12292" width="7.44140625" customWidth="1"/>
    <col min="12293" max="12293" width="7" customWidth="1"/>
    <col min="12294" max="12295" width="7.5546875" customWidth="1"/>
    <col min="12296" max="12296" width="7" customWidth="1"/>
    <col min="12297" max="12297" width="14.88671875" customWidth="1"/>
    <col min="12298" max="12298" width="7" customWidth="1"/>
    <col min="12299" max="12299" width="9.109375" customWidth="1"/>
    <col min="12300" max="12300" width="6.6640625" customWidth="1"/>
    <col min="12301" max="12301" width="7.109375" customWidth="1"/>
    <col min="12302" max="12302" width="6.44140625" customWidth="1"/>
    <col min="12303" max="12303" width="6.88671875" customWidth="1"/>
    <col min="12304" max="12304" width="15.33203125" customWidth="1"/>
    <col min="12305" max="12305" width="12.33203125" customWidth="1"/>
    <col min="12306" max="12306" width="7.44140625" customWidth="1"/>
    <col min="12307" max="12307" width="10.6640625" customWidth="1"/>
    <col min="12308" max="12308" width="10.33203125" customWidth="1"/>
    <col min="12309" max="12309" width="9.109375" customWidth="1"/>
    <col min="12310" max="12310" width="7" customWidth="1"/>
    <col min="12311" max="12311" width="17.44140625" customWidth="1"/>
    <col min="12312" max="12312" width="7" customWidth="1"/>
    <col min="12313" max="12313" width="7.5546875" customWidth="1"/>
    <col min="12314" max="12314" width="5.6640625" customWidth="1"/>
    <col min="12315" max="12315" width="7.6640625" customWidth="1"/>
    <col min="12316" max="12317" width="5.6640625" customWidth="1"/>
    <col min="12318" max="12318" width="11.44140625" customWidth="1"/>
    <col min="12319" max="12324" width="5.6640625" customWidth="1"/>
    <col min="12325" max="12325" width="13.109375" customWidth="1"/>
    <col min="12326" max="12331" width="5.6640625" customWidth="1"/>
    <col min="12332" max="12332" width="9.109375" customWidth="1"/>
    <col min="12333" max="12334" width="5.6640625" customWidth="1"/>
    <col min="12335" max="12335" width="9" customWidth="1"/>
    <col min="12336" max="12336" width="7.88671875" customWidth="1"/>
    <col min="12337" max="12337" width="7" customWidth="1"/>
    <col min="12338" max="12338" width="6.6640625" customWidth="1"/>
    <col min="12339" max="12339" width="17.88671875" customWidth="1"/>
    <col min="12340" max="12340" width="7.6640625" customWidth="1"/>
    <col min="12341" max="12341" width="6.5546875" customWidth="1"/>
    <col min="12342" max="12342" width="11.44140625" customWidth="1"/>
    <col min="12343" max="12343" width="10.88671875" customWidth="1"/>
    <col min="12344" max="12344" width="10.109375" customWidth="1"/>
    <col min="12345" max="12345" width="9" customWidth="1"/>
    <col min="12346" max="12346" width="13.5546875" customWidth="1"/>
    <col min="12347" max="12347" width="8.44140625" customWidth="1"/>
    <col min="12348" max="12348" width="9.6640625" customWidth="1"/>
    <col min="12349" max="12349" width="8.33203125" customWidth="1"/>
    <col min="12350" max="12350" width="7.88671875" customWidth="1"/>
    <col min="12351" max="12351" width="10.109375" customWidth="1"/>
    <col min="12352" max="12352" width="8.109375" customWidth="1"/>
    <col min="12353" max="12353" width="11.5546875" customWidth="1"/>
    <col min="12354" max="12354" width="7.33203125" customWidth="1"/>
    <col min="12355" max="12355" width="7.5546875" customWidth="1"/>
    <col min="12356" max="12356" width="8.6640625" customWidth="1"/>
    <col min="12357" max="12357" width="8.44140625" customWidth="1"/>
    <col min="12358" max="12358" width="7.44140625" customWidth="1"/>
    <col min="12359" max="12359" width="7.5546875" customWidth="1"/>
    <col min="12360" max="12360" width="11.5546875" customWidth="1"/>
    <col min="12361" max="12361" width="9" customWidth="1"/>
    <col min="12362" max="12362" width="9.5546875" customWidth="1"/>
    <col min="12363" max="12363" width="7.33203125" customWidth="1"/>
    <col min="12364" max="12364" width="7.88671875" customWidth="1"/>
    <col min="12365" max="12365" width="7" customWidth="1"/>
    <col min="12366" max="12366" width="7.33203125" customWidth="1"/>
    <col min="12367" max="12367" width="10.44140625" customWidth="1"/>
    <col min="12368" max="12368" width="7" customWidth="1"/>
    <col min="12369" max="12369" width="7.6640625" customWidth="1"/>
    <col min="12370" max="12370" width="8.5546875" customWidth="1"/>
    <col min="12371" max="12372" width="7.6640625" customWidth="1"/>
    <col min="12373" max="12373" width="8.109375" customWidth="1"/>
    <col min="12374" max="12374" width="15.33203125" customWidth="1"/>
    <col min="12375" max="12375" width="6.6640625" customWidth="1"/>
    <col min="12376" max="12376" width="7.5546875" customWidth="1"/>
    <col min="12377" max="12377" width="5.6640625" customWidth="1"/>
    <col min="12378" max="12378" width="7.33203125" customWidth="1"/>
    <col min="12379" max="12379" width="7.109375" customWidth="1"/>
    <col min="12380" max="12380" width="5.6640625" customWidth="1"/>
    <col min="12381" max="12381" width="16.88671875" customWidth="1"/>
    <col min="12382" max="12382" width="7.33203125" customWidth="1"/>
    <col min="12383" max="12383" width="5.6640625" customWidth="1"/>
    <col min="12384" max="12384" width="6.88671875" customWidth="1"/>
    <col min="12385" max="12385" width="7" customWidth="1"/>
    <col min="12386" max="12386" width="7.5546875" customWidth="1"/>
    <col min="12387" max="12387" width="8.44140625" customWidth="1"/>
    <col min="12388" max="12388" width="18.33203125" customWidth="1"/>
    <col min="12389" max="12389" width="14.33203125" customWidth="1"/>
    <col min="12390" max="12390" width="10" customWidth="1"/>
    <col min="12391" max="12391" width="5.6640625" customWidth="1"/>
    <col min="12392" max="12544" width="11.44140625" customWidth="1"/>
    <col min="12546" max="12547" width="19.44140625" customWidth="1"/>
    <col min="12548" max="12548" width="7.44140625" customWidth="1"/>
    <col min="12549" max="12549" width="7" customWidth="1"/>
    <col min="12550" max="12551" width="7.5546875" customWidth="1"/>
    <col min="12552" max="12552" width="7" customWidth="1"/>
    <col min="12553" max="12553" width="14.88671875" customWidth="1"/>
    <col min="12554" max="12554" width="7" customWidth="1"/>
    <col min="12555" max="12555" width="9.109375" customWidth="1"/>
    <col min="12556" max="12556" width="6.6640625" customWidth="1"/>
    <col min="12557" max="12557" width="7.109375" customWidth="1"/>
    <col min="12558" max="12558" width="6.44140625" customWidth="1"/>
    <col min="12559" max="12559" width="6.88671875" customWidth="1"/>
    <col min="12560" max="12560" width="15.33203125" customWidth="1"/>
    <col min="12561" max="12561" width="12.33203125" customWidth="1"/>
    <col min="12562" max="12562" width="7.44140625" customWidth="1"/>
    <col min="12563" max="12563" width="10.6640625" customWidth="1"/>
    <col min="12564" max="12564" width="10.33203125" customWidth="1"/>
    <col min="12565" max="12565" width="9.109375" customWidth="1"/>
    <col min="12566" max="12566" width="7" customWidth="1"/>
    <col min="12567" max="12567" width="17.44140625" customWidth="1"/>
    <col min="12568" max="12568" width="7" customWidth="1"/>
    <col min="12569" max="12569" width="7.5546875" customWidth="1"/>
    <col min="12570" max="12570" width="5.6640625" customWidth="1"/>
    <col min="12571" max="12571" width="7.6640625" customWidth="1"/>
    <col min="12572" max="12573" width="5.6640625" customWidth="1"/>
    <col min="12574" max="12574" width="11.44140625" customWidth="1"/>
    <col min="12575" max="12580" width="5.6640625" customWidth="1"/>
    <col min="12581" max="12581" width="13.109375" customWidth="1"/>
    <col min="12582" max="12587" width="5.6640625" customWidth="1"/>
    <col min="12588" max="12588" width="9.109375" customWidth="1"/>
    <col min="12589" max="12590" width="5.6640625" customWidth="1"/>
    <col min="12591" max="12591" width="9" customWidth="1"/>
    <col min="12592" max="12592" width="7.88671875" customWidth="1"/>
    <col min="12593" max="12593" width="7" customWidth="1"/>
    <col min="12594" max="12594" width="6.6640625" customWidth="1"/>
    <col min="12595" max="12595" width="17.88671875" customWidth="1"/>
    <col min="12596" max="12596" width="7.6640625" customWidth="1"/>
    <col min="12597" max="12597" width="6.5546875" customWidth="1"/>
    <col min="12598" max="12598" width="11.44140625" customWidth="1"/>
    <col min="12599" max="12599" width="10.88671875" customWidth="1"/>
    <col min="12600" max="12600" width="10.109375" customWidth="1"/>
    <col min="12601" max="12601" width="9" customWidth="1"/>
    <col min="12602" max="12602" width="13.5546875" customWidth="1"/>
    <col min="12603" max="12603" width="8.44140625" customWidth="1"/>
    <col min="12604" max="12604" width="9.6640625" customWidth="1"/>
    <col min="12605" max="12605" width="8.33203125" customWidth="1"/>
    <col min="12606" max="12606" width="7.88671875" customWidth="1"/>
    <col min="12607" max="12607" width="10.109375" customWidth="1"/>
    <col min="12608" max="12608" width="8.109375" customWidth="1"/>
    <col min="12609" max="12609" width="11.5546875" customWidth="1"/>
    <col min="12610" max="12610" width="7.33203125" customWidth="1"/>
    <col min="12611" max="12611" width="7.5546875" customWidth="1"/>
    <col min="12612" max="12612" width="8.6640625" customWidth="1"/>
    <col min="12613" max="12613" width="8.44140625" customWidth="1"/>
    <col min="12614" max="12614" width="7.44140625" customWidth="1"/>
    <col min="12615" max="12615" width="7.5546875" customWidth="1"/>
    <col min="12616" max="12616" width="11.5546875" customWidth="1"/>
    <col min="12617" max="12617" width="9" customWidth="1"/>
    <col min="12618" max="12618" width="9.5546875" customWidth="1"/>
    <col min="12619" max="12619" width="7.33203125" customWidth="1"/>
    <col min="12620" max="12620" width="7.88671875" customWidth="1"/>
    <col min="12621" max="12621" width="7" customWidth="1"/>
    <col min="12622" max="12622" width="7.33203125" customWidth="1"/>
    <col min="12623" max="12623" width="10.44140625" customWidth="1"/>
    <col min="12624" max="12624" width="7" customWidth="1"/>
    <col min="12625" max="12625" width="7.6640625" customWidth="1"/>
    <col min="12626" max="12626" width="8.5546875" customWidth="1"/>
    <col min="12627" max="12628" width="7.6640625" customWidth="1"/>
    <col min="12629" max="12629" width="8.109375" customWidth="1"/>
    <col min="12630" max="12630" width="15.33203125" customWidth="1"/>
    <col min="12631" max="12631" width="6.6640625" customWidth="1"/>
    <col min="12632" max="12632" width="7.5546875" customWidth="1"/>
    <col min="12633" max="12633" width="5.6640625" customWidth="1"/>
    <col min="12634" max="12634" width="7.33203125" customWidth="1"/>
    <col min="12635" max="12635" width="7.109375" customWidth="1"/>
    <col min="12636" max="12636" width="5.6640625" customWidth="1"/>
    <col min="12637" max="12637" width="16.88671875" customWidth="1"/>
    <col min="12638" max="12638" width="7.33203125" customWidth="1"/>
    <col min="12639" max="12639" width="5.6640625" customWidth="1"/>
    <col min="12640" max="12640" width="6.88671875" customWidth="1"/>
    <col min="12641" max="12641" width="7" customWidth="1"/>
    <col min="12642" max="12642" width="7.5546875" customWidth="1"/>
    <col min="12643" max="12643" width="8.44140625" customWidth="1"/>
    <col min="12644" max="12644" width="18.33203125" customWidth="1"/>
    <col min="12645" max="12645" width="14.33203125" customWidth="1"/>
    <col min="12646" max="12646" width="10" customWidth="1"/>
    <col min="12647" max="12647" width="5.6640625" customWidth="1"/>
    <col min="12648" max="12800" width="11.44140625" customWidth="1"/>
    <col min="12802" max="12803" width="19.44140625" customWidth="1"/>
    <col min="12804" max="12804" width="7.44140625" customWidth="1"/>
    <col min="12805" max="12805" width="7" customWidth="1"/>
    <col min="12806" max="12807" width="7.5546875" customWidth="1"/>
    <col min="12808" max="12808" width="7" customWidth="1"/>
    <col min="12809" max="12809" width="14.88671875" customWidth="1"/>
    <col min="12810" max="12810" width="7" customWidth="1"/>
    <col min="12811" max="12811" width="9.109375" customWidth="1"/>
    <col min="12812" max="12812" width="6.6640625" customWidth="1"/>
    <col min="12813" max="12813" width="7.109375" customWidth="1"/>
    <col min="12814" max="12814" width="6.44140625" customWidth="1"/>
    <col min="12815" max="12815" width="6.88671875" customWidth="1"/>
    <col min="12816" max="12816" width="15.33203125" customWidth="1"/>
    <col min="12817" max="12817" width="12.33203125" customWidth="1"/>
    <col min="12818" max="12818" width="7.44140625" customWidth="1"/>
    <col min="12819" max="12819" width="10.6640625" customWidth="1"/>
    <col min="12820" max="12820" width="10.33203125" customWidth="1"/>
    <col min="12821" max="12821" width="9.109375" customWidth="1"/>
    <col min="12822" max="12822" width="7" customWidth="1"/>
    <col min="12823" max="12823" width="17.44140625" customWidth="1"/>
    <col min="12824" max="12824" width="7" customWidth="1"/>
    <col min="12825" max="12825" width="7.5546875" customWidth="1"/>
    <col min="12826" max="12826" width="5.6640625" customWidth="1"/>
    <col min="12827" max="12827" width="7.6640625" customWidth="1"/>
    <col min="12828" max="12829" width="5.6640625" customWidth="1"/>
    <col min="12830" max="12830" width="11.44140625" customWidth="1"/>
    <col min="12831" max="12836" width="5.6640625" customWidth="1"/>
    <col min="12837" max="12837" width="13.109375" customWidth="1"/>
    <col min="12838" max="12843" width="5.6640625" customWidth="1"/>
    <col min="12844" max="12844" width="9.109375" customWidth="1"/>
    <col min="12845" max="12846" width="5.6640625" customWidth="1"/>
    <col min="12847" max="12847" width="9" customWidth="1"/>
    <col min="12848" max="12848" width="7.88671875" customWidth="1"/>
    <col min="12849" max="12849" width="7" customWidth="1"/>
    <col min="12850" max="12850" width="6.6640625" customWidth="1"/>
    <col min="12851" max="12851" width="17.88671875" customWidth="1"/>
    <col min="12852" max="12852" width="7.6640625" customWidth="1"/>
    <col min="12853" max="12853" width="6.5546875" customWidth="1"/>
    <col min="12854" max="12854" width="11.44140625" customWidth="1"/>
    <col min="12855" max="12855" width="10.88671875" customWidth="1"/>
    <col min="12856" max="12856" width="10.109375" customWidth="1"/>
    <col min="12857" max="12857" width="9" customWidth="1"/>
    <col min="12858" max="12858" width="13.5546875" customWidth="1"/>
    <col min="12859" max="12859" width="8.44140625" customWidth="1"/>
    <col min="12860" max="12860" width="9.6640625" customWidth="1"/>
    <col min="12861" max="12861" width="8.33203125" customWidth="1"/>
    <col min="12862" max="12862" width="7.88671875" customWidth="1"/>
    <col min="12863" max="12863" width="10.109375" customWidth="1"/>
    <col min="12864" max="12864" width="8.109375" customWidth="1"/>
    <col min="12865" max="12865" width="11.5546875" customWidth="1"/>
    <col min="12866" max="12866" width="7.33203125" customWidth="1"/>
    <col min="12867" max="12867" width="7.5546875" customWidth="1"/>
    <col min="12868" max="12868" width="8.6640625" customWidth="1"/>
    <col min="12869" max="12869" width="8.44140625" customWidth="1"/>
    <col min="12870" max="12870" width="7.44140625" customWidth="1"/>
    <col min="12871" max="12871" width="7.5546875" customWidth="1"/>
    <col min="12872" max="12872" width="11.5546875" customWidth="1"/>
    <col min="12873" max="12873" width="9" customWidth="1"/>
    <col min="12874" max="12874" width="9.5546875" customWidth="1"/>
    <col min="12875" max="12875" width="7.33203125" customWidth="1"/>
    <col min="12876" max="12876" width="7.88671875" customWidth="1"/>
    <col min="12877" max="12877" width="7" customWidth="1"/>
    <col min="12878" max="12878" width="7.33203125" customWidth="1"/>
    <col min="12879" max="12879" width="10.44140625" customWidth="1"/>
    <col min="12880" max="12880" width="7" customWidth="1"/>
    <col min="12881" max="12881" width="7.6640625" customWidth="1"/>
    <col min="12882" max="12882" width="8.5546875" customWidth="1"/>
    <col min="12883" max="12884" width="7.6640625" customWidth="1"/>
    <col min="12885" max="12885" width="8.109375" customWidth="1"/>
    <col min="12886" max="12886" width="15.33203125" customWidth="1"/>
    <col min="12887" max="12887" width="6.6640625" customWidth="1"/>
    <col min="12888" max="12888" width="7.5546875" customWidth="1"/>
    <col min="12889" max="12889" width="5.6640625" customWidth="1"/>
    <col min="12890" max="12890" width="7.33203125" customWidth="1"/>
    <col min="12891" max="12891" width="7.109375" customWidth="1"/>
    <col min="12892" max="12892" width="5.6640625" customWidth="1"/>
    <col min="12893" max="12893" width="16.88671875" customWidth="1"/>
    <col min="12894" max="12894" width="7.33203125" customWidth="1"/>
    <col min="12895" max="12895" width="5.6640625" customWidth="1"/>
    <col min="12896" max="12896" width="6.88671875" customWidth="1"/>
    <col min="12897" max="12897" width="7" customWidth="1"/>
    <col min="12898" max="12898" width="7.5546875" customWidth="1"/>
    <col min="12899" max="12899" width="8.44140625" customWidth="1"/>
    <col min="12900" max="12900" width="18.33203125" customWidth="1"/>
    <col min="12901" max="12901" width="14.33203125" customWidth="1"/>
    <col min="12902" max="12902" width="10" customWidth="1"/>
    <col min="12903" max="12903" width="5.6640625" customWidth="1"/>
    <col min="12904" max="13056" width="11.44140625" customWidth="1"/>
    <col min="13058" max="13059" width="19.44140625" customWidth="1"/>
    <col min="13060" max="13060" width="7.44140625" customWidth="1"/>
    <col min="13061" max="13061" width="7" customWidth="1"/>
    <col min="13062" max="13063" width="7.5546875" customWidth="1"/>
    <col min="13064" max="13064" width="7" customWidth="1"/>
    <col min="13065" max="13065" width="14.88671875" customWidth="1"/>
    <col min="13066" max="13066" width="7" customWidth="1"/>
    <col min="13067" max="13067" width="9.109375" customWidth="1"/>
    <col min="13068" max="13068" width="6.6640625" customWidth="1"/>
    <col min="13069" max="13069" width="7.109375" customWidth="1"/>
    <col min="13070" max="13070" width="6.44140625" customWidth="1"/>
    <col min="13071" max="13071" width="6.88671875" customWidth="1"/>
    <col min="13072" max="13072" width="15.33203125" customWidth="1"/>
    <col min="13073" max="13073" width="12.33203125" customWidth="1"/>
    <col min="13074" max="13074" width="7.44140625" customWidth="1"/>
    <col min="13075" max="13075" width="10.6640625" customWidth="1"/>
    <col min="13076" max="13076" width="10.33203125" customWidth="1"/>
    <col min="13077" max="13077" width="9.109375" customWidth="1"/>
    <col min="13078" max="13078" width="7" customWidth="1"/>
    <col min="13079" max="13079" width="17.44140625" customWidth="1"/>
    <col min="13080" max="13080" width="7" customWidth="1"/>
    <col min="13081" max="13081" width="7.5546875" customWidth="1"/>
    <col min="13082" max="13082" width="5.6640625" customWidth="1"/>
    <col min="13083" max="13083" width="7.6640625" customWidth="1"/>
    <col min="13084" max="13085" width="5.6640625" customWidth="1"/>
    <col min="13086" max="13086" width="11.44140625" customWidth="1"/>
    <col min="13087" max="13092" width="5.6640625" customWidth="1"/>
    <col min="13093" max="13093" width="13.109375" customWidth="1"/>
    <col min="13094" max="13099" width="5.6640625" customWidth="1"/>
    <col min="13100" max="13100" width="9.109375" customWidth="1"/>
    <col min="13101" max="13102" width="5.6640625" customWidth="1"/>
    <col min="13103" max="13103" width="9" customWidth="1"/>
    <col min="13104" max="13104" width="7.88671875" customWidth="1"/>
    <col min="13105" max="13105" width="7" customWidth="1"/>
    <col min="13106" max="13106" width="6.6640625" customWidth="1"/>
    <col min="13107" max="13107" width="17.88671875" customWidth="1"/>
    <col min="13108" max="13108" width="7.6640625" customWidth="1"/>
    <col min="13109" max="13109" width="6.5546875" customWidth="1"/>
    <col min="13110" max="13110" width="11.44140625" customWidth="1"/>
    <col min="13111" max="13111" width="10.88671875" customWidth="1"/>
    <col min="13112" max="13112" width="10.109375" customWidth="1"/>
    <col min="13113" max="13113" width="9" customWidth="1"/>
    <col min="13114" max="13114" width="13.5546875" customWidth="1"/>
    <col min="13115" max="13115" width="8.44140625" customWidth="1"/>
    <col min="13116" max="13116" width="9.6640625" customWidth="1"/>
    <col min="13117" max="13117" width="8.33203125" customWidth="1"/>
    <col min="13118" max="13118" width="7.88671875" customWidth="1"/>
    <col min="13119" max="13119" width="10.109375" customWidth="1"/>
    <col min="13120" max="13120" width="8.109375" customWidth="1"/>
    <col min="13121" max="13121" width="11.5546875" customWidth="1"/>
    <col min="13122" max="13122" width="7.33203125" customWidth="1"/>
    <col min="13123" max="13123" width="7.5546875" customWidth="1"/>
    <col min="13124" max="13124" width="8.6640625" customWidth="1"/>
    <col min="13125" max="13125" width="8.44140625" customWidth="1"/>
    <col min="13126" max="13126" width="7.44140625" customWidth="1"/>
    <col min="13127" max="13127" width="7.5546875" customWidth="1"/>
    <col min="13128" max="13128" width="11.5546875" customWidth="1"/>
    <col min="13129" max="13129" width="9" customWidth="1"/>
    <col min="13130" max="13130" width="9.5546875" customWidth="1"/>
    <col min="13131" max="13131" width="7.33203125" customWidth="1"/>
    <col min="13132" max="13132" width="7.88671875" customWidth="1"/>
    <col min="13133" max="13133" width="7" customWidth="1"/>
    <col min="13134" max="13134" width="7.33203125" customWidth="1"/>
    <col min="13135" max="13135" width="10.44140625" customWidth="1"/>
    <col min="13136" max="13136" width="7" customWidth="1"/>
    <col min="13137" max="13137" width="7.6640625" customWidth="1"/>
    <col min="13138" max="13138" width="8.5546875" customWidth="1"/>
    <col min="13139" max="13140" width="7.6640625" customWidth="1"/>
    <col min="13141" max="13141" width="8.109375" customWidth="1"/>
    <col min="13142" max="13142" width="15.33203125" customWidth="1"/>
    <col min="13143" max="13143" width="6.6640625" customWidth="1"/>
    <col min="13144" max="13144" width="7.5546875" customWidth="1"/>
    <col min="13145" max="13145" width="5.6640625" customWidth="1"/>
    <col min="13146" max="13146" width="7.33203125" customWidth="1"/>
    <col min="13147" max="13147" width="7.109375" customWidth="1"/>
    <col min="13148" max="13148" width="5.6640625" customWidth="1"/>
    <col min="13149" max="13149" width="16.88671875" customWidth="1"/>
    <col min="13150" max="13150" width="7.33203125" customWidth="1"/>
    <col min="13151" max="13151" width="5.6640625" customWidth="1"/>
    <col min="13152" max="13152" width="6.88671875" customWidth="1"/>
    <col min="13153" max="13153" width="7" customWidth="1"/>
    <col min="13154" max="13154" width="7.5546875" customWidth="1"/>
    <col min="13155" max="13155" width="8.44140625" customWidth="1"/>
    <col min="13156" max="13156" width="18.33203125" customWidth="1"/>
    <col min="13157" max="13157" width="14.33203125" customWidth="1"/>
    <col min="13158" max="13158" width="10" customWidth="1"/>
    <col min="13159" max="13159" width="5.6640625" customWidth="1"/>
    <col min="13160" max="13312" width="11.44140625" customWidth="1"/>
    <col min="13314" max="13315" width="19.44140625" customWidth="1"/>
    <col min="13316" max="13316" width="7.44140625" customWidth="1"/>
    <col min="13317" max="13317" width="7" customWidth="1"/>
    <col min="13318" max="13319" width="7.5546875" customWidth="1"/>
    <col min="13320" max="13320" width="7" customWidth="1"/>
    <col min="13321" max="13321" width="14.88671875" customWidth="1"/>
    <col min="13322" max="13322" width="7" customWidth="1"/>
    <col min="13323" max="13323" width="9.109375" customWidth="1"/>
    <col min="13324" max="13324" width="6.6640625" customWidth="1"/>
    <col min="13325" max="13325" width="7.109375" customWidth="1"/>
    <col min="13326" max="13326" width="6.44140625" customWidth="1"/>
    <col min="13327" max="13327" width="6.88671875" customWidth="1"/>
    <col min="13328" max="13328" width="15.33203125" customWidth="1"/>
    <col min="13329" max="13329" width="12.33203125" customWidth="1"/>
    <col min="13330" max="13330" width="7.44140625" customWidth="1"/>
    <col min="13331" max="13331" width="10.6640625" customWidth="1"/>
    <col min="13332" max="13332" width="10.33203125" customWidth="1"/>
    <col min="13333" max="13333" width="9.109375" customWidth="1"/>
    <col min="13334" max="13334" width="7" customWidth="1"/>
    <col min="13335" max="13335" width="17.44140625" customWidth="1"/>
    <col min="13336" max="13336" width="7" customWidth="1"/>
    <col min="13337" max="13337" width="7.5546875" customWidth="1"/>
    <col min="13338" max="13338" width="5.6640625" customWidth="1"/>
    <col min="13339" max="13339" width="7.6640625" customWidth="1"/>
    <col min="13340" max="13341" width="5.6640625" customWidth="1"/>
    <col min="13342" max="13342" width="11.44140625" customWidth="1"/>
    <col min="13343" max="13348" width="5.6640625" customWidth="1"/>
    <col min="13349" max="13349" width="13.109375" customWidth="1"/>
    <col min="13350" max="13355" width="5.6640625" customWidth="1"/>
    <col min="13356" max="13356" width="9.109375" customWidth="1"/>
    <col min="13357" max="13358" width="5.6640625" customWidth="1"/>
    <col min="13359" max="13359" width="9" customWidth="1"/>
    <col min="13360" max="13360" width="7.88671875" customWidth="1"/>
    <col min="13361" max="13361" width="7" customWidth="1"/>
    <col min="13362" max="13362" width="6.6640625" customWidth="1"/>
    <col min="13363" max="13363" width="17.88671875" customWidth="1"/>
    <col min="13364" max="13364" width="7.6640625" customWidth="1"/>
    <col min="13365" max="13365" width="6.5546875" customWidth="1"/>
    <col min="13366" max="13366" width="11.44140625" customWidth="1"/>
    <col min="13367" max="13367" width="10.88671875" customWidth="1"/>
    <col min="13368" max="13368" width="10.109375" customWidth="1"/>
    <col min="13369" max="13369" width="9" customWidth="1"/>
    <col min="13370" max="13370" width="13.5546875" customWidth="1"/>
    <col min="13371" max="13371" width="8.44140625" customWidth="1"/>
    <col min="13372" max="13372" width="9.6640625" customWidth="1"/>
    <col min="13373" max="13373" width="8.33203125" customWidth="1"/>
    <col min="13374" max="13374" width="7.88671875" customWidth="1"/>
    <col min="13375" max="13375" width="10.109375" customWidth="1"/>
    <col min="13376" max="13376" width="8.109375" customWidth="1"/>
    <col min="13377" max="13377" width="11.5546875" customWidth="1"/>
    <col min="13378" max="13378" width="7.33203125" customWidth="1"/>
    <col min="13379" max="13379" width="7.5546875" customWidth="1"/>
    <col min="13380" max="13380" width="8.6640625" customWidth="1"/>
    <col min="13381" max="13381" width="8.44140625" customWidth="1"/>
    <col min="13382" max="13382" width="7.44140625" customWidth="1"/>
    <col min="13383" max="13383" width="7.5546875" customWidth="1"/>
    <col min="13384" max="13384" width="11.5546875" customWidth="1"/>
    <col min="13385" max="13385" width="9" customWidth="1"/>
    <col min="13386" max="13386" width="9.5546875" customWidth="1"/>
    <col min="13387" max="13387" width="7.33203125" customWidth="1"/>
    <col min="13388" max="13388" width="7.88671875" customWidth="1"/>
    <col min="13389" max="13389" width="7" customWidth="1"/>
    <col min="13390" max="13390" width="7.33203125" customWidth="1"/>
    <col min="13391" max="13391" width="10.44140625" customWidth="1"/>
    <col min="13392" max="13392" width="7" customWidth="1"/>
    <col min="13393" max="13393" width="7.6640625" customWidth="1"/>
    <col min="13394" max="13394" width="8.5546875" customWidth="1"/>
    <col min="13395" max="13396" width="7.6640625" customWidth="1"/>
    <col min="13397" max="13397" width="8.109375" customWidth="1"/>
    <col min="13398" max="13398" width="15.33203125" customWidth="1"/>
    <col min="13399" max="13399" width="6.6640625" customWidth="1"/>
    <col min="13400" max="13400" width="7.5546875" customWidth="1"/>
    <col min="13401" max="13401" width="5.6640625" customWidth="1"/>
    <col min="13402" max="13402" width="7.33203125" customWidth="1"/>
    <col min="13403" max="13403" width="7.109375" customWidth="1"/>
    <col min="13404" max="13404" width="5.6640625" customWidth="1"/>
    <col min="13405" max="13405" width="16.88671875" customWidth="1"/>
    <col min="13406" max="13406" width="7.33203125" customWidth="1"/>
    <col min="13407" max="13407" width="5.6640625" customWidth="1"/>
    <col min="13408" max="13408" width="6.88671875" customWidth="1"/>
    <col min="13409" max="13409" width="7" customWidth="1"/>
    <col min="13410" max="13410" width="7.5546875" customWidth="1"/>
    <col min="13411" max="13411" width="8.44140625" customWidth="1"/>
    <col min="13412" max="13412" width="18.33203125" customWidth="1"/>
    <col min="13413" max="13413" width="14.33203125" customWidth="1"/>
    <col min="13414" max="13414" width="10" customWidth="1"/>
    <col min="13415" max="13415" width="5.6640625" customWidth="1"/>
    <col min="13416" max="13568" width="11.44140625" customWidth="1"/>
    <col min="13570" max="13571" width="19.44140625" customWidth="1"/>
    <col min="13572" max="13572" width="7.44140625" customWidth="1"/>
    <col min="13573" max="13573" width="7" customWidth="1"/>
    <col min="13574" max="13575" width="7.5546875" customWidth="1"/>
    <col min="13576" max="13576" width="7" customWidth="1"/>
    <col min="13577" max="13577" width="14.88671875" customWidth="1"/>
    <col min="13578" max="13578" width="7" customWidth="1"/>
    <col min="13579" max="13579" width="9.109375" customWidth="1"/>
    <col min="13580" max="13580" width="6.6640625" customWidth="1"/>
    <col min="13581" max="13581" width="7.109375" customWidth="1"/>
    <col min="13582" max="13582" width="6.44140625" customWidth="1"/>
    <col min="13583" max="13583" width="6.88671875" customWidth="1"/>
    <col min="13584" max="13584" width="15.33203125" customWidth="1"/>
    <col min="13585" max="13585" width="12.33203125" customWidth="1"/>
    <col min="13586" max="13586" width="7.44140625" customWidth="1"/>
    <col min="13587" max="13587" width="10.6640625" customWidth="1"/>
    <col min="13588" max="13588" width="10.33203125" customWidth="1"/>
    <col min="13589" max="13589" width="9.109375" customWidth="1"/>
    <col min="13590" max="13590" width="7" customWidth="1"/>
    <col min="13591" max="13591" width="17.44140625" customWidth="1"/>
    <col min="13592" max="13592" width="7" customWidth="1"/>
    <col min="13593" max="13593" width="7.5546875" customWidth="1"/>
    <col min="13594" max="13594" width="5.6640625" customWidth="1"/>
    <col min="13595" max="13595" width="7.6640625" customWidth="1"/>
    <col min="13596" max="13597" width="5.6640625" customWidth="1"/>
    <col min="13598" max="13598" width="11.44140625" customWidth="1"/>
    <col min="13599" max="13604" width="5.6640625" customWidth="1"/>
    <col min="13605" max="13605" width="13.109375" customWidth="1"/>
    <col min="13606" max="13611" width="5.6640625" customWidth="1"/>
    <col min="13612" max="13612" width="9.109375" customWidth="1"/>
    <col min="13613" max="13614" width="5.6640625" customWidth="1"/>
    <col min="13615" max="13615" width="9" customWidth="1"/>
    <col min="13616" max="13616" width="7.88671875" customWidth="1"/>
    <col min="13617" max="13617" width="7" customWidth="1"/>
    <col min="13618" max="13618" width="6.6640625" customWidth="1"/>
    <col min="13619" max="13619" width="17.88671875" customWidth="1"/>
    <col min="13620" max="13620" width="7.6640625" customWidth="1"/>
    <col min="13621" max="13621" width="6.5546875" customWidth="1"/>
    <col min="13622" max="13622" width="11.44140625" customWidth="1"/>
    <col min="13623" max="13623" width="10.88671875" customWidth="1"/>
    <col min="13624" max="13624" width="10.109375" customWidth="1"/>
    <col min="13625" max="13625" width="9" customWidth="1"/>
    <col min="13626" max="13626" width="13.5546875" customWidth="1"/>
    <col min="13627" max="13627" width="8.44140625" customWidth="1"/>
    <col min="13628" max="13628" width="9.6640625" customWidth="1"/>
    <col min="13629" max="13629" width="8.33203125" customWidth="1"/>
    <col min="13630" max="13630" width="7.88671875" customWidth="1"/>
    <col min="13631" max="13631" width="10.109375" customWidth="1"/>
    <col min="13632" max="13632" width="8.109375" customWidth="1"/>
    <col min="13633" max="13633" width="11.5546875" customWidth="1"/>
    <col min="13634" max="13634" width="7.33203125" customWidth="1"/>
    <col min="13635" max="13635" width="7.5546875" customWidth="1"/>
    <col min="13636" max="13636" width="8.6640625" customWidth="1"/>
    <col min="13637" max="13637" width="8.44140625" customWidth="1"/>
    <col min="13638" max="13638" width="7.44140625" customWidth="1"/>
    <col min="13639" max="13639" width="7.5546875" customWidth="1"/>
    <col min="13640" max="13640" width="11.5546875" customWidth="1"/>
    <col min="13641" max="13641" width="9" customWidth="1"/>
    <col min="13642" max="13642" width="9.5546875" customWidth="1"/>
    <col min="13643" max="13643" width="7.33203125" customWidth="1"/>
    <col min="13644" max="13644" width="7.88671875" customWidth="1"/>
    <col min="13645" max="13645" width="7" customWidth="1"/>
    <col min="13646" max="13646" width="7.33203125" customWidth="1"/>
    <col min="13647" max="13647" width="10.44140625" customWidth="1"/>
    <col min="13648" max="13648" width="7" customWidth="1"/>
    <col min="13649" max="13649" width="7.6640625" customWidth="1"/>
    <col min="13650" max="13650" width="8.5546875" customWidth="1"/>
    <col min="13651" max="13652" width="7.6640625" customWidth="1"/>
    <col min="13653" max="13653" width="8.109375" customWidth="1"/>
    <col min="13654" max="13654" width="15.33203125" customWidth="1"/>
    <col min="13655" max="13655" width="6.6640625" customWidth="1"/>
    <col min="13656" max="13656" width="7.5546875" customWidth="1"/>
    <col min="13657" max="13657" width="5.6640625" customWidth="1"/>
    <col min="13658" max="13658" width="7.33203125" customWidth="1"/>
    <col min="13659" max="13659" width="7.109375" customWidth="1"/>
    <col min="13660" max="13660" width="5.6640625" customWidth="1"/>
    <col min="13661" max="13661" width="16.88671875" customWidth="1"/>
    <col min="13662" max="13662" width="7.33203125" customWidth="1"/>
    <col min="13663" max="13663" width="5.6640625" customWidth="1"/>
    <col min="13664" max="13664" width="6.88671875" customWidth="1"/>
    <col min="13665" max="13665" width="7" customWidth="1"/>
    <col min="13666" max="13666" width="7.5546875" customWidth="1"/>
    <col min="13667" max="13667" width="8.44140625" customWidth="1"/>
    <col min="13668" max="13668" width="18.33203125" customWidth="1"/>
    <col min="13669" max="13669" width="14.33203125" customWidth="1"/>
    <col min="13670" max="13670" width="10" customWidth="1"/>
    <col min="13671" max="13671" width="5.6640625" customWidth="1"/>
    <col min="13672" max="13824" width="11.44140625" customWidth="1"/>
    <col min="13826" max="13827" width="19.44140625" customWidth="1"/>
    <col min="13828" max="13828" width="7.44140625" customWidth="1"/>
    <col min="13829" max="13829" width="7" customWidth="1"/>
    <col min="13830" max="13831" width="7.5546875" customWidth="1"/>
    <col min="13832" max="13832" width="7" customWidth="1"/>
    <col min="13833" max="13833" width="14.88671875" customWidth="1"/>
    <col min="13834" max="13834" width="7" customWidth="1"/>
    <col min="13835" max="13835" width="9.109375" customWidth="1"/>
    <col min="13836" max="13836" width="6.6640625" customWidth="1"/>
    <col min="13837" max="13837" width="7.109375" customWidth="1"/>
    <col min="13838" max="13838" width="6.44140625" customWidth="1"/>
    <col min="13839" max="13839" width="6.88671875" customWidth="1"/>
    <col min="13840" max="13840" width="15.33203125" customWidth="1"/>
    <col min="13841" max="13841" width="12.33203125" customWidth="1"/>
    <col min="13842" max="13842" width="7.44140625" customWidth="1"/>
    <col min="13843" max="13843" width="10.6640625" customWidth="1"/>
    <col min="13844" max="13844" width="10.33203125" customWidth="1"/>
    <col min="13845" max="13845" width="9.109375" customWidth="1"/>
    <col min="13846" max="13846" width="7" customWidth="1"/>
    <col min="13847" max="13847" width="17.44140625" customWidth="1"/>
    <col min="13848" max="13848" width="7" customWidth="1"/>
    <col min="13849" max="13849" width="7.5546875" customWidth="1"/>
    <col min="13850" max="13850" width="5.6640625" customWidth="1"/>
    <col min="13851" max="13851" width="7.6640625" customWidth="1"/>
    <col min="13852" max="13853" width="5.6640625" customWidth="1"/>
    <col min="13854" max="13854" width="11.44140625" customWidth="1"/>
    <col min="13855" max="13860" width="5.6640625" customWidth="1"/>
    <col min="13861" max="13861" width="13.109375" customWidth="1"/>
    <col min="13862" max="13867" width="5.6640625" customWidth="1"/>
    <col min="13868" max="13868" width="9.109375" customWidth="1"/>
    <col min="13869" max="13870" width="5.6640625" customWidth="1"/>
    <col min="13871" max="13871" width="9" customWidth="1"/>
    <col min="13872" max="13872" width="7.88671875" customWidth="1"/>
    <col min="13873" max="13873" width="7" customWidth="1"/>
    <col min="13874" max="13874" width="6.6640625" customWidth="1"/>
    <col min="13875" max="13875" width="17.88671875" customWidth="1"/>
    <col min="13876" max="13876" width="7.6640625" customWidth="1"/>
    <col min="13877" max="13877" width="6.5546875" customWidth="1"/>
    <col min="13878" max="13878" width="11.44140625" customWidth="1"/>
    <col min="13879" max="13879" width="10.88671875" customWidth="1"/>
    <col min="13880" max="13880" width="10.109375" customWidth="1"/>
    <col min="13881" max="13881" width="9" customWidth="1"/>
    <col min="13882" max="13882" width="13.5546875" customWidth="1"/>
    <col min="13883" max="13883" width="8.44140625" customWidth="1"/>
    <col min="13884" max="13884" width="9.6640625" customWidth="1"/>
    <col min="13885" max="13885" width="8.33203125" customWidth="1"/>
    <col min="13886" max="13886" width="7.88671875" customWidth="1"/>
    <col min="13887" max="13887" width="10.109375" customWidth="1"/>
    <col min="13888" max="13888" width="8.109375" customWidth="1"/>
    <col min="13889" max="13889" width="11.5546875" customWidth="1"/>
    <col min="13890" max="13890" width="7.33203125" customWidth="1"/>
    <col min="13891" max="13891" width="7.5546875" customWidth="1"/>
    <col min="13892" max="13892" width="8.6640625" customWidth="1"/>
    <col min="13893" max="13893" width="8.44140625" customWidth="1"/>
    <col min="13894" max="13894" width="7.44140625" customWidth="1"/>
    <col min="13895" max="13895" width="7.5546875" customWidth="1"/>
    <col min="13896" max="13896" width="11.5546875" customWidth="1"/>
    <col min="13897" max="13897" width="9" customWidth="1"/>
    <col min="13898" max="13898" width="9.5546875" customWidth="1"/>
    <col min="13899" max="13899" width="7.33203125" customWidth="1"/>
    <col min="13900" max="13900" width="7.88671875" customWidth="1"/>
    <col min="13901" max="13901" width="7" customWidth="1"/>
    <col min="13902" max="13902" width="7.33203125" customWidth="1"/>
    <col min="13903" max="13903" width="10.44140625" customWidth="1"/>
    <col min="13904" max="13904" width="7" customWidth="1"/>
    <col min="13905" max="13905" width="7.6640625" customWidth="1"/>
    <col min="13906" max="13906" width="8.5546875" customWidth="1"/>
    <col min="13907" max="13908" width="7.6640625" customWidth="1"/>
    <col min="13909" max="13909" width="8.109375" customWidth="1"/>
    <col min="13910" max="13910" width="15.33203125" customWidth="1"/>
    <col min="13911" max="13911" width="6.6640625" customWidth="1"/>
    <col min="13912" max="13912" width="7.5546875" customWidth="1"/>
    <col min="13913" max="13913" width="5.6640625" customWidth="1"/>
    <col min="13914" max="13914" width="7.33203125" customWidth="1"/>
    <col min="13915" max="13915" width="7.109375" customWidth="1"/>
    <col min="13916" max="13916" width="5.6640625" customWidth="1"/>
    <col min="13917" max="13917" width="16.88671875" customWidth="1"/>
    <col min="13918" max="13918" width="7.33203125" customWidth="1"/>
    <col min="13919" max="13919" width="5.6640625" customWidth="1"/>
    <col min="13920" max="13920" width="6.88671875" customWidth="1"/>
    <col min="13921" max="13921" width="7" customWidth="1"/>
    <col min="13922" max="13922" width="7.5546875" customWidth="1"/>
    <col min="13923" max="13923" width="8.44140625" customWidth="1"/>
    <col min="13924" max="13924" width="18.33203125" customWidth="1"/>
    <col min="13925" max="13925" width="14.33203125" customWidth="1"/>
    <col min="13926" max="13926" width="10" customWidth="1"/>
    <col min="13927" max="13927" width="5.6640625" customWidth="1"/>
    <col min="13928" max="14080" width="11.44140625" customWidth="1"/>
    <col min="14082" max="14083" width="19.44140625" customWidth="1"/>
    <col min="14084" max="14084" width="7.44140625" customWidth="1"/>
    <col min="14085" max="14085" width="7" customWidth="1"/>
    <col min="14086" max="14087" width="7.5546875" customWidth="1"/>
    <col min="14088" max="14088" width="7" customWidth="1"/>
    <col min="14089" max="14089" width="14.88671875" customWidth="1"/>
    <col min="14090" max="14090" width="7" customWidth="1"/>
    <col min="14091" max="14091" width="9.109375" customWidth="1"/>
    <col min="14092" max="14092" width="6.6640625" customWidth="1"/>
    <col min="14093" max="14093" width="7.109375" customWidth="1"/>
    <col min="14094" max="14094" width="6.44140625" customWidth="1"/>
    <col min="14095" max="14095" width="6.88671875" customWidth="1"/>
    <col min="14096" max="14096" width="15.33203125" customWidth="1"/>
    <col min="14097" max="14097" width="12.33203125" customWidth="1"/>
    <col min="14098" max="14098" width="7.44140625" customWidth="1"/>
    <col min="14099" max="14099" width="10.6640625" customWidth="1"/>
    <col min="14100" max="14100" width="10.33203125" customWidth="1"/>
    <col min="14101" max="14101" width="9.109375" customWidth="1"/>
    <col min="14102" max="14102" width="7" customWidth="1"/>
    <col min="14103" max="14103" width="17.44140625" customWidth="1"/>
    <col min="14104" max="14104" width="7" customWidth="1"/>
    <col min="14105" max="14105" width="7.5546875" customWidth="1"/>
    <col min="14106" max="14106" width="5.6640625" customWidth="1"/>
    <col min="14107" max="14107" width="7.6640625" customWidth="1"/>
    <col min="14108" max="14109" width="5.6640625" customWidth="1"/>
    <col min="14110" max="14110" width="11.44140625" customWidth="1"/>
    <col min="14111" max="14116" width="5.6640625" customWidth="1"/>
    <col min="14117" max="14117" width="13.109375" customWidth="1"/>
    <col min="14118" max="14123" width="5.6640625" customWidth="1"/>
    <col min="14124" max="14124" width="9.109375" customWidth="1"/>
    <col min="14125" max="14126" width="5.6640625" customWidth="1"/>
    <col min="14127" max="14127" width="9" customWidth="1"/>
    <col min="14128" max="14128" width="7.88671875" customWidth="1"/>
    <col min="14129" max="14129" width="7" customWidth="1"/>
    <col min="14130" max="14130" width="6.6640625" customWidth="1"/>
    <col min="14131" max="14131" width="17.88671875" customWidth="1"/>
    <col min="14132" max="14132" width="7.6640625" customWidth="1"/>
    <col min="14133" max="14133" width="6.5546875" customWidth="1"/>
    <col min="14134" max="14134" width="11.44140625" customWidth="1"/>
    <col min="14135" max="14135" width="10.88671875" customWidth="1"/>
    <col min="14136" max="14136" width="10.109375" customWidth="1"/>
    <col min="14137" max="14137" width="9" customWidth="1"/>
    <col min="14138" max="14138" width="13.5546875" customWidth="1"/>
    <col min="14139" max="14139" width="8.44140625" customWidth="1"/>
    <col min="14140" max="14140" width="9.6640625" customWidth="1"/>
    <col min="14141" max="14141" width="8.33203125" customWidth="1"/>
    <col min="14142" max="14142" width="7.88671875" customWidth="1"/>
    <col min="14143" max="14143" width="10.109375" customWidth="1"/>
    <col min="14144" max="14144" width="8.109375" customWidth="1"/>
    <col min="14145" max="14145" width="11.5546875" customWidth="1"/>
    <col min="14146" max="14146" width="7.33203125" customWidth="1"/>
    <col min="14147" max="14147" width="7.5546875" customWidth="1"/>
    <col min="14148" max="14148" width="8.6640625" customWidth="1"/>
    <col min="14149" max="14149" width="8.44140625" customWidth="1"/>
    <col min="14150" max="14150" width="7.44140625" customWidth="1"/>
    <col min="14151" max="14151" width="7.5546875" customWidth="1"/>
    <col min="14152" max="14152" width="11.5546875" customWidth="1"/>
    <col min="14153" max="14153" width="9" customWidth="1"/>
    <col min="14154" max="14154" width="9.5546875" customWidth="1"/>
    <col min="14155" max="14155" width="7.33203125" customWidth="1"/>
    <col min="14156" max="14156" width="7.88671875" customWidth="1"/>
    <col min="14157" max="14157" width="7" customWidth="1"/>
    <col min="14158" max="14158" width="7.33203125" customWidth="1"/>
    <col min="14159" max="14159" width="10.44140625" customWidth="1"/>
    <col min="14160" max="14160" width="7" customWidth="1"/>
    <col min="14161" max="14161" width="7.6640625" customWidth="1"/>
    <col min="14162" max="14162" width="8.5546875" customWidth="1"/>
    <col min="14163" max="14164" width="7.6640625" customWidth="1"/>
    <col min="14165" max="14165" width="8.109375" customWidth="1"/>
    <col min="14166" max="14166" width="15.33203125" customWidth="1"/>
    <col min="14167" max="14167" width="6.6640625" customWidth="1"/>
    <col min="14168" max="14168" width="7.5546875" customWidth="1"/>
    <col min="14169" max="14169" width="5.6640625" customWidth="1"/>
    <col min="14170" max="14170" width="7.33203125" customWidth="1"/>
    <col min="14171" max="14171" width="7.109375" customWidth="1"/>
    <col min="14172" max="14172" width="5.6640625" customWidth="1"/>
    <col min="14173" max="14173" width="16.88671875" customWidth="1"/>
    <col min="14174" max="14174" width="7.33203125" customWidth="1"/>
    <col min="14175" max="14175" width="5.6640625" customWidth="1"/>
    <col min="14176" max="14176" width="6.88671875" customWidth="1"/>
    <col min="14177" max="14177" width="7" customWidth="1"/>
    <col min="14178" max="14178" width="7.5546875" customWidth="1"/>
    <col min="14179" max="14179" width="8.44140625" customWidth="1"/>
    <col min="14180" max="14180" width="18.33203125" customWidth="1"/>
    <col min="14181" max="14181" width="14.33203125" customWidth="1"/>
    <col min="14182" max="14182" width="10" customWidth="1"/>
    <col min="14183" max="14183" width="5.6640625" customWidth="1"/>
    <col min="14184" max="14336" width="11.44140625" customWidth="1"/>
    <col min="14338" max="14339" width="19.44140625" customWidth="1"/>
    <col min="14340" max="14340" width="7.44140625" customWidth="1"/>
    <col min="14341" max="14341" width="7" customWidth="1"/>
    <col min="14342" max="14343" width="7.5546875" customWidth="1"/>
    <col min="14344" max="14344" width="7" customWidth="1"/>
    <col min="14345" max="14345" width="14.88671875" customWidth="1"/>
    <col min="14346" max="14346" width="7" customWidth="1"/>
    <col min="14347" max="14347" width="9.109375" customWidth="1"/>
    <col min="14348" max="14348" width="6.6640625" customWidth="1"/>
    <col min="14349" max="14349" width="7.109375" customWidth="1"/>
    <col min="14350" max="14350" width="6.44140625" customWidth="1"/>
    <col min="14351" max="14351" width="6.88671875" customWidth="1"/>
    <col min="14352" max="14352" width="15.33203125" customWidth="1"/>
    <col min="14353" max="14353" width="12.33203125" customWidth="1"/>
    <col min="14354" max="14354" width="7.44140625" customWidth="1"/>
    <col min="14355" max="14355" width="10.6640625" customWidth="1"/>
    <col min="14356" max="14356" width="10.33203125" customWidth="1"/>
    <col min="14357" max="14357" width="9.109375" customWidth="1"/>
    <col min="14358" max="14358" width="7" customWidth="1"/>
    <col min="14359" max="14359" width="17.44140625" customWidth="1"/>
    <col min="14360" max="14360" width="7" customWidth="1"/>
    <col min="14361" max="14361" width="7.5546875" customWidth="1"/>
    <col min="14362" max="14362" width="5.6640625" customWidth="1"/>
    <col min="14363" max="14363" width="7.6640625" customWidth="1"/>
    <col min="14364" max="14365" width="5.6640625" customWidth="1"/>
    <col min="14366" max="14366" width="11.44140625" customWidth="1"/>
    <col min="14367" max="14372" width="5.6640625" customWidth="1"/>
    <col min="14373" max="14373" width="13.109375" customWidth="1"/>
    <col min="14374" max="14379" width="5.6640625" customWidth="1"/>
    <col min="14380" max="14380" width="9.109375" customWidth="1"/>
    <col min="14381" max="14382" width="5.6640625" customWidth="1"/>
    <col min="14383" max="14383" width="9" customWidth="1"/>
    <col min="14384" max="14384" width="7.88671875" customWidth="1"/>
    <col min="14385" max="14385" width="7" customWidth="1"/>
    <col min="14386" max="14386" width="6.6640625" customWidth="1"/>
    <col min="14387" max="14387" width="17.88671875" customWidth="1"/>
    <col min="14388" max="14388" width="7.6640625" customWidth="1"/>
    <col min="14389" max="14389" width="6.5546875" customWidth="1"/>
    <col min="14390" max="14390" width="11.44140625" customWidth="1"/>
    <col min="14391" max="14391" width="10.88671875" customWidth="1"/>
    <col min="14392" max="14392" width="10.109375" customWidth="1"/>
    <col min="14393" max="14393" width="9" customWidth="1"/>
    <col min="14394" max="14394" width="13.5546875" customWidth="1"/>
    <col min="14395" max="14395" width="8.44140625" customWidth="1"/>
    <col min="14396" max="14396" width="9.6640625" customWidth="1"/>
    <col min="14397" max="14397" width="8.33203125" customWidth="1"/>
    <col min="14398" max="14398" width="7.88671875" customWidth="1"/>
    <col min="14399" max="14399" width="10.109375" customWidth="1"/>
    <col min="14400" max="14400" width="8.109375" customWidth="1"/>
    <col min="14401" max="14401" width="11.5546875" customWidth="1"/>
    <col min="14402" max="14402" width="7.33203125" customWidth="1"/>
    <col min="14403" max="14403" width="7.5546875" customWidth="1"/>
    <col min="14404" max="14404" width="8.6640625" customWidth="1"/>
    <col min="14405" max="14405" width="8.44140625" customWidth="1"/>
    <col min="14406" max="14406" width="7.44140625" customWidth="1"/>
    <col min="14407" max="14407" width="7.5546875" customWidth="1"/>
    <col min="14408" max="14408" width="11.5546875" customWidth="1"/>
    <col min="14409" max="14409" width="9" customWidth="1"/>
    <col min="14410" max="14410" width="9.5546875" customWidth="1"/>
    <col min="14411" max="14411" width="7.33203125" customWidth="1"/>
    <col min="14412" max="14412" width="7.88671875" customWidth="1"/>
    <col min="14413" max="14413" width="7" customWidth="1"/>
    <col min="14414" max="14414" width="7.33203125" customWidth="1"/>
    <col min="14415" max="14415" width="10.44140625" customWidth="1"/>
    <col min="14416" max="14416" width="7" customWidth="1"/>
    <col min="14417" max="14417" width="7.6640625" customWidth="1"/>
    <col min="14418" max="14418" width="8.5546875" customWidth="1"/>
    <col min="14419" max="14420" width="7.6640625" customWidth="1"/>
    <col min="14421" max="14421" width="8.109375" customWidth="1"/>
    <col min="14422" max="14422" width="15.33203125" customWidth="1"/>
    <col min="14423" max="14423" width="6.6640625" customWidth="1"/>
    <col min="14424" max="14424" width="7.5546875" customWidth="1"/>
    <col min="14425" max="14425" width="5.6640625" customWidth="1"/>
    <col min="14426" max="14426" width="7.33203125" customWidth="1"/>
    <col min="14427" max="14427" width="7.109375" customWidth="1"/>
    <col min="14428" max="14428" width="5.6640625" customWidth="1"/>
    <col min="14429" max="14429" width="16.88671875" customWidth="1"/>
    <col min="14430" max="14430" width="7.33203125" customWidth="1"/>
    <col min="14431" max="14431" width="5.6640625" customWidth="1"/>
    <col min="14432" max="14432" width="6.88671875" customWidth="1"/>
    <col min="14433" max="14433" width="7" customWidth="1"/>
    <col min="14434" max="14434" width="7.5546875" customWidth="1"/>
    <col min="14435" max="14435" width="8.44140625" customWidth="1"/>
    <col min="14436" max="14436" width="18.33203125" customWidth="1"/>
    <col min="14437" max="14437" width="14.33203125" customWidth="1"/>
    <col min="14438" max="14438" width="10" customWidth="1"/>
    <col min="14439" max="14439" width="5.6640625" customWidth="1"/>
    <col min="14440" max="14592" width="11.44140625" customWidth="1"/>
    <col min="14594" max="14595" width="19.44140625" customWidth="1"/>
    <col min="14596" max="14596" width="7.44140625" customWidth="1"/>
    <col min="14597" max="14597" width="7" customWidth="1"/>
    <col min="14598" max="14599" width="7.5546875" customWidth="1"/>
    <col min="14600" max="14600" width="7" customWidth="1"/>
    <col min="14601" max="14601" width="14.88671875" customWidth="1"/>
    <col min="14602" max="14602" width="7" customWidth="1"/>
    <col min="14603" max="14603" width="9.109375" customWidth="1"/>
    <col min="14604" max="14604" width="6.6640625" customWidth="1"/>
    <col min="14605" max="14605" width="7.109375" customWidth="1"/>
    <col min="14606" max="14606" width="6.44140625" customWidth="1"/>
    <col min="14607" max="14607" width="6.88671875" customWidth="1"/>
    <col min="14608" max="14608" width="15.33203125" customWidth="1"/>
    <col min="14609" max="14609" width="12.33203125" customWidth="1"/>
    <col min="14610" max="14610" width="7.44140625" customWidth="1"/>
    <col min="14611" max="14611" width="10.6640625" customWidth="1"/>
    <col min="14612" max="14612" width="10.33203125" customWidth="1"/>
    <col min="14613" max="14613" width="9.109375" customWidth="1"/>
    <col min="14614" max="14614" width="7" customWidth="1"/>
    <col min="14615" max="14615" width="17.44140625" customWidth="1"/>
    <col min="14616" max="14616" width="7" customWidth="1"/>
    <col min="14617" max="14617" width="7.5546875" customWidth="1"/>
    <col min="14618" max="14618" width="5.6640625" customWidth="1"/>
    <col min="14619" max="14619" width="7.6640625" customWidth="1"/>
    <col min="14620" max="14621" width="5.6640625" customWidth="1"/>
    <col min="14622" max="14622" width="11.44140625" customWidth="1"/>
    <col min="14623" max="14628" width="5.6640625" customWidth="1"/>
    <col min="14629" max="14629" width="13.109375" customWidth="1"/>
    <col min="14630" max="14635" width="5.6640625" customWidth="1"/>
    <col min="14636" max="14636" width="9.109375" customWidth="1"/>
    <col min="14637" max="14638" width="5.6640625" customWidth="1"/>
    <col min="14639" max="14639" width="9" customWidth="1"/>
    <col min="14640" max="14640" width="7.88671875" customWidth="1"/>
    <col min="14641" max="14641" width="7" customWidth="1"/>
    <col min="14642" max="14642" width="6.6640625" customWidth="1"/>
    <col min="14643" max="14643" width="17.88671875" customWidth="1"/>
    <col min="14644" max="14644" width="7.6640625" customWidth="1"/>
    <col min="14645" max="14645" width="6.5546875" customWidth="1"/>
    <col min="14646" max="14646" width="11.44140625" customWidth="1"/>
    <col min="14647" max="14647" width="10.88671875" customWidth="1"/>
    <col min="14648" max="14648" width="10.109375" customWidth="1"/>
    <col min="14649" max="14649" width="9" customWidth="1"/>
    <col min="14650" max="14650" width="13.5546875" customWidth="1"/>
    <col min="14651" max="14651" width="8.44140625" customWidth="1"/>
    <col min="14652" max="14652" width="9.6640625" customWidth="1"/>
    <col min="14653" max="14653" width="8.33203125" customWidth="1"/>
    <col min="14654" max="14654" width="7.88671875" customWidth="1"/>
    <col min="14655" max="14655" width="10.109375" customWidth="1"/>
    <col min="14656" max="14656" width="8.109375" customWidth="1"/>
    <col min="14657" max="14657" width="11.5546875" customWidth="1"/>
    <col min="14658" max="14658" width="7.33203125" customWidth="1"/>
    <col min="14659" max="14659" width="7.5546875" customWidth="1"/>
    <col min="14660" max="14660" width="8.6640625" customWidth="1"/>
    <col min="14661" max="14661" width="8.44140625" customWidth="1"/>
    <col min="14662" max="14662" width="7.44140625" customWidth="1"/>
    <col min="14663" max="14663" width="7.5546875" customWidth="1"/>
    <col min="14664" max="14664" width="11.5546875" customWidth="1"/>
    <col min="14665" max="14665" width="9" customWidth="1"/>
    <col min="14666" max="14666" width="9.5546875" customWidth="1"/>
    <col min="14667" max="14667" width="7.33203125" customWidth="1"/>
    <col min="14668" max="14668" width="7.88671875" customWidth="1"/>
    <col min="14669" max="14669" width="7" customWidth="1"/>
    <col min="14670" max="14670" width="7.33203125" customWidth="1"/>
    <col min="14671" max="14671" width="10.44140625" customWidth="1"/>
    <col min="14672" max="14672" width="7" customWidth="1"/>
    <col min="14673" max="14673" width="7.6640625" customWidth="1"/>
    <col min="14674" max="14674" width="8.5546875" customWidth="1"/>
    <col min="14675" max="14676" width="7.6640625" customWidth="1"/>
    <col min="14677" max="14677" width="8.109375" customWidth="1"/>
    <col min="14678" max="14678" width="15.33203125" customWidth="1"/>
    <col min="14679" max="14679" width="6.6640625" customWidth="1"/>
    <col min="14680" max="14680" width="7.5546875" customWidth="1"/>
    <col min="14681" max="14681" width="5.6640625" customWidth="1"/>
    <col min="14682" max="14682" width="7.33203125" customWidth="1"/>
    <col min="14683" max="14683" width="7.109375" customWidth="1"/>
    <col min="14684" max="14684" width="5.6640625" customWidth="1"/>
    <col min="14685" max="14685" width="16.88671875" customWidth="1"/>
    <col min="14686" max="14686" width="7.33203125" customWidth="1"/>
    <col min="14687" max="14687" width="5.6640625" customWidth="1"/>
    <col min="14688" max="14688" width="6.88671875" customWidth="1"/>
    <col min="14689" max="14689" width="7" customWidth="1"/>
    <col min="14690" max="14690" width="7.5546875" customWidth="1"/>
    <col min="14691" max="14691" width="8.44140625" customWidth="1"/>
    <col min="14692" max="14692" width="18.33203125" customWidth="1"/>
    <col min="14693" max="14693" width="14.33203125" customWidth="1"/>
    <col min="14694" max="14694" width="10" customWidth="1"/>
    <col min="14695" max="14695" width="5.6640625" customWidth="1"/>
    <col min="14696" max="14848" width="11.44140625" customWidth="1"/>
    <col min="14850" max="14851" width="19.44140625" customWidth="1"/>
    <col min="14852" max="14852" width="7.44140625" customWidth="1"/>
    <col min="14853" max="14853" width="7" customWidth="1"/>
    <col min="14854" max="14855" width="7.5546875" customWidth="1"/>
    <col min="14856" max="14856" width="7" customWidth="1"/>
    <col min="14857" max="14857" width="14.88671875" customWidth="1"/>
    <col min="14858" max="14858" width="7" customWidth="1"/>
    <col min="14859" max="14859" width="9.109375" customWidth="1"/>
    <col min="14860" max="14860" width="6.6640625" customWidth="1"/>
    <col min="14861" max="14861" width="7.109375" customWidth="1"/>
    <col min="14862" max="14862" width="6.44140625" customWidth="1"/>
    <col min="14863" max="14863" width="6.88671875" customWidth="1"/>
    <col min="14864" max="14864" width="15.33203125" customWidth="1"/>
    <col min="14865" max="14865" width="12.33203125" customWidth="1"/>
    <col min="14866" max="14866" width="7.44140625" customWidth="1"/>
    <col min="14867" max="14867" width="10.6640625" customWidth="1"/>
    <col min="14868" max="14868" width="10.33203125" customWidth="1"/>
    <col min="14869" max="14869" width="9.109375" customWidth="1"/>
    <col min="14870" max="14870" width="7" customWidth="1"/>
    <col min="14871" max="14871" width="17.44140625" customWidth="1"/>
    <col min="14872" max="14872" width="7" customWidth="1"/>
    <col min="14873" max="14873" width="7.5546875" customWidth="1"/>
    <col min="14874" max="14874" width="5.6640625" customWidth="1"/>
    <col min="14875" max="14875" width="7.6640625" customWidth="1"/>
    <col min="14876" max="14877" width="5.6640625" customWidth="1"/>
    <col min="14878" max="14878" width="11.44140625" customWidth="1"/>
    <col min="14879" max="14884" width="5.6640625" customWidth="1"/>
    <col min="14885" max="14885" width="13.109375" customWidth="1"/>
    <col min="14886" max="14891" width="5.6640625" customWidth="1"/>
    <col min="14892" max="14892" width="9.109375" customWidth="1"/>
    <col min="14893" max="14894" width="5.6640625" customWidth="1"/>
    <col min="14895" max="14895" width="9" customWidth="1"/>
    <col min="14896" max="14896" width="7.88671875" customWidth="1"/>
    <col min="14897" max="14897" width="7" customWidth="1"/>
    <col min="14898" max="14898" width="6.6640625" customWidth="1"/>
    <col min="14899" max="14899" width="17.88671875" customWidth="1"/>
    <col min="14900" max="14900" width="7.6640625" customWidth="1"/>
    <col min="14901" max="14901" width="6.5546875" customWidth="1"/>
    <col min="14902" max="14902" width="11.44140625" customWidth="1"/>
    <col min="14903" max="14903" width="10.88671875" customWidth="1"/>
    <col min="14904" max="14904" width="10.109375" customWidth="1"/>
    <col min="14905" max="14905" width="9" customWidth="1"/>
    <col min="14906" max="14906" width="13.5546875" customWidth="1"/>
    <col min="14907" max="14907" width="8.44140625" customWidth="1"/>
    <col min="14908" max="14908" width="9.6640625" customWidth="1"/>
    <col min="14909" max="14909" width="8.33203125" customWidth="1"/>
    <col min="14910" max="14910" width="7.88671875" customWidth="1"/>
    <col min="14911" max="14911" width="10.109375" customWidth="1"/>
    <col min="14912" max="14912" width="8.109375" customWidth="1"/>
    <col min="14913" max="14913" width="11.5546875" customWidth="1"/>
    <col min="14914" max="14914" width="7.33203125" customWidth="1"/>
    <col min="14915" max="14915" width="7.5546875" customWidth="1"/>
    <col min="14916" max="14916" width="8.6640625" customWidth="1"/>
    <col min="14917" max="14917" width="8.44140625" customWidth="1"/>
    <col min="14918" max="14918" width="7.44140625" customWidth="1"/>
    <col min="14919" max="14919" width="7.5546875" customWidth="1"/>
    <col min="14920" max="14920" width="11.5546875" customWidth="1"/>
    <col min="14921" max="14921" width="9" customWidth="1"/>
    <col min="14922" max="14922" width="9.5546875" customWidth="1"/>
    <col min="14923" max="14923" width="7.33203125" customWidth="1"/>
    <col min="14924" max="14924" width="7.88671875" customWidth="1"/>
    <col min="14925" max="14925" width="7" customWidth="1"/>
    <col min="14926" max="14926" width="7.33203125" customWidth="1"/>
    <col min="14927" max="14927" width="10.44140625" customWidth="1"/>
    <col min="14928" max="14928" width="7" customWidth="1"/>
    <col min="14929" max="14929" width="7.6640625" customWidth="1"/>
    <col min="14930" max="14930" width="8.5546875" customWidth="1"/>
    <col min="14931" max="14932" width="7.6640625" customWidth="1"/>
    <col min="14933" max="14933" width="8.109375" customWidth="1"/>
    <col min="14934" max="14934" width="15.33203125" customWidth="1"/>
    <col min="14935" max="14935" width="6.6640625" customWidth="1"/>
    <col min="14936" max="14936" width="7.5546875" customWidth="1"/>
    <col min="14937" max="14937" width="5.6640625" customWidth="1"/>
    <col min="14938" max="14938" width="7.33203125" customWidth="1"/>
    <col min="14939" max="14939" width="7.109375" customWidth="1"/>
    <col min="14940" max="14940" width="5.6640625" customWidth="1"/>
    <col min="14941" max="14941" width="16.88671875" customWidth="1"/>
    <col min="14942" max="14942" width="7.33203125" customWidth="1"/>
    <col min="14943" max="14943" width="5.6640625" customWidth="1"/>
    <col min="14944" max="14944" width="6.88671875" customWidth="1"/>
    <col min="14945" max="14945" width="7" customWidth="1"/>
    <col min="14946" max="14946" width="7.5546875" customWidth="1"/>
    <col min="14947" max="14947" width="8.44140625" customWidth="1"/>
    <col min="14948" max="14948" width="18.33203125" customWidth="1"/>
    <col min="14949" max="14949" width="14.33203125" customWidth="1"/>
    <col min="14950" max="14950" width="10" customWidth="1"/>
    <col min="14951" max="14951" width="5.6640625" customWidth="1"/>
    <col min="14952" max="15104" width="11.44140625" customWidth="1"/>
    <col min="15106" max="15107" width="19.44140625" customWidth="1"/>
    <col min="15108" max="15108" width="7.44140625" customWidth="1"/>
    <col min="15109" max="15109" width="7" customWidth="1"/>
    <col min="15110" max="15111" width="7.5546875" customWidth="1"/>
    <col min="15112" max="15112" width="7" customWidth="1"/>
    <col min="15113" max="15113" width="14.88671875" customWidth="1"/>
    <col min="15114" max="15114" width="7" customWidth="1"/>
    <col min="15115" max="15115" width="9.109375" customWidth="1"/>
    <col min="15116" max="15116" width="6.6640625" customWidth="1"/>
    <col min="15117" max="15117" width="7.109375" customWidth="1"/>
    <col min="15118" max="15118" width="6.44140625" customWidth="1"/>
    <col min="15119" max="15119" width="6.88671875" customWidth="1"/>
    <col min="15120" max="15120" width="15.33203125" customWidth="1"/>
    <col min="15121" max="15121" width="12.33203125" customWidth="1"/>
    <col min="15122" max="15122" width="7.44140625" customWidth="1"/>
    <col min="15123" max="15123" width="10.6640625" customWidth="1"/>
    <col min="15124" max="15124" width="10.33203125" customWidth="1"/>
    <col min="15125" max="15125" width="9.109375" customWidth="1"/>
    <col min="15126" max="15126" width="7" customWidth="1"/>
    <col min="15127" max="15127" width="17.44140625" customWidth="1"/>
    <col min="15128" max="15128" width="7" customWidth="1"/>
    <col min="15129" max="15129" width="7.5546875" customWidth="1"/>
    <col min="15130" max="15130" width="5.6640625" customWidth="1"/>
    <col min="15131" max="15131" width="7.6640625" customWidth="1"/>
    <col min="15132" max="15133" width="5.6640625" customWidth="1"/>
    <col min="15134" max="15134" width="11.44140625" customWidth="1"/>
    <col min="15135" max="15140" width="5.6640625" customWidth="1"/>
    <col min="15141" max="15141" width="13.109375" customWidth="1"/>
    <col min="15142" max="15147" width="5.6640625" customWidth="1"/>
    <col min="15148" max="15148" width="9.109375" customWidth="1"/>
    <col min="15149" max="15150" width="5.6640625" customWidth="1"/>
    <col min="15151" max="15151" width="9" customWidth="1"/>
    <col min="15152" max="15152" width="7.88671875" customWidth="1"/>
    <col min="15153" max="15153" width="7" customWidth="1"/>
    <col min="15154" max="15154" width="6.6640625" customWidth="1"/>
    <col min="15155" max="15155" width="17.88671875" customWidth="1"/>
    <col min="15156" max="15156" width="7.6640625" customWidth="1"/>
    <col min="15157" max="15157" width="6.5546875" customWidth="1"/>
    <col min="15158" max="15158" width="11.44140625" customWidth="1"/>
    <col min="15159" max="15159" width="10.88671875" customWidth="1"/>
    <col min="15160" max="15160" width="10.109375" customWidth="1"/>
    <col min="15161" max="15161" width="9" customWidth="1"/>
    <col min="15162" max="15162" width="13.5546875" customWidth="1"/>
    <col min="15163" max="15163" width="8.44140625" customWidth="1"/>
    <col min="15164" max="15164" width="9.6640625" customWidth="1"/>
    <col min="15165" max="15165" width="8.33203125" customWidth="1"/>
    <col min="15166" max="15166" width="7.88671875" customWidth="1"/>
    <col min="15167" max="15167" width="10.109375" customWidth="1"/>
    <col min="15168" max="15168" width="8.109375" customWidth="1"/>
    <col min="15169" max="15169" width="11.5546875" customWidth="1"/>
    <col min="15170" max="15170" width="7.33203125" customWidth="1"/>
    <col min="15171" max="15171" width="7.5546875" customWidth="1"/>
    <col min="15172" max="15172" width="8.6640625" customWidth="1"/>
    <col min="15173" max="15173" width="8.44140625" customWidth="1"/>
    <col min="15174" max="15174" width="7.44140625" customWidth="1"/>
    <col min="15175" max="15175" width="7.5546875" customWidth="1"/>
    <col min="15176" max="15176" width="11.5546875" customWidth="1"/>
    <col min="15177" max="15177" width="9" customWidth="1"/>
    <col min="15178" max="15178" width="9.5546875" customWidth="1"/>
    <col min="15179" max="15179" width="7.33203125" customWidth="1"/>
    <col min="15180" max="15180" width="7.88671875" customWidth="1"/>
    <col min="15181" max="15181" width="7" customWidth="1"/>
    <col min="15182" max="15182" width="7.33203125" customWidth="1"/>
    <col min="15183" max="15183" width="10.44140625" customWidth="1"/>
    <col min="15184" max="15184" width="7" customWidth="1"/>
    <col min="15185" max="15185" width="7.6640625" customWidth="1"/>
    <col min="15186" max="15186" width="8.5546875" customWidth="1"/>
    <col min="15187" max="15188" width="7.6640625" customWidth="1"/>
    <col min="15189" max="15189" width="8.109375" customWidth="1"/>
    <col min="15190" max="15190" width="15.33203125" customWidth="1"/>
    <col min="15191" max="15191" width="6.6640625" customWidth="1"/>
    <col min="15192" max="15192" width="7.5546875" customWidth="1"/>
    <col min="15193" max="15193" width="5.6640625" customWidth="1"/>
    <col min="15194" max="15194" width="7.33203125" customWidth="1"/>
    <col min="15195" max="15195" width="7.109375" customWidth="1"/>
    <col min="15196" max="15196" width="5.6640625" customWidth="1"/>
    <col min="15197" max="15197" width="16.88671875" customWidth="1"/>
    <col min="15198" max="15198" width="7.33203125" customWidth="1"/>
    <col min="15199" max="15199" width="5.6640625" customWidth="1"/>
    <col min="15200" max="15200" width="6.88671875" customWidth="1"/>
    <col min="15201" max="15201" width="7" customWidth="1"/>
    <col min="15202" max="15202" width="7.5546875" customWidth="1"/>
    <col min="15203" max="15203" width="8.44140625" customWidth="1"/>
    <col min="15204" max="15204" width="18.33203125" customWidth="1"/>
    <col min="15205" max="15205" width="14.33203125" customWidth="1"/>
    <col min="15206" max="15206" width="10" customWidth="1"/>
    <col min="15207" max="15207" width="5.6640625" customWidth="1"/>
    <col min="15208" max="15360" width="11.44140625" customWidth="1"/>
    <col min="15362" max="15363" width="19.44140625" customWidth="1"/>
    <col min="15364" max="15364" width="7.44140625" customWidth="1"/>
    <col min="15365" max="15365" width="7" customWidth="1"/>
    <col min="15366" max="15367" width="7.5546875" customWidth="1"/>
    <col min="15368" max="15368" width="7" customWidth="1"/>
    <col min="15369" max="15369" width="14.88671875" customWidth="1"/>
    <col min="15370" max="15370" width="7" customWidth="1"/>
    <col min="15371" max="15371" width="9.109375" customWidth="1"/>
    <col min="15372" max="15372" width="6.6640625" customWidth="1"/>
    <col min="15373" max="15373" width="7.109375" customWidth="1"/>
    <col min="15374" max="15374" width="6.44140625" customWidth="1"/>
    <col min="15375" max="15375" width="6.88671875" customWidth="1"/>
    <col min="15376" max="15376" width="15.33203125" customWidth="1"/>
    <col min="15377" max="15377" width="12.33203125" customWidth="1"/>
    <col min="15378" max="15378" width="7.44140625" customWidth="1"/>
    <col min="15379" max="15379" width="10.6640625" customWidth="1"/>
    <col min="15380" max="15380" width="10.33203125" customWidth="1"/>
    <col min="15381" max="15381" width="9.109375" customWidth="1"/>
    <col min="15382" max="15382" width="7" customWidth="1"/>
    <col min="15383" max="15383" width="17.44140625" customWidth="1"/>
    <col min="15384" max="15384" width="7" customWidth="1"/>
    <col min="15385" max="15385" width="7.5546875" customWidth="1"/>
    <col min="15386" max="15386" width="5.6640625" customWidth="1"/>
    <col min="15387" max="15387" width="7.6640625" customWidth="1"/>
    <col min="15388" max="15389" width="5.6640625" customWidth="1"/>
    <col min="15390" max="15390" width="11.44140625" customWidth="1"/>
    <col min="15391" max="15396" width="5.6640625" customWidth="1"/>
    <col min="15397" max="15397" width="13.109375" customWidth="1"/>
    <col min="15398" max="15403" width="5.6640625" customWidth="1"/>
    <col min="15404" max="15404" width="9.109375" customWidth="1"/>
    <col min="15405" max="15406" width="5.6640625" customWidth="1"/>
    <col min="15407" max="15407" width="9" customWidth="1"/>
    <col min="15408" max="15408" width="7.88671875" customWidth="1"/>
    <col min="15409" max="15409" width="7" customWidth="1"/>
    <col min="15410" max="15410" width="6.6640625" customWidth="1"/>
    <col min="15411" max="15411" width="17.88671875" customWidth="1"/>
    <col min="15412" max="15412" width="7.6640625" customWidth="1"/>
    <col min="15413" max="15413" width="6.5546875" customWidth="1"/>
    <col min="15414" max="15414" width="11.44140625" customWidth="1"/>
    <col min="15415" max="15415" width="10.88671875" customWidth="1"/>
    <col min="15416" max="15416" width="10.109375" customWidth="1"/>
    <col min="15417" max="15417" width="9" customWidth="1"/>
    <col min="15418" max="15418" width="13.5546875" customWidth="1"/>
    <col min="15419" max="15419" width="8.44140625" customWidth="1"/>
    <col min="15420" max="15420" width="9.6640625" customWidth="1"/>
    <col min="15421" max="15421" width="8.33203125" customWidth="1"/>
    <col min="15422" max="15422" width="7.88671875" customWidth="1"/>
    <col min="15423" max="15423" width="10.109375" customWidth="1"/>
    <col min="15424" max="15424" width="8.109375" customWidth="1"/>
    <col min="15425" max="15425" width="11.5546875" customWidth="1"/>
    <col min="15426" max="15426" width="7.33203125" customWidth="1"/>
    <col min="15427" max="15427" width="7.5546875" customWidth="1"/>
    <col min="15428" max="15428" width="8.6640625" customWidth="1"/>
    <col min="15429" max="15429" width="8.44140625" customWidth="1"/>
    <col min="15430" max="15430" width="7.44140625" customWidth="1"/>
    <col min="15431" max="15431" width="7.5546875" customWidth="1"/>
    <col min="15432" max="15432" width="11.5546875" customWidth="1"/>
    <col min="15433" max="15433" width="9" customWidth="1"/>
    <col min="15434" max="15434" width="9.5546875" customWidth="1"/>
    <col min="15435" max="15435" width="7.33203125" customWidth="1"/>
    <col min="15436" max="15436" width="7.88671875" customWidth="1"/>
    <col min="15437" max="15437" width="7" customWidth="1"/>
    <col min="15438" max="15438" width="7.33203125" customWidth="1"/>
    <col min="15439" max="15439" width="10.44140625" customWidth="1"/>
    <col min="15440" max="15440" width="7" customWidth="1"/>
    <col min="15441" max="15441" width="7.6640625" customWidth="1"/>
    <col min="15442" max="15442" width="8.5546875" customWidth="1"/>
    <col min="15443" max="15444" width="7.6640625" customWidth="1"/>
    <col min="15445" max="15445" width="8.109375" customWidth="1"/>
    <col min="15446" max="15446" width="15.33203125" customWidth="1"/>
    <col min="15447" max="15447" width="6.6640625" customWidth="1"/>
    <col min="15448" max="15448" width="7.5546875" customWidth="1"/>
    <col min="15449" max="15449" width="5.6640625" customWidth="1"/>
    <col min="15450" max="15450" width="7.33203125" customWidth="1"/>
    <col min="15451" max="15451" width="7.109375" customWidth="1"/>
    <col min="15452" max="15452" width="5.6640625" customWidth="1"/>
    <col min="15453" max="15453" width="16.88671875" customWidth="1"/>
    <col min="15454" max="15454" width="7.33203125" customWidth="1"/>
    <col min="15455" max="15455" width="5.6640625" customWidth="1"/>
    <col min="15456" max="15456" width="6.88671875" customWidth="1"/>
    <col min="15457" max="15457" width="7" customWidth="1"/>
    <col min="15458" max="15458" width="7.5546875" customWidth="1"/>
    <col min="15459" max="15459" width="8.44140625" customWidth="1"/>
    <col min="15460" max="15460" width="18.33203125" customWidth="1"/>
    <col min="15461" max="15461" width="14.33203125" customWidth="1"/>
    <col min="15462" max="15462" width="10" customWidth="1"/>
    <col min="15463" max="15463" width="5.6640625" customWidth="1"/>
    <col min="15464" max="15616" width="11.44140625" customWidth="1"/>
    <col min="15618" max="15619" width="19.44140625" customWidth="1"/>
    <col min="15620" max="15620" width="7.44140625" customWidth="1"/>
    <col min="15621" max="15621" width="7" customWidth="1"/>
    <col min="15622" max="15623" width="7.5546875" customWidth="1"/>
    <col min="15624" max="15624" width="7" customWidth="1"/>
    <col min="15625" max="15625" width="14.88671875" customWidth="1"/>
    <col min="15626" max="15626" width="7" customWidth="1"/>
    <col min="15627" max="15627" width="9.109375" customWidth="1"/>
    <col min="15628" max="15628" width="6.6640625" customWidth="1"/>
    <col min="15629" max="15629" width="7.109375" customWidth="1"/>
    <col min="15630" max="15630" width="6.44140625" customWidth="1"/>
    <col min="15631" max="15631" width="6.88671875" customWidth="1"/>
    <col min="15632" max="15632" width="15.33203125" customWidth="1"/>
    <col min="15633" max="15633" width="12.33203125" customWidth="1"/>
    <col min="15634" max="15634" width="7.44140625" customWidth="1"/>
    <col min="15635" max="15635" width="10.6640625" customWidth="1"/>
    <col min="15636" max="15636" width="10.33203125" customWidth="1"/>
    <col min="15637" max="15637" width="9.109375" customWidth="1"/>
    <col min="15638" max="15638" width="7" customWidth="1"/>
    <col min="15639" max="15639" width="17.44140625" customWidth="1"/>
    <col min="15640" max="15640" width="7" customWidth="1"/>
    <col min="15641" max="15641" width="7.5546875" customWidth="1"/>
    <col min="15642" max="15642" width="5.6640625" customWidth="1"/>
    <col min="15643" max="15643" width="7.6640625" customWidth="1"/>
    <col min="15644" max="15645" width="5.6640625" customWidth="1"/>
    <col min="15646" max="15646" width="11.44140625" customWidth="1"/>
    <col min="15647" max="15652" width="5.6640625" customWidth="1"/>
    <col min="15653" max="15653" width="13.109375" customWidth="1"/>
    <col min="15654" max="15659" width="5.6640625" customWidth="1"/>
    <col min="15660" max="15660" width="9.109375" customWidth="1"/>
    <col min="15661" max="15662" width="5.6640625" customWidth="1"/>
    <col min="15663" max="15663" width="9" customWidth="1"/>
    <col min="15664" max="15664" width="7.88671875" customWidth="1"/>
    <col min="15665" max="15665" width="7" customWidth="1"/>
    <col min="15666" max="15666" width="6.6640625" customWidth="1"/>
    <col min="15667" max="15667" width="17.88671875" customWidth="1"/>
    <col min="15668" max="15668" width="7.6640625" customWidth="1"/>
    <col min="15669" max="15669" width="6.5546875" customWidth="1"/>
    <col min="15670" max="15670" width="11.44140625" customWidth="1"/>
    <col min="15671" max="15671" width="10.88671875" customWidth="1"/>
    <col min="15672" max="15672" width="10.109375" customWidth="1"/>
    <col min="15673" max="15673" width="9" customWidth="1"/>
    <col min="15674" max="15674" width="13.5546875" customWidth="1"/>
    <col min="15675" max="15675" width="8.44140625" customWidth="1"/>
    <col min="15676" max="15676" width="9.6640625" customWidth="1"/>
    <col min="15677" max="15677" width="8.33203125" customWidth="1"/>
    <col min="15678" max="15678" width="7.88671875" customWidth="1"/>
    <col min="15679" max="15679" width="10.109375" customWidth="1"/>
    <col min="15680" max="15680" width="8.109375" customWidth="1"/>
    <col min="15681" max="15681" width="11.5546875" customWidth="1"/>
    <col min="15682" max="15682" width="7.33203125" customWidth="1"/>
    <col min="15683" max="15683" width="7.5546875" customWidth="1"/>
    <col min="15684" max="15684" width="8.6640625" customWidth="1"/>
    <col min="15685" max="15685" width="8.44140625" customWidth="1"/>
    <col min="15686" max="15686" width="7.44140625" customWidth="1"/>
    <col min="15687" max="15687" width="7.5546875" customWidth="1"/>
    <col min="15688" max="15688" width="11.5546875" customWidth="1"/>
    <col min="15689" max="15689" width="9" customWidth="1"/>
    <col min="15690" max="15690" width="9.5546875" customWidth="1"/>
    <col min="15691" max="15691" width="7.33203125" customWidth="1"/>
    <col min="15692" max="15692" width="7.88671875" customWidth="1"/>
    <col min="15693" max="15693" width="7" customWidth="1"/>
    <col min="15694" max="15694" width="7.33203125" customWidth="1"/>
    <col min="15695" max="15695" width="10.44140625" customWidth="1"/>
    <col min="15696" max="15696" width="7" customWidth="1"/>
    <col min="15697" max="15697" width="7.6640625" customWidth="1"/>
    <col min="15698" max="15698" width="8.5546875" customWidth="1"/>
    <col min="15699" max="15700" width="7.6640625" customWidth="1"/>
    <col min="15701" max="15701" width="8.109375" customWidth="1"/>
    <col min="15702" max="15702" width="15.33203125" customWidth="1"/>
    <col min="15703" max="15703" width="6.6640625" customWidth="1"/>
    <col min="15704" max="15704" width="7.5546875" customWidth="1"/>
    <col min="15705" max="15705" width="5.6640625" customWidth="1"/>
    <col min="15706" max="15706" width="7.33203125" customWidth="1"/>
    <col min="15707" max="15707" width="7.109375" customWidth="1"/>
    <col min="15708" max="15708" width="5.6640625" customWidth="1"/>
    <col min="15709" max="15709" width="16.88671875" customWidth="1"/>
    <col min="15710" max="15710" width="7.33203125" customWidth="1"/>
    <col min="15711" max="15711" width="5.6640625" customWidth="1"/>
    <col min="15712" max="15712" width="6.88671875" customWidth="1"/>
    <col min="15713" max="15713" width="7" customWidth="1"/>
    <col min="15714" max="15714" width="7.5546875" customWidth="1"/>
    <col min="15715" max="15715" width="8.44140625" customWidth="1"/>
    <col min="15716" max="15716" width="18.33203125" customWidth="1"/>
    <col min="15717" max="15717" width="14.33203125" customWidth="1"/>
    <col min="15718" max="15718" width="10" customWidth="1"/>
    <col min="15719" max="15719" width="5.6640625" customWidth="1"/>
    <col min="15720" max="15872" width="11.44140625" customWidth="1"/>
    <col min="15874" max="15875" width="19.44140625" customWidth="1"/>
    <col min="15876" max="15876" width="7.44140625" customWidth="1"/>
    <col min="15877" max="15877" width="7" customWidth="1"/>
    <col min="15878" max="15879" width="7.5546875" customWidth="1"/>
    <col min="15880" max="15880" width="7" customWidth="1"/>
    <col min="15881" max="15881" width="14.88671875" customWidth="1"/>
    <col min="15882" max="15882" width="7" customWidth="1"/>
    <col min="15883" max="15883" width="9.109375" customWidth="1"/>
    <col min="15884" max="15884" width="6.6640625" customWidth="1"/>
    <col min="15885" max="15885" width="7.109375" customWidth="1"/>
    <col min="15886" max="15886" width="6.44140625" customWidth="1"/>
    <col min="15887" max="15887" width="6.88671875" customWidth="1"/>
    <col min="15888" max="15888" width="15.33203125" customWidth="1"/>
    <col min="15889" max="15889" width="12.33203125" customWidth="1"/>
    <col min="15890" max="15890" width="7.44140625" customWidth="1"/>
    <col min="15891" max="15891" width="10.6640625" customWidth="1"/>
    <col min="15892" max="15892" width="10.33203125" customWidth="1"/>
    <col min="15893" max="15893" width="9.109375" customWidth="1"/>
    <col min="15894" max="15894" width="7" customWidth="1"/>
    <col min="15895" max="15895" width="17.44140625" customWidth="1"/>
    <col min="15896" max="15896" width="7" customWidth="1"/>
    <col min="15897" max="15897" width="7.5546875" customWidth="1"/>
    <col min="15898" max="15898" width="5.6640625" customWidth="1"/>
    <col min="15899" max="15899" width="7.6640625" customWidth="1"/>
    <col min="15900" max="15901" width="5.6640625" customWidth="1"/>
    <col min="15902" max="15902" width="11.44140625" customWidth="1"/>
    <col min="15903" max="15908" width="5.6640625" customWidth="1"/>
    <col min="15909" max="15909" width="13.109375" customWidth="1"/>
    <col min="15910" max="15915" width="5.6640625" customWidth="1"/>
    <col min="15916" max="15916" width="9.109375" customWidth="1"/>
    <col min="15917" max="15918" width="5.6640625" customWidth="1"/>
    <col min="15919" max="15919" width="9" customWidth="1"/>
    <col min="15920" max="15920" width="7.88671875" customWidth="1"/>
    <col min="15921" max="15921" width="7" customWidth="1"/>
    <col min="15922" max="15922" width="6.6640625" customWidth="1"/>
    <col min="15923" max="15923" width="17.88671875" customWidth="1"/>
    <col min="15924" max="15924" width="7.6640625" customWidth="1"/>
    <col min="15925" max="15925" width="6.5546875" customWidth="1"/>
    <col min="15926" max="15926" width="11.44140625" customWidth="1"/>
    <col min="15927" max="15927" width="10.88671875" customWidth="1"/>
    <col min="15928" max="15928" width="10.109375" customWidth="1"/>
    <col min="15929" max="15929" width="9" customWidth="1"/>
    <col min="15930" max="15930" width="13.5546875" customWidth="1"/>
    <col min="15931" max="15931" width="8.44140625" customWidth="1"/>
    <col min="15932" max="15932" width="9.6640625" customWidth="1"/>
    <col min="15933" max="15933" width="8.33203125" customWidth="1"/>
    <col min="15934" max="15934" width="7.88671875" customWidth="1"/>
    <col min="15935" max="15935" width="10.109375" customWidth="1"/>
    <col min="15936" max="15936" width="8.109375" customWidth="1"/>
    <col min="15937" max="15937" width="11.5546875" customWidth="1"/>
    <col min="15938" max="15938" width="7.33203125" customWidth="1"/>
    <col min="15939" max="15939" width="7.5546875" customWidth="1"/>
    <col min="15940" max="15940" width="8.6640625" customWidth="1"/>
    <col min="15941" max="15941" width="8.44140625" customWidth="1"/>
    <col min="15942" max="15942" width="7.44140625" customWidth="1"/>
    <col min="15943" max="15943" width="7.5546875" customWidth="1"/>
    <col min="15944" max="15944" width="11.5546875" customWidth="1"/>
    <col min="15945" max="15945" width="9" customWidth="1"/>
    <col min="15946" max="15946" width="9.5546875" customWidth="1"/>
    <col min="15947" max="15947" width="7.33203125" customWidth="1"/>
    <col min="15948" max="15948" width="7.88671875" customWidth="1"/>
    <col min="15949" max="15949" width="7" customWidth="1"/>
    <col min="15950" max="15950" width="7.33203125" customWidth="1"/>
    <col min="15951" max="15951" width="10.44140625" customWidth="1"/>
    <col min="15952" max="15952" width="7" customWidth="1"/>
    <col min="15953" max="15953" width="7.6640625" customWidth="1"/>
    <col min="15954" max="15954" width="8.5546875" customWidth="1"/>
    <col min="15955" max="15956" width="7.6640625" customWidth="1"/>
    <col min="15957" max="15957" width="8.109375" customWidth="1"/>
    <col min="15958" max="15958" width="15.33203125" customWidth="1"/>
    <col min="15959" max="15959" width="6.6640625" customWidth="1"/>
    <col min="15960" max="15960" width="7.5546875" customWidth="1"/>
    <col min="15961" max="15961" width="5.6640625" customWidth="1"/>
    <col min="15962" max="15962" width="7.33203125" customWidth="1"/>
    <col min="15963" max="15963" width="7.109375" customWidth="1"/>
    <col min="15964" max="15964" width="5.6640625" customWidth="1"/>
    <col min="15965" max="15965" width="16.88671875" customWidth="1"/>
    <col min="15966" max="15966" width="7.33203125" customWidth="1"/>
    <col min="15967" max="15967" width="5.6640625" customWidth="1"/>
    <col min="15968" max="15968" width="6.88671875" customWidth="1"/>
    <col min="15969" max="15969" width="7" customWidth="1"/>
    <col min="15970" max="15970" width="7.5546875" customWidth="1"/>
    <col min="15971" max="15971" width="8.44140625" customWidth="1"/>
    <col min="15972" max="15972" width="18.33203125" customWidth="1"/>
    <col min="15973" max="15973" width="14.33203125" customWidth="1"/>
    <col min="15974" max="15974" width="10" customWidth="1"/>
    <col min="15975" max="15975" width="5.6640625" customWidth="1"/>
    <col min="15976" max="16128" width="11.44140625" customWidth="1"/>
    <col min="16130" max="16131" width="19.44140625" customWidth="1"/>
    <col min="16132" max="16132" width="7.44140625" customWidth="1"/>
    <col min="16133" max="16133" width="7" customWidth="1"/>
    <col min="16134" max="16135" width="7.5546875" customWidth="1"/>
    <col min="16136" max="16136" width="7" customWidth="1"/>
    <col min="16137" max="16137" width="14.88671875" customWidth="1"/>
    <col min="16138" max="16138" width="7" customWidth="1"/>
    <col min="16139" max="16139" width="9.109375" customWidth="1"/>
    <col min="16140" max="16140" width="6.6640625" customWidth="1"/>
    <col min="16141" max="16141" width="7.109375" customWidth="1"/>
    <col min="16142" max="16142" width="6.44140625" customWidth="1"/>
    <col min="16143" max="16143" width="6.88671875" customWidth="1"/>
    <col min="16144" max="16144" width="15.33203125" customWidth="1"/>
    <col min="16145" max="16145" width="12.33203125" customWidth="1"/>
    <col min="16146" max="16146" width="7.44140625" customWidth="1"/>
    <col min="16147" max="16147" width="10.6640625" customWidth="1"/>
    <col min="16148" max="16148" width="10.33203125" customWidth="1"/>
    <col min="16149" max="16149" width="9.109375" customWidth="1"/>
    <col min="16150" max="16150" width="7" customWidth="1"/>
    <col min="16151" max="16151" width="17.44140625" customWidth="1"/>
    <col min="16152" max="16152" width="7" customWidth="1"/>
    <col min="16153" max="16153" width="7.5546875" customWidth="1"/>
    <col min="16154" max="16154" width="5.6640625" customWidth="1"/>
    <col min="16155" max="16155" width="7.6640625" customWidth="1"/>
    <col min="16156" max="16157" width="5.6640625" customWidth="1"/>
    <col min="16158" max="16158" width="11.44140625" customWidth="1"/>
    <col min="16159" max="16164" width="5.6640625" customWidth="1"/>
    <col min="16165" max="16165" width="13.109375" customWidth="1"/>
    <col min="16166" max="16171" width="5.6640625" customWidth="1"/>
    <col min="16172" max="16172" width="9.109375" customWidth="1"/>
    <col min="16173" max="16174" width="5.6640625" customWidth="1"/>
    <col min="16175" max="16175" width="9" customWidth="1"/>
    <col min="16176" max="16176" width="7.88671875" customWidth="1"/>
    <col min="16177" max="16177" width="7" customWidth="1"/>
    <col min="16178" max="16178" width="6.6640625" customWidth="1"/>
    <col min="16179" max="16179" width="17.88671875" customWidth="1"/>
    <col min="16180" max="16180" width="7.6640625" customWidth="1"/>
    <col min="16181" max="16181" width="6.5546875" customWidth="1"/>
    <col min="16182" max="16182" width="11.44140625" customWidth="1"/>
    <col min="16183" max="16183" width="10.88671875" customWidth="1"/>
    <col min="16184" max="16184" width="10.109375" customWidth="1"/>
    <col min="16185" max="16185" width="9" customWidth="1"/>
    <col min="16186" max="16186" width="13.5546875" customWidth="1"/>
    <col min="16187" max="16187" width="8.44140625" customWidth="1"/>
    <col min="16188" max="16188" width="9.6640625" customWidth="1"/>
    <col min="16189" max="16189" width="8.33203125" customWidth="1"/>
    <col min="16190" max="16190" width="7.88671875" customWidth="1"/>
    <col min="16191" max="16191" width="10.109375" customWidth="1"/>
    <col min="16192" max="16192" width="8.109375" customWidth="1"/>
    <col min="16193" max="16193" width="11.5546875" customWidth="1"/>
    <col min="16194" max="16194" width="7.33203125" customWidth="1"/>
    <col min="16195" max="16195" width="7.5546875" customWidth="1"/>
    <col min="16196" max="16196" width="8.6640625" customWidth="1"/>
    <col min="16197" max="16197" width="8.44140625" customWidth="1"/>
    <col min="16198" max="16198" width="7.44140625" customWidth="1"/>
    <col min="16199" max="16199" width="7.5546875" customWidth="1"/>
    <col min="16200" max="16200" width="11.5546875" customWidth="1"/>
    <col min="16201" max="16201" width="9" customWidth="1"/>
    <col min="16202" max="16202" width="9.5546875" customWidth="1"/>
    <col min="16203" max="16203" width="7.33203125" customWidth="1"/>
    <col min="16204" max="16204" width="7.88671875" customWidth="1"/>
    <col min="16205" max="16205" width="7" customWidth="1"/>
    <col min="16206" max="16206" width="7.33203125" customWidth="1"/>
    <col min="16207" max="16207" width="10.44140625" customWidth="1"/>
    <col min="16208" max="16208" width="7" customWidth="1"/>
    <col min="16209" max="16209" width="7.6640625" customWidth="1"/>
    <col min="16210" max="16210" width="8.5546875" customWidth="1"/>
    <col min="16211" max="16212" width="7.6640625" customWidth="1"/>
    <col min="16213" max="16213" width="8.109375" customWidth="1"/>
    <col min="16214" max="16214" width="15.33203125" customWidth="1"/>
    <col min="16215" max="16215" width="6.6640625" customWidth="1"/>
    <col min="16216" max="16216" width="7.5546875" customWidth="1"/>
    <col min="16217" max="16217" width="5.6640625" customWidth="1"/>
    <col min="16218" max="16218" width="7.33203125" customWidth="1"/>
    <col min="16219" max="16219" width="7.109375" customWidth="1"/>
    <col min="16220" max="16220" width="5.6640625" customWidth="1"/>
    <col min="16221" max="16221" width="16.88671875" customWidth="1"/>
    <col min="16222" max="16222" width="7.33203125" customWidth="1"/>
    <col min="16223" max="16223" width="5.6640625" customWidth="1"/>
    <col min="16224" max="16224" width="6.88671875" customWidth="1"/>
    <col min="16225" max="16225" width="7" customWidth="1"/>
    <col min="16226" max="16226" width="7.5546875" customWidth="1"/>
    <col min="16227" max="16227" width="8.44140625" customWidth="1"/>
    <col min="16228" max="16228" width="18.33203125" customWidth="1"/>
    <col min="16229" max="16229" width="14.33203125" customWidth="1"/>
    <col min="16230" max="16230" width="10" customWidth="1"/>
    <col min="16231" max="16231" width="5.6640625" customWidth="1"/>
    <col min="16232" max="16384" width="11.44140625" customWidth="1"/>
  </cols>
  <sheetData>
    <row r="1" spans="1:102" x14ac:dyDescent="0.3">
      <c r="B1" s="97" t="s">
        <v>5411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/>
      <c r="BM1" s="97"/>
      <c r="BN1" s="97"/>
      <c r="BO1" s="97"/>
      <c r="BP1" s="97"/>
      <c r="BQ1" s="97"/>
      <c r="BR1" s="97"/>
      <c r="BS1" s="97"/>
      <c r="BT1" s="97"/>
      <c r="BU1" s="97"/>
      <c r="BV1" s="97"/>
      <c r="BW1" s="97"/>
      <c r="BX1" s="97"/>
      <c r="BY1" s="97"/>
      <c r="BZ1" s="97"/>
      <c r="CA1" s="97"/>
      <c r="CB1" s="97"/>
      <c r="CC1" s="97"/>
      <c r="CD1" s="97"/>
      <c r="CE1" s="97"/>
      <c r="CF1" s="97"/>
      <c r="CG1" s="97"/>
      <c r="CH1" s="97"/>
      <c r="CI1" s="97"/>
      <c r="CJ1" s="97"/>
      <c r="CK1" s="97"/>
      <c r="CL1" s="97"/>
      <c r="CM1" s="97"/>
      <c r="CN1" s="97"/>
      <c r="CO1" s="97"/>
      <c r="CP1" s="97"/>
      <c r="CQ1" s="97"/>
      <c r="CR1" s="97"/>
      <c r="CS1" s="97"/>
      <c r="CT1" s="97"/>
      <c r="CU1" s="97"/>
      <c r="CV1" s="97"/>
      <c r="CW1" s="97"/>
      <c r="CX1" s="97"/>
    </row>
    <row r="2" spans="1:102" x14ac:dyDescent="0.3">
      <c r="B2" s="302" t="s">
        <v>5412</v>
      </c>
      <c r="C2" s="98"/>
      <c r="D2" s="303" t="s">
        <v>5413</v>
      </c>
      <c r="E2" s="303"/>
      <c r="F2" s="303"/>
      <c r="G2" s="303"/>
      <c r="H2" s="303"/>
      <c r="I2" s="303"/>
      <c r="J2" s="303"/>
      <c r="K2" s="303"/>
      <c r="L2" s="304" t="s">
        <v>5414</v>
      </c>
      <c r="M2" s="304"/>
      <c r="N2" s="304"/>
      <c r="O2" s="304"/>
      <c r="P2" s="304"/>
      <c r="Q2" s="304"/>
      <c r="R2" s="304"/>
      <c r="S2" s="302" t="s">
        <v>5415</v>
      </c>
      <c r="T2" s="302"/>
      <c r="U2" s="302"/>
      <c r="V2" s="302"/>
      <c r="W2" s="302"/>
      <c r="X2" s="302"/>
      <c r="Y2" s="302"/>
      <c r="Z2" s="305" t="s">
        <v>5416</v>
      </c>
      <c r="AA2" s="305"/>
      <c r="AB2" s="305"/>
      <c r="AC2" s="305"/>
      <c r="AD2" s="305"/>
      <c r="AE2" s="305"/>
      <c r="AF2" s="305"/>
      <c r="AG2" s="301" t="s">
        <v>5417</v>
      </c>
      <c r="AH2" s="301"/>
      <c r="AI2" s="301"/>
      <c r="AJ2" s="301"/>
      <c r="AK2" s="301"/>
      <c r="AL2" s="301"/>
      <c r="AM2" s="301"/>
      <c r="AN2" s="294" t="s">
        <v>5418</v>
      </c>
      <c r="AO2" s="294"/>
      <c r="AP2" s="294"/>
      <c r="AQ2" s="294"/>
      <c r="AR2" s="294"/>
      <c r="AS2" s="294"/>
      <c r="AT2" s="294"/>
      <c r="AU2" s="295" t="s">
        <v>5419</v>
      </c>
      <c r="AV2" s="295"/>
      <c r="AW2" s="295"/>
      <c r="AX2" s="295"/>
      <c r="AY2" s="295"/>
      <c r="AZ2" s="295"/>
      <c r="BA2" s="295"/>
      <c r="BB2" s="99" t="s">
        <v>5420</v>
      </c>
      <c r="BC2" s="99"/>
      <c r="BD2" s="99"/>
      <c r="BE2" s="99"/>
      <c r="BF2" s="99"/>
      <c r="BG2" s="99"/>
      <c r="BH2" s="99"/>
      <c r="BI2" s="296" t="s">
        <v>5421</v>
      </c>
      <c r="BJ2" s="296"/>
      <c r="BK2" s="296"/>
      <c r="BL2" s="296"/>
      <c r="BM2" s="296"/>
      <c r="BN2" s="296"/>
      <c r="BO2" s="296"/>
      <c r="BP2" s="297" t="s">
        <v>5422</v>
      </c>
      <c r="BQ2" s="297"/>
      <c r="BR2" s="297"/>
      <c r="BS2" s="297"/>
      <c r="BT2" s="297"/>
      <c r="BU2" s="297"/>
      <c r="BV2" s="297"/>
      <c r="BW2" s="293" t="s">
        <v>5423</v>
      </c>
      <c r="BX2" s="293"/>
      <c r="BY2" s="293"/>
      <c r="BZ2" s="293"/>
      <c r="CA2" s="293"/>
      <c r="CB2" s="293"/>
      <c r="CC2" s="293"/>
      <c r="CD2" s="298" t="s">
        <v>5424</v>
      </c>
      <c r="CE2" s="299"/>
      <c r="CF2" s="299"/>
      <c r="CG2" s="299"/>
      <c r="CH2" s="299"/>
      <c r="CI2" s="299"/>
      <c r="CJ2" s="300"/>
      <c r="CK2" s="292" t="s">
        <v>5425</v>
      </c>
      <c r="CL2" s="292"/>
      <c r="CM2" s="292"/>
      <c r="CN2" s="292"/>
      <c r="CO2" s="292"/>
      <c r="CP2" s="292"/>
      <c r="CQ2" s="292"/>
      <c r="CR2" s="293" t="s">
        <v>5426</v>
      </c>
      <c r="CS2" s="293"/>
      <c r="CT2" s="293"/>
      <c r="CU2" s="293"/>
      <c r="CV2" s="293"/>
      <c r="CW2" s="293"/>
      <c r="CX2" s="293"/>
    </row>
    <row r="3" spans="1:102" s="100" customFormat="1" ht="34.200000000000003" x14ac:dyDescent="0.25">
      <c r="B3" s="302"/>
      <c r="C3" s="98" t="s">
        <v>5427</v>
      </c>
      <c r="D3" s="101" t="s">
        <v>5428</v>
      </c>
      <c r="E3" s="101" t="s">
        <v>5429</v>
      </c>
      <c r="F3" s="101" t="s">
        <v>5430</v>
      </c>
      <c r="G3" s="101"/>
      <c r="H3" s="101" t="s">
        <v>5431</v>
      </c>
      <c r="I3" s="101" t="s">
        <v>5432</v>
      </c>
      <c r="J3" s="101" t="s">
        <v>5433</v>
      </c>
      <c r="K3" s="101" t="s">
        <v>5434</v>
      </c>
      <c r="L3" s="102" t="s">
        <v>5428</v>
      </c>
      <c r="M3" s="102" t="s">
        <v>5429</v>
      </c>
      <c r="N3" s="102" t="s">
        <v>5430</v>
      </c>
      <c r="O3" s="102" t="s">
        <v>5431</v>
      </c>
      <c r="P3" s="102" t="s">
        <v>5432</v>
      </c>
      <c r="Q3" s="102" t="s">
        <v>5433</v>
      </c>
      <c r="R3" s="102" t="s">
        <v>5434</v>
      </c>
      <c r="S3" s="103" t="s">
        <v>5428</v>
      </c>
      <c r="T3" s="103" t="s">
        <v>5429</v>
      </c>
      <c r="U3" s="103" t="s">
        <v>5430</v>
      </c>
      <c r="V3" s="103" t="s">
        <v>5431</v>
      </c>
      <c r="W3" s="103" t="s">
        <v>5432</v>
      </c>
      <c r="X3" s="103" t="s">
        <v>5433</v>
      </c>
      <c r="Y3" s="103" t="s">
        <v>5434</v>
      </c>
      <c r="Z3" s="104" t="s">
        <v>5428</v>
      </c>
      <c r="AA3" s="104" t="s">
        <v>5429</v>
      </c>
      <c r="AB3" s="104" t="s">
        <v>5430</v>
      </c>
      <c r="AC3" s="104" t="s">
        <v>5431</v>
      </c>
      <c r="AD3" s="104" t="s">
        <v>5432</v>
      </c>
      <c r="AE3" s="104" t="s">
        <v>5433</v>
      </c>
      <c r="AF3" s="104" t="s">
        <v>5434</v>
      </c>
      <c r="AG3" s="105" t="s">
        <v>5428</v>
      </c>
      <c r="AH3" s="105" t="s">
        <v>5429</v>
      </c>
      <c r="AI3" s="105" t="s">
        <v>5430</v>
      </c>
      <c r="AJ3" s="105" t="s">
        <v>5431</v>
      </c>
      <c r="AK3" s="105" t="s">
        <v>5432</v>
      </c>
      <c r="AL3" s="105" t="s">
        <v>5433</v>
      </c>
      <c r="AM3" s="105" t="s">
        <v>5434</v>
      </c>
      <c r="AN3" s="106" t="s">
        <v>5428</v>
      </c>
      <c r="AO3" s="106" t="s">
        <v>5429</v>
      </c>
      <c r="AP3" s="106" t="s">
        <v>5430</v>
      </c>
      <c r="AQ3" s="106" t="s">
        <v>5431</v>
      </c>
      <c r="AR3" s="106" t="s">
        <v>5432</v>
      </c>
      <c r="AS3" s="106" t="s">
        <v>5433</v>
      </c>
      <c r="AT3" s="106" t="s">
        <v>5434</v>
      </c>
      <c r="AU3" s="107" t="s">
        <v>5428</v>
      </c>
      <c r="AV3" s="107" t="s">
        <v>5429</v>
      </c>
      <c r="AW3" s="107" t="s">
        <v>5430</v>
      </c>
      <c r="AX3" s="107" t="s">
        <v>5431</v>
      </c>
      <c r="AY3" s="107" t="s">
        <v>5432</v>
      </c>
      <c r="AZ3" s="107" t="s">
        <v>5433</v>
      </c>
      <c r="BA3" s="107" t="s">
        <v>5434</v>
      </c>
      <c r="BB3" s="99" t="s">
        <v>5428</v>
      </c>
      <c r="BC3" s="99" t="s">
        <v>5429</v>
      </c>
      <c r="BD3" s="99" t="s">
        <v>5430</v>
      </c>
      <c r="BE3" s="99" t="s">
        <v>5431</v>
      </c>
      <c r="BF3" s="99" t="s">
        <v>5432</v>
      </c>
      <c r="BG3" s="99" t="s">
        <v>5433</v>
      </c>
      <c r="BH3" s="99" t="s">
        <v>5434</v>
      </c>
      <c r="BI3" s="108" t="s">
        <v>5428</v>
      </c>
      <c r="BJ3" s="108" t="s">
        <v>5429</v>
      </c>
      <c r="BK3" s="108" t="s">
        <v>5430</v>
      </c>
      <c r="BL3" s="108" t="s">
        <v>5431</v>
      </c>
      <c r="BM3" s="108" t="s">
        <v>5432</v>
      </c>
      <c r="BN3" s="108" t="s">
        <v>5433</v>
      </c>
      <c r="BO3" s="108" t="s">
        <v>5434</v>
      </c>
      <c r="BP3" s="109" t="s">
        <v>5428</v>
      </c>
      <c r="BQ3" s="109" t="s">
        <v>5429</v>
      </c>
      <c r="BR3" s="109" t="s">
        <v>5430</v>
      </c>
      <c r="BS3" s="109" t="s">
        <v>5431</v>
      </c>
      <c r="BT3" s="109" t="s">
        <v>5432</v>
      </c>
      <c r="BU3" s="109" t="s">
        <v>5433</v>
      </c>
      <c r="BV3" s="109" t="s">
        <v>5434</v>
      </c>
      <c r="BW3" s="110" t="s">
        <v>5428</v>
      </c>
      <c r="BX3" s="110" t="s">
        <v>5429</v>
      </c>
      <c r="BY3" s="110" t="s">
        <v>5430</v>
      </c>
      <c r="BZ3" s="110" t="s">
        <v>5431</v>
      </c>
      <c r="CA3" s="110" t="s">
        <v>5432</v>
      </c>
      <c r="CB3" s="110" t="s">
        <v>5433</v>
      </c>
      <c r="CC3" s="110" t="s">
        <v>5434</v>
      </c>
      <c r="CD3" s="111" t="s">
        <v>5428</v>
      </c>
      <c r="CE3" s="111" t="s">
        <v>5429</v>
      </c>
      <c r="CF3" s="111" t="s">
        <v>5430</v>
      </c>
      <c r="CG3" s="111" t="s">
        <v>5431</v>
      </c>
      <c r="CH3" s="111" t="s">
        <v>5432</v>
      </c>
      <c r="CI3" s="111" t="s">
        <v>5433</v>
      </c>
      <c r="CJ3" s="111" t="s">
        <v>5434</v>
      </c>
      <c r="CK3" s="112" t="s">
        <v>5428</v>
      </c>
      <c r="CL3" s="112" t="s">
        <v>5429</v>
      </c>
      <c r="CM3" s="112" t="s">
        <v>5430</v>
      </c>
      <c r="CN3" s="112" t="s">
        <v>5431</v>
      </c>
      <c r="CO3" s="112" t="s">
        <v>5432</v>
      </c>
      <c r="CP3" s="112" t="s">
        <v>5433</v>
      </c>
      <c r="CQ3" s="112" t="s">
        <v>5434</v>
      </c>
      <c r="CR3" s="110" t="s">
        <v>5428</v>
      </c>
      <c r="CS3" s="110" t="s">
        <v>5429</v>
      </c>
      <c r="CT3" s="110" t="s">
        <v>5430</v>
      </c>
      <c r="CU3" s="110" t="s">
        <v>5431</v>
      </c>
      <c r="CV3" s="110" t="s">
        <v>5432</v>
      </c>
      <c r="CW3" s="110" t="s">
        <v>5433</v>
      </c>
      <c r="CX3" s="110" t="s">
        <v>5434</v>
      </c>
    </row>
    <row r="4" spans="1:102" ht="15.75" x14ac:dyDescent="0.25">
      <c r="A4" s="113" t="s">
        <v>6</v>
      </c>
      <c r="B4" s="113" t="s">
        <v>6</v>
      </c>
      <c r="C4" s="113"/>
      <c r="D4" s="114"/>
      <c r="E4" s="114"/>
      <c r="F4" s="114"/>
      <c r="G4" s="114"/>
      <c r="H4" s="114"/>
      <c r="I4" s="114"/>
      <c r="J4" s="114"/>
      <c r="K4" s="114"/>
      <c r="L4" s="115"/>
      <c r="M4" s="115"/>
      <c r="N4" s="115"/>
      <c r="O4" s="115"/>
      <c r="P4" s="115"/>
      <c r="Q4" s="115"/>
      <c r="R4" s="115"/>
      <c r="S4" s="103"/>
      <c r="T4" s="103"/>
      <c r="U4" s="103"/>
      <c r="V4" s="103"/>
      <c r="W4" s="103"/>
      <c r="X4" s="103"/>
      <c r="Y4" s="103"/>
      <c r="Z4" s="116"/>
      <c r="AA4" s="116"/>
      <c r="AB4" s="116"/>
      <c r="AC4" s="116"/>
      <c r="AD4" s="116"/>
      <c r="AE4" s="116"/>
      <c r="AF4" s="116"/>
      <c r="AG4" s="117"/>
      <c r="AH4" s="117"/>
      <c r="AI4" s="117"/>
      <c r="AJ4" s="117"/>
      <c r="AK4" s="117"/>
      <c r="AL4" s="117"/>
      <c r="AM4" s="117"/>
      <c r="AN4" s="118"/>
      <c r="AO4" s="118"/>
      <c r="AP4" s="118"/>
      <c r="AQ4" s="118"/>
      <c r="AR4" s="118"/>
      <c r="AS4" s="118"/>
      <c r="AT4" s="118"/>
      <c r="AU4" s="119"/>
      <c r="AV4" s="119"/>
      <c r="AW4" s="119"/>
      <c r="AX4" s="119"/>
      <c r="AY4" s="119"/>
      <c r="AZ4" s="119"/>
      <c r="BA4" s="119"/>
      <c r="BB4" s="99"/>
      <c r="BC4" s="99"/>
      <c r="BD4" s="99"/>
      <c r="BE4" s="99"/>
      <c r="BF4" s="99"/>
      <c r="BG4" s="99"/>
      <c r="BH4" s="99"/>
      <c r="BI4" s="120"/>
      <c r="BJ4" s="120"/>
      <c r="BK4" s="120"/>
      <c r="BL4" s="120"/>
      <c r="BM4" s="120"/>
      <c r="BN4" s="120"/>
      <c r="BO4" s="120"/>
      <c r="BP4" s="109"/>
      <c r="BQ4" s="109"/>
      <c r="BR4" s="109"/>
      <c r="BS4" s="109"/>
      <c r="BT4" s="109"/>
      <c r="BU4" s="109"/>
      <c r="BV4" s="109"/>
      <c r="BW4" s="121"/>
      <c r="BX4" s="121"/>
      <c r="BY4" s="121"/>
      <c r="BZ4" s="121"/>
      <c r="CA4" s="121"/>
      <c r="CB4" s="121"/>
      <c r="CC4" s="121"/>
      <c r="CD4" s="122"/>
      <c r="CE4" s="122"/>
      <c r="CF4" s="122"/>
      <c r="CG4" s="122"/>
      <c r="CH4" s="122"/>
      <c r="CI4" s="122"/>
      <c r="CJ4" s="122"/>
      <c r="CK4" s="123"/>
      <c r="CL4" s="123"/>
      <c r="CM4" s="123"/>
      <c r="CN4" s="123"/>
      <c r="CO4" s="123"/>
      <c r="CP4" s="123"/>
      <c r="CQ4" s="123"/>
      <c r="CR4" s="121"/>
      <c r="CS4" s="121"/>
      <c r="CT4" s="121"/>
      <c r="CU4" s="121"/>
      <c r="CV4" s="121"/>
      <c r="CW4" s="121"/>
      <c r="CX4" s="121"/>
    </row>
    <row r="5" spans="1:102" ht="15" x14ac:dyDescent="0.3">
      <c r="B5" s="113" t="s">
        <v>5435</v>
      </c>
      <c r="C5" s="2" t="s">
        <v>7</v>
      </c>
      <c r="D5" s="114" t="s">
        <v>5436</v>
      </c>
      <c r="E5" s="114">
        <v>2008</v>
      </c>
      <c r="F5" s="114" t="s">
        <v>5437</v>
      </c>
      <c r="G5" s="114"/>
      <c r="H5" s="114" t="s">
        <v>5437</v>
      </c>
      <c r="I5" s="114" t="s">
        <v>5438</v>
      </c>
      <c r="J5" s="114">
        <v>2</v>
      </c>
      <c r="K5" s="114" t="s">
        <v>5436</v>
      </c>
      <c r="L5" s="115" t="s">
        <v>5439</v>
      </c>
      <c r="M5" s="115" t="s">
        <v>5440</v>
      </c>
      <c r="N5" s="115" t="s">
        <v>5440</v>
      </c>
      <c r="O5" s="115" t="s">
        <v>5440</v>
      </c>
      <c r="P5" s="115" t="s">
        <v>5440</v>
      </c>
      <c r="Q5" s="115" t="s">
        <v>5440</v>
      </c>
      <c r="R5" s="115" t="s">
        <v>5440</v>
      </c>
      <c r="S5" s="103" t="s">
        <v>5436</v>
      </c>
      <c r="T5" s="103">
        <v>2008</v>
      </c>
      <c r="U5" s="103" t="s">
        <v>5437</v>
      </c>
      <c r="V5" s="103" t="s">
        <v>5437</v>
      </c>
      <c r="W5" s="103" t="s">
        <v>5441</v>
      </c>
      <c r="X5" s="103">
        <v>14</v>
      </c>
      <c r="Y5" s="103" t="s">
        <v>5436</v>
      </c>
      <c r="Z5" s="116" t="s">
        <v>5437</v>
      </c>
      <c r="AA5" s="116" t="s">
        <v>5442</v>
      </c>
      <c r="AB5" s="116" t="s">
        <v>5443</v>
      </c>
      <c r="AC5" s="116" t="s">
        <v>5443</v>
      </c>
      <c r="AD5" s="116" t="s">
        <v>5444</v>
      </c>
      <c r="AE5" s="116">
        <v>1</v>
      </c>
      <c r="AF5" s="116" t="s">
        <v>5443</v>
      </c>
      <c r="AG5" s="117" t="s">
        <v>5443</v>
      </c>
      <c r="AH5" s="117" t="s">
        <v>5440</v>
      </c>
      <c r="AI5" s="117" t="s">
        <v>5440</v>
      </c>
      <c r="AJ5" s="117" t="s">
        <v>5440</v>
      </c>
      <c r="AK5" s="117" t="s">
        <v>5440</v>
      </c>
      <c r="AL5" s="117" t="s">
        <v>5440</v>
      </c>
      <c r="AM5" s="117" t="s">
        <v>5440</v>
      </c>
      <c r="AN5" s="118" t="s">
        <v>5443</v>
      </c>
      <c r="AO5" s="118" t="s">
        <v>5440</v>
      </c>
      <c r="AP5" s="118" t="s">
        <v>5440</v>
      </c>
      <c r="AQ5" s="118" t="s">
        <v>5440</v>
      </c>
      <c r="AR5" s="118" t="s">
        <v>5440</v>
      </c>
      <c r="AS5" s="118" t="s">
        <v>5440</v>
      </c>
      <c r="AT5" s="118" t="s">
        <v>5440</v>
      </c>
      <c r="AU5" s="119" t="s">
        <v>5445</v>
      </c>
      <c r="AV5" s="119" t="s">
        <v>5442</v>
      </c>
      <c r="AW5" s="119" t="s">
        <v>5445</v>
      </c>
      <c r="AX5" s="119" t="s">
        <v>5445</v>
      </c>
      <c r="AY5" s="119" t="s">
        <v>5446</v>
      </c>
      <c r="AZ5" s="119">
        <v>17</v>
      </c>
      <c r="BA5" s="119" t="s">
        <v>5437</v>
      </c>
      <c r="BB5" s="99" t="s">
        <v>5437</v>
      </c>
      <c r="BC5" s="99" t="s">
        <v>5442</v>
      </c>
      <c r="BD5" s="99" t="s">
        <v>5437</v>
      </c>
      <c r="BE5" s="99" t="s">
        <v>5437</v>
      </c>
      <c r="BF5" s="99" t="s">
        <v>5447</v>
      </c>
      <c r="BG5" s="99">
        <v>4</v>
      </c>
      <c r="BH5" s="99" t="s">
        <v>5437</v>
      </c>
      <c r="BI5" s="120" t="s">
        <v>5439</v>
      </c>
      <c r="BJ5" s="120" t="s">
        <v>5440</v>
      </c>
      <c r="BK5" s="120" t="s">
        <v>5440</v>
      </c>
      <c r="BL5" s="120" t="s">
        <v>5440</v>
      </c>
      <c r="BM5" s="120" t="s">
        <v>5440</v>
      </c>
      <c r="BN5" s="120" t="s">
        <v>5440</v>
      </c>
      <c r="BO5" s="120" t="s">
        <v>5440</v>
      </c>
      <c r="BP5" s="109" t="s">
        <v>5445</v>
      </c>
      <c r="BQ5" s="109" t="s">
        <v>5442</v>
      </c>
      <c r="BR5" s="109" t="s">
        <v>5445</v>
      </c>
      <c r="BS5" s="109" t="s">
        <v>5445</v>
      </c>
      <c r="BT5" s="109" t="s">
        <v>5448</v>
      </c>
      <c r="BU5" s="109">
        <v>1</v>
      </c>
      <c r="BV5" s="109" t="s">
        <v>5445</v>
      </c>
      <c r="BW5" s="121" t="s">
        <v>5445</v>
      </c>
      <c r="BX5" s="121" t="s">
        <v>5442</v>
      </c>
      <c r="BY5" s="121" t="s">
        <v>5445</v>
      </c>
      <c r="BZ5" s="121" t="s">
        <v>5445</v>
      </c>
      <c r="CA5" s="121" t="s">
        <v>5440</v>
      </c>
      <c r="CB5" s="121">
        <v>1</v>
      </c>
      <c r="CC5" s="121" t="s">
        <v>5440</v>
      </c>
      <c r="CD5" s="124" t="s">
        <v>5439</v>
      </c>
      <c r="CE5" s="124" t="s">
        <v>5440</v>
      </c>
      <c r="CF5" s="124" t="s">
        <v>5440</v>
      </c>
      <c r="CG5" s="124" t="s">
        <v>5440</v>
      </c>
      <c r="CH5" s="124" t="s">
        <v>5440</v>
      </c>
      <c r="CI5" s="124" t="s">
        <v>5440</v>
      </c>
      <c r="CJ5" s="124" t="s">
        <v>5440</v>
      </c>
      <c r="CK5" s="123" t="s">
        <v>5445</v>
      </c>
      <c r="CL5" s="123" t="s">
        <v>5442</v>
      </c>
      <c r="CM5" s="123" t="s">
        <v>5445</v>
      </c>
      <c r="CN5" s="123" t="s">
        <v>5437</v>
      </c>
      <c r="CO5" s="123" t="s">
        <v>5449</v>
      </c>
      <c r="CP5" s="123">
        <v>14</v>
      </c>
      <c r="CQ5" s="123" t="s">
        <v>5445</v>
      </c>
      <c r="CR5" s="121" t="s">
        <v>5445</v>
      </c>
      <c r="CS5" s="121">
        <v>2014</v>
      </c>
      <c r="CT5" s="121" t="s">
        <v>5445</v>
      </c>
      <c r="CU5" s="121" t="s">
        <v>5445</v>
      </c>
      <c r="CV5" s="121" t="s">
        <v>5450</v>
      </c>
      <c r="CW5" s="121" t="s">
        <v>5451</v>
      </c>
      <c r="CX5" s="121" t="s">
        <v>5440</v>
      </c>
    </row>
    <row r="6" spans="1:102" x14ac:dyDescent="0.3">
      <c r="B6" s="125" t="s">
        <v>5452</v>
      </c>
      <c r="C6" s="2" t="s">
        <v>9</v>
      </c>
      <c r="D6" s="114" t="s">
        <v>5436</v>
      </c>
      <c r="E6" s="114">
        <v>2008</v>
      </c>
      <c r="F6" s="114" t="s">
        <v>5437</v>
      </c>
      <c r="G6" s="114"/>
      <c r="H6" s="114" t="s">
        <v>5437</v>
      </c>
      <c r="I6" s="114" t="s">
        <v>5453</v>
      </c>
      <c r="J6" s="114">
        <v>2</v>
      </c>
      <c r="K6" s="114" t="s">
        <v>5436</v>
      </c>
      <c r="L6" s="115" t="s">
        <v>5439</v>
      </c>
      <c r="M6" s="115" t="s">
        <v>5440</v>
      </c>
      <c r="N6" s="115" t="s">
        <v>5440</v>
      </c>
      <c r="O6" s="115" t="s">
        <v>5440</v>
      </c>
      <c r="P6" s="115" t="s">
        <v>5440</v>
      </c>
      <c r="Q6" s="115" t="s">
        <v>5440</v>
      </c>
      <c r="R6" s="115" t="s">
        <v>5440</v>
      </c>
      <c r="S6" s="103" t="s">
        <v>5436</v>
      </c>
      <c r="T6" s="103">
        <v>2008</v>
      </c>
      <c r="U6" s="103" t="s">
        <v>5437</v>
      </c>
      <c r="V6" s="103" t="s">
        <v>5437</v>
      </c>
      <c r="W6" s="103" t="s">
        <v>5454</v>
      </c>
      <c r="X6" s="103">
        <v>14</v>
      </c>
      <c r="Y6" s="103" t="s">
        <v>5436</v>
      </c>
      <c r="Z6" s="116" t="s">
        <v>5443</v>
      </c>
      <c r="AA6" s="116" t="s">
        <v>5440</v>
      </c>
      <c r="AB6" s="116" t="s">
        <v>5440</v>
      </c>
      <c r="AC6" s="116" t="s">
        <v>5440</v>
      </c>
      <c r="AD6" s="116" t="s">
        <v>5440</v>
      </c>
      <c r="AE6" s="116" t="s">
        <v>5440</v>
      </c>
      <c r="AF6" s="116" t="s">
        <v>5440</v>
      </c>
      <c r="AG6" s="117" t="s">
        <v>5443</v>
      </c>
      <c r="AH6" s="117" t="s">
        <v>5440</v>
      </c>
      <c r="AI6" s="117" t="s">
        <v>5440</v>
      </c>
      <c r="AJ6" s="117" t="s">
        <v>5440</v>
      </c>
      <c r="AK6" s="117" t="s">
        <v>5440</v>
      </c>
      <c r="AL6" s="117" t="s">
        <v>5440</v>
      </c>
      <c r="AM6" s="117" t="s">
        <v>5440</v>
      </c>
      <c r="AN6" s="118" t="s">
        <v>5443</v>
      </c>
      <c r="AO6" s="118" t="s">
        <v>5440</v>
      </c>
      <c r="AP6" s="118" t="s">
        <v>5440</v>
      </c>
      <c r="AQ6" s="118" t="s">
        <v>5440</v>
      </c>
      <c r="AR6" s="118" t="s">
        <v>5440</v>
      </c>
      <c r="AS6" s="118" t="s">
        <v>5440</v>
      </c>
      <c r="AT6" s="118" t="s">
        <v>5440</v>
      </c>
      <c r="AU6" s="119" t="s">
        <v>5445</v>
      </c>
      <c r="AV6" s="119" t="s">
        <v>5442</v>
      </c>
      <c r="AW6" s="119" t="s">
        <v>5445</v>
      </c>
      <c r="AX6" s="119" t="s">
        <v>5445</v>
      </c>
      <c r="AY6" s="119" t="s">
        <v>5446</v>
      </c>
      <c r="AZ6" s="119">
        <v>8</v>
      </c>
      <c r="BA6" s="119" t="s">
        <v>5437</v>
      </c>
      <c r="BB6" s="99" t="s">
        <v>5437</v>
      </c>
      <c r="BC6" s="99" t="s">
        <v>5442</v>
      </c>
      <c r="BD6" s="99" t="s">
        <v>5437</v>
      </c>
      <c r="BE6" s="99" t="s">
        <v>5437</v>
      </c>
      <c r="BF6" s="99" t="s">
        <v>5447</v>
      </c>
      <c r="BG6" s="99">
        <v>1</v>
      </c>
      <c r="BH6" s="99" t="s">
        <v>5437</v>
      </c>
      <c r="BI6" s="120" t="s">
        <v>5439</v>
      </c>
      <c r="BJ6" s="120" t="s">
        <v>5440</v>
      </c>
      <c r="BK6" s="120" t="s">
        <v>5440</v>
      </c>
      <c r="BL6" s="120" t="s">
        <v>5440</v>
      </c>
      <c r="BM6" s="120" t="s">
        <v>5440</v>
      </c>
      <c r="BN6" s="120" t="s">
        <v>5440</v>
      </c>
      <c r="BO6" s="120" t="s">
        <v>5440</v>
      </c>
      <c r="BP6" s="109" t="s">
        <v>5445</v>
      </c>
      <c r="BQ6" s="109">
        <v>2008</v>
      </c>
      <c r="BR6" s="109" t="s">
        <v>5445</v>
      </c>
      <c r="BS6" s="109" t="s">
        <v>5445</v>
      </c>
      <c r="BT6" s="109" t="s">
        <v>5448</v>
      </c>
      <c r="BU6" s="109">
        <v>1</v>
      </c>
      <c r="BV6" s="109" t="s">
        <v>5445</v>
      </c>
      <c r="BW6" s="121" t="s">
        <v>5445</v>
      </c>
      <c r="BX6" s="121">
        <v>2008</v>
      </c>
      <c r="BY6" s="121" t="s">
        <v>5445</v>
      </c>
      <c r="BZ6" s="121" t="s">
        <v>5445</v>
      </c>
      <c r="CA6" s="121" t="s">
        <v>5440</v>
      </c>
      <c r="CB6" s="121">
        <v>1</v>
      </c>
      <c r="CC6" s="121" t="s">
        <v>5440</v>
      </c>
      <c r="CD6" s="124" t="s">
        <v>5439</v>
      </c>
      <c r="CE6" s="124" t="s">
        <v>5440</v>
      </c>
      <c r="CF6" s="124" t="s">
        <v>5440</v>
      </c>
      <c r="CG6" s="124" t="s">
        <v>5440</v>
      </c>
      <c r="CH6" s="124" t="s">
        <v>5440</v>
      </c>
      <c r="CI6" s="124" t="s">
        <v>5440</v>
      </c>
      <c r="CJ6" s="124" t="s">
        <v>5440</v>
      </c>
      <c r="CK6" s="123" t="s">
        <v>5445</v>
      </c>
      <c r="CL6" s="123" t="s">
        <v>5442</v>
      </c>
      <c r="CM6" s="123" t="s">
        <v>5445</v>
      </c>
      <c r="CN6" s="123" t="s">
        <v>5437</v>
      </c>
      <c r="CO6" s="123" t="s">
        <v>5449</v>
      </c>
      <c r="CP6" s="123">
        <v>14</v>
      </c>
      <c r="CQ6" s="123" t="s">
        <v>5445</v>
      </c>
      <c r="CR6" s="121" t="s">
        <v>5445</v>
      </c>
      <c r="CS6" s="121">
        <v>2014</v>
      </c>
      <c r="CT6" s="121" t="s">
        <v>5445</v>
      </c>
      <c r="CU6" s="121" t="s">
        <v>5445</v>
      </c>
      <c r="CV6" s="121" t="s">
        <v>5450</v>
      </c>
      <c r="CW6" s="121" t="s">
        <v>5451</v>
      </c>
      <c r="CX6" s="121" t="s">
        <v>5440</v>
      </c>
    </row>
    <row r="7" spans="1:102" x14ac:dyDescent="0.3">
      <c r="B7" s="125" t="s">
        <v>50</v>
      </c>
      <c r="C7" s="125"/>
      <c r="D7" s="114" t="s">
        <v>5437</v>
      </c>
      <c r="E7" s="114">
        <v>1995</v>
      </c>
      <c r="F7" s="114" t="s">
        <v>5437</v>
      </c>
      <c r="G7" s="114"/>
      <c r="H7" s="114" t="s">
        <v>5437</v>
      </c>
      <c r="I7" s="114" t="s">
        <v>5455</v>
      </c>
      <c r="J7" s="114">
        <v>6</v>
      </c>
      <c r="K7" s="114" t="s">
        <v>5437</v>
      </c>
      <c r="L7" s="115" t="s">
        <v>5439</v>
      </c>
      <c r="M7" s="115" t="s">
        <v>5440</v>
      </c>
      <c r="N7" s="115" t="s">
        <v>5440</v>
      </c>
      <c r="O7" s="115" t="s">
        <v>5440</v>
      </c>
      <c r="P7" s="115" t="s">
        <v>5440</v>
      </c>
      <c r="Q7" s="115" t="s">
        <v>5440</v>
      </c>
      <c r="R7" s="115" t="s">
        <v>5440</v>
      </c>
      <c r="S7" s="103" t="s">
        <v>5437</v>
      </c>
      <c r="T7" s="103">
        <v>1995</v>
      </c>
      <c r="U7" s="103" t="s">
        <v>5437</v>
      </c>
      <c r="V7" s="103" t="s">
        <v>5437</v>
      </c>
      <c r="W7" s="103" t="s">
        <v>5456</v>
      </c>
      <c r="X7" s="103">
        <v>4</v>
      </c>
      <c r="Y7" s="103" t="s">
        <v>5437</v>
      </c>
      <c r="Z7" s="116" t="s">
        <v>5443</v>
      </c>
      <c r="AA7" s="116" t="s">
        <v>5440</v>
      </c>
      <c r="AB7" s="116" t="s">
        <v>5440</v>
      </c>
      <c r="AC7" s="116" t="s">
        <v>5440</v>
      </c>
      <c r="AD7" s="116" t="s">
        <v>5440</v>
      </c>
      <c r="AE7" s="116" t="s">
        <v>5440</v>
      </c>
      <c r="AF7" s="116" t="s">
        <v>5440</v>
      </c>
      <c r="AG7" s="117" t="s">
        <v>5437</v>
      </c>
      <c r="AH7" s="117">
        <v>2013</v>
      </c>
      <c r="AI7" s="117" t="s">
        <v>5437</v>
      </c>
      <c r="AJ7" s="117" t="s">
        <v>5437</v>
      </c>
      <c r="AK7" s="117" t="s">
        <v>5457</v>
      </c>
      <c r="AL7" s="117">
        <v>1</v>
      </c>
      <c r="AM7" s="117" t="s">
        <v>5437</v>
      </c>
      <c r="AN7" s="118" t="s">
        <v>5443</v>
      </c>
      <c r="AO7" s="118" t="s">
        <v>5440</v>
      </c>
      <c r="AP7" s="118" t="s">
        <v>5440</v>
      </c>
      <c r="AQ7" s="118" t="s">
        <v>5440</v>
      </c>
      <c r="AR7" s="118" t="s">
        <v>5440</v>
      </c>
      <c r="AS7" s="118" t="s">
        <v>5440</v>
      </c>
      <c r="AT7" s="118" t="s">
        <v>5440</v>
      </c>
      <c r="AU7" s="119" t="s">
        <v>5445</v>
      </c>
      <c r="AV7" s="119" t="s">
        <v>5442</v>
      </c>
      <c r="AW7" s="119" t="s">
        <v>5445</v>
      </c>
      <c r="AX7" s="119" t="s">
        <v>5445</v>
      </c>
      <c r="AY7" s="119" t="s">
        <v>5458</v>
      </c>
      <c r="AZ7" s="119">
        <v>3</v>
      </c>
      <c r="BA7" s="119" t="s">
        <v>5437</v>
      </c>
      <c r="BB7" s="99" t="s">
        <v>5437</v>
      </c>
      <c r="BC7" s="99">
        <v>2013</v>
      </c>
      <c r="BD7" s="99" t="s">
        <v>5437</v>
      </c>
      <c r="BE7" s="99" t="s">
        <v>5437</v>
      </c>
      <c r="BF7" s="99" t="s">
        <v>5447</v>
      </c>
      <c r="BG7" s="99">
        <v>1</v>
      </c>
      <c r="BH7" s="99" t="s">
        <v>5437</v>
      </c>
      <c r="BI7" s="120" t="s">
        <v>5439</v>
      </c>
      <c r="BJ7" s="120" t="s">
        <v>5440</v>
      </c>
      <c r="BK7" s="120" t="s">
        <v>5440</v>
      </c>
      <c r="BL7" s="120" t="s">
        <v>5440</v>
      </c>
      <c r="BM7" s="120" t="s">
        <v>5440</v>
      </c>
      <c r="BN7" s="120" t="s">
        <v>5440</v>
      </c>
      <c r="BO7" s="120" t="s">
        <v>5440</v>
      </c>
      <c r="BP7" s="109" t="s">
        <v>5437</v>
      </c>
      <c r="BQ7" s="109">
        <v>2011</v>
      </c>
      <c r="BR7" s="109" t="s">
        <v>5437</v>
      </c>
      <c r="BS7" s="109" t="s">
        <v>5437</v>
      </c>
      <c r="BT7" s="109" t="s">
        <v>5459</v>
      </c>
      <c r="BU7" s="109">
        <v>1</v>
      </c>
      <c r="BV7" s="109" t="s">
        <v>5437</v>
      </c>
      <c r="BW7" s="121" t="s">
        <v>5445</v>
      </c>
      <c r="BX7" s="121">
        <v>2008</v>
      </c>
      <c r="BY7" s="121" t="s">
        <v>5445</v>
      </c>
      <c r="BZ7" s="121" t="s">
        <v>5445</v>
      </c>
      <c r="CA7" s="121" t="s">
        <v>5440</v>
      </c>
      <c r="CB7" s="121">
        <v>1</v>
      </c>
      <c r="CC7" s="121" t="s">
        <v>5440</v>
      </c>
      <c r="CD7" s="124" t="s">
        <v>5439</v>
      </c>
      <c r="CE7" s="124" t="s">
        <v>5440</v>
      </c>
      <c r="CF7" s="124" t="s">
        <v>5440</v>
      </c>
      <c r="CG7" s="124" t="s">
        <v>5440</v>
      </c>
      <c r="CH7" s="124" t="s">
        <v>5440</v>
      </c>
      <c r="CI7" s="124" t="s">
        <v>5440</v>
      </c>
      <c r="CJ7" s="124" t="s">
        <v>5440</v>
      </c>
      <c r="CK7" s="123" t="s">
        <v>5445</v>
      </c>
      <c r="CL7" s="123">
        <v>2008</v>
      </c>
      <c r="CM7" s="123" t="s">
        <v>5445</v>
      </c>
      <c r="CN7" s="123" t="s">
        <v>5437</v>
      </c>
      <c r="CO7" s="123" t="s">
        <v>5460</v>
      </c>
      <c r="CP7" s="123">
        <v>3</v>
      </c>
      <c r="CQ7" s="123" t="s">
        <v>5445</v>
      </c>
      <c r="CR7" s="121" t="s">
        <v>5445</v>
      </c>
      <c r="CS7" s="121">
        <v>2014</v>
      </c>
      <c r="CT7" s="121" t="s">
        <v>5445</v>
      </c>
      <c r="CU7" s="121" t="s">
        <v>5445</v>
      </c>
      <c r="CV7" s="121" t="s">
        <v>5450</v>
      </c>
      <c r="CW7" s="121" t="s">
        <v>5451</v>
      </c>
      <c r="CX7" s="121" t="s">
        <v>5440</v>
      </c>
    </row>
    <row r="8" spans="1:102" x14ac:dyDescent="0.3">
      <c r="B8" s="125" t="s">
        <v>21</v>
      </c>
      <c r="C8" s="125"/>
      <c r="D8" s="114" t="s">
        <v>5436</v>
      </c>
      <c r="E8" s="114">
        <v>2008</v>
      </c>
      <c r="F8" s="114" t="s">
        <v>5437</v>
      </c>
      <c r="G8" s="114"/>
      <c r="H8" s="114" t="s">
        <v>5437</v>
      </c>
      <c r="I8" s="114" t="s">
        <v>5453</v>
      </c>
      <c r="J8" s="114">
        <v>2</v>
      </c>
      <c r="K8" s="114" t="s">
        <v>5436</v>
      </c>
      <c r="L8" s="115" t="s">
        <v>5439</v>
      </c>
      <c r="M8" s="115" t="s">
        <v>5440</v>
      </c>
      <c r="N8" s="115" t="s">
        <v>5440</v>
      </c>
      <c r="O8" s="115" t="s">
        <v>5440</v>
      </c>
      <c r="P8" s="115" t="s">
        <v>5440</v>
      </c>
      <c r="Q8" s="115" t="s">
        <v>5440</v>
      </c>
      <c r="R8" s="115" t="s">
        <v>5440</v>
      </c>
      <c r="S8" s="103" t="s">
        <v>5436</v>
      </c>
      <c r="T8" s="103">
        <v>2008</v>
      </c>
      <c r="U8" s="103" t="s">
        <v>5437</v>
      </c>
      <c r="V8" s="103" t="s">
        <v>5437</v>
      </c>
      <c r="W8" s="103" t="s">
        <v>5454</v>
      </c>
      <c r="X8" s="103">
        <v>14</v>
      </c>
      <c r="Y8" s="103" t="s">
        <v>5436</v>
      </c>
      <c r="Z8" s="116" t="s">
        <v>5443</v>
      </c>
      <c r="AA8" s="116" t="s">
        <v>5440</v>
      </c>
      <c r="AB8" s="116" t="s">
        <v>5440</v>
      </c>
      <c r="AC8" s="116" t="s">
        <v>5440</v>
      </c>
      <c r="AD8" s="116" t="s">
        <v>5440</v>
      </c>
      <c r="AE8" s="116" t="s">
        <v>5440</v>
      </c>
      <c r="AF8" s="116" t="s">
        <v>5440</v>
      </c>
      <c r="AG8" s="117" t="s">
        <v>5443</v>
      </c>
      <c r="AH8" s="117" t="s">
        <v>5440</v>
      </c>
      <c r="AI8" s="117" t="s">
        <v>5440</v>
      </c>
      <c r="AJ8" s="117" t="s">
        <v>5440</v>
      </c>
      <c r="AK8" s="117" t="s">
        <v>5440</v>
      </c>
      <c r="AL8" s="117" t="s">
        <v>5440</v>
      </c>
      <c r="AM8" s="117" t="s">
        <v>5440</v>
      </c>
      <c r="AN8" s="118" t="s">
        <v>5443</v>
      </c>
      <c r="AO8" s="118" t="s">
        <v>5440</v>
      </c>
      <c r="AP8" s="118" t="s">
        <v>5440</v>
      </c>
      <c r="AQ8" s="118" t="s">
        <v>5440</v>
      </c>
      <c r="AR8" s="118" t="s">
        <v>5440</v>
      </c>
      <c r="AS8" s="118" t="s">
        <v>5440</v>
      </c>
      <c r="AT8" s="118" t="s">
        <v>5440</v>
      </c>
      <c r="AU8" s="119" t="s">
        <v>5445</v>
      </c>
      <c r="AV8" s="119" t="s">
        <v>5442</v>
      </c>
      <c r="AW8" s="119" t="s">
        <v>5445</v>
      </c>
      <c r="AX8" s="119" t="s">
        <v>5445</v>
      </c>
      <c r="AY8" s="119" t="s">
        <v>5446</v>
      </c>
      <c r="AZ8" s="119">
        <v>7</v>
      </c>
      <c r="BA8" s="119" t="s">
        <v>5437</v>
      </c>
      <c r="BB8" s="99" t="s">
        <v>5437</v>
      </c>
      <c r="BC8" s="99">
        <v>2013</v>
      </c>
      <c r="BD8" s="99" t="s">
        <v>5437</v>
      </c>
      <c r="BE8" s="99" t="s">
        <v>5437</v>
      </c>
      <c r="BF8" s="99" t="s">
        <v>5447</v>
      </c>
      <c r="BG8" s="99">
        <v>1</v>
      </c>
      <c r="BH8" s="99" t="s">
        <v>5437</v>
      </c>
      <c r="BI8" s="120" t="s">
        <v>5439</v>
      </c>
      <c r="BJ8" s="120" t="s">
        <v>5440</v>
      </c>
      <c r="BK8" s="120" t="s">
        <v>5440</v>
      </c>
      <c r="BL8" s="120" t="s">
        <v>5440</v>
      </c>
      <c r="BM8" s="120" t="s">
        <v>5440</v>
      </c>
      <c r="BN8" s="120" t="s">
        <v>5440</v>
      </c>
      <c r="BO8" s="120" t="s">
        <v>5440</v>
      </c>
      <c r="BP8" s="109" t="s">
        <v>5445</v>
      </c>
      <c r="BQ8" s="109">
        <v>2008</v>
      </c>
      <c r="BR8" s="109" t="s">
        <v>5445</v>
      </c>
      <c r="BS8" s="109" t="s">
        <v>5445</v>
      </c>
      <c r="BT8" s="109" t="s">
        <v>5448</v>
      </c>
      <c r="BU8" s="109">
        <v>1</v>
      </c>
      <c r="BV8" s="109" t="s">
        <v>5445</v>
      </c>
      <c r="BW8" s="121" t="s">
        <v>5436</v>
      </c>
      <c r="BX8" s="121">
        <v>2008</v>
      </c>
      <c r="BY8" s="121" t="s">
        <v>5437</v>
      </c>
      <c r="BZ8" s="121" t="s">
        <v>5437</v>
      </c>
      <c r="CA8" s="121" t="s">
        <v>5440</v>
      </c>
      <c r="CB8" s="121">
        <v>1</v>
      </c>
      <c r="CC8" s="121" t="s">
        <v>5440</v>
      </c>
      <c r="CD8" s="124" t="s">
        <v>5439</v>
      </c>
      <c r="CE8" s="124" t="s">
        <v>5440</v>
      </c>
      <c r="CF8" s="124" t="s">
        <v>5440</v>
      </c>
      <c r="CG8" s="124" t="s">
        <v>5440</v>
      </c>
      <c r="CH8" s="124" t="s">
        <v>5440</v>
      </c>
      <c r="CI8" s="124" t="s">
        <v>5440</v>
      </c>
      <c r="CJ8" s="124" t="s">
        <v>5440</v>
      </c>
      <c r="CK8" s="123" t="s">
        <v>5436</v>
      </c>
      <c r="CL8" s="123" t="s">
        <v>5442</v>
      </c>
      <c r="CM8" s="123" t="s">
        <v>5437</v>
      </c>
      <c r="CN8" s="123" t="s">
        <v>5437</v>
      </c>
      <c r="CO8" s="123" t="s">
        <v>5461</v>
      </c>
      <c r="CP8" s="123">
        <v>10</v>
      </c>
      <c r="CQ8" s="123" t="s">
        <v>5437</v>
      </c>
      <c r="CR8" s="121" t="s">
        <v>5445</v>
      </c>
      <c r="CS8" s="121">
        <v>2014</v>
      </c>
      <c r="CT8" s="121" t="s">
        <v>5445</v>
      </c>
      <c r="CU8" s="121" t="s">
        <v>5445</v>
      </c>
      <c r="CV8" s="121" t="s">
        <v>5450</v>
      </c>
      <c r="CW8" s="121" t="s">
        <v>5451</v>
      </c>
      <c r="CX8" s="121" t="s">
        <v>5440</v>
      </c>
    </row>
    <row r="9" spans="1:102" x14ac:dyDescent="0.3">
      <c r="B9" s="125" t="s">
        <v>5462</v>
      </c>
      <c r="C9" s="125"/>
      <c r="D9" s="126" t="s">
        <v>5436</v>
      </c>
      <c r="E9" s="114" t="s">
        <v>5442</v>
      </c>
      <c r="F9" s="114" t="s">
        <v>5437</v>
      </c>
      <c r="G9" s="114"/>
      <c r="H9" s="114" t="s">
        <v>5437</v>
      </c>
      <c r="I9" s="114" t="s">
        <v>5463</v>
      </c>
      <c r="J9" s="114">
        <v>1</v>
      </c>
      <c r="K9" s="114" t="s">
        <v>5437</v>
      </c>
      <c r="L9" s="115" t="s">
        <v>5439</v>
      </c>
      <c r="M9" s="115" t="s">
        <v>5440</v>
      </c>
      <c r="N9" s="115" t="s">
        <v>5440</v>
      </c>
      <c r="O9" s="115" t="s">
        <v>5440</v>
      </c>
      <c r="P9" s="115" t="s">
        <v>5440</v>
      </c>
      <c r="Q9" s="115" t="s">
        <v>5440</v>
      </c>
      <c r="R9" s="115" t="s">
        <v>5440</v>
      </c>
      <c r="S9" s="103" t="s">
        <v>5437</v>
      </c>
      <c r="T9" s="103">
        <v>1990</v>
      </c>
      <c r="U9" s="103" t="s">
        <v>5437</v>
      </c>
      <c r="V9" s="103" t="s">
        <v>5437</v>
      </c>
      <c r="W9" s="103" t="s">
        <v>5456</v>
      </c>
      <c r="X9" s="103">
        <v>3</v>
      </c>
      <c r="Y9" s="103" t="s">
        <v>5437</v>
      </c>
      <c r="Z9" s="116" t="s">
        <v>5443</v>
      </c>
      <c r="AA9" s="116" t="s">
        <v>5440</v>
      </c>
      <c r="AB9" s="116" t="s">
        <v>5440</v>
      </c>
      <c r="AC9" s="116" t="s">
        <v>5440</v>
      </c>
      <c r="AD9" s="116" t="s">
        <v>5440</v>
      </c>
      <c r="AE9" s="116" t="s">
        <v>5440</v>
      </c>
      <c r="AF9" s="116" t="s">
        <v>5440</v>
      </c>
      <c r="AG9" s="117" t="s">
        <v>5443</v>
      </c>
      <c r="AH9" s="117" t="s">
        <v>5440</v>
      </c>
      <c r="AI9" s="117" t="s">
        <v>5440</v>
      </c>
      <c r="AJ9" s="117" t="s">
        <v>5440</v>
      </c>
      <c r="AK9" s="117" t="s">
        <v>5440</v>
      </c>
      <c r="AL9" s="117" t="s">
        <v>5440</v>
      </c>
      <c r="AM9" s="117" t="s">
        <v>5440</v>
      </c>
      <c r="AN9" s="118" t="s">
        <v>5443</v>
      </c>
      <c r="AO9" s="118" t="s">
        <v>5440</v>
      </c>
      <c r="AP9" s="118" t="s">
        <v>5440</v>
      </c>
      <c r="AQ9" s="118" t="s">
        <v>5440</v>
      </c>
      <c r="AR9" s="118" t="s">
        <v>5440</v>
      </c>
      <c r="AS9" s="118" t="s">
        <v>5440</v>
      </c>
      <c r="AT9" s="118" t="s">
        <v>5440</v>
      </c>
      <c r="AU9" s="119" t="s">
        <v>5445</v>
      </c>
      <c r="AV9" s="119" t="s">
        <v>5442</v>
      </c>
      <c r="AW9" s="119" t="s">
        <v>5445</v>
      </c>
      <c r="AX9" s="119" t="s">
        <v>5445</v>
      </c>
      <c r="AY9" s="119" t="s">
        <v>5464</v>
      </c>
      <c r="AZ9" s="119">
        <v>2</v>
      </c>
      <c r="BA9" s="119" t="s">
        <v>5437</v>
      </c>
      <c r="BB9" s="99" t="s">
        <v>5439</v>
      </c>
      <c r="BC9" s="99" t="s">
        <v>5440</v>
      </c>
      <c r="BD9" s="99" t="s">
        <v>5440</v>
      </c>
      <c r="BE9" s="99" t="s">
        <v>5440</v>
      </c>
      <c r="BF9" s="99" t="s">
        <v>5440</v>
      </c>
      <c r="BG9" s="99" t="s">
        <v>5440</v>
      </c>
      <c r="BH9" s="99" t="s">
        <v>5440</v>
      </c>
      <c r="BI9" s="120" t="s">
        <v>5439</v>
      </c>
      <c r="BJ9" s="120" t="s">
        <v>5440</v>
      </c>
      <c r="BK9" s="120" t="s">
        <v>5440</v>
      </c>
      <c r="BL9" s="120" t="s">
        <v>5440</v>
      </c>
      <c r="BM9" s="120" t="s">
        <v>5440</v>
      </c>
      <c r="BN9" s="120" t="s">
        <v>5440</v>
      </c>
      <c r="BO9" s="120" t="s">
        <v>5440</v>
      </c>
      <c r="BP9" s="109" t="s">
        <v>5445</v>
      </c>
      <c r="BQ9" s="109" t="s">
        <v>5442</v>
      </c>
      <c r="BR9" s="109" t="s">
        <v>5445</v>
      </c>
      <c r="BS9" s="109" t="s">
        <v>5445</v>
      </c>
      <c r="BT9" s="109" t="s">
        <v>5465</v>
      </c>
      <c r="BU9" s="109">
        <v>1</v>
      </c>
      <c r="BV9" s="109" t="s">
        <v>5445</v>
      </c>
      <c r="BW9" s="121" t="s">
        <v>5436</v>
      </c>
      <c r="BX9" s="121">
        <v>2008</v>
      </c>
      <c r="BY9" s="121" t="s">
        <v>5437</v>
      </c>
      <c r="BZ9" s="121" t="s">
        <v>5437</v>
      </c>
      <c r="CA9" s="121" t="s">
        <v>5440</v>
      </c>
      <c r="CB9" s="121">
        <v>1</v>
      </c>
      <c r="CC9" s="121" t="s">
        <v>5440</v>
      </c>
      <c r="CD9" s="124" t="s">
        <v>5439</v>
      </c>
      <c r="CE9" s="124" t="s">
        <v>5440</v>
      </c>
      <c r="CF9" s="124" t="s">
        <v>5440</v>
      </c>
      <c r="CG9" s="124" t="s">
        <v>5440</v>
      </c>
      <c r="CH9" s="124" t="s">
        <v>5440</v>
      </c>
      <c r="CI9" s="124" t="s">
        <v>5440</v>
      </c>
      <c r="CJ9" s="124" t="s">
        <v>5440</v>
      </c>
      <c r="CK9" s="123" t="s">
        <v>5436</v>
      </c>
      <c r="CL9" s="123" t="s">
        <v>5442</v>
      </c>
      <c r="CM9" s="123" t="s">
        <v>5437</v>
      </c>
      <c r="CN9" s="123" t="s">
        <v>5437</v>
      </c>
      <c r="CO9" s="123" t="s">
        <v>5461</v>
      </c>
      <c r="CP9" s="123">
        <v>10</v>
      </c>
      <c r="CQ9" s="123" t="s">
        <v>5437</v>
      </c>
      <c r="CR9" s="121" t="s">
        <v>5445</v>
      </c>
      <c r="CS9" s="121">
        <v>2014</v>
      </c>
      <c r="CT9" s="121" t="s">
        <v>5445</v>
      </c>
      <c r="CU9" s="121" t="s">
        <v>5445</v>
      </c>
      <c r="CV9" s="121" t="s">
        <v>5450</v>
      </c>
      <c r="CW9" s="121" t="s">
        <v>5466</v>
      </c>
      <c r="CX9" s="121" t="s">
        <v>5440</v>
      </c>
    </row>
    <row r="10" spans="1:102" ht="15" x14ac:dyDescent="0.25">
      <c r="B10" s="125" t="s">
        <v>43</v>
      </c>
      <c r="C10" s="125"/>
      <c r="D10" s="114" t="s">
        <v>5437</v>
      </c>
      <c r="E10" s="114" t="s">
        <v>5442</v>
      </c>
      <c r="F10" s="114" t="s">
        <v>5437</v>
      </c>
      <c r="G10" s="114"/>
      <c r="H10" s="114" t="s">
        <v>5437</v>
      </c>
      <c r="I10" s="114" t="s">
        <v>5467</v>
      </c>
      <c r="J10" s="114">
        <v>1</v>
      </c>
      <c r="K10" s="114" t="s">
        <v>5437</v>
      </c>
      <c r="L10" s="115" t="s">
        <v>5439</v>
      </c>
      <c r="M10" s="115" t="s">
        <v>5440</v>
      </c>
      <c r="N10" s="115" t="s">
        <v>5440</v>
      </c>
      <c r="O10" s="115" t="s">
        <v>5440</v>
      </c>
      <c r="P10" s="115" t="s">
        <v>5440</v>
      </c>
      <c r="Q10" s="115" t="s">
        <v>5440</v>
      </c>
      <c r="R10" s="115" t="s">
        <v>5440</v>
      </c>
      <c r="S10" s="103" t="s">
        <v>5437</v>
      </c>
      <c r="T10" s="103">
        <v>1990</v>
      </c>
      <c r="U10" s="103" t="s">
        <v>5437</v>
      </c>
      <c r="V10" s="103" t="s">
        <v>5437</v>
      </c>
      <c r="W10" s="103" t="s">
        <v>5456</v>
      </c>
      <c r="X10" s="103">
        <v>2</v>
      </c>
      <c r="Y10" s="103" t="s">
        <v>5437</v>
      </c>
      <c r="Z10" s="116" t="s">
        <v>5443</v>
      </c>
      <c r="AA10" s="116" t="s">
        <v>5440</v>
      </c>
      <c r="AB10" s="116" t="s">
        <v>5440</v>
      </c>
      <c r="AC10" s="116" t="s">
        <v>5440</v>
      </c>
      <c r="AD10" s="116" t="s">
        <v>5440</v>
      </c>
      <c r="AE10" s="116" t="s">
        <v>5440</v>
      </c>
      <c r="AF10" s="116" t="s">
        <v>5440</v>
      </c>
      <c r="AG10" s="117" t="s">
        <v>5443</v>
      </c>
      <c r="AH10" s="117" t="s">
        <v>5440</v>
      </c>
      <c r="AI10" s="117" t="s">
        <v>5440</v>
      </c>
      <c r="AJ10" s="117" t="s">
        <v>5440</v>
      </c>
      <c r="AK10" s="117" t="s">
        <v>5440</v>
      </c>
      <c r="AL10" s="117" t="s">
        <v>5440</v>
      </c>
      <c r="AM10" s="117" t="s">
        <v>5440</v>
      </c>
      <c r="AN10" s="118" t="s">
        <v>5443</v>
      </c>
      <c r="AO10" s="118" t="s">
        <v>5440</v>
      </c>
      <c r="AP10" s="118" t="s">
        <v>5440</v>
      </c>
      <c r="AQ10" s="118" t="s">
        <v>5440</v>
      </c>
      <c r="AR10" s="118" t="s">
        <v>5440</v>
      </c>
      <c r="AS10" s="118" t="s">
        <v>5440</v>
      </c>
      <c r="AT10" s="118" t="s">
        <v>5440</v>
      </c>
      <c r="AU10" s="119" t="s">
        <v>5445</v>
      </c>
      <c r="AV10" s="119" t="s">
        <v>5442</v>
      </c>
      <c r="AW10" s="119" t="s">
        <v>5445</v>
      </c>
      <c r="AX10" s="119" t="s">
        <v>5445</v>
      </c>
      <c r="AY10" s="119" t="s">
        <v>5468</v>
      </c>
      <c r="AZ10" s="119">
        <v>3</v>
      </c>
      <c r="BA10" s="119" t="s">
        <v>5437</v>
      </c>
      <c r="BB10" s="99" t="s">
        <v>5439</v>
      </c>
      <c r="BC10" s="99" t="s">
        <v>5440</v>
      </c>
      <c r="BD10" s="99" t="s">
        <v>5440</v>
      </c>
      <c r="BE10" s="99" t="s">
        <v>5440</v>
      </c>
      <c r="BF10" s="99" t="s">
        <v>5440</v>
      </c>
      <c r="BG10" s="99" t="s">
        <v>5440</v>
      </c>
      <c r="BH10" s="99" t="s">
        <v>5440</v>
      </c>
      <c r="BI10" s="120" t="s">
        <v>5439</v>
      </c>
      <c r="BJ10" s="120" t="s">
        <v>5440</v>
      </c>
      <c r="BK10" s="120" t="s">
        <v>5440</v>
      </c>
      <c r="BL10" s="120" t="s">
        <v>5440</v>
      </c>
      <c r="BM10" s="120" t="s">
        <v>5440</v>
      </c>
      <c r="BN10" s="120" t="s">
        <v>5440</v>
      </c>
      <c r="BO10" s="120" t="s">
        <v>5440</v>
      </c>
      <c r="BP10" s="109" t="s">
        <v>5445</v>
      </c>
      <c r="BQ10" s="109">
        <v>2008</v>
      </c>
      <c r="BR10" s="109" t="s">
        <v>5445</v>
      </c>
      <c r="BS10" s="109" t="s">
        <v>5445</v>
      </c>
      <c r="BT10" s="109" t="s">
        <v>5465</v>
      </c>
      <c r="BU10" s="109">
        <v>1</v>
      </c>
      <c r="BV10" s="109" t="s">
        <v>5445</v>
      </c>
      <c r="BW10" s="121" t="s">
        <v>5445</v>
      </c>
      <c r="BX10" s="121">
        <v>2008</v>
      </c>
      <c r="BY10" s="121" t="s">
        <v>5445</v>
      </c>
      <c r="BZ10" s="121" t="s">
        <v>5445</v>
      </c>
      <c r="CA10" s="121" t="s">
        <v>5440</v>
      </c>
      <c r="CB10" s="121">
        <v>1</v>
      </c>
      <c r="CC10" s="121" t="s">
        <v>5440</v>
      </c>
      <c r="CD10" s="124" t="s">
        <v>5439</v>
      </c>
      <c r="CE10" s="124" t="s">
        <v>5440</v>
      </c>
      <c r="CF10" s="124" t="s">
        <v>5440</v>
      </c>
      <c r="CG10" s="124" t="s">
        <v>5440</v>
      </c>
      <c r="CH10" s="124" t="s">
        <v>5440</v>
      </c>
      <c r="CI10" s="124" t="s">
        <v>5440</v>
      </c>
      <c r="CJ10" s="124" t="s">
        <v>5440</v>
      </c>
      <c r="CK10" s="123" t="s">
        <v>5436</v>
      </c>
      <c r="CL10" s="123" t="s">
        <v>5442</v>
      </c>
      <c r="CM10" s="123" t="s">
        <v>5437</v>
      </c>
      <c r="CN10" s="123" t="s">
        <v>5437</v>
      </c>
      <c r="CO10" s="123" t="s">
        <v>5469</v>
      </c>
      <c r="CP10" s="123">
        <v>2</v>
      </c>
      <c r="CQ10" s="123" t="s">
        <v>5437</v>
      </c>
      <c r="CR10" s="121" t="s">
        <v>5445</v>
      </c>
      <c r="CS10" s="121">
        <v>2014</v>
      </c>
      <c r="CT10" s="121" t="s">
        <v>5445</v>
      </c>
      <c r="CU10" s="121" t="s">
        <v>5445</v>
      </c>
      <c r="CV10" s="121" t="s">
        <v>5470</v>
      </c>
      <c r="CW10" s="121" t="s">
        <v>5451</v>
      </c>
      <c r="CX10" s="121" t="s">
        <v>5440</v>
      </c>
    </row>
    <row r="11" spans="1:102" x14ac:dyDescent="0.3">
      <c r="B11" s="125" t="s">
        <v>17</v>
      </c>
      <c r="C11" s="125"/>
      <c r="D11" s="114" t="s">
        <v>5437</v>
      </c>
      <c r="E11" s="114">
        <v>2012</v>
      </c>
      <c r="F11" s="114" t="s">
        <v>5437</v>
      </c>
      <c r="G11" s="114"/>
      <c r="H11" s="114" t="s">
        <v>5437</v>
      </c>
      <c r="I11" s="114" t="s">
        <v>5471</v>
      </c>
      <c r="J11" s="114">
        <v>1</v>
      </c>
      <c r="K11" s="114" t="s">
        <v>5437</v>
      </c>
      <c r="L11" s="115" t="s">
        <v>5445</v>
      </c>
      <c r="M11" s="115">
        <v>2012</v>
      </c>
      <c r="N11" s="115" t="s">
        <v>5445</v>
      </c>
      <c r="O11" s="115" t="s">
        <v>5445</v>
      </c>
      <c r="P11" s="115" t="s">
        <v>5472</v>
      </c>
      <c r="Q11" s="115">
        <v>2</v>
      </c>
      <c r="R11" s="115" t="s">
        <v>5445</v>
      </c>
      <c r="S11" s="103" t="s">
        <v>5437</v>
      </c>
      <c r="T11" s="103">
        <v>1992</v>
      </c>
      <c r="U11" s="103" t="s">
        <v>5437</v>
      </c>
      <c r="V11" s="103" t="s">
        <v>5437</v>
      </c>
      <c r="W11" s="103" t="s">
        <v>5473</v>
      </c>
      <c r="X11" s="103">
        <v>2</v>
      </c>
      <c r="Y11" s="103" t="s">
        <v>5437</v>
      </c>
      <c r="Z11" s="116" t="s">
        <v>5443</v>
      </c>
      <c r="AA11" s="116" t="s">
        <v>5440</v>
      </c>
      <c r="AB11" s="116" t="s">
        <v>5440</v>
      </c>
      <c r="AC11" s="116" t="s">
        <v>5440</v>
      </c>
      <c r="AD11" s="116" t="s">
        <v>5440</v>
      </c>
      <c r="AE11" s="116" t="s">
        <v>5440</v>
      </c>
      <c r="AF11" s="116" t="s">
        <v>5440</v>
      </c>
      <c r="AG11" s="117" t="s">
        <v>5437</v>
      </c>
      <c r="AH11" s="117">
        <v>1999</v>
      </c>
      <c r="AI11" s="117" t="s">
        <v>5437</v>
      </c>
      <c r="AJ11" s="117" t="s">
        <v>5437</v>
      </c>
      <c r="AK11" s="117" t="s">
        <v>5474</v>
      </c>
      <c r="AL11" s="117">
        <v>1</v>
      </c>
      <c r="AM11" s="117" t="s">
        <v>5437</v>
      </c>
      <c r="AN11" s="118" t="s">
        <v>5443</v>
      </c>
      <c r="AO11" s="118" t="s">
        <v>5440</v>
      </c>
      <c r="AP11" s="118" t="s">
        <v>5440</v>
      </c>
      <c r="AQ11" s="118" t="s">
        <v>5440</v>
      </c>
      <c r="AR11" s="118" t="s">
        <v>5440</v>
      </c>
      <c r="AS11" s="118" t="s">
        <v>5440</v>
      </c>
      <c r="AT11" s="118" t="s">
        <v>5440</v>
      </c>
      <c r="AU11" s="119" t="s">
        <v>5445</v>
      </c>
      <c r="AV11" s="119">
        <v>2010</v>
      </c>
      <c r="AW11" s="119" t="s">
        <v>5445</v>
      </c>
      <c r="AX11" s="119" t="s">
        <v>5445</v>
      </c>
      <c r="AY11" s="119" t="s">
        <v>5468</v>
      </c>
      <c r="AZ11" s="119">
        <v>1</v>
      </c>
      <c r="BA11" s="119" t="s">
        <v>5437</v>
      </c>
      <c r="BB11" s="99" t="s">
        <v>5439</v>
      </c>
      <c r="BC11" s="99" t="s">
        <v>5440</v>
      </c>
      <c r="BD11" s="99" t="s">
        <v>5440</v>
      </c>
      <c r="BE11" s="99" t="s">
        <v>5440</v>
      </c>
      <c r="BF11" s="99" t="s">
        <v>5440</v>
      </c>
      <c r="BG11" s="99" t="s">
        <v>5440</v>
      </c>
      <c r="BH11" s="99" t="s">
        <v>5440</v>
      </c>
      <c r="BI11" s="120" t="s">
        <v>5439</v>
      </c>
      <c r="BJ11" s="120" t="s">
        <v>5440</v>
      </c>
      <c r="BK11" s="120" t="s">
        <v>5440</v>
      </c>
      <c r="BL11" s="120" t="s">
        <v>5440</v>
      </c>
      <c r="BM11" s="120" t="s">
        <v>5440</v>
      </c>
      <c r="BN11" s="120" t="s">
        <v>5440</v>
      </c>
      <c r="BO11" s="120" t="s">
        <v>5440</v>
      </c>
      <c r="BP11" s="109" t="s">
        <v>5439</v>
      </c>
      <c r="BQ11" s="109" t="s">
        <v>5440</v>
      </c>
      <c r="BR11" s="109" t="s">
        <v>5440</v>
      </c>
      <c r="BS11" s="109" t="s">
        <v>5440</v>
      </c>
      <c r="BT11" s="109" t="s">
        <v>5440</v>
      </c>
      <c r="BU11" s="109" t="s">
        <v>5440</v>
      </c>
      <c r="BV11" s="109" t="s">
        <v>5440</v>
      </c>
      <c r="BW11" s="121" t="s">
        <v>5443</v>
      </c>
      <c r="BX11" s="121" t="s">
        <v>5440</v>
      </c>
      <c r="BY11" s="121" t="s">
        <v>5440</v>
      </c>
      <c r="BZ11" s="121" t="s">
        <v>5440</v>
      </c>
      <c r="CA11" s="121" t="s">
        <v>5440</v>
      </c>
      <c r="CB11" s="121" t="s">
        <v>5440</v>
      </c>
      <c r="CC11" s="121" t="s">
        <v>5440</v>
      </c>
      <c r="CD11" s="124" t="s">
        <v>5439</v>
      </c>
      <c r="CE11" s="124" t="s">
        <v>5440</v>
      </c>
      <c r="CF11" s="124" t="s">
        <v>5440</v>
      </c>
      <c r="CG11" s="124" t="s">
        <v>5440</v>
      </c>
      <c r="CH11" s="124" t="s">
        <v>5440</v>
      </c>
      <c r="CI11" s="124" t="s">
        <v>5440</v>
      </c>
      <c r="CJ11" s="124" t="s">
        <v>5440</v>
      </c>
      <c r="CK11" s="123" t="s">
        <v>5436</v>
      </c>
      <c r="CL11" s="123" t="s">
        <v>5442</v>
      </c>
      <c r="CM11" s="123" t="s">
        <v>5437</v>
      </c>
      <c r="CN11" s="123" t="s">
        <v>5437</v>
      </c>
      <c r="CO11" s="123" t="s">
        <v>5461</v>
      </c>
      <c r="CP11" s="123">
        <v>2</v>
      </c>
      <c r="CQ11" s="123" t="s">
        <v>5437</v>
      </c>
      <c r="CR11" s="121" t="s">
        <v>5445</v>
      </c>
      <c r="CS11" s="121">
        <v>2014</v>
      </c>
      <c r="CT11" s="121" t="s">
        <v>5445</v>
      </c>
      <c r="CU11" s="121" t="s">
        <v>5445</v>
      </c>
      <c r="CV11" s="121" t="s">
        <v>5470</v>
      </c>
      <c r="CW11" s="121" t="s">
        <v>5475</v>
      </c>
      <c r="CX11" s="121" t="s">
        <v>5440</v>
      </c>
    </row>
    <row r="12" spans="1:102" x14ac:dyDescent="0.3">
      <c r="B12" s="125" t="s">
        <v>34</v>
      </c>
      <c r="C12" s="125"/>
      <c r="D12" s="114" t="s">
        <v>5436</v>
      </c>
      <c r="E12" s="114">
        <v>2008</v>
      </c>
      <c r="F12" s="114" t="s">
        <v>5437</v>
      </c>
      <c r="G12" s="114"/>
      <c r="H12" s="114" t="s">
        <v>5437</v>
      </c>
      <c r="I12" s="114" t="s">
        <v>5476</v>
      </c>
      <c r="J12" s="114">
        <v>2</v>
      </c>
      <c r="K12" s="114" t="s">
        <v>5436</v>
      </c>
      <c r="L12" s="115" t="s">
        <v>5439</v>
      </c>
      <c r="M12" s="115" t="s">
        <v>5440</v>
      </c>
      <c r="N12" s="115" t="s">
        <v>5440</v>
      </c>
      <c r="O12" s="115" t="s">
        <v>5440</v>
      </c>
      <c r="P12" s="115" t="s">
        <v>5440</v>
      </c>
      <c r="Q12" s="115" t="s">
        <v>5440</v>
      </c>
      <c r="R12" s="115" t="s">
        <v>5440</v>
      </c>
      <c r="S12" s="103" t="s">
        <v>5436</v>
      </c>
      <c r="T12" s="103">
        <v>2008</v>
      </c>
      <c r="U12" s="103" t="s">
        <v>5437</v>
      </c>
      <c r="V12" s="103" t="s">
        <v>5437</v>
      </c>
      <c r="W12" s="103" t="s">
        <v>5477</v>
      </c>
      <c r="X12" s="103">
        <v>14</v>
      </c>
      <c r="Y12" s="103" t="s">
        <v>5436</v>
      </c>
      <c r="Z12" s="116" t="s">
        <v>5443</v>
      </c>
      <c r="AA12" s="116" t="s">
        <v>5440</v>
      </c>
      <c r="AB12" s="116" t="s">
        <v>5440</v>
      </c>
      <c r="AC12" s="116" t="s">
        <v>5440</v>
      </c>
      <c r="AD12" s="116" t="s">
        <v>5440</v>
      </c>
      <c r="AE12" s="116" t="s">
        <v>5440</v>
      </c>
      <c r="AF12" s="116" t="s">
        <v>5440</v>
      </c>
      <c r="AG12" s="117" t="s">
        <v>5443</v>
      </c>
      <c r="AH12" s="117" t="s">
        <v>5440</v>
      </c>
      <c r="AI12" s="117" t="s">
        <v>5440</v>
      </c>
      <c r="AJ12" s="117" t="s">
        <v>5440</v>
      </c>
      <c r="AK12" s="117" t="s">
        <v>5440</v>
      </c>
      <c r="AL12" s="117" t="s">
        <v>5440</v>
      </c>
      <c r="AM12" s="117" t="s">
        <v>5440</v>
      </c>
      <c r="AN12" s="118" t="s">
        <v>5443</v>
      </c>
      <c r="AO12" s="118" t="s">
        <v>5440</v>
      </c>
      <c r="AP12" s="118" t="s">
        <v>5440</v>
      </c>
      <c r="AQ12" s="118" t="s">
        <v>5440</v>
      </c>
      <c r="AR12" s="118" t="s">
        <v>5440</v>
      </c>
      <c r="AS12" s="118" t="s">
        <v>5440</v>
      </c>
      <c r="AT12" s="118" t="s">
        <v>5440</v>
      </c>
      <c r="AU12" s="119" t="s">
        <v>5445</v>
      </c>
      <c r="AV12" s="119">
        <v>2010</v>
      </c>
      <c r="AW12" s="119" t="s">
        <v>5445</v>
      </c>
      <c r="AX12" s="119" t="s">
        <v>5445</v>
      </c>
      <c r="AY12" s="119" t="s">
        <v>5478</v>
      </c>
      <c r="AZ12" s="119">
        <v>1</v>
      </c>
      <c r="BA12" s="119" t="s">
        <v>5437</v>
      </c>
      <c r="BB12" s="99" t="s">
        <v>5436</v>
      </c>
      <c r="BC12" s="99">
        <v>2008</v>
      </c>
      <c r="BD12" s="99" t="s">
        <v>5437</v>
      </c>
      <c r="BE12" s="99" t="s">
        <v>5437</v>
      </c>
      <c r="BF12" s="99" t="s">
        <v>5447</v>
      </c>
      <c r="BG12" s="99">
        <v>1</v>
      </c>
      <c r="BH12" s="99" t="s">
        <v>5436</v>
      </c>
      <c r="BI12" s="120" t="s">
        <v>5439</v>
      </c>
      <c r="BJ12" s="120" t="s">
        <v>5440</v>
      </c>
      <c r="BK12" s="120" t="s">
        <v>5440</v>
      </c>
      <c r="BL12" s="120" t="s">
        <v>5440</v>
      </c>
      <c r="BM12" s="120" t="s">
        <v>5440</v>
      </c>
      <c r="BN12" s="120" t="s">
        <v>5440</v>
      </c>
      <c r="BO12" s="120" t="s">
        <v>5440</v>
      </c>
      <c r="BP12" s="109" t="s">
        <v>5439</v>
      </c>
      <c r="BQ12" s="109" t="s">
        <v>5440</v>
      </c>
      <c r="BR12" s="109" t="s">
        <v>5440</v>
      </c>
      <c r="BS12" s="109" t="s">
        <v>5440</v>
      </c>
      <c r="BT12" s="109" t="s">
        <v>5440</v>
      </c>
      <c r="BU12" s="109" t="s">
        <v>5440</v>
      </c>
      <c r="BV12" s="109" t="s">
        <v>5440</v>
      </c>
      <c r="BW12" s="121" t="s">
        <v>5437</v>
      </c>
      <c r="BX12" s="121">
        <v>2008</v>
      </c>
      <c r="BY12" s="121" t="s">
        <v>5437</v>
      </c>
      <c r="BZ12" s="121" t="s">
        <v>5437</v>
      </c>
      <c r="CA12" s="121" t="s">
        <v>5440</v>
      </c>
      <c r="CB12" s="121">
        <v>1</v>
      </c>
      <c r="CC12" s="121" t="s">
        <v>5440</v>
      </c>
      <c r="CD12" s="124" t="s">
        <v>5439</v>
      </c>
      <c r="CE12" s="124" t="s">
        <v>5440</v>
      </c>
      <c r="CF12" s="124" t="s">
        <v>5440</v>
      </c>
      <c r="CG12" s="124" t="s">
        <v>5440</v>
      </c>
      <c r="CH12" s="124" t="s">
        <v>5440</v>
      </c>
      <c r="CI12" s="124" t="s">
        <v>5440</v>
      </c>
      <c r="CJ12" s="124" t="s">
        <v>5440</v>
      </c>
      <c r="CK12" s="123" t="s">
        <v>5436</v>
      </c>
      <c r="CL12" s="123" t="s">
        <v>5442</v>
      </c>
      <c r="CM12" s="123" t="s">
        <v>5437</v>
      </c>
      <c r="CN12" s="123" t="s">
        <v>5437</v>
      </c>
      <c r="CO12" s="123" t="s">
        <v>5461</v>
      </c>
      <c r="CP12" s="123">
        <v>2</v>
      </c>
      <c r="CQ12" s="123" t="s">
        <v>5437</v>
      </c>
      <c r="CR12" s="121" t="s">
        <v>5445</v>
      </c>
      <c r="CS12" s="121">
        <v>2014</v>
      </c>
      <c r="CT12" s="121" t="s">
        <v>5445</v>
      </c>
      <c r="CU12" s="121" t="s">
        <v>5445</v>
      </c>
      <c r="CV12" s="121" t="s">
        <v>5470</v>
      </c>
      <c r="CW12" s="121" t="s">
        <v>5479</v>
      </c>
      <c r="CX12" s="121" t="s">
        <v>5440</v>
      </c>
    </row>
    <row r="13" spans="1:102" ht="15" x14ac:dyDescent="0.25">
      <c r="B13" s="125" t="s">
        <v>45</v>
      </c>
      <c r="C13" s="125"/>
      <c r="D13" s="114" t="s">
        <v>5437</v>
      </c>
      <c r="E13" s="114">
        <v>2007</v>
      </c>
      <c r="F13" s="114" t="s">
        <v>5437</v>
      </c>
      <c r="G13" s="114"/>
      <c r="H13" s="114"/>
      <c r="I13" s="114" t="s">
        <v>5480</v>
      </c>
      <c r="J13" s="114">
        <v>1</v>
      </c>
      <c r="K13" s="114"/>
      <c r="L13" s="115" t="s">
        <v>5439</v>
      </c>
      <c r="M13" s="115" t="s">
        <v>5440</v>
      </c>
      <c r="N13" s="115" t="s">
        <v>5440</v>
      </c>
      <c r="O13" s="115" t="s">
        <v>5440</v>
      </c>
      <c r="P13" s="115" t="s">
        <v>5440</v>
      </c>
      <c r="Q13" s="115" t="s">
        <v>5440</v>
      </c>
      <c r="R13" s="115" t="s">
        <v>5440</v>
      </c>
      <c r="S13" s="103" t="s">
        <v>5443</v>
      </c>
      <c r="T13" s="103" t="s">
        <v>5440</v>
      </c>
      <c r="U13" s="103" t="s">
        <v>5440</v>
      </c>
      <c r="V13" s="103" t="s">
        <v>5440</v>
      </c>
      <c r="W13" s="103" t="s">
        <v>5440</v>
      </c>
      <c r="X13" s="103" t="s">
        <v>5440</v>
      </c>
      <c r="Y13" s="103" t="s">
        <v>5440</v>
      </c>
      <c r="Z13" s="116" t="s">
        <v>5443</v>
      </c>
      <c r="AA13" s="116" t="s">
        <v>5440</v>
      </c>
      <c r="AB13" s="116" t="s">
        <v>5440</v>
      </c>
      <c r="AC13" s="116" t="s">
        <v>5440</v>
      </c>
      <c r="AD13" s="116" t="s">
        <v>5440</v>
      </c>
      <c r="AE13" s="116" t="s">
        <v>5440</v>
      </c>
      <c r="AF13" s="116" t="s">
        <v>5440</v>
      </c>
      <c r="AG13" s="117" t="s">
        <v>5443</v>
      </c>
      <c r="AH13" s="117" t="s">
        <v>5440</v>
      </c>
      <c r="AI13" s="117" t="s">
        <v>5440</v>
      </c>
      <c r="AJ13" s="117" t="s">
        <v>5440</v>
      </c>
      <c r="AK13" s="117" t="s">
        <v>5440</v>
      </c>
      <c r="AL13" s="117" t="s">
        <v>5440</v>
      </c>
      <c r="AM13" s="117" t="s">
        <v>5440</v>
      </c>
      <c r="AN13" s="118" t="s">
        <v>5443</v>
      </c>
      <c r="AO13" s="118" t="s">
        <v>5440</v>
      </c>
      <c r="AP13" s="118" t="s">
        <v>5440</v>
      </c>
      <c r="AQ13" s="118" t="s">
        <v>5440</v>
      </c>
      <c r="AR13" s="118" t="s">
        <v>5440</v>
      </c>
      <c r="AS13" s="118" t="s">
        <v>5440</v>
      </c>
      <c r="AT13" s="118" t="s">
        <v>5440</v>
      </c>
      <c r="AU13" s="119" t="s">
        <v>5445</v>
      </c>
      <c r="AV13" s="119">
        <v>2012</v>
      </c>
      <c r="AW13" s="119" t="s">
        <v>5445</v>
      </c>
      <c r="AX13" s="119" t="s">
        <v>5445</v>
      </c>
      <c r="AY13" s="119" t="s">
        <v>5468</v>
      </c>
      <c r="AZ13" s="119">
        <v>1</v>
      </c>
      <c r="BA13" s="119" t="s">
        <v>5437</v>
      </c>
      <c r="BB13" s="99" t="s">
        <v>5439</v>
      </c>
      <c r="BC13" s="99" t="s">
        <v>5440</v>
      </c>
      <c r="BD13" s="99" t="s">
        <v>5440</v>
      </c>
      <c r="BE13" s="99" t="s">
        <v>5440</v>
      </c>
      <c r="BF13" s="99" t="s">
        <v>5440</v>
      </c>
      <c r="BG13" s="99" t="s">
        <v>5440</v>
      </c>
      <c r="BH13" s="99" t="s">
        <v>5440</v>
      </c>
      <c r="BI13" s="120" t="s">
        <v>5439</v>
      </c>
      <c r="BJ13" s="120" t="s">
        <v>5440</v>
      </c>
      <c r="BK13" s="120" t="s">
        <v>5440</v>
      </c>
      <c r="BL13" s="120" t="s">
        <v>5440</v>
      </c>
      <c r="BM13" s="120" t="s">
        <v>5440</v>
      </c>
      <c r="BN13" s="120" t="s">
        <v>5440</v>
      </c>
      <c r="BO13" s="120" t="s">
        <v>5440</v>
      </c>
      <c r="BP13" s="109" t="s">
        <v>5439</v>
      </c>
      <c r="BQ13" s="109" t="s">
        <v>5440</v>
      </c>
      <c r="BR13" s="109" t="s">
        <v>5440</v>
      </c>
      <c r="BS13" s="109" t="s">
        <v>5440</v>
      </c>
      <c r="BT13" s="109" t="s">
        <v>5440</v>
      </c>
      <c r="BU13" s="109" t="s">
        <v>5440</v>
      </c>
      <c r="BV13" s="109" t="s">
        <v>5440</v>
      </c>
      <c r="BW13" s="121" t="s">
        <v>5437</v>
      </c>
      <c r="BX13" s="121">
        <v>2008</v>
      </c>
      <c r="BY13" s="121" t="s">
        <v>5437</v>
      </c>
      <c r="BZ13" s="121" t="s">
        <v>5437</v>
      </c>
      <c r="CA13" s="121" t="s">
        <v>5440</v>
      </c>
      <c r="CB13" s="121">
        <v>1</v>
      </c>
      <c r="CC13" s="121" t="s">
        <v>5440</v>
      </c>
      <c r="CD13" s="124" t="s">
        <v>5439</v>
      </c>
      <c r="CE13" s="124" t="s">
        <v>5440</v>
      </c>
      <c r="CF13" s="124" t="s">
        <v>5440</v>
      </c>
      <c r="CG13" s="124" t="s">
        <v>5440</v>
      </c>
      <c r="CH13" s="124" t="s">
        <v>5440</v>
      </c>
      <c r="CI13" s="124" t="s">
        <v>5440</v>
      </c>
      <c r="CJ13" s="124" t="s">
        <v>5440</v>
      </c>
      <c r="CK13" s="123" t="s">
        <v>5439</v>
      </c>
      <c r="CL13" s="123" t="s">
        <v>5440</v>
      </c>
      <c r="CM13" s="123" t="s">
        <v>5440</v>
      </c>
      <c r="CN13" s="123" t="s">
        <v>5440</v>
      </c>
      <c r="CO13" s="123" t="s">
        <v>5440</v>
      </c>
      <c r="CP13" s="123" t="s">
        <v>5440</v>
      </c>
      <c r="CQ13" s="123" t="s">
        <v>5440</v>
      </c>
      <c r="CR13" s="121" t="s">
        <v>5445</v>
      </c>
      <c r="CS13" s="121">
        <v>2014</v>
      </c>
      <c r="CT13" s="121" t="s">
        <v>5445</v>
      </c>
      <c r="CU13" s="121" t="s">
        <v>5445</v>
      </c>
      <c r="CV13" s="121" t="s">
        <v>5470</v>
      </c>
      <c r="CW13" s="121" t="s">
        <v>5481</v>
      </c>
      <c r="CX13" s="121" t="s">
        <v>5440</v>
      </c>
    </row>
    <row r="14" spans="1:102" ht="15" x14ac:dyDescent="0.3">
      <c r="A14" s="113" t="s">
        <v>8</v>
      </c>
      <c r="B14" s="113" t="s">
        <v>8</v>
      </c>
      <c r="C14" s="113"/>
      <c r="D14" s="114"/>
      <c r="E14" s="114"/>
      <c r="F14" s="114"/>
      <c r="G14" s="114"/>
      <c r="H14" s="114"/>
      <c r="I14" s="114"/>
      <c r="J14" s="114"/>
      <c r="K14" s="114"/>
      <c r="L14" s="115"/>
      <c r="M14" s="115"/>
      <c r="N14" s="115"/>
      <c r="O14" s="115"/>
      <c r="P14" s="115"/>
      <c r="Q14" s="115"/>
      <c r="R14" s="115"/>
      <c r="S14" s="103"/>
      <c r="T14" s="103"/>
      <c r="U14" s="103"/>
      <c r="V14" s="103"/>
      <c r="W14" s="103"/>
      <c r="X14" s="103"/>
      <c r="Y14" s="103"/>
      <c r="Z14" s="116"/>
      <c r="AA14" s="116"/>
      <c r="AB14" s="116"/>
      <c r="AC14" s="116"/>
      <c r="AD14" s="116"/>
      <c r="AE14" s="116"/>
      <c r="AF14" s="116"/>
      <c r="AG14" s="117"/>
      <c r="AH14" s="117"/>
      <c r="AI14" s="117"/>
      <c r="AJ14" s="117"/>
      <c r="AK14" s="117"/>
      <c r="AL14" s="117"/>
      <c r="AM14" s="117"/>
      <c r="AN14" s="118"/>
      <c r="AO14" s="118"/>
      <c r="AP14" s="118"/>
      <c r="AQ14" s="118"/>
      <c r="AR14" s="118"/>
      <c r="AS14" s="118"/>
      <c r="AT14" s="118"/>
      <c r="AU14" s="119"/>
      <c r="AV14" s="119"/>
      <c r="AW14" s="119"/>
      <c r="AX14" s="119"/>
      <c r="AY14" s="119"/>
      <c r="AZ14" s="119"/>
      <c r="BA14" s="119"/>
      <c r="BB14" s="99"/>
      <c r="BC14" s="99"/>
      <c r="BD14" s="99"/>
      <c r="BE14" s="99"/>
      <c r="BF14" s="99"/>
      <c r="BG14" s="99"/>
      <c r="BH14" s="99"/>
      <c r="BI14" s="120"/>
      <c r="BJ14" s="120"/>
      <c r="BK14" s="120"/>
      <c r="BL14" s="120"/>
      <c r="BM14" s="120"/>
      <c r="BN14" s="120"/>
      <c r="BO14" s="120"/>
      <c r="BP14" s="109"/>
      <c r="BQ14" s="109"/>
      <c r="BR14" s="109"/>
      <c r="BS14" s="109"/>
      <c r="BT14" s="109"/>
      <c r="BU14" s="109"/>
      <c r="BV14" s="109"/>
      <c r="BW14" s="121"/>
      <c r="BX14" s="121"/>
      <c r="BY14" s="121"/>
      <c r="BZ14" s="121"/>
      <c r="CA14" s="121"/>
      <c r="CB14" s="121"/>
      <c r="CC14" s="121"/>
      <c r="CD14" s="124"/>
      <c r="CE14" s="124"/>
      <c r="CF14" s="124"/>
      <c r="CG14" s="124"/>
      <c r="CH14" s="124"/>
      <c r="CI14" s="124"/>
      <c r="CJ14" s="124"/>
      <c r="CK14" s="123"/>
      <c r="CL14" s="123"/>
      <c r="CM14" s="123"/>
      <c r="CN14" s="123"/>
      <c r="CO14" s="123"/>
      <c r="CP14" s="123"/>
      <c r="CQ14" s="123"/>
      <c r="CR14" s="121"/>
      <c r="CS14" s="121"/>
      <c r="CT14" s="121"/>
      <c r="CU14" s="121"/>
      <c r="CV14" s="121"/>
      <c r="CW14" s="121"/>
      <c r="CX14" s="121"/>
    </row>
    <row r="15" spans="1:102" ht="15" x14ac:dyDescent="0.3">
      <c r="B15" s="113" t="s">
        <v>5435</v>
      </c>
      <c r="C15" s="113"/>
      <c r="D15" s="114" t="s">
        <v>5437</v>
      </c>
      <c r="E15" s="114">
        <v>2008</v>
      </c>
      <c r="F15" s="114" t="s">
        <v>5437</v>
      </c>
      <c r="G15" s="114"/>
      <c r="H15" s="114" t="s">
        <v>5437</v>
      </c>
      <c r="I15" s="114" t="s">
        <v>5453</v>
      </c>
      <c r="J15" s="114">
        <v>2</v>
      </c>
      <c r="K15" s="114" t="s">
        <v>5436</v>
      </c>
      <c r="L15" s="115" t="s">
        <v>5437</v>
      </c>
      <c r="M15" s="115">
        <v>2008</v>
      </c>
      <c r="N15" s="115" t="s">
        <v>5437</v>
      </c>
      <c r="O15" s="115" t="s">
        <v>5445</v>
      </c>
      <c r="P15" s="115" t="s">
        <v>5482</v>
      </c>
      <c r="Q15" s="115">
        <v>18</v>
      </c>
      <c r="R15" s="115" t="s">
        <v>5437</v>
      </c>
      <c r="S15" s="103" t="s">
        <v>5436</v>
      </c>
      <c r="T15" s="103">
        <v>2008</v>
      </c>
      <c r="U15" s="103" t="s">
        <v>5437</v>
      </c>
      <c r="V15" s="103" t="s">
        <v>5437</v>
      </c>
      <c r="W15" s="103" t="s">
        <v>5477</v>
      </c>
      <c r="X15" s="103">
        <v>20</v>
      </c>
      <c r="Y15" s="103" t="s">
        <v>5436</v>
      </c>
      <c r="Z15" s="116" t="s">
        <v>5437</v>
      </c>
      <c r="AA15" s="116">
        <v>2011</v>
      </c>
      <c r="AB15" s="116" t="s">
        <v>5443</v>
      </c>
      <c r="AC15" s="116" t="s">
        <v>5443</v>
      </c>
      <c r="AD15" s="116" t="s">
        <v>5483</v>
      </c>
      <c r="AE15" s="116">
        <v>1</v>
      </c>
      <c r="AF15" s="116" t="s">
        <v>5443</v>
      </c>
      <c r="AG15" s="117" t="s">
        <v>5443</v>
      </c>
      <c r="AH15" s="117" t="s">
        <v>5440</v>
      </c>
      <c r="AI15" s="117" t="s">
        <v>5440</v>
      </c>
      <c r="AJ15" s="117" t="s">
        <v>5440</v>
      </c>
      <c r="AK15" s="117" t="s">
        <v>5440</v>
      </c>
      <c r="AL15" s="117" t="s">
        <v>5440</v>
      </c>
      <c r="AM15" s="117" t="s">
        <v>5440</v>
      </c>
      <c r="AN15" s="118" t="s">
        <v>5443</v>
      </c>
      <c r="AO15" s="118" t="s">
        <v>5440</v>
      </c>
      <c r="AP15" s="118" t="s">
        <v>5440</v>
      </c>
      <c r="AQ15" s="118" t="s">
        <v>5440</v>
      </c>
      <c r="AR15" s="118" t="s">
        <v>5440</v>
      </c>
      <c r="AS15" s="118" t="s">
        <v>5440</v>
      </c>
      <c r="AT15" s="118" t="s">
        <v>5440</v>
      </c>
      <c r="AU15" s="119" t="s">
        <v>5445</v>
      </c>
      <c r="AV15" s="119">
        <v>2008</v>
      </c>
      <c r="AW15" s="119" t="s">
        <v>5445</v>
      </c>
      <c r="AX15" s="119" t="s">
        <v>5445</v>
      </c>
      <c r="AY15" s="119" t="s">
        <v>5484</v>
      </c>
      <c r="AZ15" s="119">
        <v>15</v>
      </c>
      <c r="BA15" s="119" t="s">
        <v>5437</v>
      </c>
      <c r="BB15" s="99" t="s">
        <v>5436</v>
      </c>
      <c r="BC15" s="99">
        <v>2008</v>
      </c>
      <c r="BD15" s="99" t="s">
        <v>5437</v>
      </c>
      <c r="BE15" s="99" t="s">
        <v>5437</v>
      </c>
      <c r="BF15" s="99" t="s">
        <v>5447</v>
      </c>
      <c r="BG15" s="99">
        <v>14</v>
      </c>
      <c r="BH15" s="99" t="s">
        <v>5436</v>
      </c>
      <c r="BI15" s="120" t="s">
        <v>5437</v>
      </c>
      <c r="BJ15" s="120" t="s">
        <v>5442</v>
      </c>
      <c r="BK15" s="120" t="s">
        <v>5437</v>
      </c>
      <c r="BL15" s="120" t="s">
        <v>5437</v>
      </c>
      <c r="BM15" s="120" t="s">
        <v>5485</v>
      </c>
      <c r="BN15" s="120">
        <v>2</v>
      </c>
      <c r="BO15" s="120" t="s">
        <v>5437</v>
      </c>
      <c r="BP15" s="109" t="s">
        <v>5445</v>
      </c>
      <c r="BQ15" s="109">
        <v>2011</v>
      </c>
      <c r="BR15" s="109" t="s">
        <v>5445</v>
      </c>
      <c r="BS15" s="109" t="s">
        <v>5445</v>
      </c>
      <c r="BT15" s="109" t="s">
        <v>5486</v>
      </c>
      <c r="BU15" s="109">
        <v>1</v>
      </c>
      <c r="BV15" s="109" t="s">
        <v>5445</v>
      </c>
      <c r="BW15" s="121" t="s">
        <v>5437</v>
      </c>
      <c r="BX15" s="121">
        <v>2008</v>
      </c>
      <c r="BY15" s="121" t="s">
        <v>5437</v>
      </c>
      <c r="BZ15" s="121" t="s">
        <v>5437</v>
      </c>
      <c r="CA15" s="121" t="s">
        <v>5440</v>
      </c>
      <c r="CB15" s="121">
        <v>1</v>
      </c>
      <c r="CC15" s="121" t="s">
        <v>5440</v>
      </c>
      <c r="CD15" s="124" t="s">
        <v>5437</v>
      </c>
      <c r="CE15" s="124" t="s">
        <v>5442</v>
      </c>
      <c r="CF15" s="124" t="s">
        <v>5437</v>
      </c>
      <c r="CG15" s="124" t="s">
        <v>5437</v>
      </c>
      <c r="CH15" s="124" t="s">
        <v>5487</v>
      </c>
      <c r="CI15" s="124">
        <v>1</v>
      </c>
      <c r="CJ15" s="124" t="s">
        <v>5437</v>
      </c>
      <c r="CK15" s="123" t="s">
        <v>5436</v>
      </c>
      <c r="CL15" s="123" t="s">
        <v>5442</v>
      </c>
      <c r="CM15" s="123" t="s">
        <v>5437</v>
      </c>
      <c r="CN15" s="123" t="s">
        <v>5437</v>
      </c>
      <c r="CO15" s="123" t="s">
        <v>5482</v>
      </c>
      <c r="CP15" s="123">
        <v>15</v>
      </c>
      <c r="CQ15" s="123" t="s">
        <v>5437</v>
      </c>
      <c r="CR15" s="121" t="s">
        <v>5445</v>
      </c>
      <c r="CS15" s="121">
        <v>2014</v>
      </c>
      <c r="CT15" s="121" t="s">
        <v>5445</v>
      </c>
      <c r="CU15" s="121" t="s">
        <v>5445</v>
      </c>
      <c r="CV15" s="121" t="s">
        <v>5488</v>
      </c>
      <c r="CW15" s="121" t="s">
        <v>5451</v>
      </c>
      <c r="CX15" s="121" t="s">
        <v>5440</v>
      </c>
    </row>
    <row r="16" spans="1:102" x14ac:dyDescent="0.3">
      <c r="B16" s="125" t="s">
        <v>5489</v>
      </c>
      <c r="C16" s="125"/>
      <c r="D16" s="114" t="s">
        <v>5436</v>
      </c>
      <c r="E16" s="114">
        <v>2008</v>
      </c>
      <c r="F16" s="114" t="s">
        <v>5437</v>
      </c>
      <c r="G16" s="114"/>
      <c r="H16" s="114" t="s">
        <v>5437</v>
      </c>
      <c r="I16" s="114" t="s">
        <v>5453</v>
      </c>
      <c r="J16" s="114">
        <v>2</v>
      </c>
      <c r="K16" s="114" t="s">
        <v>5436</v>
      </c>
      <c r="L16" s="115" t="s">
        <v>5439</v>
      </c>
      <c r="M16" s="115" t="s">
        <v>5440</v>
      </c>
      <c r="N16" s="115" t="s">
        <v>5440</v>
      </c>
      <c r="O16" s="115" t="s">
        <v>5440</v>
      </c>
      <c r="P16" s="115" t="s">
        <v>5440</v>
      </c>
      <c r="Q16" s="115" t="s">
        <v>5440</v>
      </c>
      <c r="R16" s="115" t="s">
        <v>5440</v>
      </c>
      <c r="S16" s="103" t="s">
        <v>5436</v>
      </c>
      <c r="T16" s="103">
        <v>2008</v>
      </c>
      <c r="U16" s="103" t="s">
        <v>5437</v>
      </c>
      <c r="V16" s="103" t="s">
        <v>5437</v>
      </c>
      <c r="W16" s="103" t="s">
        <v>5454</v>
      </c>
      <c r="X16" s="103">
        <v>14</v>
      </c>
      <c r="Y16" s="103" t="s">
        <v>5436</v>
      </c>
      <c r="Z16" s="116" t="s">
        <v>5443</v>
      </c>
      <c r="AA16" s="116" t="s">
        <v>5440</v>
      </c>
      <c r="AB16" s="116" t="s">
        <v>5440</v>
      </c>
      <c r="AC16" s="116" t="s">
        <v>5440</v>
      </c>
      <c r="AD16" s="116" t="s">
        <v>5440</v>
      </c>
      <c r="AE16" s="116" t="s">
        <v>5440</v>
      </c>
      <c r="AF16" s="116" t="s">
        <v>5440</v>
      </c>
      <c r="AG16" s="117" t="s">
        <v>5443</v>
      </c>
      <c r="AH16" s="117" t="s">
        <v>5440</v>
      </c>
      <c r="AI16" s="117" t="s">
        <v>5440</v>
      </c>
      <c r="AJ16" s="117" t="s">
        <v>5440</v>
      </c>
      <c r="AK16" s="117" t="s">
        <v>5440</v>
      </c>
      <c r="AL16" s="117" t="s">
        <v>5440</v>
      </c>
      <c r="AM16" s="117" t="s">
        <v>5440</v>
      </c>
      <c r="AN16" s="118" t="s">
        <v>5443</v>
      </c>
      <c r="AO16" s="118" t="s">
        <v>5440</v>
      </c>
      <c r="AP16" s="118" t="s">
        <v>5440</v>
      </c>
      <c r="AQ16" s="118" t="s">
        <v>5440</v>
      </c>
      <c r="AR16" s="118" t="s">
        <v>5440</v>
      </c>
      <c r="AS16" s="118" t="s">
        <v>5440</v>
      </c>
      <c r="AT16" s="118" t="s">
        <v>5440</v>
      </c>
      <c r="AU16" s="119" t="s">
        <v>5445</v>
      </c>
      <c r="AV16" s="119" t="s">
        <v>5442</v>
      </c>
      <c r="AW16" s="119" t="s">
        <v>5445</v>
      </c>
      <c r="AX16" s="119" t="s">
        <v>5445</v>
      </c>
      <c r="AY16" s="119" t="s">
        <v>5490</v>
      </c>
      <c r="AZ16" s="119">
        <v>7</v>
      </c>
      <c r="BA16" s="119" t="s">
        <v>5437</v>
      </c>
      <c r="BB16" s="99" t="s">
        <v>5436</v>
      </c>
      <c r="BC16" s="99"/>
      <c r="BD16" s="99" t="s">
        <v>5437</v>
      </c>
      <c r="BE16" s="99" t="s">
        <v>5437</v>
      </c>
      <c r="BF16" s="99" t="s">
        <v>5447</v>
      </c>
      <c r="BG16" s="99">
        <v>1</v>
      </c>
      <c r="BH16" s="99" t="s">
        <v>5437</v>
      </c>
      <c r="BI16" s="120" t="s">
        <v>5439</v>
      </c>
      <c r="BJ16" s="120" t="s">
        <v>5440</v>
      </c>
      <c r="BK16" s="120" t="s">
        <v>5440</v>
      </c>
      <c r="BL16" s="120" t="s">
        <v>5440</v>
      </c>
      <c r="BM16" s="120" t="s">
        <v>5440</v>
      </c>
      <c r="BN16" s="120" t="s">
        <v>5440</v>
      </c>
      <c r="BO16" s="120" t="s">
        <v>5440</v>
      </c>
      <c r="BP16" s="109" t="s">
        <v>5439</v>
      </c>
      <c r="BQ16" s="109" t="s">
        <v>5440</v>
      </c>
      <c r="BR16" s="109" t="s">
        <v>5440</v>
      </c>
      <c r="BS16" s="109" t="s">
        <v>5440</v>
      </c>
      <c r="BT16" s="109" t="s">
        <v>5440</v>
      </c>
      <c r="BU16" s="109" t="s">
        <v>5440</v>
      </c>
      <c r="BV16" s="109" t="s">
        <v>5440</v>
      </c>
      <c r="BW16" s="121" t="s">
        <v>5437</v>
      </c>
      <c r="BX16" s="121">
        <v>2008</v>
      </c>
      <c r="BY16" s="121" t="s">
        <v>5437</v>
      </c>
      <c r="BZ16" s="121" t="s">
        <v>5437</v>
      </c>
      <c r="CA16" s="121" t="s">
        <v>5440</v>
      </c>
      <c r="CB16" s="121">
        <v>1</v>
      </c>
      <c r="CC16" s="121" t="s">
        <v>5440</v>
      </c>
      <c r="CD16" s="124" t="s">
        <v>5439</v>
      </c>
      <c r="CE16" s="124" t="s">
        <v>5440</v>
      </c>
      <c r="CF16" s="124" t="s">
        <v>5440</v>
      </c>
      <c r="CG16" s="124" t="s">
        <v>5440</v>
      </c>
      <c r="CH16" s="124" t="s">
        <v>5440</v>
      </c>
      <c r="CI16" s="124" t="s">
        <v>5440</v>
      </c>
      <c r="CJ16" s="124" t="s">
        <v>5440</v>
      </c>
      <c r="CK16" s="123" t="s">
        <v>5436</v>
      </c>
      <c r="CL16" s="123" t="s">
        <v>5442</v>
      </c>
      <c r="CM16" s="123" t="s">
        <v>5437</v>
      </c>
      <c r="CN16" s="123" t="s">
        <v>5437</v>
      </c>
      <c r="CO16" s="123" t="s">
        <v>5491</v>
      </c>
      <c r="CP16" s="123">
        <v>3</v>
      </c>
      <c r="CQ16" s="123" t="s">
        <v>5437</v>
      </c>
      <c r="CR16" s="121" t="s">
        <v>5445</v>
      </c>
      <c r="CS16" s="121">
        <v>2014</v>
      </c>
      <c r="CT16" s="121" t="s">
        <v>5445</v>
      </c>
      <c r="CU16" s="121" t="s">
        <v>5445</v>
      </c>
      <c r="CV16" s="121" t="s">
        <v>5450</v>
      </c>
      <c r="CW16" s="121" t="s">
        <v>5451</v>
      </c>
      <c r="CX16" s="121" t="s">
        <v>5440</v>
      </c>
    </row>
    <row r="17" spans="1:102" x14ac:dyDescent="0.3">
      <c r="B17" s="125" t="s">
        <v>5492</v>
      </c>
      <c r="C17" s="125"/>
      <c r="D17" s="114" t="s">
        <v>5437</v>
      </c>
      <c r="E17" s="114">
        <v>2008</v>
      </c>
      <c r="F17" s="114" t="s">
        <v>5437</v>
      </c>
      <c r="G17" s="114"/>
      <c r="H17" s="114" t="s">
        <v>5493</v>
      </c>
      <c r="I17" s="114" t="s">
        <v>5494</v>
      </c>
      <c r="J17" s="114">
        <v>1</v>
      </c>
      <c r="K17" s="114" t="s">
        <v>5437</v>
      </c>
      <c r="L17" s="115" t="s">
        <v>5439</v>
      </c>
      <c r="M17" s="115" t="s">
        <v>5440</v>
      </c>
      <c r="N17" s="115" t="s">
        <v>5440</v>
      </c>
      <c r="O17" s="115" t="s">
        <v>5440</v>
      </c>
      <c r="P17" s="115" t="s">
        <v>5440</v>
      </c>
      <c r="Q17" s="115" t="s">
        <v>5440</v>
      </c>
      <c r="R17" s="115" t="s">
        <v>5440</v>
      </c>
      <c r="S17" s="103" t="s">
        <v>5436</v>
      </c>
      <c r="T17" s="103">
        <v>1990</v>
      </c>
      <c r="U17" s="103" t="s">
        <v>5437</v>
      </c>
      <c r="V17" s="103" t="s">
        <v>5437</v>
      </c>
      <c r="W17" s="103" t="s">
        <v>5454</v>
      </c>
      <c r="X17" s="103">
        <v>2</v>
      </c>
      <c r="Y17" s="103" t="s">
        <v>5436</v>
      </c>
      <c r="Z17" s="116" t="s">
        <v>5443</v>
      </c>
      <c r="AA17" s="116" t="s">
        <v>5440</v>
      </c>
      <c r="AB17" s="116" t="s">
        <v>5440</v>
      </c>
      <c r="AC17" s="116" t="s">
        <v>5440</v>
      </c>
      <c r="AD17" s="116" t="s">
        <v>5440</v>
      </c>
      <c r="AE17" s="116" t="s">
        <v>5440</v>
      </c>
      <c r="AF17" s="116" t="s">
        <v>5440</v>
      </c>
      <c r="AG17" s="117" t="s">
        <v>5443</v>
      </c>
      <c r="AH17" s="117" t="s">
        <v>5440</v>
      </c>
      <c r="AI17" s="117" t="s">
        <v>5440</v>
      </c>
      <c r="AJ17" s="117" t="s">
        <v>5440</v>
      </c>
      <c r="AK17" s="117" t="s">
        <v>5440</v>
      </c>
      <c r="AL17" s="117" t="s">
        <v>5440</v>
      </c>
      <c r="AM17" s="117" t="s">
        <v>5440</v>
      </c>
      <c r="AN17" s="118" t="s">
        <v>5443</v>
      </c>
      <c r="AO17" s="118" t="s">
        <v>5440</v>
      </c>
      <c r="AP17" s="118" t="s">
        <v>5440</v>
      </c>
      <c r="AQ17" s="118" t="s">
        <v>5440</v>
      </c>
      <c r="AR17" s="118" t="s">
        <v>5440</v>
      </c>
      <c r="AS17" s="118" t="s">
        <v>5440</v>
      </c>
      <c r="AT17" s="118" t="s">
        <v>5440</v>
      </c>
      <c r="AU17" s="119" t="s">
        <v>5445</v>
      </c>
      <c r="AV17" s="119">
        <v>2008</v>
      </c>
      <c r="AW17" s="119" t="s">
        <v>5445</v>
      </c>
      <c r="AX17" s="119" t="s">
        <v>5445</v>
      </c>
      <c r="AY17" s="119" t="s">
        <v>5484</v>
      </c>
      <c r="AZ17" s="119">
        <v>3</v>
      </c>
      <c r="BA17" s="119" t="s">
        <v>5437</v>
      </c>
      <c r="BB17" s="99" t="s">
        <v>5439</v>
      </c>
      <c r="BC17" s="99" t="s">
        <v>5440</v>
      </c>
      <c r="BD17" s="99" t="s">
        <v>5440</v>
      </c>
      <c r="BE17" s="99" t="s">
        <v>5440</v>
      </c>
      <c r="BF17" s="99" t="s">
        <v>5440</v>
      </c>
      <c r="BG17" s="99" t="s">
        <v>5440</v>
      </c>
      <c r="BH17" s="99" t="s">
        <v>5440</v>
      </c>
      <c r="BI17" s="120" t="s">
        <v>5439</v>
      </c>
      <c r="BJ17" s="120" t="s">
        <v>5440</v>
      </c>
      <c r="BK17" s="120" t="s">
        <v>5440</v>
      </c>
      <c r="BL17" s="120" t="s">
        <v>5440</v>
      </c>
      <c r="BM17" s="120" t="s">
        <v>5440</v>
      </c>
      <c r="BN17" s="120" t="s">
        <v>5440</v>
      </c>
      <c r="BO17" s="120" t="s">
        <v>5440</v>
      </c>
      <c r="BP17" s="109" t="s">
        <v>5439</v>
      </c>
      <c r="BQ17" s="109" t="s">
        <v>5440</v>
      </c>
      <c r="BR17" s="109" t="s">
        <v>5440</v>
      </c>
      <c r="BS17" s="109" t="s">
        <v>5440</v>
      </c>
      <c r="BT17" s="109" t="s">
        <v>5440</v>
      </c>
      <c r="BU17" s="109" t="s">
        <v>5440</v>
      </c>
      <c r="BV17" s="109" t="s">
        <v>5440</v>
      </c>
      <c r="BW17" s="121" t="s">
        <v>5437</v>
      </c>
      <c r="BX17" s="121">
        <v>2005</v>
      </c>
      <c r="BY17" s="121" t="s">
        <v>5437</v>
      </c>
      <c r="BZ17" s="121" t="s">
        <v>5437</v>
      </c>
      <c r="CA17" s="121" t="s">
        <v>5440</v>
      </c>
      <c r="CB17" s="121">
        <v>1</v>
      </c>
      <c r="CC17" s="121" t="s">
        <v>5440</v>
      </c>
      <c r="CD17" s="124" t="s">
        <v>5439</v>
      </c>
      <c r="CE17" s="124" t="s">
        <v>5440</v>
      </c>
      <c r="CF17" s="124" t="s">
        <v>5440</v>
      </c>
      <c r="CG17" s="124" t="s">
        <v>5440</v>
      </c>
      <c r="CH17" s="124" t="s">
        <v>5440</v>
      </c>
      <c r="CI17" s="124" t="s">
        <v>5440</v>
      </c>
      <c r="CJ17" s="124" t="s">
        <v>5440</v>
      </c>
      <c r="CK17" s="123" t="s">
        <v>5436</v>
      </c>
      <c r="CL17" s="123" t="s">
        <v>5442</v>
      </c>
      <c r="CM17" s="123" t="s">
        <v>5437</v>
      </c>
      <c r="CN17" s="123" t="s">
        <v>5437</v>
      </c>
      <c r="CO17" s="123" t="s">
        <v>5491</v>
      </c>
      <c r="CP17" s="123">
        <v>2</v>
      </c>
      <c r="CQ17" s="123" t="s">
        <v>5437</v>
      </c>
      <c r="CR17" s="121" t="s">
        <v>5445</v>
      </c>
      <c r="CS17" s="121">
        <v>2014</v>
      </c>
      <c r="CT17" s="121" t="s">
        <v>5445</v>
      </c>
      <c r="CU17" s="121" t="s">
        <v>5445</v>
      </c>
      <c r="CV17" s="121" t="s">
        <v>5450</v>
      </c>
      <c r="CW17" s="121" t="s">
        <v>5451</v>
      </c>
      <c r="CX17" s="121" t="s">
        <v>5440</v>
      </c>
    </row>
    <row r="18" spans="1:102" x14ac:dyDescent="0.3">
      <c r="B18" s="125" t="s">
        <v>1929</v>
      </c>
      <c r="C18" s="125"/>
      <c r="D18" s="114" t="s">
        <v>5437</v>
      </c>
      <c r="E18" s="114">
        <v>2008</v>
      </c>
      <c r="F18" s="114" t="s">
        <v>5437</v>
      </c>
      <c r="G18" s="114"/>
      <c r="H18" s="114" t="s">
        <v>5493</v>
      </c>
      <c r="I18" s="114" t="s">
        <v>5494</v>
      </c>
      <c r="J18" s="114">
        <v>1</v>
      </c>
      <c r="K18" s="114" t="s">
        <v>5437</v>
      </c>
      <c r="L18" s="115" t="s">
        <v>5437</v>
      </c>
      <c r="M18" s="115" t="s">
        <v>5442</v>
      </c>
      <c r="N18" s="115" t="s">
        <v>5495</v>
      </c>
      <c r="O18" s="115" t="s">
        <v>5445</v>
      </c>
      <c r="P18" s="115" t="s">
        <v>5496</v>
      </c>
      <c r="Q18" s="115">
        <v>3</v>
      </c>
      <c r="R18" s="115" t="s">
        <v>5445</v>
      </c>
      <c r="S18" s="103" t="s">
        <v>5436</v>
      </c>
      <c r="T18" s="103">
        <v>2005</v>
      </c>
      <c r="U18" s="103" t="s">
        <v>5437</v>
      </c>
      <c r="V18" s="103" t="s">
        <v>5437</v>
      </c>
      <c r="W18" s="103" t="s">
        <v>5497</v>
      </c>
      <c r="X18" s="103">
        <v>3</v>
      </c>
      <c r="Y18" s="103" t="s">
        <v>5436</v>
      </c>
      <c r="Z18" s="116" t="s">
        <v>5443</v>
      </c>
      <c r="AA18" s="116" t="s">
        <v>5440</v>
      </c>
      <c r="AB18" s="116" t="s">
        <v>5440</v>
      </c>
      <c r="AC18" s="116" t="s">
        <v>5440</v>
      </c>
      <c r="AD18" s="116" t="s">
        <v>5440</v>
      </c>
      <c r="AE18" s="116" t="s">
        <v>5440</v>
      </c>
      <c r="AF18" s="116" t="s">
        <v>5440</v>
      </c>
      <c r="AG18" s="117" t="s">
        <v>5443</v>
      </c>
      <c r="AH18" s="117" t="s">
        <v>5440</v>
      </c>
      <c r="AI18" s="117" t="s">
        <v>5440</v>
      </c>
      <c r="AJ18" s="117" t="s">
        <v>5440</v>
      </c>
      <c r="AK18" s="117" t="s">
        <v>5440</v>
      </c>
      <c r="AL18" s="117" t="s">
        <v>5440</v>
      </c>
      <c r="AM18" s="117" t="s">
        <v>5440</v>
      </c>
      <c r="AN18" s="118" t="s">
        <v>5443</v>
      </c>
      <c r="AO18" s="118" t="s">
        <v>5440</v>
      </c>
      <c r="AP18" s="118" t="s">
        <v>5440</v>
      </c>
      <c r="AQ18" s="118" t="s">
        <v>5440</v>
      </c>
      <c r="AR18" s="118" t="s">
        <v>5440</v>
      </c>
      <c r="AS18" s="118" t="s">
        <v>5440</v>
      </c>
      <c r="AT18" s="118" t="s">
        <v>5440</v>
      </c>
      <c r="AU18" s="119" t="s">
        <v>5445</v>
      </c>
      <c r="AV18" s="119">
        <v>2013</v>
      </c>
      <c r="AW18" s="119" t="s">
        <v>5445</v>
      </c>
      <c r="AX18" s="119" t="s">
        <v>5445</v>
      </c>
      <c r="AY18" s="119" t="s">
        <v>5484</v>
      </c>
      <c r="AZ18" s="119">
        <v>5</v>
      </c>
      <c r="BA18" s="119" t="s">
        <v>5437</v>
      </c>
      <c r="BB18" s="99" t="s">
        <v>5439</v>
      </c>
      <c r="BC18" s="99" t="s">
        <v>5440</v>
      </c>
      <c r="BD18" s="99" t="s">
        <v>5440</v>
      </c>
      <c r="BE18" s="99" t="s">
        <v>5440</v>
      </c>
      <c r="BF18" s="99" t="s">
        <v>5440</v>
      </c>
      <c r="BG18" s="99" t="s">
        <v>5440</v>
      </c>
      <c r="BH18" s="99" t="s">
        <v>5440</v>
      </c>
      <c r="BI18" s="120" t="s">
        <v>5439</v>
      </c>
      <c r="BJ18" s="120" t="s">
        <v>5440</v>
      </c>
      <c r="BK18" s="120" t="s">
        <v>5440</v>
      </c>
      <c r="BL18" s="120" t="s">
        <v>5440</v>
      </c>
      <c r="BM18" s="120" t="s">
        <v>5440</v>
      </c>
      <c r="BN18" s="120" t="s">
        <v>5440</v>
      </c>
      <c r="BO18" s="120" t="s">
        <v>5440</v>
      </c>
      <c r="BP18" s="109" t="s">
        <v>5445</v>
      </c>
      <c r="BQ18" s="109">
        <v>2013</v>
      </c>
      <c r="BR18" s="109" t="s">
        <v>5445</v>
      </c>
      <c r="BS18" s="109" t="s">
        <v>5445</v>
      </c>
      <c r="BT18" s="109" t="s">
        <v>5486</v>
      </c>
      <c r="BU18" s="109">
        <v>1</v>
      </c>
      <c r="BV18" s="109" t="s">
        <v>5445</v>
      </c>
      <c r="BW18" s="121" t="s">
        <v>5437</v>
      </c>
      <c r="BX18" s="121">
        <v>2008</v>
      </c>
      <c r="BY18" s="121" t="s">
        <v>5437</v>
      </c>
      <c r="BZ18" s="121" t="s">
        <v>5437</v>
      </c>
      <c r="CA18" s="121" t="s">
        <v>5440</v>
      </c>
      <c r="CB18" s="121">
        <v>1</v>
      </c>
      <c r="CC18" s="121" t="s">
        <v>5440</v>
      </c>
      <c r="CD18" s="124" t="s">
        <v>5439</v>
      </c>
      <c r="CE18" s="124" t="s">
        <v>5440</v>
      </c>
      <c r="CF18" s="124" t="s">
        <v>5440</v>
      </c>
      <c r="CG18" s="124" t="s">
        <v>5440</v>
      </c>
      <c r="CH18" s="124" t="s">
        <v>5440</v>
      </c>
      <c r="CI18" s="124" t="s">
        <v>5440</v>
      </c>
      <c r="CJ18" s="124" t="s">
        <v>5440</v>
      </c>
      <c r="CK18" s="123" t="s">
        <v>5437</v>
      </c>
      <c r="CL18" s="123" t="s">
        <v>5442</v>
      </c>
      <c r="CM18" s="123" t="s">
        <v>5445</v>
      </c>
      <c r="CN18" s="123" t="s">
        <v>5437</v>
      </c>
      <c r="CO18" s="123" t="s">
        <v>5498</v>
      </c>
      <c r="CP18" s="123" t="s">
        <v>5498</v>
      </c>
      <c r="CQ18" s="123" t="s">
        <v>5495</v>
      </c>
      <c r="CR18" s="121" t="s">
        <v>5445</v>
      </c>
      <c r="CS18" s="121">
        <v>2014</v>
      </c>
      <c r="CT18" s="121" t="s">
        <v>5437</v>
      </c>
      <c r="CU18" s="121" t="s">
        <v>5437</v>
      </c>
      <c r="CV18" s="121" t="s">
        <v>5499</v>
      </c>
      <c r="CW18" s="121" t="s">
        <v>5500</v>
      </c>
      <c r="CX18" s="121" t="s">
        <v>5440</v>
      </c>
    </row>
    <row r="19" spans="1:102" x14ac:dyDescent="0.3">
      <c r="B19" s="125" t="s">
        <v>5501</v>
      </c>
      <c r="C19" s="125"/>
      <c r="D19" s="114" t="s">
        <v>5437</v>
      </c>
      <c r="E19" s="114">
        <v>2007</v>
      </c>
      <c r="F19" s="114" t="s">
        <v>5437</v>
      </c>
      <c r="G19" s="114"/>
      <c r="H19" s="114"/>
      <c r="I19" s="114" t="s">
        <v>5480</v>
      </c>
      <c r="J19" s="114">
        <v>1</v>
      </c>
      <c r="K19" s="114" t="s">
        <v>5437</v>
      </c>
      <c r="L19" s="115" t="s">
        <v>5437</v>
      </c>
      <c r="M19" s="115">
        <v>1996</v>
      </c>
      <c r="N19" s="115" t="s">
        <v>5437</v>
      </c>
      <c r="O19" s="115" t="s">
        <v>5437</v>
      </c>
      <c r="P19" s="115" t="s">
        <v>5502</v>
      </c>
      <c r="Q19" s="115">
        <v>3</v>
      </c>
      <c r="R19" s="115" t="s">
        <v>5437</v>
      </c>
      <c r="S19" s="103" t="s">
        <v>5443</v>
      </c>
      <c r="T19" s="103" t="s">
        <v>5440</v>
      </c>
      <c r="U19" s="103" t="s">
        <v>5440</v>
      </c>
      <c r="V19" s="103" t="s">
        <v>5440</v>
      </c>
      <c r="W19" s="103" t="s">
        <v>5440</v>
      </c>
      <c r="X19" s="103" t="s">
        <v>5440</v>
      </c>
      <c r="Y19" s="103" t="s">
        <v>5440</v>
      </c>
      <c r="Z19" s="116" t="s">
        <v>5443</v>
      </c>
      <c r="AA19" s="116" t="s">
        <v>5440</v>
      </c>
      <c r="AB19" s="116" t="s">
        <v>5440</v>
      </c>
      <c r="AC19" s="116" t="s">
        <v>5440</v>
      </c>
      <c r="AD19" s="116" t="s">
        <v>5440</v>
      </c>
      <c r="AE19" s="116" t="s">
        <v>5440</v>
      </c>
      <c r="AF19" s="116" t="s">
        <v>5440</v>
      </c>
      <c r="AG19" s="117" t="s">
        <v>5443</v>
      </c>
      <c r="AH19" s="117" t="s">
        <v>5440</v>
      </c>
      <c r="AI19" s="117" t="s">
        <v>5440</v>
      </c>
      <c r="AJ19" s="117" t="s">
        <v>5440</v>
      </c>
      <c r="AK19" s="117" t="s">
        <v>5440</v>
      </c>
      <c r="AL19" s="117" t="s">
        <v>5440</v>
      </c>
      <c r="AM19" s="117" t="s">
        <v>5440</v>
      </c>
      <c r="AN19" s="118" t="s">
        <v>5443</v>
      </c>
      <c r="AO19" s="118" t="s">
        <v>5440</v>
      </c>
      <c r="AP19" s="118" t="s">
        <v>5440</v>
      </c>
      <c r="AQ19" s="118" t="s">
        <v>5440</v>
      </c>
      <c r="AR19" s="118" t="s">
        <v>5440</v>
      </c>
      <c r="AS19" s="118" t="s">
        <v>5440</v>
      </c>
      <c r="AT19" s="118" t="s">
        <v>5440</v>
      </c>
      <c r="AU19" s="119" t="s">
        <v>5445</v>
      </c>
      <c r="AV19" s="119">
        <v>2010</v>
      </c>
      <c r="AW19" s="119" t="s">
        <v>5445</v>
      </c>
      <c r="AX19" s="119" t="s">
        <v>5445</v>
      </c>
      <c r="AY19" s="119" t="s">
        <v>5484</v>
      </c>
      <c r="AZ19" s="119">
        <v>5</v>
      </c>
      <c r="BA19" s="119" t="s">
        <v>5437</v>
      </c>
      <c r="BB19" s="99" t="s">
        <v>5439</v>
      </c>
      <c r="BC19" s="99" t="s">
        <v>5440</v>
      </c>
      <c r="BD19" s="99" t="s">
        <v>5440</v>
      </c>
      <c r="BE19" s="99" t="s">
        <v>5440</v>
      </c>
      <c r="BF19" s="99" t="s">
        <v>5440</v>
      </c>
      <c r="BG19" s="99" t="s">
        <v>5440</v>
      </c>
      <c r="BH19" s="99" t="s">
        <v>5440</v>
      </c>
      <c r="BI19" s="120" t="s">
        <v>5439</v>
      </c>
      <c r="BJ19" s="120" t="s">
        <v>5440</v>
      </c>
      <c r="BK19" s="120" t="s">
        <v>5440</v>
      </c>
      <c r="BL19" s="120" t="s">
        <v>5440</v>
      </c>
      <c r="BM19" s="120" t="s">
        <v>5440</v>
      </c>
      <c r="BN19" s="120" t="s">
        <v>5440</v>
      </c>
      <c r="BO19" s="120" t="s">
        <v>5440</v>
      </c>
      <c r="BP19" s="109" t="s">
        <v>5439</v>
      </c>
      <c r="BQ19" s="109" t="s">
        <v>5440</v>
      </c>
      <c r="BR19" s="109" t="s">
        <v>5440</v>
      </c>
      <c r="BS19" s="109" t="s">
        <v>5440</v>
      </c>
      <c r="BT19" s="109" t="s">
        <v>5440</v>
      </c>
      <c r="BU19" s="109" t="s">
        <v>5440</v>
      </c>
      <c r="BV19" s="109" t="s">
        <v>5440</v>
      </c>
      <c r="BW19" s="121" t="s">
        <v>5443</v>
      </c>
      <c r="BX19" s="121" t="s">
        <v>5440</v>
      </c>
      <c r="BY19" s="121" t="s">
        <v>5440</v>
      </c>
      <c r="BZ19" s="121" t="s">
        <v>5440</v>
      </c>
      <c r="CA19" s="121" t="s">
        <v>5440</v>
      </c>
      <c r="CB19" s="121" t="s">
        <v>5440</v>
      </c>
      <c r="CC19" s="121" t="s">
        <v>5440</v>
      </c>
      <c r="CD19" s="124" t="s">
        <v>5439</v>
      </c>
      <c r="CE19" s="124" t="s">
        <v>5440</v>
      </c>
      <c r="CF19" s="124" t="s">
        <v>5440</v>
      </c>
      <c r="CG19" s="124" t="s">
        <v>5440</v>
      </c>
      <c r="CH19" s="124" t="s">
        <v>5440</v>
      </c>
      <c r="CI19" s="124" t="s">
        <v>5440</v>
      </c>
      <c r="CJ19" s="124" t="s">
        <v>5440</v>
      </c>
      <c r="CK19" s="123" t="s">
        <v>5439</v>
      </c>
      <c r="CL19" s="123" t="s">
        <v>5440</v>
      </c>
      <c r="CM19" s="123" t="s">
        <v>5440</v>
      </c>
      <c r="CN19" s="123" t="s">
        <v>5440</v>
      </c>
      <c r="CO19" s="123" t="s">
        <v>5440</v>
      </c>
      <c r="CP19" s="123" t="s">
        <v>5440</v>
      </c>
      <c r="CQ19" s="123" t="s">
        <v>5440</v>
      </c>
      <c r="CR19" s="121" t="s">
        <v>5445</v>
      </c>
      <c r="CS19" s="121">
        <v>2014</v>
      </c>
      <c r="CT19" s="121" t="s">
        <v>5445</v>
      </c>
      <c r="CU19" s="121" t="s">
        <v>5445</v>
      </c>
      <c r="CV19" s="121" t="s">
        <v>5450</v>
      </c>
      <c r="CW19" s="121" t="s">
        <v>5503</v>
      </c>
      <c r="CX19" s="121" t="s">
        <v>5440</v>
      </c>
    </row>
    <row r="20" spans="1:102" x14ac:dyDescent="0.3">
      <c r="B20" s="125" t="s">
        <v>1930</v>
      </c>
      <c r="C20" s="125"/>
      <c r="D20" s="114" t="s">
        <v>5437</v>
      </c>
      <c r="E20" s="114" t="s">
        <v>5442</v>
      </c>
      <c r="F20" s="114" t="s">
        <v>5437</v>
      </c>
      <c r="G20" s="114"/>
      <c r="H20" s="114" t="s">
        <v>5493</v>
      </c>
      <c r="I20" s="114" t="s">
        <v>5494</v>
      </c>
      <c r="J20" s="114">
        <v>1</v>
      </c>
      <c r="K20" s="114" t="s">
        <v>5437</v>
      </c>
      <c r="L20" s="115" t="s">
        <v>5437</v>
      </c>
      <c r="M20" s="115" t="s">
        <v>5442</v>
      </c>
      <c r="N20" s="115" t="s">
        <v>5437</v>
      </c>
      <c r="O20" s="115" t="s">
        <v>5437</v>
      </c>
      <c r="P20" s="115" t="s">
        <v>5504</v>
      </c>
      <c r="Q20" s="115">
        <v>4</v>
      </c>
      <c r="R20" s="115" t="s">
        <v>5437</v>
      </c>
      <c r="S20" s="103" t="s">
        <v>5436</v>
      </c>
      <c r="T20" s="103">
        <v>2005</v>
      </c>
      <c r="U20" s="103" t="s">
        <v>5437</v>
      </c>
      <c r="V20" s="103" t="s">
        <v>5437</v>
      </c>
      <c r="W20" s="103" t="s">
        <v>5505</v>
      </c>
      <c r="X20" s="103">
        <v>1</v>
      </c>
      <c r="Y20" s="103" t="s">
        <v>5436</v>
      </c>
      <c r="Z20" s="116" t="s">
        <v>5443</v>
      </c>
      <c r="AA20" s="116" t="s">
        <v>5440</v>
      </c>
      <c r="AB20" s="116" t="s">
        <v>5440</v>
      </c>
      <c r="AC20" s="116" t="s">
        <v>5440</v>
      </c>
      <c r="AD20" s="116" t="s">
        <v>5440</v>
      </c>
      <c r="AE20" s="116" t="s">
        <v>5440</v>
      </c>
      <c r="AF20" s="116" t="s">
        <v>5440</v>
      </c>
      <c r="AG20" s="117" t="s">
        <v>5443</v>
      </c>
      <c r="AH20" s="117" t="s">
        <v>5440</v>
      </c>
      <c r="AI20" s="117" t="s">
        <v>5440</v>
      </c>
      <c r="AJ20" s="117" t="s">
        <v>5440</v>
      </c>
      <c r="AK20" s="117" t="s">
        <v>5440</v>
      </c>
      <c r="AL20" s="117" t="s">
        <v>5440</v>
      </c>
      <c r="AM20" s="117" t="s">
        <v>5440</v>
      </c>
      <c r="AN20" s="118" t="s">
        <v>5443</v>
      </c>
      <c r="AO20" s="118" t="s">
        <v>5440</v>
      </c>
      <c r="AP20" s="118" t="s">
        <v>5440</v>
      </c>
      <c r="AQ20" s="118" t="s">
        <v>5440</v>
      </c>
      <c r="AR20" s="118" t="s">
        <v>5440</v>
      </c>
      <c r="AS20" s="118" t="s">
        <v>5440</v>
      </c>
      <c r="AT20" s="118" t="s">
        <v>5440</v>
      </c>
      <c r="AU20" s="119" t="s">
        <v>5445</v>
      </c>
      <c r="AV20" s="119">
        <v>2013</v>
      </c>
      <c r="AW20" s="119" t="s">
        <v>5445</v>
      </c>
      <c r="AX20" s="119" t="s">
        <v>5445</v>
      </c>
      <c r="AY20" s="119" t="s">
        <v>5484</v>
      </c>
      <c r="AZ20" s="119">
        <v>4</v>
      </c>
      <c r="BA20" s="119" t="s">
        <v>5437</v>
      </c>
      <c r="BB20" s="99" t="s">
        <v>5439</v>
      </c>
      <c r="BC20" s="99" t="s">
        <v>5440</v>
      </c>
      <c r="BD20" s="99" t="s">
        <v>5440</v>
      </c>
      <c r="BE20" s="99" t="s">
        <v>5440</v>
      </c>
      <c r="BF20" s="99" t="s">
        <v>5440</v>
      </c>
      <c r="BG20" s="99" t="s">
        <v>5440</v>
      </c>
      <c r="BH20" s="99" t="s">
        <v>5440</v>
      </c>
      <c r="BI20" s="120" t="s">
        <v>5439</v>
      </c>
      <c r="BJ20" s="120" t="s">
        <v>5440</v>
      </c>
      <c r="BK20" s="120" t="s">
        <v>5440</v>
      </c>
      <c r="BL20" s="120" t="s">
        <v>5440</v>
      </c>
      <c r="BM20" s="120" t="s">
        <v>5440</v>
      </c>
      <c r="BN20" s="120" t="s">
        <v>5440</v>
      </c>
      <c r="BO20" s="120" t="s">
        <v>5440</v>
      </c>
      <c r="BP20" s="109" t="s">
        <v>5445</v>
      </c>
      <c r="BQ20" s="109">
        <v>2008</v>
      </c>
      <c r="BR20" s="109" t="s">
        <v>5445</v>
      </c>
      <c r="BS20" s="109" t="s">
        <v>5445</v>
      </c>
      <c r="BT20" s="109" t="s">
        <v>5486</v>
      </c>
      <c r="BU20" s="109">
        <v>1</v>
      </c>
      <c r="BV20" s="109" t="s">
        <v>5445</v>
      </c>
      <c r="BW20" s="121" t="s">
        <v>5443</v>
      </c>
      <c r="BX20" s="121" t="s">
        <v>5440</v>
      </c>
      <c r="BY20" s="121" t="s">
        <v>5440</v>
      </c>
      <c r="BZ20" s="121" t="s">
        <v>5440</v>
      </c>
      <c r="CA20" s="121" t="s">
        <v>5440</v>
      </c>
      <c r="CB20" s="121" t="s">
        <v>5440</v>
      </c>
      <c r="CC20" s="121" t="s">
        <v>5440</v>
      </c>
      <c r="CD20" s="124" t="s">
        <v>5439</v>
      </c>
      <c r="CE20" s="124" t="s">
        <v>5440</v>
      </c>
      <c r="CF20" s="124" t="s">
        <v>5440</v>
      </c>
      <c r="CG20" s="124" t="s">
        <v>5440</v>
      </c>
      <c r="CH20" s="124" t="s">
        <v>5440</v>
      </c>
      <c r="CI20" s="124" t="s">
        <v>5440</v>
      </c>
      <c r="CJ20" s="124" t="s">
        <v>5440</v>
      </c>
      <c r="CK20" s="123" t="s">
        <v>5439</v>
      </c>
      <c r="CL20" s="123" t="s">
        <v>5440</v>
      </c>
      <c r="CM20" s="123" t="s">
        <v>5440</v>
      </c>
      <c r="CN20" s="123" t="s">
        <v>5440</v>
      </c>
      <c r="CO20" s="123" t="s">
        <v>5440</v>
      </c>
      <c r="CP20" s="123" t="s">
        <v>5440</v>
      </c>
      <c r="CQ20" s="123" t="s">
        <v>5440</v>
      </c>
      <c r="CR20" s="121" t="s">
        <v>5445</v>
      </c>
      <c r="CS20" s="121">
        <v>2014</v>
      </c>
      <c r="CT20" s="121" t="s">
        <v>5445</v>
      </c>
      <c r="CU20" s="121" t="s">
        <v>5445</v>
      </c>
      <c r="CV20" s="121" t="s">
        <v>5506</v>
      </c>
      <c r="CW20" s="121" t="s">
        <v>5503</v>
      </c>
      <c r="CX20" s="121" t="s">
        <v>5440</v>
      </c>
    </row>
    <row r="21" spans="1:102" x14ac:dyDescent="0.3">
      <c r="B21" s="125" t="s">
        <v>92</v>
      </c>
      <c r="C21" s="125"/>
      <c r="D21" s="114" t="s">
        <v>5439</v>
      </c>
      <c r="E21" s="114" t="s">
        <v>5440</v>
      </c>
      <c r="F21" s="114" t="s">
        <v>5440</v>
      </c>
      <c r="G21" s="114"/>
      <c r="H21" s="114" t="s">
        <v>5440</v>
      </c>
      <c r="I21" s="114" t="s">
        <v>5440</v>
      </c>
      <c r="J21" s="114" t="s">
        <v>5440</v>
      </c>
      <c r="K21" s="114" t="s">
        <v>5440</v>
      </c>
      <c r="L21" s="115" t="s">
        <v>5439</v>
      </c>
      <c r="M21" s="115" t="s">
        <v>5440</v>
      </c>
      <c r="N21" s="115" t="s">
        <v>5440</v>
      </c>
      <c r="O21" s="115" t="s">
        <v>5440</v>
      </c>
      <c r="P21" s="115" t="s">
        <v>5440</v>
      </c>
      <c r="Q21" s="115" t="s">
        <v>5440</v>
      </c>
      <c r="R21" s="115" t="s">
        <v>5440</v>
      </c>
      <c r="S21" s="103" t="s">
        <v>5436</v>
      </c>
      <c r="T21" s="103">
        <v>1990</v>
      </c>
      <c r="U21" s="103" t="s">
        <v>5437</v>
      </c>
      <c r="V21" s="103" t="s">
        <v>5437</v>
      </c>
      <c r="W21" s="103" t="s">
        <v>5454</v>
      </c>
      <c r="X21" s="103">
        <v>1</v>
      </c>
      <c r="Y21" s="103" t="s">
        <v>5436</v>
      </c>
      <c r="Z21" s="116" t="s">
        <v>5443</v>
      </c>
      <c r="AA21" s="116" t="s">
        <v>5440</v>
      </c>
      <c r="AB21" s="116" t="s">
        <v>5440</v>
      </c>
      <c r="AC21" s="116" t="s">
        <v>5440</v>
      </c>
      <c r="AD21" s="116" t="s">
        <v>5440</v>
      </c>
      <c r="AE21" s="116" t="s">
        <v>5440</v>
      </c>
      <c r="AF21" s="116" t="s">
        <v>5440</v>
      </c>
      <c r="AG21" s="117" t="s">
        <v>5443</v>
      </c>
      <c r="AH21" s="117" t="s">
        <v>5440</v>
      </c>
      <c r="AI21" s="117" t="s">
        <v>5440</v>
      </c>
      <c r="AJ21" s="117" t="s">
        <v>5440</v>
      </c>
      <c r="AK21" s="117" t="s">
        <v>5440</v>
      </c>
      <c r="AL21" s="117" t="s">
        <v>5440</v>
      </c>
      <c r="AM21" s="117" t="s">
        <v>5440</v>
      </c>
      <c r="AN21" s="118" t="s">
        <v>5443</v>
      </c>
      <c r="AO21" s="118" t="s">
        <v>5440</v>
      </c>
      <c r="AP21" s="118" t="s">
        <v>5440</v>
      </c>
      <c r="AQ21" s="118" t="s">
        <v>5440</v>
      </c>
      <c r="AR21" s="118" t="s">
        <v>5440</v>
      </c>
      <c r="AS21" s="118" t="s">
        <v>5440</v>
      </c>
      <c r="AT21" s="118" t="s">
        <v>5440</v>
      </c>
      <c r="AU21" s="119" t="s">
        <v>5445</v>
      </c>
      <c r="AV21" s="119" t="s">
        <v>5442</v>
      </c>
      <c r="AW21" s="119" t="s">
        <v>5445</v>
      </c>
      <c r="AX21" s="119" t="s">
        <v>5445</v>
      </c>
      <c r="AY21" s="119" t="s">
        <v>5468</v>
      </c>
      <c r="AZ21" s="119">
        <v>1</v>
      </c>
      <c r="BA21" s="119" t="s">
        <v>5437</v>
      </c>
      <c r="BB21" s="99" t="s">
        <v>5439</v>
      </c>
      <c r="BC21" s="99" t="s">
        <v>5440</v>
      </c>
      <c r="BD21" s="99" t="s">
        <v>5440</v>
      </c>
      <c r="BE21" s="99" t="s">
        <v>5440</v>
      </c>
      <c r="BF21" s="99" t="s">
        <v>5440</v>
      </c>
      <c r="BG21" s="99" t="s">
        <v>5440</v>
      </c>
      <c r="BH21" s="99" t="s">
        <v>5440</v>
      </c>
      <c r="BI21" s="120" t="s">
        <v>5439</v>
      </c>
      <c r="BJ21" s="120" t="s">
        <v>5440</v>
      </c>
      <c r="BK21" s="120" t="s">
        <v>5440</v>
      </c>
      <c r="BL21" s="120" t="s">
        <v>5440</v>
      </c>
      <c r="BM21" s="120" t="s">
        <v>5440</v>
      </c>
      <c r="BN21" s="120" t="s">
        <v>5440</v>
      </c>
      <c r="BO21" s="120" t="s">
        <v>5440</v>
      </c>
      <c r="BP21" s="109" t="s">
        <v>5445</v>
      </c>
      <c r="BQ21" s="109">
        <v>2008</v>
      </c>
      <c r="BR21" s="109" t="s">
        <v>5445</v>
      </c>
      <c r="BS21" s="109" t="s">
        <v>5445</v>
      </c>
      <c r="BT21" s="109" t="s">
        <v>5486</v>
      </c>
      <c r="BU21" s="109">
        <v>1</v>
      </c>
      <c r="BV21" s="109" t="s">
        <v>5445</v>
      </c>
      <c r="BW21" s="121" t="s">
        <v>5437</v>
      </c>
      <c r="BX21" s="121">
        <v>2008</v>
      </c>
      <c r="BY21" s="121" t="s">
        <v>5437</v>
      </c>
      <c r="BZ21" s="121" t="s">
        <v>5437</v>
      </c>
      <c r="CA21" s="121" t="s">
        <v>5440</v>
      </c>
      <c r="CB21" s="121">
        <v>1</v>
      </c>
      <c r="CC21" s="121" t="s">
        <v>5440</v>
      </c>
      <c r="CD21" s="124" t="s">
        <v>5439</v>
      </c>
      <c r="CE21" s="124" t="s">
        <v>5440</v>
      </c>
      <c r="CF21" s="124" t="s">
        <v>5440</v>
      </c>
      <c r="CG21" s="124" t="s">
        <v>5440</v>
      </c>
      <c r="CH21" s="124" t="s">
        <v>5440</v>
      </c>
      <c r="CI21" s="124" t="s">
        <v>5440</v>
      </c>
      <c r="CJ21" s="124" t="s">
        <v>5440</v>
      </c>
      <c r="CK21" s="123" t="s">
        <v>5437</v>
      </c>
      <c r="CL21" s="123" t="s">
        <v>5442</v>
      </c>
      <c r="CM21" s="123" t="s">
        <v>5445</v>
      </c>
      <c r="CN21" s="123" t="s">
        <v>5437</v>
      </c>
      <c r="CO21" s="123" t="s">
        <v>5498</v>
      </c>
      <c r="CP21" s="123" t="s">
        <v>5498</v>
      </c>
      <c r="CQ21" s="123" t="s">
        <v>5495</v>
      </c>
      <c r="CR21" s="121" t="s">
        <v>5445</v>
      </c>
      <c r="CS21" s="121" t="s">
        <v>5442</v>
      </c>
      <c r="CT21" s="121" t="s">
        <v>5445</v>
      </c>
      <c r="CU21" s="121" t="s">
        <v>5445</v>
      </c>
      <c r="CV21" s="121" t="s">
        <v>5507</v>
      </c>
      <c r="CW21" s="121" t="s">
        <v>5500</v>
      </c>
      <c r="CX21" s="121" t="s">
        <v>5440</v>
      </c>
    </row>
    <row r="22" spans="1:102" x14ac:dyDescent="0.3">
      <c r="B22" s="125" t="s">
        <v>100</v>
      </c>
      <c r="C22" s="125"/>
      <c r="D22" s="114" t="s">
        <v>5437</v>
      </c>
      <c r="E22" s="114">
        <v>2005</v>
      </c>
      <c r="F22" s="114" t="s">
        <v>5437</v>
      </c>
      <c r="G22" s="114"/>
      <c r="H22" s="114" t="s">
        <v>5437</v>
      </c>
      <c r="I22" s="114" t="s">
        <v>5508</v>
      </c>
      <c r="J22" s="114">
        <v>1</v>
      </c>
      <c r="K22" s="114" t="s">
        <v>5437</v>
      </c>
      <c r="L22" s="115" t="s">
        <v>5437</v>
      </c>
      <c r="M22" s="115">
        <v>1992</v>
      </c>
      <c r="N22" s="115" t="s">
        <v>5443</v>
      </c>
      <c r="O22" s="115" t="s">
        <v>5443</v>
      </c>
      <c r="P22" s="115" t="s">
        <v>5493</v>
      </c>
      <c r="Q22" s="115">
        <v>1</v>
      </c>
      <c r="R22" s="115" t="s">
        <v>5443</v>
      </c>
      <c r="S22" s="103" t="s">
        <v>5437</v>
      </c>
      <c r="T22" s="103">
        <v>1992</v>
      </c>
      <c r="U22" s="103" t="s">
        <v>5437</v>
      </c>
      <c r="V22" s="103" t="s">
        <v>5437</v>
      </c>
      <c r="W22" s="103" t="s">
        <v>5509</v>
      </c>
      <c r="X22" s="103">
        <v>13</v>
      </c>
      <c r="Y22" s="103" t="s">
        <v>5437</v>
      </c>
      <c r="Z22" s="116" t="s">
        <v>5443</v>
      </c>
      <c r="AA22" s="116" t="s">
        <v>5440</v>
      </c>
      <c r="AB22" s="116" t="s">
        <v>5440</v>
      </c>
      <c r="AC22" s="116" t="s">
        <v>5440</v>
      </c>
      <c r="AD22" s="116" t="s">
        <v>5440</v>
      </c>
      <c r="AE22" s="116" t="s">
        <v>5440</v>
      </c>
      <c r="AF22" s="116" t="s">
        <v>5440</v>
      </c>
      <c r="AG22" s="117" t="s">
        <v>5437</v>
      </c>
      <c r="AH22" s="117">
        <v>1999</v>
      </c>
      <c r="AI22" s="117" t="s">
        <v>5437</v>
      </c>
      <c r="AJ22" s="117" t="s">
        <v>5437</v>
      </c>
      <c r="AK22" s="117" t="s">
        <v>5510</v>
      </c>
      <c r="AL22" s="117">
        <v>1</v>
      </c>
      <c r="AM22" s="117" t="s">
        <v>5437</v>
      </c>
      <c r="AN22" s="118" t="s">
        <v>5443</v>
      </c>
      <c r="AO22" s="118" t="s">
        <v>5440</v>
      </c>
      <c r="AP22" s="118" t="s">
        <v>5440</v>
      </c>
      <c r="AQ22" s="118" t="s">
        <v>5440</v>
      </c>
      <c r="AR22" s="118" t="s">
        <v>5440</v>
      </c>
      <c r="AS22" s="118" t="s">
        <v>5440</v>
      </c>
      <c r="AT22" s="118" t="s">
        <v>5440</v>
      </c>
      <c r="AU22" s="119" t="s">
        <v>5445</v>
      </c>
      <c r="AV22" s="119">
        <v>2011</v>
      </c>
      <c r="AW22" s="119" t="s">
        <v>5445</v>
      </c>
      <c r="AX22" s="119" t="s">
        <v>5445</v>
      </c>
      <c r="AY22" s="119" t="s">
        <v>5511</v>
      </c>
      <c r="AZ22" s="119">
        <v>3</v>
      </c>
      <c r="BA22" s="119" t="s">
        <v>5437</v>
      </c>
      <c r="BB22" s="99" t="s">
        <v>5439</v>
      </c>
      <c r="BC22" s="99" t="s">
        <v>5440</v>
      </c>
      <c r="BD22" s="99" t="s">
        <v>5440</v>
      </c>
      <c r="BE22" s="99" t="s">
        <v>5440</v>
      </c>
      <c r="BF22" s="99" t="s">
        <v>5440</v>
      </c>
      <c r="BG22" s="99" t="s">
        <v>5440</v>
      </c>
      <c r="BH22" s="99" t="s">
        <v>5440</v>
      </c>
      <c r="BI22" s="120" t="s">
        <v>5439</v>
      </c>
      <c r="BJ22" s="120" t="s">
        <v>5440</v>
      </c>
      <c r="BK22" s="120" t="s">
        <v>5440</v>
      </c>
      <c r="BL22" s="120" t="s">
        <v>5440</v>
      </c>
      <c r="BM22" s="120" t="s">
        <v>5440</v>
      </c>
      <c r="BN22" s="120" t="s">
        <v>5440</v>
      </c>
      <c r="BO22" s="120" t="s">
        <v>5440</v>
      </c>
      <c r="BP22" s="109" t="s">
        <v>5439</v>
      </c>
      <c r="BQ22" s="109" t="s">
        <v>5440</v>
      </c>
      <c r="BR22" s="109" t="s">
        <v>5440</v>
      </c>
      <c r="BS22" s="109" t="s">
        <v>5440</v>
      </c>
      <c r="BT22" s="109" t="s">
        <v>5440</v>
      </c>
      <c r="BU22" s="109" t="s">
        <v>5440</v>
      </c>
      <c r="BV22" s="109" t="s">
        <v>5440</v>
      </c>
      <c r="BW22" s="121" t="s">
        <v>5443</v>
      </c>
      <c r="BX22" s="121" t="s">
        <v>5440</v>
      </c>
      <c r="BY22" s="121" t="s">
        <v>5440</v>
      </c>
      <c r="BZ22" s="121" t="s">
        <v>5440</v>
      </c>
      <c r="CA22" s="121" t="s">
        <v>5440</v>
      </c>
      <c r="CB22" s="121" t="s">
        <v>5440</v>
      </c>
      <c r="CC22" s="121" t="s">
        <v>5440</v>
      </c>
      <c r="CD22" s="124" t="s">
        <v>5439</v>
      </c>
      <c r="CE22" s="124" t="s">
        <v>5440</v>
      </c>
      <c r="CF22" s="124" t="s">
        <v>5440</v>
      </c>
      <c r="CG22" s="124" t="s">
        <v>5440</v>
      </c>
      <c r="CH22" s="124" t="s">
        <v>5440</v>
      </c>
      <c r="CI22" s="124" t="s">
        <v>5440</v>
      </c>
      <c r="CJ22" s="124" t="s">
        <v>5440</v>
      </c>
      <c r="CK22" s="123" t="s">
        <v>5436</v>
      </c>
      <c r="CL22" s="123" t="s">
        <v>5442</v>
      </c>
      <c r="CM22" s="123" t="s">
        <v>5437</v>
      </c>
      <c r="CN22" s="123" t="s">
        <v>5437</v>
      </c>
      <c r="CO22" s="123" t="s">
        <v>5482</v>
      </c>
      <c r="CP22" s="123">
        <v>8</v>
      </c>
      <c r="CQ22" s="123" t="s">
        <v>5437</v>
      </c>
      <c r="CR22" s="121" t="s">
        <v>5445</v>
      </c>
      <c r="CS22" s="121">
        <v>2014</v>
      </c>
      <c r="CT22" s="121" t="s">
        <v>5445</v>
      </c>
      <c r="CU22" s="121" t="s">
        <v>5445</v>
      </c>
      <c r="CV22" s="121" t="s">
        <v>5450</v>
      </c>
      <c r="CW22" s="121" t="s">
        <v>5475</v>
      </c>
      <c r="CX22" s="121" t="s">
        <v>5440</v>
      </c>
    </row>
    <row r="23" spans="1:102" x14ac:dyDescent="0.3">
      <c r="B23" s="125" t="s">
        <v>1931</v>
      </c>
      <c r="C23" s="125"/>
      <c r="D23" s="114" t="s">
        <v>5437</v>
      </c>
      <c r="E23" s="114">
        <v>1996</v>
      </c>
      <c r="F23" s="114" t="s">
        <v>5437</v>
      </c>
      <c r="G23" s="114"/>
      <c r="H23" s="114" t="s">
        <v>5437</v>
      </c>
      <c r="I23" s="114" t="s">
        <v>5508</v>
      </c>
      <c r="J23" s="114">
        <v>1</v>
      </c>
      <c r="K23" s="114" t="s">
        <v>5437</v>
      </c>
      <c r="L23" s="115" t="s">
        <v>5437</v>
      </c>
      <c r="M23" s="115">
        <v>1995</v>
      </c>
      <c r="N23" s="115" t="s">
        <v>5437</v>
      </c>
      <c r="O23" s="115" t="s">
        <v>5437</v>
      </c>
      <c r="P23" s="115" t="s">
        <v>5493</v>
      </c>
      <c r="Q23" s="115">
        <v>6</v>
      </c>
      <c r="R23" s="115" t="s">
        <v>5437</v>
      </c>
      <c r="S23" s="103" t="s">
        <v>5436</v>
      </c>
      <c r="T23" s="103">
        <v>1995</v>
      </c>
      <c r="U23" s="103" t="s">
        <v>5437</v>
      </c>
      <c r="V23" s="103" t="s">
        <v>5437</v>
      </c>
      <c r="W23" s="103" t="s">
        <v>5454</v>
      </c>
      <c r="X23" s="103">
        <v>1</v>
      </c>
      <c r="Y23" s="103" t="s">
        <v>5436</v>
      </c>
      <c r="Z23" s="116" t="s">
        <v>5443</v>
      </c>
      <c r="AA23" s="116" t="s">
        <v>5440</v>
      </c>
      <c r="AB23" s="116" t="s">
        <v>5440</v>
      </c>
      <c r="AC23" s="116" t="s">
        <v>5440</v>
      </c>
      <c r="AD23" s="116" t="s">
        <v>5440</v>
      </c>
      <c r="AE23" s="116" t="s">
        <v>5440</v>
      </c>
      <c r="AF23" s="116" t="s">
        <v>5440</v>
      </c>
      <c r="AG23" s="117" t="s">
        <v>5443</v>
      </c>
      <c r="AH23" s="117" t="s">
        <v>5440</v>
      </c>
      <c r="AI23" s="117" t="s">
        <v>5440</v>
      </c>
      <c r="AJ23" s="117" t="s">
        <v>5440</v>
      </c>
      <c r="AK23" s="117" t="s">
        <v>5440</v>
      </c>
      <c r="AL23" s="117" t="s">
        <v>5440</v>
      </c>
      <c r="AM23" s="117" t="s">
        <v>5440</v>
      </c>
      <c r="AN23" s="118" t="s">
        <v>5443</v>
      </c>
      <c r="AO23" s="118" t="s">
        <v>5440</v>
      </c>
      <c r="AP23" s="118" t="s">
        <v>5440</v>
      </c>
      <c r="AQ23" s="118" t="s">
        <v>5440</v>
      </c>
      <c r="AR23" s="118" t="s">
        <v>5440</v>
      </c>
      <c r="AS23" s="118" t="s">
        <v>5440</v>
      </c>
      <c r="AT23" s="118" t="s">
        <v>5440</v>
      </c>
      <c r="AU23" s="119" t="s">
        <v>5445</v>
      </c>
      <c r="AV23" s="119">
        <v>2010</v>
      </c>
      <c r="AW23" s="119" t="s">
        <v>5445</v>
      </c>
      <c r="AX23" s="119" t="s">
        <v>5445</v>
      </c>
      <c r="AY23" s="119" t="s">
        <v>5484</v>
      </c>
      <c r="AZ23" s="119">
        <v>5</v>
      </c>
      <c r="BA23" s="119" t="s">
        <v>5437</v>
      </c>
      <c r="BB23" s="99" t="s">
        <v>5439</v>
      </c>
      <c r="BC23" s="99" t="s">
        <v>5440</v>
      </c>
      <c r="BD23" s="99" t="s">
        <v>5440</v>
      </c>
      <c r="BE23" s="99" t="s">
        <v>5440</v>
      </c>
      <c r="BF23" s="99" t="s">
        <v>5440</v>
      </c>
      <c r="BG23" s="99" t="s">
        <v>5440</v>
      </c>
      <c r="BH23" s="99" t="s">
        <v>5440</v>
      </c>
      <c r="BI23" s="120" t="s">
        <v>5439</v>
      </c>
      <c r="BJ23" s="120" t="s">
        <v>5440</v>
      </c>
      <c r="BK23" s="120" t="s">
        <v>5440</v>
      </c>
      <c r="BL23" s="120" t="s">
        <v>5440</v>
      </c>
      <c r="BM23" s="120" t="s">
        <v>5440</v>
      </c>
      <c r="BN23" s="120" t="s">
        <v>5440</v>
      </c>
      <c r="BO23" s="120" t="s">
        <v>5440</v>
      </c>
      <c r="BP23" s="109" t="s">
        <v>5445</v>
      </c>
      <c r="BQ23" s="109">
        <v>2008</v>
      </c>
      <c r="BR23" s="109" t="s">
        <v>5445</v>
      </c>
      <c r="BS23" s="109" t="s">
        <v>5445</v>
      </c>
      <c r="BT23" s="109" t="s">
        <v>5486</v>
      </c>
      <c r="BU23" s="109">
        <v>1</v>
      </c>
      <c r="BV23" s="109" t="s">
        <v>5445</v>
      </c>
      <c r="BW23" s="121" t="s">
        <v>5437</v>
      </c>
      <c r="BX23" s="121">
        <v>2008</v>
      </c>
      <c r="BY23" s="121" t="s">
        <v>5437</v>
      </c>
      <c r="BZ23" s="121" t="s">
        <v>5437</v>
      </c>
      <c r="CA23" s="121" t="s">
        <v>5440</v>
      </c>
      <c r="CB23" s="121">
        <v>1</v>
      </c>
      <c r="CC23" s="121" t="s">
        <v>5440</v>
      </c>
      <c r="CD23" s="124" t="s">
        <v>5439</v>
      </c>
      <c r="CE23" s="124" t="s">
        <v>5440</v>
      </c>
      <c r="CF23" s="124" t="s">
        <v>5440</v>
      </c>
      <c r="CG23" s="124" t="s">
        <v>5440</v>
      </c>
      <c r="CH23" s="124" t="s">
        <v>5440</v>
      </c>
      <c r="CI23" s="124" t="s">
        <v>5440</v>
      </c>
      <c r="CJ23" s="124" t="s">
        <v>5440</v>
      </c>
      <c r="CK23" s="123" t="s">
        <v>5437</v>
      </c>
      <c r="CL23" s="123" t="s">
        <v>5442</v>
      </c>
      <c r="CM23" s="123" t="s">
        <v>5445</v>
      </c>
      <c r="CN23" s="123" t="s">
        <v>5437</v>
      </c>
      <c r="CO23" s="123" t="s">
        <v>5498</v>
      </c>
      <c r="CP23" s="123" t="s">
        <v>5498</v>
      </c>
      <c r="CQ23" s="123" t="s">
        <v>5495</v>
      </c>
      <c r="CR23" s="121" t="s">
        <v>5445</v>
      </c>
      <c r="CS23" s="121">
        <v>2014</v>
      </c>
      <c r="CT23" s="121" t="s">
        <v>5445</v>
      </c>
      <c r="CU23" s="121" t="s">
        <v>5445</v>
      </c>
      <c r="CV23" s="121" t="s">
        <v>5512</v>
      </c>
      <c r="CW23" s="121" t="s">
        <v>5503</v>
      </c>
      <c r="CX23" s="121" t="s">
        <v>5440</v>
      </c>
    </row>
    <row r="24" spans="1:102" x14ac:dyDescent="0.3">
      <c r="B24" s="125" t="s">
        <v>78</v>
      </c>
      <c r="C24" s="125"/>
      <c r="D24" s="114" t="s">
        <v>5437</v>
      </c>
      <c r="E24" s="114">
        <v>1997</v>
      </c>
      <c r="F24" s="114" t="s">
        <v>5437</v>
      </c>
      <c r="G24" s="114"/>
      <c r="H24" s="114" t="s">
        <v>5437</v>
      </c>
      <c r="I24" s="114" t="s">
        <v>5493</v>
      </c>
      <c r="J24" s="114">
        <v>3</v>
      </c>
      <c r="K24" s="114" t="s">
        <v>5443</v>
      </c>
      <c r="L24" s="115" t="s">
        <v>5439</v>
      </c>
      <c r="M24" s="115" t="s">
        <v>5440</v>
      </c>
      <c r="N24" s="115" t="s">
        <v>5440</v>
      </c>
      <c r="O24" s="115" t="s">
        <v>5440</v>
      </c>
      <c r="P24" s="115" t="s">
        <v>5440</v>
      </c>
      <c r="Q24" s="115" t="s">
        <v>5440</v>
      </c>
      <c r="R24" s="115" t="s">
        <v>5440</v>
      </c>
      <c r="S24" s="103" t="s">
        <v>5436</v>
      </c>
      <c r="T24" s="103">
        <v>1997</v>
      </c>
      <c r="U24" s="103" t="s">
        <v>5437</v>
      </c>
      <c r="V24" s="103" t="s">
        <v>5437</v>
      </c>
      <c r="W24" s="103" t="s">
        <v>5505</v>
      </c>
      <c r="X24" s="103">
        <v>1</v>
      </c>
      <c r="Y24" s="103" t="s">
        <v>5436</v>
      </c>
      <c r="Z24" s="116" t="s">
        <v>5443</v>
      </c>
      <c r="AA24" s="116" t="s">
        <v>5440</v>
      </c>
      <c r="AB24" s="116" t="s">
        <v>5440</v>
      </c>
      <c r="AC24" s="116" t="s">
        <v>5440</v>
      </c>
      <c r="AD24" s="116" t="s">
        <v>5440</v>
      </c>
      <c r="AE24" s="116" t="s">
        <v>5440</v>
      </c>
      <c r="AF24" s="116" t="s">
        <v>5440</v>
      </c>
      <c r="AG24" s="117" t="s">
        <v>5443</v>
      </c>
      <c r="AH24" s="117" t="s">
        <v>5440</v>
      </c>
      <c r="AI24" s="117" t="s">
        <v>5440</v>
      </c>
      <c r="AJ24" s="117" t="s">
        <v>5440</v>
      </c>
      <c r="AK24" s="117" t="s">
        <v>5440</v>
      </c>
      <c r="AL24" s="117" t="s">
        <v>5440</v>
      </c>
      <c r="AM24" s="117" t="s">
        <v>5440</v>
      </c>
      <c r="AN24" s="118" t="s">
        <v>5443</v>
      </c>
      <c r="AO24" s="118" t="s">
        <v>5440</v>
      </c>
      <c r="AP24" s="118" t="s">
        <v>5440</v>
      </c>
      <c r="AQ24" s="118" t="s">
        <v>5440</v>
      </c>
      <c r="AR24" s="118" t="s">
        <v>5440</v>
      </c>
      <c r="AS24" s="118" t="s">
        <v>5440</v>
      </c>
      <c r="AT24" s="118" t="s">
        <v>5440</v>
      </c>
      <c r="AU24" s="119" t="s">
        <v>5437</v>
      </c>
      <c r="AV24" s="119" t="s">
        <v>5442</v>
      </c>
      <c r="AW24" s="119" t="s">
        <v>5437</v>
      </c>
      <c r="AX24" s="119" t="s">
        <v>5437</v>
      </c>
      <c r="AY24" s="119" t="s">
        <v>5446</v>
      </c>
      <c r="AZ24" s="119">
        <v>3</v>
      </c>
      <c r="BA24" s="119" t="s">
        <v>5437</v>
      </c>
      <c r="BB24" s="99" t="s">
        <v>5439</v>
      </c>
      <c r="BC24" s="99" t="s">
        <v>5440</v>
      </c>
      <c r="BD24" s="99" t="s">
        <v>5440</v>
      </c>
      <c r="BE24" s="99" t="s">
        <v>5440</v>
      </c>
      <c r="BF24" s="99" t="s">
        <v>5440</v>
      </c>
      <c r="BG24" s="99" t="s">
        <v>5440</v>
      </c>
      <c r="BH24" s="99" t="s">
        <v>5440</v>
      </c>
      <c r="BI24" s="120" t="s">
        <v>5439</v>
      </c>
      <c r="BJ24" s="120" t="s">
        <v>5440</v>
      </c>
      <c r="BK24" s="120" t="s">
        <v>5440</v>
      </c>
      <c r="BL24" s="120" t="s">
        <v>5440</v>
      </c>
      <c r="BM24" s="120" t="s">
        <v>5440</v>
      </c>
      <c r="BN24" s="120" t="s">
        <v>5440</v>
      </c>
      <c r="BO24" s="120" t="s">
        <v>5440</v>
      </c>
      <c r="BP24" s="109" t="s">
        <v>5437</v>
      </c>
      <c r="BQ24" s="109" t="s">
        <v>5442</v>
      </c>
      <c r="BR24" s="109" t="s">
        <v>5443</v>
      </c>
      <c r="BS24" s="109" t="s">
        <v>5443</v>
      </c>
      <c r="BT24" s="109" t="s">
        <v>5443</v>
      </c>
      <c r="BU24" s="109">
        <v>1</v>
      </c>
      <c r="BV24" s="109" t="s">
        <v>5443</v>
      </c>
      <c r="BW24" s="121" t="s">
        <v>5443</v>
      </c>
      <c r="BX24" s="121" t="s">
        <v>5440</v>
      </c>
      <c r="BY24" s="121" t="s">
        <v>5440</v>
      </c>
      <c r="BZ24" s="121" t="s">
        <v>5440</v>
      </c>
      <c r="CA24" s="121" t="s">
        <v>5440</v>
      </c>
      <c r="CB24" s="121" t="s">
        <v>5440</v>
      </c>
      <c r="CC24" s="121" t="s">
        <v>5440</v>
      </c>
      <c r="CD24" s="124" t="s">
        <v>5439</v>
      </c>
      <c r="CE24" s="124" t="s">
        <v>5440</v>
      </c>
      <c r="CF24" s="124" t="s">
        <v>5440</v>
      </c>
      <c r="CG24" s="124" t="s">
        <v>5440</v>
      </c>
      <c r="CH24" s="124" t="s">
        <v>5440</v>
      </c>
      <c r="CI24" s="124" t="s">
        <v>5440</v>
      </c>
      <c r="CJ24" s="124" t="s">
        <v>5440</v>
      </c>
      <c r="CK24" s="123" t="s">
        <v>5436</v>
      </c>
      <c r="CL24" s="123" t="s">
        <v>5442</v>
      </c>
      <c r="CM24" s="123" t="s">
        <v>5437</v>
      </c>
      <c r="CN24" s="123" t="s">
        <v>5437</v>
      </c>
      <c r="CO24" s="123" t="s">
        <v>5482</v>
      </c>
      <c r="CP24" s="123">
        <v>2</v>
      </c>
      <c r="CQ24" s="123" t="s">
        <v>5437</v>
      </c>
      <c r="CR24" s="121" t="s">
        <v>5445</v>
      </c>
      <c r="CS24" s="121" t="s">
        <v>5442</v>
      </c>
      <c r="CT24" s="121" t="s">
        <v>5445</v>
      </c>
      <c r="CU24" s="121" t="s">
        <v>5445</v>
      </c>
      <c r="CV24" s="121" t="s">
        <v>5512</v>
      </c>
      <c r="CW24" s="121" t="s">
        <v>5503</v>
      </c>
      <c r="CX24" s="121" t="s">
        <v>5440</v>
      </c>
    </row>
    <row r="25" spans="1:102" ht="15" x14ac:dyDescent="0.25">
      <c r="B25" s="125" t="s">
        <v>69</v>
      </c>
      <c r="C25" s="125"/>
      <c r="D25" s="114" t="s">
        <v>5437</v>
      </c>
      <c r="E25" s="114" t="s">
        <v>5443</v>
      </c>
      <c r="F25" s="114" t="s">
        <v>5437</v>
      </c>
      <c r="G25" s="114"/>
      <c r="H25" s="114" t="s">
        <v>5437</v>
      </c>
      <c r="I25" s="114" t="s">
        <v>5513</v>
      </c>
      <c r="J25" s="114">
        <v>2</v>
      </c>
      <c r="K25" s="114" t="s">
        <v>5437</v>
      </c>
      <c r="L25" s="115" t="s">
        <v>5439</v>
      </c>
      <c r="M25" s="115" t="s">
        <v>5440</v>
      </c>
      <c r="N25" s="115" t="s">
        <v>5440</v>
      </c>
      <c r="O25" s="115" t="s">
        <v>5440</v>
      </c>
      <c r="P25" s="115" t="s">
        <v>5440</v>
      </c>
      <c r="Q25" s="115" t="s">
        <v>5440</v>
      </c>
      <c r="R25" s="115" t="s">
        <v>5440</v>
      </c>
      <c r="S25" s="103" t="s">
        <v>5436</v>
      </c>
      <c r="T25" s="103">
        <v>1995</v>
      </c>
      <c r="U25" s="103" t="s">
        <v>5437</v>
      </c>
      <c r="V25" s="103" t="s">
        <v>5437</v>
      </c>
      <c r="W25" s="103" t="s">
        <v>5454</v>
      </c>
      <c r="X25" s="103">
        <v>2</v>
      </c>
      <c r="Y25" s="103" t="s">
        <v>5436</v>
      </c>
      <c r="Z25" s="116" t="s">
        <v>5443</v>
      </c>
      <c r="AA25" s="116" t="s">
        <v>5440</v>
      </c>
      <c r="AB25" s="116" t="s">
        <v>5440</v>
      </c>
      <c r="AC25" s="116" t="s">
        <v>5440</v>
      </c>
      <c r="AD25" s="116" t="s">
        <v>5440</v>
      </c>
      <c r="AE25" s="116" t="s">
        <v>5440</v>
      </c>
      <c r="AF25" s="116" t="s">
        <v>5440</v>
      </c>
      <c r="AG25" s="117" t="s">
        <v>5443</v>
      </c>
      <c r="AH25" s="117" t="s">
        <v>5440</v>
      </c>
      <c r="AI25" s="117" t="s">
        <v>5440</v>
      </c>
      <c r="AJ25" s="117" t="s">
        <v>5440</v>
      </c>
      <c r="AK25" s="117" t="s">
        <v>5440</v>
      </c>
      <c r="AL25" s="117" t="s">
        <v>5440</v>
      </c>
      <c r="AM25" s="117" t="s">
        <v>5440</v>
      </c>
      <c r="AN25" s="118" t="s">
        <v>5443</v>
      </c>
      <c r="AO25" s="118" t="s">
        <v>5440</v>
      </c>
      <c r="AP25" s="118" t="s">
        <v>5440</v>
      </c>
      <c r="AQ25" s="118" t="s">
        <v>5440</v>
      </c>
      <c r="AR25" s="118" t="s">
        <v>5440</v>
      </c>
      <c r="AS25" s="118" t="s">
        <v>5440</v>
      </c>
      <c r="AT25" s="118" t="s">
        <v>5440</v>
      </c>
      <c r="AU25" s="119" t="s">
        <v>5445</v>
      </c>
      <c r="AV25" s="119">
        <v>2010</v>
      </c>
      <c r="AW25" s="119" t="s">
        <v>5445</v>
      </c>
      <c r="AX25" s="119" t="s">
        <v>5445</v>
      </c>
      <c r="AY25" s="119" t="s">
        <v>5514</v>
      </c>
      <c r="AZ25" s="119">
        <v>2</v>
      </c>
      <c r="BA25" s="119" t="s">
        <v>5437</v>
      </c>
      <c r="BB25" s="99" t="s">
        <v>5439</v>
      </c>
      <c r="BC25" s="99" t="s">
        <v>5440</v>
      </c>
      <c r="BD25" s="99" t="s">
        <v>5440</v>
      </c>
      <c r="BE25" s="99" t="s">
        <v>5440</v>
      </c>
      <c r="BF25" s="99" t="s">
        <v>5440</v>
      </c>
      <c r="BG25" s="99" t="s">
        <v>5440</v>
      </c>
      <c r="BH25" s="99" t="s">
        <v>5440</v>
      </c>
      <c r="BI25" s="120" t="s">
        <v>5439</v>
      </c>
      <c r="BJ25" s="120" t="s">
        <v>5440</v>
      </c>
      <c r="BK25" s="120" t="s">
        <v>5440</v>
      </c>
      <c r="BL25" s="120" t="s">
        <v>5440</v>
      </c>
      <c r="BM25" s="120" t="s">
        <v>5440</v>
      </c>
      <c r="BN25" s="120" t="s">
        <v>5440</v>
      </c>
      <c r="BO25" s="120" t="s">
        <v>5440</v>
      </c>
      <c r="BP25" s="109" t="s">
        <v>5445</v>
      </c>
      <c r="BQ25" s="109">
        <v>2008</v>
      </c>
      <c r="BR25" s="109" t="s">
        <v>5445</v>
      </c>
      <c r="BS25" s="109" t="s">
        <v>5445</v>
      </c>
      <c r="BT25" s="109" t="s">
        <v>5486</v>
      </c>
      <c r="BU25" s="109">
        <v>1</v>
      </c>
      <c r="BV25" s="109" t="s">
        <v>5445</v>
      </c>
      <c r="BW25" s="121" t="s">
        <v>5437</v>
      </c>
      <c r="BX25" s="121">
        <v>2008</v>
      </c>
      <c r="BY25" s="121" t="s">
        <v>5437</v>
      </c>
      <c r="BZ25" s="121" t="s">
        <v>5437</v>
      </c>
      <c r="CA25" s="121" t="s">
        <v>5437</v>
      </c>
      <c r="CB25" s="121">
        <v>1</v>
      </c>
      <c r="CC25" s="121" t="s">
        <v>5440</v>
      </c>
      <c r="CD25" s="124" t="s">
        <v>5439</v>
      </c>
      <c r="CE25" s="124" t="s">
        <v>5440</v>
      </c>
      <c r="CF25" s="124" t="s">
        <v>5440</v>
      </c>
      <c r="CG25" s="124" t="s">
        <v>5440</v>
      </c>
      <c r="CH25" s="124" t="s">
        <v>5440</v>
      </c>
      <c r="CI25" s="124" t="s">
        <v>5440</v>
      </c>
      <c r="CJ25" s="124" t="s">
        <v>5440</v>
      </c>
      <c r="CK25" s="123" t="s">
        <v>5436</v>
      </c>
      <c r="CL25" s="123">
        <v>2006</v>
      </c>
      <c r="CM25" s="123" t="s">
        <v>5437</v>
      </c>
      <c r="CN25" s="123" t="s">
        <v>5437</v>
      </c>
      <c r="CO25" s="123" t="s">
        <v>5482</v>
      </c>
      <c r="CP25" s="123">
        <v>1</v>
      </c>
      <c r="CQ25" s="123" t="s">
        <v>5437</v>
      </c>
      <c r="CR25" s="121" t="s">
        <v>5445</v>
      </c>
      <c r="CS25" s="121">
        <v>1998</v>
      </c>
      <c r="CT25" s="121" t="s">
        <v>5445</v>
      </c>
      <c r="CU25" s="121" t="s">
        <v>5445</v>
      </c>
      <c r="CV25" s="121" t="s">
        <v>5515</v>
      </c>
      <c r="CW25" s="121" t="s">
        <v>5451</v>
      </c>
      <c r="CX25" s="121" t="s">
        <v>5440</v>
      </c>
    </row>
    <row r="26" spans="1:102" x14ac:dyDescent="0.3">
      <c r="B26" s="125" t="s">
        <v>919</v>
      </c>
      <c r="C26" s="125"/>
      <c r="D26" s="114" t="s">
        <v>5437</v>
      </c>
      <c r="E26" s="114">
        <v>2005</v>
      </c>
      <c r="F26" s="114" t="s">
        <v>5437</v>
      </c>
      <c r="G26" s="114"/>
      <c r="H26" s="114" t="s">
        <v>5437</v>
      </c>
      <c r="I26" s="114" t="s">
        <v>5516</v>
      </c>
      <c r="J26" s="114">
        <v>1</v>
      </c>
      <c r="K26" s="114" t="s">
        <v>5443</v>
      </c>
      <c r="L26" s="115" t="s">
        <v>5437</v>
      </c>
      <c r="M26" s="115">
        <v>2008</v>
      </c>
      <c r="N26" s="115" t="s">
        <v>5445</v>
      </c>
      <c r="O26" s="115" t="s">
        <v>5445</v>
      </c>
      <c r="P26" s="115" t="s">
        <v>5493</v>
      </c>
      <c r="Q26" s="115" t="s">
        <v>5443</v>
      </c>
      <c r="R26" s="115" t="s">
        <v>5440</v>
      </c>
      <c r="S26" s="103" t="s">
        <v>5437</v>
      </c>
      <c r="T26" s="103">
        <v>1997</v>
      </c>
      <c r="U26" s="103" t="s">
        <v>5437</v>
      </c>
      <c r="V26" s="103" t="s">
        <v>5437</v>
      </c>
      <c r="W26" s="103" t="s">
        <v>5517</v>
      </c>
      <c r="X26" s="103">
        <v>1</v>
      </c>
      <c r="Y26" s="103" t="s">
        <v>5443</v>
      </c>
      <c r="Z26" s="116" t="s">
        <v>5443</v>
      </c>
      <c r="AA26" s="116" t="s">
        <v>5440</v>
      </c>
      <c r="AB26" s="116" t="s">
        <v>5440</v>
      </c>
      <c r="AC26" s="116" t="s">
        <v>5440</v>
      </c>
      <c r="AD26" s="116" t="s">
        <v>5440</v>
      </c>
      <c r="AE26" s="116" t="s">
        <v>5440</v>
      </c>
      <c r="AF26" s="116" t="s">
        <v>5440</v>
      </c>
      <c r="AG26" s="117" t="s">
        <v>5443</v>
      </c>
      <c r="AH26" s="117" t="s">
        <v>5440</v>
      </c>
      <c r="AI26" s="117" t="s">
        <v>5440</v>
      </c>
      <c r="AJ26" s="117" t="s">
        <v>5440</v>
      </c>
      <c r="AK26" s="117" t="s">
        <v>5440</v>
      </c>
      <c r="AL26" s="117" t="s">
        <v>5440</v>
      </c>
      <c r="AM26" s="117" t="s">
        <v>5440</v>
      </c>
      <c r="AN26" s="118" t="s">
        <v>5443</v>
      </c>
      <c r="AO26" s="118" t="s">
        <v>5440</v>
      </c>
      <c r="AP26" s="118" t="s">
        <v>5440</v>
      </c>
      <c r="AQ26" s="118" t="s">
        <v>5440</v>
      </c>
      <c r="AR26" s="118" t="s">
        <v>5440</v>
      </c>
      <c r="AS26" s="118" t="s">
        <v>5440</v>
      </c>
      <c r="AT26" s="118" t="s">
        <v>5440</v>
      </c>
      <c r="AU26" s="119" t="s">
        <v>5443</v>
      </c>
      <c r="AV26" s="119" t="s">
        <v>5440</v>
      </c>
      <c r="AW26" s="119" t="s">
        <v>5440</v>
      </c>
      <c r="AX26" s="119" t="s">
        <v>5440</v>
      </c>
      <c r="AY26" s="119" t="s">
        <v>5440</v>
      </c>
      <c r="AZ26" s="119" t="s">
        <v>5440</v>
      </c>
      <c r="BA26" s="119" t="s">
        <v>5440</v>
      </c>
      <c r="BB26" s="99" t="s">
        <v>5439</v>
      </c>
      <c r="BC26" s="99" t="s">
        <v>5440</v>
      </c>
      <c r="BD26" s="99" t="s">
        <v>5440</v>
      </c>
      <c r="BE26" s="99" t="s">
        <v>5440</v>
      </c>
      <c r="BF26" s="99" t="s">
        <v>5440</v>
      </c>
      <c r="BG26" s="99" t="s">
        <v>5440</v>
      </c>
      <c r="BH26" s="99" t="s">
        <v>5440</v>
      </c>
      <c r="BI26" s="120" t="s">
        <v>5439</v>
      </c>
      <c r="BJ26" s="120" t="s">
        <v>5440</v>
      </c>
      <c r="BK26" s="120" t="s">
        <v>5440</v>
      </c>
      <c r="BL26" s="120" t="s">
        <v>5440</v>
      </c>
      <c r="BM26" s="120" t="s">
        <v>5440</v>
      </c>
      <c r="BN26" s="120" t="s">
        <v>5440</v>
      </c>
      <c r="BO26" s="120" t="s">
        <v>5440</v>
      </c>
      <c r="BP26" s="109" t="s">
        <v>5439</v>
      </c>
      <c r="BQ26" s="109" t="s">
        <v>5440</v>
      </c>
      <c r="BR26" s="109" t="s">
        <v>5440</v>
      </c>
      <c r="BS26" s="109" t="s">
        <v>5440</v>
      </c>
      <c r="BT26" s="109" t="s">
        <v>5440</v>
      </c>
      <c r="BU26" s="109" t="s">
        <v>5440</v>
      </c>
      <c r="BV26" s="109" t="s">
        <v>5440</v>
      </c>
      <c r="BW26" s="121" t="s">
        <v>5443</v>
      </c>
      <c r="BX26" s="121" t="s">
        <v>5440</v>
      </c>
      <c r="BY26" s="121" t="s">
        <v>5440</v>
      </c>
      <c r="BZ26" s="121" t="s">
        <v>5440</v>
      </c>
      <c r="CA26" s="121" t="s">
        <v>5440</v>
      </c>
      <c r="CB26" s="121" t="s">
        <v>5440</v>
      </c>
      <c r="CC26" s="121" t="s">
        <v>5440</v>
      </c>
      <c r="CD26" s="124" t="s">
        <v>5439</v>
      </c>
      <c r="CE26" s="124" t="s">
        <v>5440</v>
      </c>
      <c r="CF26" s="124" t="s">
        <v>5440</v>
      </c>
      <c r="CG26" s="124" t="s">
        <v>5440</v>
      </c>
      <c r="CH26" s="124" t="s">
        <v>5440</v>
      </c>
      <c r="CI26" s="124" t="s">
        <v>5440</v>
      </c>
      <c r="CJ26" s="124" t="s">
        <v>5440</v>
      </c>
      <c r="CK26" s="123" t="s">
        <v>5439</v>
      </c>
      <c r="CL26" s="123" t="s">
        <v>5440</v>
      </c>
      <c r="CM26" s="123" t="s">
        <v>5440</v>
      </c>
      <c r="CN26" s="123" t="s">
        <v>5440</v>
      </c>
      <c r="CO26" s="123" t="s">
        <v>5440</v>
      </c>
      <c r="CP26" s="123" t="s">
        <v>5440</v>
      </c>
      <c r="CQ26" s="123" t="s">
        <v>5440</v>
      </c>
      <c r="CR26" s="121" t="s">
        <v>5445</v>
      </c>
      <c r="CS26" s="121">
        <v>2014</v>
      </c>
      <c r="CT26" s="121" t="s">
        <v>5445</v>
      </c>
      <c r="CU26" s="121" t="s">
        <v>5445</v>
      </c>
      <c r="CV26" s="121" t="s">
        <v>5515</v>
      </c>
      <c r="CW26" s="121" t="s">
        <v>5518</v>
      </c>
      <c r="CX26" s="121" t="s">
        <v>5440</v>
      </c>
    </row>
    <row r="27" spans="1:102" x14ac:dyDescent="0.3">
      <c r="B27" s="125" t="s">
        <v>106</v>
      </c>
      <c r="C27" s="125"/>
      <c r="D27" s="114" t="s">
        <v>5439</v>
      </c>
      <c r="E27" s="114" t="s">
        <v>5440</v>
      </c>
      <c r="F27" s="114" t="s">
        <v>5440</v>
      </c>
      <c r="G27" s="114"/>
      <c r="H27" s="114" t="s">
        <v>5440</v>
      </c>
      <c r="I27" s="114" t="s">
        <v>5440</v>
      </c>
      <c r="J27" s="114" t="s">
        <v>5440</v>
      </c>
      <c r="K27" s="114" t="s">
        <v>5440</v>
      </c>
      <c r="L27" s="115" t="s">
        <v>5437</v>
      </c>
      <c r="M27" s="115">
        <v>2008</v>
      </c>
      <c r="N27" s="115" t="s">
        <v>5443</v>
      </c>
      <c r="O27" s="115" t="s">
        <v>5443</v>
      </c>
      <c r="P27" s="115" t="s">
        <v>5493</v>
      </c>
      <c r="Q27" s="115">
        <v>2</v>
      </c>
      <c r="R27" s="115" t="s">
        <v>5443</v>
      </c>
      <c r="S27" s="103" t="s">
        <v>5436</v>
      </c>
      <c r="T27" s="103">
        <v>2008</v>
      </c>
      <c r="U27" s="103" t="s">
        <v>5437</v>
      </c>
      <c r="V27" s="103" t="s">
        <v>5437</v>
      </c>
      <c r="W27" s="103" t="s">
        <v>5454</v>
      </c>
      <c r="X27" s="103">
        <v>14</v>
      </c>
      <c r="Y27" s="103" t="s">
        <v>5436</v>
      </c>
      <c r="Z27" s="116" t="s">
        <v>5443</v>
      </c>
      <c r="AA27" s="116" t="s">
        <v>5440</v>
      </c>
      <c r="AB27" s="116" t="s">
        <v>5440</v>
      </c>
      <c r="AC27" s="116" t="s">
        <v>5440</v>
      </c>
      <c r="AD27" s="116" t="s">
        <v>5440</v>
      </c>
      <c r="AE27" s="116" t="s">
        <v>5440</v>
      </c>
      <c r="AF27" s="116" t="s">
        <v>5440</v>
      </c>
      <c r="AG27" s="117" t="s">
        <v>5443</v>
      </c>
      <c r="AH27" s="117" t="s">
        <v>5440</v>
      </c>
      <c r="AI27" s="117" t="s">
        <v>5440</v>
      </c>
      <c r="AJ27" s="117" t="s">
        <v>5440</v>
      </c>
      <c r="AK27" s="117" t="s">
        <v>5440</v>
      </c>
      <c r="AL27" s="117" t="s">
        <v>5440</v>
      </c>
      <c r="AM27" s="117" t="s">
        <v>5440</v>
      </c>
      <c r="AN27" s="118" t="s">
        <v>5443</v>
      </c>
      <c r="AO27" s="118" t="s">
        <v>5440</v>
      </c>
      <c r="AP27" s="118" t="s">
        <v>5440</v>
      </c>
      <c r="AQ27" s="118" t="s">
        <v>5440</v>
      </c>
      <c r="AR27" s="118" t="s">
        <v>5440</v>
      </c>
      <c r="AS27" s="118" t="s">
        <v>5440</v>
      </c>
      <c r="AT27" s="118" t="s">
        <v>5440</v>
      </c>
      <c r="AU27" s="119" t="s">
        <v>5443</v>
      </c>
      <c r="AV27" s="119" t="s">
        <v>5440</v>
      </c>
      <c r="AW27" s="119" t="s">
        <v>5440</v>
      </c>
      <c r="AX27" s="119" t="s">
        <v>5440</v>
      </c>
      <c r="AY27" s="119" t="s">
        <v>5440</v>
      </c>
      <c r="AZ27" s="119" t="s">
        <v>5440</v>
      </c>
      <c r="BA27" s="119" t="s">
        <v>5440</v>
      </c>
      <c r="BB27" s="99" t="s">
        <v>5436</v>
      </c>
      <c r="BC27" s="99" t="s">
        <v>5442</v>
      </c>
      <c r="BD27" s="99" t="s">
        <v>5437</v>
      </c>
      <c r="BE27" s="99" t="s">
        <v>5437</v>
      </c>
      <c r="BF27" s="99" t="s">
        <v>5447</v>
      </c>
      <c r="BG27" s="99">
        <v>1</v>
      </c>
      <c r="BH27" s="99" t="s">
        <v>5436</v>
      </c>
      <c r="BI27" s="120" t="s">
        <v>5439</v>
      </c>
      <c r="BJ27" s="120" t="s">
        <v>5440</v>
      </c>
      <c r="BK27" s="120" t="s">
        <v>5440</v>
      </c>
      <c r="BL27" s="120" t="s">
        <v>5440</v>
      </c>
      <c r="BM27" s="120" t="s">
        <v>5440</v>
      </c>
      <c r="BN27" s="120" t="s">
        <v>5440</v>
      </c>
      <c r="BO27" s="120" t="s">
        <v>5440</v>
      </c>
      <c r="BP27" s="109" t="s">
        <v>5436</v>
      </c>
      <c r="BQ27" s="109">
        <v>2008</v>
      </c>
      <c r="BR27" s="109" t="s">
        <v>5437</v>
      </c>
      <c r="BS27" s="109" t="s">
        <v>5437</v>
      </c>
      <c r="BT27" s="109" t="s">
        <v>5519</v>
      </c>
      <c r="BU27" s="109">
        <v>1</v>
      </c>
      <c r="BV27" s="109" t="s">
        <v>5437</v>
      </c>
      <c r="BW27" s="121" t="s">
        <v>5436</v>
      </c>
      <c r="BX27" s="121">
        <v>2008</v>
      </c>
      <c r="BY27" s="121" t="s">
        <v>5437</v>
      </c>
      <c r="BZ27" s="121" t="s">
        <v>5437</v>
      </c>
      <c r="CA27" s="121" t="s">
        <v>5440</v>
      </c>
      <c r="CB27" s="121">
        <v>1</v>
      </c>
      <c r="CC27" s="121" t="s">
        <v>5440</v>
      </c>
      <c r="CD27" s="124" t="s">
        <v>5439</v>
      </c>
      <c r="CE27" s="124" t="s">
        <v>5440</v>
      </c>
      <c r="CF27" s="124" t="s">
        <v>5440</v>
      </c>
      <c r="CG27" s="124" t="s">
        <v>5440</v>
      </c>
      <c r="CH27" s="124" t="s">
        <v>5440</v>
      </c>
      <c r="CI27" s="124" t="s">
        <v>5440</v>
      </c>
      <c r="CJ27" s="124" t="s">
        <v>5440</v>
      </c>
      <c r="CK27" s="123" t="s">
        <v>5436</v>
      </c>
      <c r="CL27" s="123">
        <v>2006</v>
      </c>
      <c r="CM27" s="123" t="s">
        <v>5437</v>
      </c>
      <c r="CN27" s="123" t="s">
        <v>5437</v>
      </c>
      <c r="CO27" s="123" t="s">
        <v>5520</v>
      </c>
      <c r="CP27" s="123">
        <v>10</v>
      </c>
      <c r="CQ27" s="123" t="s">
        <v>5437</v>
      </c>
      <c r="CR27" s="121" t="s">
        <v>5445</v>
      </c>
      <c r="CS27" s="121" t="s">
        <v>5442</v>
      </c>
      <c r="CT27" s="121" t="s">
        <v>5445</v>
      </c>
      <c r="CU27" s="121" t="s">
        <v>5445</v>
      </c>
      <c r="CV27" s="121" t="s">
        <v>5512</v>
      </c>
      <c r="CW27" s="121" t="s">
        <v>5503</v>
      </c>
      <c r="CX27" s="121" t="s">
        <v>5440</v>
      </c>
    </row>
    <row r="28" spans="1:102" ht="15.75" x14ac:dyDescent="0.25">
      <c r="A28" s="113" t="s">
        <v>1007</v>
      </c>
      <c r="B28" s="113" t="s">
        <v>1007</v>
      </c>
      <c r="C28" s="113"/>
      <c r="D28" s="114"/>
      <c r="E28" s="114"/>
      <c r="F28" s="114"/>
      <c r="G28" s="114"/>
      <c r="H28" s="114"/>
      <c r="I28" s="114"/>
      <c r="J28" s="114"/>
      <c r="K28" s="114"/>
      <c r="L28" s="115"/>
      <c r="M28" s="115"/>
      <c r="N28" s="115"/>
      <c r="O28" s="115"/>
      <c r="P28" s="115"/>
      <c r="Q28" s="115"/>
      <c r="R28" s="115"/>
      <c r="S28" s="103"/>
      <c r="T28" s="103"/>
      <c r="U28" s="103"/>
      <c r="V28" s="103"/>
      <c r="W28" s="103"/>
      <c r="X28" s="103"/>
      <c r="Y28" s="103"/>
      <c r="Z28" s="116"/>
      <c r="AA28" s="116"/>
      <c r="AB28" s="116"/>
      <c r="AC28" s="116"/>
      <c r="AD28" s="116"/>
      <c r="AE28" s="116"/>
      <c r="AF28" s="116"/>
      <c r="AG28" s="117"/>
      <c r="AH28" s="117"/>
      <c r="AI28" s="117"/>
      <c r="AJ28" s="117"/>
      <c r="AK28" s="117"/>
      <c r="AL28" s="117"/>
      <c r="AM28" s="117"/>
      <c r="AN28" s="118"/>
      <c r="AO28" s="118"/>
      <c r="AP28" s="118"/>
      <c r="AQ28" s="118"/>
      <c r="AR28" s="118"/>
      <c r="AS28" s="118"/>
      <c r="AT28" s="118"/>
      <c r="AU28" s="119"/>
      <c r="AV28" s="119"/>
      <c r="AW28" s="119"/>
      <c r="AX28" s="119"/>
      <c r="AY28" s="119"/>
      <c r="AZ28" s="119"/>
      <c r="BA28" s="119"/>
      <c r="BB28" s="99"/>
      <c r="BC28" s="99"/>
      <c r="BD28" s="99"/>
      <c r="BE28" s="99"/>
      <c r="BF28" s="99"/>
      <c r="BG28" s="99"/>
      <c r="BH28" s="99"/>
      <c r="BI28" s="120"/>
      <c r="BJ28" s="120"/>
      <c r="BK28" s="120"/>
      <c r="BL28" s="120"/>
      <c r="BM28" s="120"/>
      <c r="BN28" s="120"/>
      <c r="BO28" s="120"/>
      <c r="BP28" s="109"/>
      <c r="BQ28" s="109"/>
      <c r="BR28" s="109"/>
      <c r="BS28" s="109"/>
      <c r="BT28" s="109"/>
      <c r="BU28" s="109"/>
      <c r="BV28" s="109"/>
      <c r="BW28" s="121"/>
      <c r="BX28" s="121"/>
      <c r="BY28" s="121"/>
      <c r="BZ28" s="121"/>
      <c r="CA28" s="121"/>
      <c r="CB28" s="121"/>
      <c r="CC28" s="121"/>
      <c r="CD28" s="124"/>
      <c r="CE28" s="124"/>
      <c r="CF28" s="124"/>
      <c r="CG28" s="124"/>
      <c r="CH28" s="124"/>
      <c r="CI28" s="124"/>
      <c r="CJ28" s="124"/>
      <c r="CK28" s="123"/>
      <c r="CL28" s="123"/>
      <c r="CM28" s="123"/>
      <c r="CN28" s="123"/>
      <c r="CO28" s="123"/>
      <c r="CP28" s="123"/>
      <c r="CQ28" s="123"/>
      <c r="CR28" s="121"/>
      <c r="CS28" s="121"/>
      <c r="CT28" s="121"/>
      <c r="CU28" s="121"/>
      <c r="CV28" s="121"/>
      <c r="CW28" s="121"/>
      <c r="CX28" s="121"/>
    </row>
    <row r="29" spans="1:102" x14ac:dyDescent="0.3">
      <c r="B29" s="125" t="s">
        <v>5521</v>
      </c>
      <c r="C29" s="125"/>
      <c r="D29" s="114" t="s">
        <v>5445</v>
      </c>
      <c r="E29" s="114">
        <v>1988</v>
      </c>
      <c r="F29" s="126" t="s">
        <v>5445</v>
      </c>
      <c r="G29" s="114"/>
      <c r="H29" s="114" t="s">
        <v>5445</v>
      </c>
      <c r="I29" s="114" t="s">
        <v>5522</v>
      </c>
      <c r="J29" s="114">
        <v>1</v>
      </c>
      <c r="K29" s="114" t="s">
        <v>5445</v>
      </c>
      <c r="L29" s="115" t="s">
        <v>5445</v>
      </c>
      <c r="M29" s="115">
        <v>1988</v>
      </c>
      <c r="N29" s="115" t="s">
        <v>5523</v>
      </c>
      <c r="O29" s="115" t="s">
        <v>5445</v>
      </c>
      <c r="P29" s="115" t="s">
        <v>5522</v>
      </c>
      <c r="Q29" s="115">
        <v>1</v>
      </c>
      <c r="R29" s="115" t="s">
        <v>5445</v>
      </c>
      <c r="S29" s="103" t="s">
        <v>5445</v>
      </c>
      <c r="T29" s="103">
        <v>1988</v>
      </c>
      <c r="U29" s="103" t="s">
        <v>5445</v>
      </c>
      <c r="V29" s="103" t="s">
        <v>5445</v>
      </c>
      <c r="W29" s="103" t="s">
        <v>5524</v>
      </c>
      <c r="X29" s="103">
        <v>2</v>
      </c>
      <c r="Y29" s="103" t="s">
        <v>5445</v>
      </c>
      <c r="Z29" s="116" t="s">
        <v>5443</v>
      </c>
      <c r="AA29" s="116" t="s">
        <v>5440</v>
      </c>
      <c r="AB29" s="116" t="s">
        <v>5440</v>
      </c>
      <c r="AC29" s="116" t="s">
        <v>5440</v>
      </c>
      <c r="AD29" s="116" t="s">
        <v>5440</v>
      </c>
      <c r="AE29" s="116" t="s">
        <v>5440</v>
      </c>
      <c r="AF29" s="116" t="s">
        <v>5440</v>
      </c>
      <c r="AG29" s="117" t="s">
        <v>5443</v>
      </c>
      <c r="AH29" s="117" t="s">
        <v>5440</v>
      </c>
      <c r="AI29" s="117" t="s">
        <v>5440</v>
      </c>
      <c r="AJ29" s="117" t="s">
        <v>5440</v>
      </c>
      <c r="AK29" s="117" t="s">
        <v>5440</v>
      </c>
      <c r="AL29" s="117" t="s">
        <v>5440</v>
      </c>
      <c r="AM29" s="117" t="s">
        <v>5440</v>
      </c>
      <c r="AN29" s="118" t="s">
        <v>5443</v>
      </c>
      <c r="AO29" s="118" t="s">
        <v>5440</v>
      </c>
      <c r="AP29" s="118" t="s">
        <v>5440</v>
      </c>
      <c r="AQ29" s="118" t="s">
        <v>5440</v>
      </c>
      <c r="AR29" s="118" t="s">
        <v>5440</v>
      </c>
      <c r="AS29" s="118" t="s">
        <v>5440</v>
      </c>
      <c r="AT29" s="118" t="s">
        <v>5440</v>
      </c>
      <c r="AU29" s="119" t="s">
        <v>5445</v>
      </c>
      <c r="AV29" s="119">
        <v>2013</v>
      </c>
      <c r="AW29" s="119" t="s">
        <v>5445</v>
      </c>
      <c r="AX29" s="119" t="s">
        <v>5445</v>
      </c>
      <c r="AY29" s="119" t="s">
        <v>5484</v>
      </c>
      <c r="AZ29" s="119">
        <v>2</v>
      </c>
      <c r="BA29" s="119" t="s">
        <v>5445</v>
      </c>
      <c r="BB29" s="99" t="s">
        <v>5439</v>
      </c>
      <c r="BC29" s="99" t="s">
        <v>5440</v>
      </c>
      <c r="BD29" s="99" t="s">
        <v>5440</v>
      </c>
      <c r="BE29" s="99" t="s">
        <v>5440</v>
      </c>
      <c r="BF29" s="99" t="s">
        <v>5440</v>
      </c>
      <c r="BG29" s="99" t="s">
        <v>5440</v>
      </c>
      <c r="BH29" s="99" t="s">
        <v>5440</v>
      </c>
      <c r="BI29" s="120" t="s">
        <v>5439</v>
      </c>
      <c r="BJ29" s="120" t="s">
        <v>5440</v>
      </c>
      <c r="BK29" s="120" t="s">
        <v>5440</v>
      </c>
      <c r="BL29" s="120" t="s">
        <v>5440</v>
      </c>
      <c r="BM29" s="120" t="s">
        <v>5440</v>
      </c>
      <c r="BN29" s="120" t="s">
        <v>5440</v>
      </c>
      <c r="BO29" s="120" t="s">
        <v>5440</v>
      </c>
      <c r="BP29" s="109" t="s">
        <v>5445</v>
      </c>
      <c r="BQ29" s="109">
        <v>1988</v>
      </c>
      <c r="BR29" s="109" t="s">
        <v>5445</v>
      </c>
      <c r="BS29" s="109" t="s">
        <v>5445</v>
      </c>
      <c r="BT29" s="109" t="s">
        <v>5525</v>
      </c>
      <c r="BU29" s="109">
        <v>1</v>
      </c>
      <c r="BV29" s="109" t="s">
        <v>5439</v>
      </c>
      <c r="BW29" s="121" t="s">
        <v>5445</v>
      </c>
      <c r="BX29" s="121">
        <v>2101</v>
      </c>
      <c r="BY29" s="121" t="s">
        <v>5445</v>
      </c>
      <c r="BZ29" s="121" t="s">
        <v>5445</v>
      </c>
      <c r="CA29" s="121" t="s">
        <v>5440</v>
      </c>
      <c r="CB29" s="121">
        <v>1</v>
      </c>
      <c r="CC29" s="121" t="s">
        <v>5440</v>
      </c>
      <c r="CD29" s="124" t="s">
        <v>5439</v>
      </c>
      <c r="CE29" s="124" t="s">
        <v>5440</v>
      </c>
      <c r="CF29" s="124" t="s">
        <v>5440</v>
      </c>
      <c r="CG29" s="124" t="s">
        <v>5440</v>
      </c>
      <c r="CH29" s="124" t="s">
        <v>5440</v>
      </c>
      <c r="CI29" s="124" t="s">
        <v>5440</v>
      </c>
      <c r="CJ29" s="124" t="s">
        <v>5440</v>
      </c>
      <c r="CK29" s="123" t="s">
        <v>5439</v>
      </c>
      <c r="CL29" s="123" t="s">
        <v>5440</v>
      </c>
      <c r="CM29" s="123" t="s">
        <v>5440</v>
      </c>
      <c r="CN29" s="123" t="s">
        <v>5440</v>
      </c>
      <c r="CO29" s="123" t="s">
        <v>5440</v>
      </c>
      <c r="CP29" s="123" t="s">
        <v>5440</v>
      </c>
      <c r="CQ29" s="123" t="s">
        <v>5440</v>
      </c>
      <c r="CR29" s="121" t="s">
        <v>5445</v>
      </c>
      <c r="CS29" s="121">
        <v>2014</v>
      </c>
      <c r="CT29" s="121" t="s">
        <v>5445</v>
      </c>
      <c r="CU29" s="121" t="s">
        <v>5445</v>
      </c>
      <c r="CV29" s="121" t="s">
        <v>5526</v>
      </c>
      <c r="CW29" s="121" t="s">
        <v>5527</v>
      </c>
      <c r="CX29" s="121" t="s">
        <v>5440</v>
      </c>
    </row>
    <row r="30" spans="1:102" ht="15" x14ac:dyDescent="0.25">
      <c r="B30" s="125" t="s">
        <v>5528</v>
      </c>
      <c r="C30" s="125"/>
      <c r="D30" s="114" t="s">
        <v>5439</v>
      </c>
      <c r="E30" s="114" t="s">
        <v>5440</v>
      </c>
      <c r="F30" s="114" t="s">
        <v>5440</v>
      </c>
      <c r="G30" s="114"/>
      <c r="H30" s="114" t="s">
        <v>5440</v>
      </c>
      <c r="I30" s="114" t="s">
        <v>5440</v>
      </c>
      <c r="J30" s="114" t="s">
        <v>5440</v>
      </c>
      <c r="K30" s="114" t="s">
        <v>5440</v>
      </c>
      <c r="L30" s="115" t="s">
        <v>5439</v>
      </c>
      <c r="M30" s="115" t="s">
        <v>5440</v>
      </c>
      <c r="N30" s="115" t="s">
        <v>5440</v>
      </c>
      <c r="O30" s="115" t="s">
        <v>5440</v>
      </c>
      <c r="P30" s="115" t="s">
        <v>5440</v>
      </c>
      <c r="Q30" s="115" t="s">
        <v>5440</v>
      </c>
      <c r="R30" s="115" t="s">
        <v>5440</v>
      </c>
      <c r="S30" s="103" t="s">
        <v>5445</v>
      </c>
      <c r="T30" s="103">
        <v>2001</v>
      </c>
      <c r="U30" s="103" t="s">
        <v>5445</v>
      </c>
      <c r="V30" s="103" t="s">
        <v>5445</v>
      </c>
      <c r="W30" s="103" t="s">
        <v>5529</v>
      </c>
      <c r="X30" s="103">
        <v>2</v>
      </c>
      <c r="Y30" s="103" t="s">
        <v>5445</v>
      </c>
      <c r="Z30" s="116" t="s">
        <v>5443</v>
      </c>
      <c r="AA30" s="116" t="s">
        <v>5440</v>
      </c>
      <c r="AB30" s="116" t="s">
        <v>5440</v>
      </c>
      <c r="AC30" s="116" t="s">
        <v>5440</v>
      </c>
      <c r="AD30" s="116" t="s">
        <v>5440</v>
      </c>
      <c r="AE30" s="116" t="s">
        <v>5440</v>
      </c>
      <c r="AF30" s="116" t="s">
        <v>5440</v>
      </c>
      <c r="AG30" s="117" t="s">
        <v>5443</v>
      </c>
      <c r="AH30" s="117" t="s">
        <v>5440</v>
      </c>
      <c r="AI30" s="117" t="s">
        <v>5440</v>
      </c>
      <c r="AJ30" s="117" t="s">
        <v>5440</v>
      </c>
      <c r="AK30" s="117" t="s">
        <v>5440</v>
      </c>
      <c r="AL30" s="117" t="s">
        <v>5440</v>
      </c>
      <c r="AM30" s="117" t="s">
        <v>5440</v>
      </c>
      <c r="AN30" s="118" t="s">
        <v>5443</v>
      </c>
      <c r="AO30" s="118" t="s">
        <v>5440</v>
      </c>
      <c r="AP30" s="118" t="s">
        <v>5440</v>
      </c>
      <c r="AQ30" s="118" t="s">
        <v>5440</v>
      </c>
      <c r="AR30" s="118" t="s">
        <v>5440</v>
      </c>
      <c r="AS30" s="118" t="s">
        <v>5440</v>
      </c>
      <c r="AT30" s="118" t="s">
        <v>5440</v>
      </c>
      <c r="AU30" s="119" t="s">
        <v>5439</v>
      </c>
      <c r="AV30" s="119" t="s">
        <v>5440</v>
      </c>
      <c r="AW30" s="119" t="s">
        <v>5440</v>
      </c>
      <c r="AX30" s="119" t="s">
        <v>5440</v>
      </c>
      <c r="AY30" s="119" t="s">
        <v>5440</v>
      </c>
      <c r="AZ30" s="119" t="s">
        <v>5440</v>
      </c>
      <c r="BA30" s="119" t="s">
        <v>5440</v>
      </c>
      <c r="BB30" s="99" t="s">
        <v>5439</v>
      </c>
      <c r="BC30" s="99" t="s">
        <v>5440</v>
      </c>
      <c r="BD30" s="99" t="s">
        <v>5440</v>
      </c>
      <c r="BE30" s="99" t="s">
        <v>5440</v>
      </c>
      <c r="BF30" s="99" t="s">
        <v>5440</v>
      </c>
      <c r="BG30" s="99" t="s">
        <v>5440</v>
      </c>
      <c r="BH30" s="99" t="s">
        <v>5440</v>
      </c>
      <c r="BI30" s="120" t="s">
        <v>5439</v>
      </c>
      <c r="BJ30" s="120" t="s">
        <v>5440</v>
      </c>
      <c r="BK30" s="120" t="s">
        <v>5440</v>
      </c>
      <c r="BL30" s="120" t="s">
        <v>5440</v>
      </c>
      <c r="BM30" s="120" t="s">
        <v>5440</v>
      </c>
      <c r="BN30" s="120" t="s">
        <v>5440</v>
      </c>
      <c r="BO30" s="120" t="s">
        <v>5440</v>
      </c>
      <c r="BP30" s="109" t="s">
        <v>5445</v>
      </c>
      <c r="BQ30" s="109">
        <v>2001</v>
      </c>
      <c r="BR30" s="109" t="s">
        <v>5445</v>
      </c>
      <c r="BS30" s="109" t="s">
        <v>5445</v>
      </c>
      <c r="BT30" s="109" t="s">
        <v>5525</v>
      </c>
      <c r="BU30" s="109">
        <v>1</v>
      </c>
      <c r="BV30" s="109" t="s">
        <v>5445</v>
      </c>
      <c r="BW30" s="121" t="s">
        <v>5445</v>
      </c>
      <c r="BX30" s="121">
        <v>2010</v>
      </c>
      <c r="BY30" s="121" t="s">
        <v>5445</v>
      </c>
      <c r="BZ30" s="121" t="s">
        <v>5445</v>
      </c>
      <c r="CA30" s="121" t="s">
        <v>5440</v>
      </c>
      <c r="CB30" s="121">
        <v>1</v>
      </c>
      <c r="CC30" s="121" t="s">
        <v>5440</v>
      </c>
      <c r="CD30" s="124" t="s">
        <v>5439</v>
      </c>
      <c r="CE30" s="124" t="s">
        <v>5440</v>
      </c>
      <c r="CF30" s="124" t="s">
        <v>5440</v>
      </c>
      <c r="CG30" s="124" t="s">
        <v>5440</v>
      </c>
      <c r="CH30" s="124" t="s">
        <v>5440</v>
      </c>
      <c r="CI30" s="124" t="s">
        <v>5440</v>
      </c>
      <c r="CJ30" s="124" t="s">
        <v>5440</v>
      </c>
      <c r="CK30" s="123" t="s">
        <v>5439</v>
      </c>
      <c r="CL30" s="123" t="s">
        <v>5440</v>
      </c>
      <c r="CM30" s="123" t="s">
        <v>5440</v>
      </c>
      <c r="CN30" s="123" t="s">
        <v>5440</v>
      </c>
      <c r="CO30" s="123" t="s">
        <v>5440</v>
      </c>
      <c r="CP30" s="123" t="s">
        <v>5440</v>
      </c>
      <c r="CQ30" s="123" t="s">
        <v>5440</v>
      </c>
      <c r="CR30" s="121" t="s">
        <v>5445</v>
      </c>
      <c r="CS30" s="121">
        <v>2014</v>
      </c>
      <c r="CT30" s="121" t="s">
        <v>5445</v>
      </c>
      <c r="CU30" s="121" t="s">
        <v>5445</v>
      </c>
      <c r="CV30" s="121" t="s">
        <v>5526</v>
      </c>
      <c r="CW30" s="121" t="s">
        <v>5527</v>
      </c>
      <c r="CX30" s="121" t="s">
        <v>5440</v>
      </c>
    </row>
    <row r="31" spans="1:102" ht="15" x14ac:dyDescent="0.25">
      <c r="B31" s="125" t="s">
        <v>1008</v>
      </c>
      <c r="C31" s="125"/>
      <c r="D31" s="114" t="s">
        <v>5445</v>
      </c>
      <c r="E31" s="114">
        <v>2001</v>
      </c>
      <c r="F31" s="114" t="s">
        <v>5445</v>
      </c>
      <c r="G31" s="114"/>
      <c r="H31" s="114" t="s">
        <v>5445</v>
      </c>
      <c r="I31" s="114" t="s">
        <v>5530</v>
      </c>
      <c r="J31" s="114">
        <v>1</v>
      </c>
      <c r="K31" s="114" t="s">
        <v>5445</v>
      </c>
      <c r="L31" s="115" t="s">
        <v>5445</v>
      </c>
      <c r="M31" s="115">
        <v>2001</v>
      </c>
      <c r="N31" s="115" t="s">
        <v>5445</v>
      </c>
      <c r="O31" s="115" t="s">
        <v>5445</v>
      </c>
      <c r="P31" s="115" t="s">
        <v>5530</v>
      </c>
      <c r="Q31" s="115">
        <v>1</v>
      </c>
      <c r="R31" s="115" t="s">
        <v>5445</v>
      </c>
      <c r="S31" s="103" t="s">
        <v>5445</v>
      </c>
      <c r="T31" s="103">
        <v>1988</v>
      </c>
      <c r="U31" s="103" t="s">
        <v>5445</v>
      </c>
      <c r="V31" s="103" t="s">
        <v>5445</v>
      </c>
      <c r="W31" s="103" t="s">
        <v>5529</v>
      </c>
      <c r="X31" s="103">
        <v>1</v>
      </c>
      <c r="Y31" s="103" t="s">
        <v>5445</v>
      </c>
      <c r="Z31" s="116" t="s">
        <v>5443</v>
      </c>
      <c r="AA31" s="116" t="s">
        <v>5440</v>
      </c>
      <c r="AB31" s="116" t="s">
        <v>5440</v>
      </c>
      <c r="AC31" s="116" t="s">
        <v>5440</v>
      </c>
      <c r="AD31" s="116" t="s">
        <v>5440</v>
      </c>
      <c r="AE31" s="116" t="s">
        <v>5440</v>
      </c>
      <c r="AF31" s="116" t="s">
        <v>5440</v>
      </c>
      <c r="AG31" s="117" t="s">
        <v>5443</v>
      </c>
      <c r="AH31" s="117" t="s">
        <v>5440</v>
      </c>
      <c r="AI31" s="117" t="s">
        <v>5440</v>
      </c>
      <c r="AJ31" s="117" t="s">
        <v>5440</v>
      </c>
      <c r="AK31" s="117" t="s">
        <v>5440</v>
      </c>
      <c r="AL31" s="117" t="s">
        <v>5440</v>
      </c>
      <c r="AM31" s="117" t="s">
        <v>5440</v>
      </c>
      <c r="AN31" s="118" t="s">
        <v>5443</v>
      </c>
      <c r="AO31" s="118" t="s">
        <v>5440</v>
      </c>
      <c r="AP31" s="118" t="s">
        <v>5440</v>
      </c>
      <c r="AQ31" s="118" t="s">
        <v>5440</v>
      </c>
      <c r="AR31" s="118" t="s">
        <v>5440</v>
      </c>
      <c r="AS31" s="118" t="s">
        <v>5440</v>
      </c>
      <c r="AT31" s="118" t="s">
        <v>5440</v>
      </c>
      <c r="AU31" s="119" t="s">
        <v>5439</v>
      </c>
      <c r="AV31" s="119" t="s">
        <v>5440</v>
      </c>
      <c r="AW31" s="119" t="s">
        <v>5440</v>
      </c>
      <c r="AX31" s="119" t="s">
        <v>5440</v>
      </c>
      <c r="AY31" s="119" t="s">
        <v>5440</v>
      </c>
      <c r="AZ31" s="119" t="s">
        <v>5440</v>
      </c>
      <c r="BA31" s="119" t="s">
        <v>5440</v>
      </c>
      <c r="BB31" s="99" t="s">
        <v>5439</v>
      </c>
      <c r="BC31" s="99" t="s">
        <v>5440</v>
      </c>
      <c r="BD31" s="99" t="s">
        <v>5440</v>
      </c>
      <c r="BE31" s="99" t="s">
        <v>5440</v>
      </c>
      <c r="BF31" s="99" t="s">
        <v>5440</v>
      </c>
      <c r="BG31" s="99" t="s">
        <v>5440</v>
      </c>
      <c r="BH31" s="99" t="s">
        <v>5440</v>
      </c>
      <c r="BI31" s="120" t="s">
        <v>5439</v>
      </c>
      <c r="BJ31" s="120" t="s">
        <v>5440</v>
      </c>
      <c r="BK31" s="120" t="s">
        <v>5440</v>
      </c>
      <c r="BL31" s="120" t="s">
        <v>5440</v>
      </c>
      <c r="BM31" s="120" t="s">
        <v>5440</v>
      </c>
      <c r="BN31" s="120" t="s">
        <v>5440</v>
      </c>
      <c r="BO31" s="120" t="s">
        <v>5440</v>
      </c>
      <c r="BP31" s="109" t="s">
        <v>5445</v>
      </c>
      <c r="BQ31" s="109">
        <v>2004</v>
      </c>
      <c r="BR31" s="109" t="s">
        <v>5445</v>
      </c>
      <c r="BS31" s="109" t="s">
        <v>5445</v>
      </c>
      <c r="BT31" s="109" t="s">
        <v>5525</v>
      </c>
      <c r="BU31" s="109">
        <v>1</v>
      </c>
      <c r="BV31" s="109" t="s">
        <v>5445</v>
      </c>
      <c r="BW31" s="121" t="s">
        <v>5445</v>
      </c>
      <c r="BX31" s="121">
        <v>2010</v>
      </c>
      <c r="BY31" s="121" t="s">
        <v>5445</v>
      </c>
      <c r="BZ31" s="121" t="s">
        <v>5445</v>
      </c>
      <c r="CA31" s="121" t="s">
        <v>5440</v>
      </c>
      <c r="CB31" s="121">
        <v>1</v>
      </c>
      <c r="CC31" s="121" t="s">
        <v>5440</v>
      </c>
      <c r="CD31" s="124" t="s">
        <v>5439</v>
      </c>
      <c r="CE31" s="124" t="s">
        <v>5440</v>
      </c>
      <c r="CF31" s="124" t="s">
        <v>5440</v>
      </c>
      <c r="CG31" s="124" t="s">
        <v>5440</v>
      </c>
      <c r="CH31" s="124" t="s">
        <v>5440</v>
      </c>
      <c r="CI31" s="124" t="s">
        <v>5440</v>
      </c>
      <c r="CJ31" s="124" t="s">
        <v>5440</v>
      </c>
      <c r="CK31" s="123" t="s">
        <v>5439</v>
      </c>
      <c r="CL31" s="123" t="s">
        <v>5440</v>
      </c>
      <c r="CM31" s="123" t="s">
        <v>5440</v>
      </c>
      <c r="CN31" s="123" t="s">
        <v>5440</v>
      </c>
      <c r="CO31" s="123" t="s">
        <v>5440</v>
      </c>
      <c r="CP31" s="123" t="s">
        <v>5440</v>
      </c>
      <c r="CQ31" s="123" t="s">
        <v>5440</v>
      </c>
      <c r="CR31" s="121" t="s">
        <v>5445</v>
      </c>
      <c r="CS31" s="121">
        <v>2014</v>
      </c>
      <c r="CT31" s="121" t="s">
        <v>5445</v>
      </c>
      <c r="CU31" s="121" t="s">
        <v>5445</v>
      </c>
      <c r="CV31" s="121" t="s">
        <v>5526</v>
      </c>
      <c r="CW31" s="121" t="s">
        <v>5527</v>
      </c>
      <c r="CX31" s="121" t="s">
        <v>5440</v>
      </c>
    </row>
    <row r="32" spans="1:102" ht="15" x14ac:dyDescent="0.25">
      <c r="B32" s="125" t="s">
        <v>1013</v>
      </c>
      <c r="C32" s="125"/>
      <c r="D32" s="114" t="s">
        <v>5445</v>
      </c>
      <c r="E32" s="114">
        <v>1989</v>
      </c>
      <c r="F32" s="114" t="s">
        <v>5445</v>
      </c>
      <c r="G32" s="114"/>
      <c r="H32" s="114" t="s">
        <v>5445</v>
      </c>
      <c r="I32" s="114" t="s">
        <v>5530</v>
      </c>
      <c r="J32" s="114">
        <v>1</v>
      </c>
      <c r="K32" s="114" t="s">
        <v>5523</v>
      </c>
      <c r="L32" s="115" t="s">
        <v>5445</v>
      </c>
      <c r="M32" s="115">
        <v>1989</v>
      </c>
      <c r="N32" s="115" t="s">
        <v>5445</v>
      </c>
      <c r="O32" s="115" t="s">
        <v>5445</v>
      </c>
      <c r="P32" s="115" t="s">
        <v>5530</v>
      </c>
      <c r="Q32" s="115">
        <v>1</v>
      </c>
      <c r="R32" s="115" t="s">
        <v>5523</v>
      </c>
      <c r="S32" s="103" t="s">
        <v>5445</v>
      </c>
      <c r="T32" s="103">
        <v>1989</v>
      </c>
      <c r="U32" s="103" t="s">
        <v>5445</v>
      </c>
      <c r="V32" s="103" t="s">
        <v>5445</v>
      </c>
      <c r="W32" s="103" t="s">
        <v>5529</v>
      </c>
      <c r="X32" s="103">
        <v>2</v>
      </c>
      <c r="Y32" s="103" t="s">
        <v>5445</v>
      </c>
      <c r="Z32" s="116" t="s">
        <v>5443</v>
      </c>
      <c r="AA32" s="116" t="s">
        <v>5440</v>
      </c>
      <c r="AB32" s="116" t="s">
        <v>5440</v>
      </c>
      <c r="AC32" s="116" t="s">
        <v>5440</v>
      </c>
      <c r="AD32" s="116" t="s">
        <v>5440</v>
      </c>
      <c r="AE32" s="116" t="s">
        <v>5440</v>
      </c>
      <c r="AF32" s="116" t="s">
        <v>5440</v>
      </c>
      <c r="AG32" s="117" t="s">
        <v>5443</v>
      </c>
      <c r="AH32" s="117" t="s">
        <v>5440</v>
      </c>
      <c r="AI32" s="117" t="s">
        <v>5440</v>
      </c>
      <c r="AJ32" s="117" t="s">
        <v>5440</v>
      </c>
      <c r="AK32" s="117" t="s">
        <v>5440</v>
      </c>
      <c r="AL32" s="117" t="s">
        <v>5440</v>
      </c>
      <c r="AM32" s="117" t="s">
        <v>5440</v>
      </c>
      <c r="AN32" s="118" t="s">
        <v>5443</v>
      </c>
      <c r="AO32" s="118" t="s">
        <v>5440</v>
      </c>
      <c r="AP32" s="118" t="s">
        <v>5440</v>
      </c>
      <c r="AQ32" s="118" t="s">
        <v>5440</v>
      </c>
      <c r="AR32" s="118" t="s">
        <v>5440</v>
      </c>
      <c r="AS32" s="118" t="s">
        <v>5440</v>
      </c>
      <c r="AT32" s="118" t="s">
        <v>5440</v>
      </c>
      <c r="AU32" s="119" t="s">
        <v>5439</v>
      </c>
      <c r="AV32" s="119" t="s">
        <v>5440</v>
      </c>
      <c r="AW32" s="119" t="s">
        <v>5440</v>
      </c>
      <c r="AX32" s="119" t="s">
        <v>5440</v>
      </c>
      <c r="AY32" s="119" t="s">
        <v>5440</v>
      </c>
      <c r="AZ32" s="119" t="s">
        <v>5440</v>
      </c>
      <c r="BA32" s="119" t="s">
        <v>5440</v>
      </c>
      <c r="BB32" s="99" t="s">
        <v>5439</v>
      </c>
      <c r="BC32" s="99" t="s">
        <v>5440</v>
      </c>
      <c r="BD32" s="99" t="s">
        <v>5440</v>
      </c>
      <c r="BE32" s="99" t="s">
        <v>5440</v>
      </c>
      <c r="BF32" s="99" t="s">
        <v>5440</v>
      </c>
      <c r="BG32" s="99" t="s">
        <v>5440</v>
      </c>
      <c r="BH32" s="99" t="s">
        <v>5440</v>
      </c>
      <c r="BI32" s="120" t="s">
        <v>5439</v>
      </c>
      <c r="BJ32" s="120" t="s">
        <v>5440</v>
      </c>
      <c r="BK32" s="120" t="s">
        <v>5440</v>
      </c>
      <c r="BL32" s="120" t="s">
        <v>5440</v>
      </c>
      <c r="BM32" s="120" t="s">
        <v>5440</v>
      </c>
      <c r="BN32" s="120" t="s">
        <v>5440</v>
      </c>
      <c r="BO32" s="120" t="s">
        <v>5440</v>
      </c>
      <c r="BP32" s="109" t="s">
        <v>5445</v>
      </c>
      <c r="BQ32" s="109">
        <v>2007</v>
      </c>
      <c r="BR32" s="109" t="s">
        <v>5445</v>
      </c>
      <c r="BS32" s="109" t="s">
        <v>5445</v>
      </c>
      <c r="BT32" s="109" t="s">
        <v>5525</v>
      </c>
      <c r="BU32" s="109">
        <v>1</v>
      </c>
      <c r="BV32" s="109" t="s">
        <v>5445</v>
      </c>
      <c r="BW32" s="121" t="s">
        <v>5445</v>
      </c>
      <c r="BX32" s="121">
        <v>2010</v>
      </c>
      <c r="BY32" s="121" t="s">
        <v>5445</v>
      </c>
      <c r="BZ32" s="121" t="s">
        <v>5445</v>
      </c>
      <c r="CA32" s="121" t="s">
        <v>5440</v>
      </c>
      <c r="CB32" s="121">
        <v>1</v>
      </c>
      <c r="CC32" s="121" t="s">
        <v>5440</v>
      </c>
      <c r="CD32" s="124" t="s">
        <v>5439</v>
      </c>
      <c r="CE32" s="124" t="s">
        <v>5440</v>
      </c>
      <c r="CF32" s="124" t="s">
        <v>5440</v>
      </c>
      <c r="CG32" s="124" t="s">
        <v>5440</v>
      </c>
      <c r="CH32" s="124" t="s">
        <v>5440</v>
      </c>
      <c r="CI32" s="124" t="s">
        <v>5440</v>
      </c>
      <c r="CJ32" s="124" t="s">
        <v>5440</v>
      </c>
      <c r="CK32" s="123" t="s">
        <v>5439</v>
      </c>
      <c r="CL32" s="123" t="s">
        <v>5440</v>
      </c>
      <c r="CM32" s="123" t="s">
        <v>5440</v>
      </c>
      <c r="CN32" s="123" t="s">
        <v>5440</v>
      </c>
      <c r="CO32" s="123" t="s">
        <v>5440</v>
      </c>
      <c r="CP32" s="123" t="s">
        <v>5440</v>
      </c>
      <c r="CQ32" s="123" t="s">
        <v>5440</v>
      </c>
      <c r="CR32" s="121" t="s">
        <v>5445</v>
      </c>
      <c r="CS32" s="121">
        <v>2014</v>
      </c>
      <c r="CT32" s="121" t="s">
        <v>5445</v>
      </c>
      <c r="CU32" s="121" t="s">
        <v>5445</v>
      </c>
      <c r="CV32" s="121" t="s">
        <v>5526</v>
      </c>
      <c r="CW32" s="121" t="s">
        <v>5527</v>
      </c>
      <c r="CX32" s="121" t="s">
        <v>5440</v>
      </c>
    </row>
    <row r="33" spans="1:102" x14ac:dyDescent="0.3">
      <c r="B33" s="125" t="s">
        <v>1026</v>
      </c>
      <c r="C33" s="125"/>
      <c r="D33" s="114" t="s">
        <v>5445</v>
      </c>
      <c r="E33" s="114">
        <v>1990</v>
      </c>
      <c r="F33" s="114" t="s">
        <v>5445</v>
      </c>
      <c r="G33" s="114"/>
      <c r="H33" s="114" t="s">
        <v>5445</v>
      </c>
      <c r="I33" s="114" t="s">
        <v>5530</v>
      </c>
      <c r="J33" s="114">
        <v>1</v>
      </c>
      <c r="K33" s="114" t="s">
        <v>5445</v>
      </c>
      <c r="L33" s="115" t="s">
        <v>5445</v>
      </c>
      <c r="M33" s="115">
        <v>1990</v>
      </c>
      <c r="N33" s="115" t="s">
        <v>5445</v>
      </c>
      <c r="O33" s="115" t="s">
        <v>5445</v>
      </c>
      <c r="P33" s="115" t="s">
        <v>5530</v>
      </c>
      <c r="Q33" s="115">
        <v>1</v>
      </c>
      <c r="R33" s="115" t="s">
        <v>5445</v>
      </c>
      <c r="S33" s="103" t="s">
        <v>5445</v>
      </c>
      <c r="T33" s="103">
        <v>2013</v>
      </c>
      <c r="U33" s="103" t="s">
        <v>5445</v>
      </c>
      <c r="V33" s="103" t="s">
        <v>5445</v>
      </c>
      <c r="W33" s="103" t="s">
        <v>5529</v>
      </c>
      <c r="X33" s="103">
        <v>3</v>
      </c>
      <c r="Y33" s="103" t="s">
        <v>5445</v>
      </c>
      <c r="Z33" s="116" t="s">
        <v>5443</v>
      </c>
      <c r="AA33" s="116" t="s">
        <v>5440</v>
      </c>
      <c r="AB33" s="116" t="s">
        <v>5440</v>
      </c>
      <c r="AC33" s="116" t="s">
        <v>5440</v>
      </c>
      <c r="AD33" s="116" t="s">
        <v>5440</v>
      </c>
      <c r="AE33" s="116" t="s">
        <v>5440</v>
      </c>
      <c r="AF33" s="116" t="s">
        <v>5440</v>
      </c>
      <c r="AG33" s="117" t="s">
        <v>5443</v>
      </c>
      <c r="AH33" s="117" t="s">
        <v>5440</v>
      </c>
      <c r="AI33" s="117" t="s">
        <v>5440</v>
      </c>
      <c r="AJ33" s="117" t="s">
        <v>5440</v>
      </c>
      <c r="AK33" s="117" t="s">
        <v>5440</v>
      </c>
      <c r="AL33" s="117" t="s">
        <v>5440</v>
      </c>
      <c r="AM33" s="117" t="s">
        <v>5440</v>
      </c>
      <c r="AN33" s="118" t="s">
        <v>5443</v>
      </c>
      <c r="AO33" s="118" t="s">
        <v>5440</v>
      </c>
      <c r="AP33" s="118" t="s">
        <v>5440</v>
      </c>
      <c r="AQ33" s="118" t="s">
        <v>5440</v>
      </c>
      <c r="AR33" s="118" t="s">
        <v>5440</v>
      </c>
      <c r="AS33" s="118" t="s">
        <v>5440</v>
      </c>
      <c r="AT33" s="118" t="s">
        <v>5440</v>
      </c>
      <c r="AU33" s="119" t="s">
        <v>5445</v>
      </c>
      <c r="AV33" s="119">
        <v>2013</v>
      </c>
      <c r="AW33" s="119" t="s">
        <v>5445</v>
      </c>
      <c r="AX33" s="119" t="s">
        <v>5445</v>
      </c>
      <c r="AY33" s="119" t="s">
        <v>5484</v>
      </c>
      <c r="AZ33" s="119">
        <v>1</v>
      </c>
      <c r="BA33" s="119" t="s">
        <v>5445</v>
      </c>
      <c r="BB33" s="99" t="s">
        <v>5439</v>
      </c>
      <c r="BC33" s="99" t="s">
        <v>5440</v>
      </c>
      <c r="BD33" s="99" t="s">
        <v>5440</v>
      </c>
      <c r="BE33" s="99" t="s">
        <v>5440</v>
      </c>
      <c r="BF33" s="99" t="s">
        <v>5440</v>
      </c>
      <c r="BG33" s="99" t="s">
        <v>5440</v>
      </c>
      <c r="BH33" s="99" t="s">
        <v>5440</v>
      </c>
      <c r="BI33" s="120" t="s">
        <v>5439</v>
      </c>
      <c r="BJ33" s="120" t="s">
        <v>5440</v>
      </c>
      <c r="BK33" s="120" t="s">
        <v>5440</v>
      </c>
      <c r="BL33" s="120" t="s">
        <v>5440</v>
      </c>
      <c r="BM33" s="120" t="s">
        <v>5440</v>
      </c>
      <c r="BN33" s="120" t="s">
        <v>5440</v>
      </c>
      <c r="BO33" s="120" t="s">
        <v>5440</v>
      </c>
      <c r="BP33" s="109" t="s">
        <v>5445</v>
      </c>
      <c r="BQ33" s="109">
        <v>2004</v>
      </c>
      <c r="BR33" s="109" t="s">
        <v>5445</v>
      </c>
      <c r="BS33" s="109" t="s">
        <v>5445</v>
      </c>
      <c r="BT33" s="109" t="s">
        <v>5525</v>
      </c>
      <c r="BU33" s="109">
        <v>1</v>
      </c>
      <c r="BV33" s="109" t="s">
        <v>5445</v>
      </c>
      <c r="BW33" s="121" t="s">
        <v>5445</v>
      </c>
      <c r="BX33" s="121">
        <v>2010</v>
      </c>
      <c r="BY33" s="121" t="s">
        <v>5445</v>
      </c>
      <c r="BZ33" s="121" t="s">
        <v>5445</v>
      </c>
      <c r="CA33" s="121" t="s">
        <v>5440</v>
      </c>
      <c r="CB33" s="121">
        <v>1</v>
      </c>
      <c r="CC33" s="121" t="s">
        <v>5440</v>
      </c>
      <c r="CD33" s="124" t="s">
        <v>5439</v>
      </c>
      <c r="CE33" s="124" t="s">
        <v>5440</v>
      </c>
      <c r="CF33" s="124" t="s">
        <v>5440</v>
      </c>
      <c r="CG33" s="124" t="s">
        <v>5440</v>
      </c>
      <c r="CH33" s="124" t="s">
        <v>5440</v>
      </c>
      <c r="CI33" s="124" t="s">
        <v>5440</v>
      </c>
      <c r="CJ33" s="124" t="s">
        <v>5440</v>
      </c>
      <c r="CK33" s="123" t="s">
        <v>5439</v>
      </c>
      <c r="CL33" s="123" t="s">
        <v>5440</v>
      </c>
      <c r="CM33" s="123" t="s">
        <v>5440</v>
      </c>
      <c r="CN33" s="123" t="s">
        <v>5440</v>
      </c>
      <c r="CO33" s="123" t="s">
        <v>5440</v>
      </c>
      <c r="CP33" s="123" t="s">
        <v>5440</v>
      </c>
      <c r="CQ33" s="123" t="s">
        <v>5440</v>
      </c>
      <c r="CR33" s="121" t="s">
        <v>5445</v>
      </c>
      <c r="CS33" s="121">
        <v>2014</v>
      </c>
      <c r="CT33" s="121" t="s">
        <v>5445</v>
      </c>
      <c r="CU33" s="121" t="s">
        <v>5445</v>
      </c>
      <c r="CV33" s="121" t="s">
        <v>5526</v>
      </c>
      <c r="CW33" s="121" t="s">
        <v>5527</v>
      </c>
      <c r="CX33" s="121" t="s">
        <v>5440</v>
      </c>
    </row>
    <row r="34" spans="1:102" x14ac:dyDescent="0.3">
      <c r="B34" s="125" t="s">
        <v>1023</v>
      </c>
      <c r="C34" s="125"/>
      <c r="D34" s="114" t="s">
        <v>5445</v>
      </c>
      <c r="E34" s="114">
        <v>2010</v>
      </c>
      <c r="F34" s="114" t="s">
        <v>5445</v>
      </c>
      <c r="G34" s="114"/>
      <c r="H34" s="114" t="s">
        <v>5445</v>
      </c>
      <c r="I34" s="114" t="s">
        <v>5522</v>
      </c>
      <c r="J34" s="114">
        <v>4</v>
      </c>
      <c r="K34" s="114" t="s">
        <v>5445</v>
      </c>
      <c r="L34" s="115" t="s">
        <v>5445</v>
      </c>
      <c r="M34" s="115">
        <v>2010</v>
      </c>
      <c r="N34" s="115" t="s">
        <v>5445</v>
      </c>
      <c r="O34" s="115" t="s">
        <v>5445</v>
      </c>
      <c r="P34" s="115" t="s">
        <v>5522</v>
      </c>
      <c r="Q34" s="115">
        <v>4</v>
      </c>
      <c r="R34" s="115" t="s">
        <v>5445</v>
      </c>
      <c r="S34" s="103" t="s">
        <v>5445</v>
      </c>
      <c r="T34" s="103">
        <v>2010</v>
      </c>
      <c r="U34" s="103" t="s">
        <v>5445</v>
      </c>
      <c r="V34" s="103" t="s">
        <v>5445</v>
      </c>
      <c r="W34" s="103" t="s">
        <v>5524</v>
      </c>
      <c r="X34" s="103">
        <v>2</v>
      </c>
      <c r="Y34" s="103"/>
      <c r="Z34" s="116" t="s">
        <v>5443</v>
      </c>
      <c r="AA34" s="116" t="s">
        <v>5440</v>
      </c>
      <c r="AB34" s="116" t="s">
        <v>5440</v>
      </c>
      <c r="AC34" s="116" t="s">
        <v>5440</v>
      </c>
      <c r="AD34" s="116" t="s">
        <v>5440</v>
      </c>
      <c r="AE34" s="116" t="s">
        <v>5440</v>
      </c>
      <c r="AF34" s="116" t="s">
        <v>5440</v>
      </c>
      <c r="AG34" s="117" t="s">
        <v>5443</v>
      </c>
      <c r="AH34" s="117" t="s">
        <v>5440</v>
      </c>
      <c r="AI34" s="117" t="s">
        <v>5440</v>
      </c>
      <c r="AJ34" s="117" t="s">
        <v>5440</v>
      </c>
      <c r="AK34" s="117" t="s">
        <v>5440</v>
      </c>
      <c r="AL34" s="117" t="s">
        <v>5440</v>
      </c>
      <c r="AM34" s="117" t="s">
        <v>5440</v>
      </c>
      <c r="AN34" s="118" t="s">
        <v>5443</v>
      </c>
      <c r="AO34" s="118" t="s">
        <v>5440</v>
      </c>
      <c r="AP34" s="118" t="s">
        <v>5440</v>
      </c>
      <c r="AQ34" s="118" t="s">
        <v>5440</v>
      </c>
      <c r="AR34" s="118" t="s">
        <v>5440</v>
      </c>
      <c r="AS34" s="118" t="s">
        <v>5440</v>
      </c>
      <c r="AT34" s="118" t="s">
        <v>5440</v>
      </c>
      <c r="AU34" s="119" t="s">
        <v>5445</v>
      </c>
      <c r="AV34" s="119">
        <v>2013</v>
      </c>
      <c r="AW34" s="119" t="s">
        <v>5445</v>
      </c>
      <c r="AX34" s="119" t="s">
        <v>5445</v>
      </c>
      <c r="AY34" s="119" t="s">
        <v>5484</v>
      </c>
      <c r="AZ34" s="119">
        <v>1</v>
      </c>
      <c r="BA34" s="119" t="s">
        <v>5445</v>
      </c>
      <c r="BB34" s="99" t="s">
        <v>5439</v>
      </c>
      <c r="BC34" s="99" t="s">
        <v>5440</v>
      </c>
      <c r="BD34" s="99" t="s">
        <v>5440</v>
      </c>
      <c r="BE34" s="99" t="s">
        <v>5440</v>
      </c>
      <c r="BF34" s="99" t="s">
        <v>5440</v>
      </c>
      <c r="BG34" s="99" t="s">
        <v>5440</v>
      </c>
      <c r="BH34" s="99" t="s">
        <v>5440</v>
      </c>
      <c r="BI34" s="120" t="s">
        <v>5439</v>
      </c>
      <c r="BJ34" s="120" t="s">
        <v>5440</v>
      </c>
      <c r="BK34" s="120" t="s">
        <v>5440</v>
      </c>
      <c r="BL34" s="120" t="s">
        <v>5440</v>
      </c>
      <c r="BM34" s="120" t="s">
        <v>5440</v>
      </c>
      <c r="BN34" s="120" t="s">
        <v>5440</v>
      </c>
      <c r="BO34" s="120" t="s">
        <v>5440</v>
      </c>
      <c r="BP34" s="109" t="s">
        <v>5439</v>
      </c>
      <c r="BQ34" s="109" t="s">
        <v>5440</v>
      </c>
      <c r="BR34" s="109" t="s">
        <v>5440</v>
      </c>
      <c r="BS34" s="109" t="s">
        <v>5440</v>
      </c>
      <c r="BT34" s="109" t="s">
        <v>5440</v>
      </c>
      <c r="BU34" s="109" t="s">
        <v>5440</v>
      </c>
      <c r="BV34" s="109" t="s">
        <v>5440</v>
      </c>
      <c r="BW34" s="121" t="s">
        <v>5445</v>
      </c>
      <c r="BX34" s="121">
        <v>2010</v>
      </c>
      <c r="BY34" s="121" t="s">
        <v>5445</v>
      </c>
      <c r="BZ34" s="121" t="s">
        <v>5445</v>
      </c>
      <c r="CA34" s="121" t="s">
        <v>5440</v>
      </c>
      <c r="CB34" s="121">
        <v>1</v>
      </c>
      <c r="CC34" s="121" t="s">
        <v>5440</v>
      </c>
      <c r="CD34" s="124" t="s">
        <v>5439</v>
      </c>
      <c r="CE34" s="124" t="s">
        <v>5440</v>
      </c>
      <c r="CF34" s="124" t="s">
        <v>5440</v>
      </c>
      <c r="CG34" s="124" t="s">
        <v>5440</v>
      </c>
      <c r="CH34" s="124" t="s">
        <v>5440</v>
      </c>
      <c r="CI34" s="124" t="s">
        <v>5440</v>
      </c>
      <c r="CJ34" s="124" t="s">
        <v>5440</v>
      </c>
      <c r="CK34" s="123" t="s">
        <v>5445</v>
      </c>
      <c r="CL34" s="123">
        <v>2010</v>
      </c>
      <c r="CM34" s="123" t="s">
        <v>5445</v>
      </c>
      <c r="CN34" s="123" t="s">
        <v>5445</v>
      </c>
      <c r="CO34" s="123" t="s">
        <v>5449</v>
      </c>
      <c r="CP34" s="123">
        <v>3</v>
      </c>
      <c r="CQ34" s="123" t="s">
        <v>5445</v>
      </c>
      <c r="CR34" s="121" t="s">
        <v>5445</v>
      </c>
      <c r="CS34" s="121">
        <v>2014</v>
      </c>
      <c r="CT34" s="121" t="s">
        <v>5445</v>
      </c>
      <c r="CU34" s="121" t="s">
        <v>5445</v>
      </c>
      <c r="CV34" s="121" t="s">
        <v>5526</v>
      </c>
      <c r="CW34" s="121" t="s">
        <v>5527</v>
      </c>
      <c r="CX34" s="121" t="s">
        <v>5440</v>
      </c>
    </row>
    <row r="35" spans="1:102" ht="15.75" x14ac:dyDescent="0.25">
      <c r="A35" s="113" t="s">
        <v>115</v>
      </c>
      <c r="B35" s="113" t="s">
        <v>115</v>
      </c>
      <c r="C35" s="113"/>
      <c r="D35" s="114"/>
      <c r="E35" s="114"/>
      <c r="F35" s="114"/>
      <c r="G35" s="114"/>
      <c r="H35" s="114"/>
      <c r="I35" s="114"/>
      <c r="J35" s="114"/>
      <c r="K35" s="114"/>
      <c r="L35" s="115"/>
      <c r="M35" s="115"/>
      <c r="N35" s="115"/>
      <c r="O35" s="115"/>
      <c r="P35" s="115"/>
      <c r="Q35" s="115"/>
      <c r="R35" s="115"/>
      <c r="S35" s="103"/>
      <c r="T35" s="103"/>
      <c r="U35" s="103"/>
      <c r="V35" s="103"/>
      <c r="W35" s="103"/>
      <c r="X35" s="103"/>
      <c r="Y35" s="103"/>
      <c r="Z35" s="116"/>
      <c r="AA35" s="116"/>
      <c r="AB35" s="116"/>
      <c r="AC35" s="116"/>
      <c r="AD35" s="116"/>
      <c r="AE35" s="116"/>
      <c r="AF35" s="116"/>
      <c r="AG35" s="117"/>
      <c r="AH35" s="117"/>
      <c r="AI35" s="117"/>
      <c r="AJ35" s="117"/>
      <c r="AK35" s="117"/>
      <c r="AL35" s="117"/>
      <c r="AM35" s="117"/>
      <c r="AN35" s="118"/>
      <c r="AO35" s="118"/>
      <c r="AP35" s="118"/>
      <c r="AQ35" s="118"/>
      <c r="AR35" s="118"/>
      <c r="AS35" s="118"/>
      <c r="AT35" s="118"/>
      <c r="AU35" s="119"/>
      <c r="AV35" s="119"/>
      <c r="AW35" s="119"/>
      <c r="AX35" s="119"/>
      <c r="AY35" s="119"/>
      <c r="AZ35" s="119"/>
      <c r="BA35" s="119"/>
      <c r="BB35" s="99" t="s">
        <v>5439</v>
      </c>
      <c r="BC35" s="99" t="s">
        <v>5440</v>
      </c>
      <c r="BD35" s="99" t="s">
        <v>5440</v>
      </c>
      <c r="BE35" s="99" t="s">
        <v>5440</v>
      </c>
      <c r="BF35" s="99" t="s">
        <v>5440</v>
      </c>
      <c r="BG35" s="99" t="s">
        <v>5440</v>
      </c>
      <c r="BH35" s="99" t="s">
        <v>5440</v>
      </c>
      <c r="BI35" s="120" t="s">
        <v>5439</v>
      </c>
      <c r="BJ35" s="120" t="s">
        <v>5440</v>
      </c>
      <c r="BK35" s="120" t="s">
        <v>5440</v>
      </c>
      <c r="BL35" s="120" t="s">
        <v>5440</v>
      </c>
      <c r="BM35" s="120" t="s">
        <v>5440</v>
      </c>
      <c r="BN35" s="120" t="s">
        <v>5440</v>
      </c>
      <c r="BO35" s="120" t="s">
        <v>5440</v>
      </c>
      <c r="BP35" s="109"/>
      <c r="BQ35" s="109"/>
      <c r="BR35" s="109"/>
      <c r="BS35" s="109"/>
      <c r="BT35" s="109"/>
      <c r="BU35" s="109"/>
      <c r="BV35" s="109"/>
      <c r="BW35" s="121"/>
      <c r="BX35" s="121"/>
      <c r="BY35" s="121"/>
      <c r="BZ35" s="121"/>
      <c r="CA35" s="121"/>
      <c r="CB35" s="121"/>
      <c r="CC35" s="121"/>
      <c r="CD35" s="124" t="s">
        <v>5439</v>
      </c>
      <c r="CE35" s="124" t="s">
        <v>5440</v>
      </c>
      <c r="CF35" s="124" t="s">
        <v>5440</v>
      </c>
      <c r="CG35" s="124" t="s">
        <v>5440</v>
      </c>
      <c r="CH35" s="124" t="s">
        <v>5440</v>
      </c>
      <c r="CI35" s="124" t="s">
        <v>5440</v>
      </c>
      <c r="CJ35" s="124" t="s">
        <v>5440</v>
      </c>
      <c r="CK35" s="123"/>
      <c r="CL35" s="123"/>
      <c r="CM35" s="123"/>
      <c r="CN35" s="123"/>
      <c r="CO35" s="123"/>
      <c r="CP35" s="123"/>
      <c r="CQ35" s="123"/>
      <c r="CR35" s="121"/>
      <c r="CS35" s="121"/>
      <c r="CT35" s="121"/>
      <c r="CU35" s="121"/>
      <c r="CV35" s="121"/>
      <c r="CW35" s="121"/>
      <c r="CX35" s="121" t="s">
        <v>5440</v>
      </c>
    </row>
    <row r="36" spans="1:102" ht="15" x14ac:dyDescent="0.3">
      <c r="B36" s="113" t="s">
        <v>5435</v>
      </c>
      <c r="C36" s="113"/>
      <c r="D36" s="114" t="s">
        <v>5437</v>
      </c>
      <c r="E36" s="114"/>
      <c r="F36" s="114" t="s">
        <v>5437</v>
      </c>
      <c r="G36" s="114"/>
      <c r="H36" s="114" t="s">
        <v>5437</v>
      </c>
      <c r="I36" s="114" t="s">
        <v>5508</v>
      </c>
      <c r="J36" s="114">
        <v>1</v>
      </c>
      <c r="K36" s="114" t="s">
        <v>5437</v>
      </c>
      <c r="L36" s="115" t="s">
        <v>5437</v>
      </c>
      <c r="M36" s="115">
        <v>1998</v>
      </c>
      <c r="N36" s="115" t="s">
        <v>5437</v>
      </c>
      <c r="O36" s="115" t="s">
        <v>5437</v>
      </c>
      <c r="P36" s="115" t="s">
        <v>5531</v>
      </c>
      <c r="Q36" s="115">
        <v>9</v>
      </c>
      <c r="R36" s="115" t="s">
        <v>5437</v>
      </c>
      <c r="S36" s="103" t="s">
        <v>5495</v>
      </c>
      <c r="T36" s="103" t="s">
        <v>5442</v>
      </c>
      <c r="U36" s="103" t="s">
        <v>5437</v>
      </c>
      <c r="V36" s="103" t="s">
        <v>5437</v>
      </c>
      <c r="W36" s="103" t="s">
        <v>5532</v>
      </c>
      <c r="X36" s="103">
        <v>17</v>
      </c>
      <c r="Y36" s="103" t="s">
        <v>5437</v>
      </c>
      <c r="Z36" s="116" t="s">
        <v>5443</v>
      </c>
      <c r="AA36" s="116" t="s">
        <v>5440</v>
      </c>
      <c r="AB36" s="116" t="s">
        <v>5440</v>
      </c>
      <c r="AC36" s="116" t="s">
        <v>5440</v>
      </c>
      <c r="AD36" s="116" t="s">
        <v>5440</v>
      </c>
      <c r="AE36" s="116" t="s">
        <v>5440</v>
      </c>
      <c r="AF36" s="116" t="s">
        <v>5440</v>
      </c>
      <c r="AG36" s="117" t="s">
        <v>5437</v>
      </c>
      <c r="AH36" s="117" t="s">
        <v>5442</v>
      </c>
      <c r="AI36" s="117" t="s">
        <v>5437</v>
      </c>
      <c r="AJ36" s="117" t="s">
        <v>5437</v>
      </c>
      <c r="AK36" s="117" t="s">
        <v>5533</v>
      </c>
      <c r="AL36" s="117">
        <v>1</v>
      </c>
      <c r="AM36" s="117" t="s">
        <v>5443</v>
      </c>
      <c r="AN36" s="118" t="s">
        <v>5443</v>
      </c>
      <c r="AO36" s="118" t="s">
        <v>5440</v>
      </c>
      <c r="AP36" s="118" t="s">
        <v>5440</v>
      </c>
      <c r="AQ36" s="118" t="s">
        <v>5440</v>
      </c>
      <c r="AR36" s="118" t="s">
        <v>5440</v>
      </c>
      <c r="AS36" s="118" t="s">
        <v>5440</v>
      </c>
      <c r="AT36" s="118" t="s">
        <v>5440</v>
      </c>
      <c r="AU36" s="119" t="s">
        <v>5445</v>
      </c>
      <c r="AV36" s="119">
        <v>2012</v>
      </c>
      <c r="AW36" s="119" t="s">
        <v>5445</v>
      </c>
      <c r="AX36" s="119" t="s">
        <v>5445</v>
      </c>
      <c r="AY36" s="119" t="s">
        <v>5484</v>
      </c>
      <c r="AZ36" s="119">
        <v>14</v>
      </c>
      <c r="BA36" s="119" t="s">
        <v>5445</v>
      </c>
      <c r="BB36" s="99" t="s">
        <v>5436</v>
      </c>
      <c r="BC36" s="99">
        <v>2008</v>
      </c>
      <c r="BD36" s="99" t="s">
        <v>5437</v>
      </c>
      <c r="BE36" s="99" t="s">
        <v>5437</v>
      </c>
      <c r="BF36" s="99" t="s">
        <v>5447</v>
      </c>
      <c r="BG36" s="99">
        <v>2</v>
      </c>
      <c r="BH36" s="99" t="s">
        <v>5436</v>
      </c>
      <c r="BI36" s="120" t="s">
        <v>5439</v>
      </c>
      <c r="BJ36" s="120" t="s">
        <v>5440</v>
      </c>
      <c r="BK36" s="120" t="s">
        <v>5440</v>
      </c>
      <c r="BL36" s="120" t="s">
        <v>5440</v>
      </c>
      <c r="BM36" s="120" t="s">
        <v>5440</v>
      </c>
      <c r="BN36" s="120" t="s">
        <v>5440</v>
      </c>
      <c r="BO36" s="120" t="s">
        <v>5440</v>
      </c>
      <c r="BP36" s="109" t="s">
        <v>5437</v>
      </c>
      <c r="BQ36" s="109"/>
      <c r="BR36" s="109" t="s">
        <v>5437</v>
      </c>
      <c r="BS36" s="109" t="s">
        <v>5437</v>
      </c>
      <c r="BT36" s="109" t="s">
        <v>5534</v>
      </c>
      <c r="BU36" s="109">
        <v>1</v>
      </c>
      <c r="BV36" s="109" t="s">
        <v>5437</v>
      </c>
      <c r="BW36" s="121" t="s">
        <v>5436</v>
      </c>
      <c r="BX36" s="121">
        <v>2009</v>
      </c>
      <c r="BY36" s="121" t="s">
        <v>5437</v>
      </c>
      <c r="BZ36" s="121" t="s">
        <v>5437</v>
      </c>
      <c r="CA36" s="121" t="s">
        <v>5440</v>
      </c>
      <c r="CB36" s="121">
        <v>1</v>
      </c>
      <c r="CC36" s="121" t="s">
        <v>5440</v>
      </c>
      <c r="CD36" s="124" t="s">
        <v>5439</v>
      </c>
      <c r="CE36" s="124" t="s">
        <v>5440</v>
      </c>
      <c r="CF36" s="124" t="s">
        <v>5440</v>
      </c>
      <c r="CG36" s="124" t="s">
        <v>5440</v>
      </c>
      <c r="CH36" s="124" t="s">
        <v>5440</v>
      </c>
      <c r="CI36" s="124" t="s">
        <v>5440</v>
      </c>
      <c r="CJ36" s="124" t="s">
        <v>5440</v>
      </c>
      <c r="CK36" s="123" t="s">
        <v>5437</v>
      </c>
      <c r="CL36" s="123" t="s">
        <v>5442</v>
      </c>
      <c r="CM36" s="123" t="s">
        <v>5437</v>
      </c>
      <c r="CN36" s="123" t="s">
        <v>5437</v>
      </c>
      <c r="CO36" s="123" t="s">
        <v>5535</v>
      </c>
      <c r="CP36" s="123">
        <v>20</v>
      </c>
      <c r="CQ36" s="123" t="s">
        <v>5437</v>
      </c>
      <c r="CR36" s="121" t="s">
        <v>5445</v>
      </c>
      <c r="CS36" s="121" t="s">
        <v>5442</v>
      </c>
      <c r="CT36" s="121" t="s">
        <v>5437</v>
      </c>
      <c r="CU36" s="121" t="s">
        <v>5437</v>
      </c>
      <c r="CV36" s="121" t="s">
        <v>5536</v>
      </c>
      <c r="CW36" s="121" t="s">
        <v>5451</v>
      </c>
      <c r="CX36" s="121" t="s">
        <v>5440</v>
      </c>
    </row>
    <row r="37" spans="1:102" x14ac:dyDescent="0.3">
      <c r="B37" s="125" t="s">
        <v>5537</v>
      </c>
      <c r="C37" s="125"/>
      <c r="D37" s="114" t="s">
        <v>5439</v>
      </c>
      <c r="E37" s="114" t="s">
        <v>5440</v>
      </c>
      <c r="F37" s="114" t="s">
        <v>5440</v>
      </c>
      <c r="G37" s="114"/>
      <c r="H37" s="114" t="s">
        <v>5440</v>
      </c>
      <c r="I37" s="114" t="s">
        <v>5440</v>
      </c>
      <c r="J37" s="114" t="s">
        <v>5440</v>
      </c>
      <c r="K37" s="114" t="s">
        <v>5440</v>
      </c>
      <c r="L37" s="115" t="s">
        <v>5439</v>
      </c>
      <c r="M37" s="115" t="s">
        <v>5440</v>
      </c>
      <c r="N37" s="115" t="s">
        <v>5440</v>
      </c>
      <c r="O37" s="115" t="s">
        <v>5440</v>
      </c>
      <c r="P37" s="115" t="s">
        <v>5440</v>
      </c>
      <c r="Q37" s="115" t="s">
        <v>5440</v>
      </c>
      <c r="R37" s="115" t="s">
        <v>5440</v>
      </c>
      <c r="S37" s="103" t="s">
        <v>5437</v>
      </c>
      <c r="T37" s="103">
        <v>1988</v>
      </c>
      <c r="U37" s="103" t="s">
        <v>5443</v>
      </c>
      <c r="V37" s="103" t="s">
        <v>5443</v>
      </c>
      <c r="W37" s="103" t="s">
        <v>5538</v>
      </c>
      <c r="X37" s="103">
        <v>2</v>
      </c>
      <c r="Y37" s="103" t="s">
        <v>5539</v>
      </c>
      <c r="Z37" s="116" t="s">
        <v>5443</v>
      </c>
      <c r="AA37" s="116" t="s">
        <v>5440</v>
      </c>
      <c r="AB37" s="116" t="s">
        <v>5440</v>
      </c>
      <c r="AC37" s="116" t="s">
        <v>5440</v>
      </c>
      <c r="AD37" s="116" t="s">
        <v>5440</v>
      </c>
      <c r="AE37" s="116" t="s">
        <v>5440</v>
      </c>
      <c r="AF37" s="116" t="s">
        <v>5440</v>
      </c>
      <c r="AG37" s="117" t="s">
        <v>5443</v>
      </c>
      <c r="AH37" s="117" t="s">
        <v>5440</v>
      </c>
      <c r="AI37" s="117" t="s">
        <v>5440</v>
      </c>
      <c r="AJ37" s="117" t="s">
        <v>5440</v>
      </c>
      <c r="AK37" s="117" t="s">
        <v>5440</v>
      </c>
      <c r="AL37" s="117" t="s">
        <v>5440</v>
      </c>
      <c r="AM37" s="117" t="s">
        <v>5440</v>
      </c>
      <c r="AN37" s="118" t="s">
        <v>5443</v>
      </c>
      <c r="AO37" s="118" t="s">
        <v>5440</v>
      </c>
      <c r="AP37" s="118" t="s">
        <v>5440</v>
      </c>
      <c r="AQ37" s="118" t="s">
        <v>5440</v>
      </c>
      <c r="AR37" s="118" t="s">
        <v>5440</v>
      </c>
      <c r="AS37" s="118" t="s">
        <v>5440</v>
      </c>
      <c r="AT37" s="118" t="s">
        <v>5440</v>
      </c>
      <c r="AU37" s="119" t="s">
        <v>5437</v>
      </c>
      <c r="AV37" s="119"/>
      <c r="AW37" s="119" t="s">
        <v>5437</v>
      </c>
      <c r="AX37" s="119" t="s">
        <v>5437</v>
      </c>
      <c r="AY37" s="119" t="s">
        <v>5540</v>
      </c>
      <c r="AZ37" s="119">
        <v>3</v>
      </c>
      <c r="BA37" s="119" t="s">
        <v>5437</v>
      </c>
      <c r="BB37" s="99" t="s">
        <v>5436</v>
      </c>
      <c r="BC37" s="99">
        <v>2010</v>
      </c>
      <c r="BD37" s="99" t="s">
        <v>5437</v>
      </c>
      <c r="BE37" s="99" t="s">
        <v>5437</v>
      </c>
      <c r="BF37" s="99" t="s">
        <v>5447</v>
      </c>
      <c r="BG37" s="99">
        <v>1</v>
      </c>
      <c r="BH37" s="99" t="s">
        <v>5436</v>
      </c>
      <c r="BI37" s="120" t="s">
        <v>5439</v>
      </c>
      <c r="BJ37" s="120" t="s">
        <v>5440</v>
      </c>
      <c r="BK37" s="120" t="s">
        <v>5440</v>
      </c>
      <c r="BL37" s="120" t="s">
        <v>5440</v>
      </c>
      <c r="BM37" s="120" t="s">
        <v>5440</v>
      </c>
      <c r="BN37" s="120" t="s">
        <v>5440</v>
      </c>
      <c r="BO37" s="120" t="s">
        <v>5440</v>
      </c>
      <c r="BP37" s="109" t="s">
        <v>5439</v>
      </c>
      <c r="BQ37" s="109" t="s">
        <v>5440</v>
      </c>
      <c r="BR37" s="109" t="s">
        <v>5440</v>
      </c>
      <c r="BS37" s="109" t="s">
        <v>5440</v>
      </c>
      <c r="BT37" s="109" t="s">
        <v>5440</v>
      </c>
      <c r="BU37" s="109" t="s">
        <v>5440</v>
      </c>
      <c r="BV37" s="109" t="s">
        <v>5440</v>
      </c>
      <c r="BW37" s="121" t="s">
        <v>5436</v>
      </c>
      <c r="BX37" s="121">
        <v>2008</v>
      </c>
      <c r="BY37" s="121" t="s">
        <v>5437</v>
      </c>
      <c r="BZ37" s="121" t="s">
        <v>5437</v>
      </c>
      <c r="CA37" s="121" t="s">
        <v>5440</v>
      </c>
      <c r="CB37" s="121">
        <v>1</v>
      </c>
      <c r="CC37" s="121" t="s">
        <v>5440</v>
      </c>
      <c r="CD37" s="124" t="s">
        <v>5439</v>
      </c>
      <c r="CE37" s="124" t="s">
        <v>5440</v>
      </c>
      <c r="CF37" s="124" t="s">
        <v>5440</v>
      </c>
      <c r="CG37" s="124" t="s">
        <v>5440</v>
      </c>
      <c r="CH37" s="124" t="s">
        <v>5440</v>
      </c>
      <c r="CI37" s="124" t="s">
        <v>5440</v>
      </c>
      <c r="CJ37" s="124" t="s">
        <v>5440</v>
      </c>
      <c r="CK37" s="123" t="s">
        <v>5437</v>
      </c>
      <c r="CL37" s="123">
        <v>2010</v>
      </c>
      <c r="CM37" s="123" t="s">
        <v>5437</v>
      </c>
      <c r="CN37" s="123" t="s">
        <v>5437</v>
      </c>
      <c r="CO37" s="123" t="s">
        <v>5491</v>
      </c>
      <c r="CP37" s="123">
        <v>3</v>
      </c>
      <c r="CQ37" s="123" t="s">
        <v>5437</v>
      </c>
      <c r="CR37" s="121" t="s">
        <v>5437</v>
      </c>
      <c r="CS37" s="121" t="s">
        <v>5442</v>
      </c>
      <c r="CT37" s="121" t="s">
        <v>5437</v>
      </c>
      <c r="CU37" s="121" t="s">
        <v>5437</v>
      </c>
      <c r="CV37" s="121" t="s">
        <v>5499</v>
      </c>
      <c r="CW37" s="121" t="s">
        <v>5500</v>
      </c>
      <c r="CX37" s="121" t="s">
        <v>5440</v>
      </c>
    </row>
    <row r="38" spans="1:102" x14ac:dyDescent="0.3">
      <c r="B38" s="125" t="s">
        <v>126</v>
      </c>
      <c r="C38" s="125"/>
      <c r="D38" s="114" t="s">
        <v>5437</v>
      </c>
      <c r="E38" s="114" t="s">
        <v>5442</v>
      </c>
      <c r="F38" s="114" t="s">
        <v>5437</v>
      </c>
      <c r="G38" s="114"/>
      <c r="H38" s="114" t="s">
        <v>5437</v>
      </c>
      <c r="I38" s="114" t="s">
        <v>5541</v>
      </c>
      <c r="J38" s="114">
        <v>1</v>
      </c>
      <c r="K38" s="114" t="s">
        <v>5437</v>
      </c>
      <c r="L38" s="115" t="s">
        <v>5445</v>
      </c>
      <c r="M38" s="115" t="s">
        <v>5442</v>
      </c>
      <c r="N38" s="115" t="s">
        <v>5445</v>
      </c>
      <c r="O38" s="115" t="s">
        <v>5445</v>
      </c>
      <c r="P38" s="115" t="s">
        <v>5542</v>
      </c>
      <c r="Q38" s="115">
        <v>4</v>
      </c>
      <c r="R38" s="115" t="s">
        <v>5445</v>
      </c>
      <c r="S38" s="103" t="s">
        <v>5443</v>
      </c>
      <c r="T38" s="103" t="s">
        <v>5440</v>
      </c>
      <c r="U38" s="103" t="s">
        <v>5440</v>
      </c>
      <c r="V38" s="103" t="s">
        <v>5440</v>
      </c>
      <c r="W38" s="103" t="s">
        <v>5440</v>
      </c>
      <c r="X38" s="103" t="s">
        <v>5440</v>
      </c>
      <c r="Y38" s="103" t="s">
        <v>5440</v>
      </c>
      <c r="Z38" s="116" t="s">
        <v>5443</v>
      </c>
      <c r="AA38" s="116" t="s">
        <v>5440</v>
      </c>
      <c r="AB38" s="116" t="s">
        <v>5440</v>
      </c>
      <c r="AC38" s="116" t="s">
        <v>5440</v>
      </c>
      <c r="AD38" s="116" t="s">
        <v>5440</v>
      </c>
      <c r="AE38" s="116" t="s">
        <v>5440</v>
      </c>
      <c r="AF38" s="116" t="s">
        <v>5440</v>
      </c>
      <c r="AG38" s="117" t="s">
        <v>5443</v>
      </c>
      <c r="AH38" s="117" t="s">
        <v>5440</v>
      </c>
      <c r="AI38" s="117" t="s">
        <v>5440</v>
      </c>
      <c r="AJ38" s="117" t="s">
        <v>5440</v>
      </c>
      <c r="AK38" s="117" t="s">
        <v>5440</v>
      </c>
      <c r="AL38" s="117" t="s">
        <v>5440</v>
      </c>
      <c r="AM38" s="117" t="s">
        <v>5440</v>
      </c>
      <c r="AN38" s="118" t="s">
        <v>5443</v>
      </c>
      <c r="AO38" s="118" t="s">
        <v>5440</v>
      </c>
      <c r="AP38" s="118" t="s">
        <v>5440</v>
      </c>
      <c r="AQ38" s="118" t="s">
        <v>5440</v>
      </c>
      <c r="AR38" s="118" t="s">
        <v>5440</v>
      </c>
      <c r="AS38" s="118" t="s">
        <v>5440</v>
      </c>
      <c r="AT38" s="118" t="s">
        <v>5440</v>
      </c>
      <c r="AU38" s="119" t="s">
        <v>5437</v>
      </c>
      <c r="AV38" s="119" t="s">
        <v>5442</v>
      </c>
      <c r="AW38" s="119" t="s">
        <v>5445</v>
      </c>
      <c r="AX38" s="119" t="s">
        <v>5437</v>
      </c>
      <c r="AY38" s="119" t="s">
        <v>5484</v>
      </c>
      <c r="AZ38" s="119">
        <v>5</v>
      </c>
      <c r="BA38" s="119" t="s">
        <v>5437</v>
      </c>
      <c r="BB38" s="99" t="s">
        <v>5436</v>
      </c>
      <c r="BC38" s="99" t="s">
        <v>5442</v>
      </c>
      <c r="BD38" s="99" t="s">
        <v>5437</v>
      </c>
      <c r="BE38" s="99" t="s">
        <v>5437</v>
      </c>
      <c r="BF38" s="99" t="s">
        <v>5447</v>
      </c>
      <c r="BG38" s="99">
        <v>1</v>
      </c>
      <c r="BH38" s="99" t="s">
        <v>5436</v>
      </c>
      <c r="BI38" s="120" t="s">
        <v>5439</v>
      </c>
      <c r="BJ38" s="120" t="s">
        <v>5440</v>
      </c>
      <c r="BK38" s="120" t="s">
        <v>5440</v>
      </c>
      <c r="BL38" s="120" t="s">
        <v>5440</v>
      </c>
      <c r="BM38" s="120" t="s">
        <v>5440</v>
      </c>
      <c r="BN38" s="120" t="s">
        <v>5440</v>
      </c>
      <c r="BO38" s="120" t="s">
        <v>5440</v>
      </c>
      <c r="BP38" s="109" t="s">
        <v>5439</v>
      </c>
      <c r="BQ38" s="109" t="s">
        <v>5440</v>
      </c>
      <c r="BR38" s="109" t="s">
        <v>5440</v>
      </c>
      <c r="BS38" s="109" t="s">
        <v>5440</v>
      </c>
      <c r="BT38" s="109" t="s">
        <v>5440</v>
      </c>
      <c r="BU38" s="109" t="s">
        <v>5440</v>
      </c>
      <c r="BV38" s="109" t="s">
        <v>5440</v>
      </c>
      <c r="BW38" s="121" t="s">
        <v>5436</v>
      </c>
      <c r="BX38" s="121" t="s">
        <v>5442</v>
      </c>
      <c r="BY38" s="121" t="s">
        <v>5437</v>
      </c>
      <c r="BZ38" s="121" t="s">
        <v>5437</v>
      </c>
      <c r="CA38" s="121" t="s">
        <v>5440</v>
      </c>
      <c r="CB38" s="121">
        <v>1</v>
      </c>
      <c r="CC38" s="121" t="s">
        <v>5440</v>
      </c>
      <c r="CD38" s="124" t="s">
        <v>5439</v>
      </c>
      <c r="CE38" s="124" t="s">
        <v>5440</v>
      </c>
      <c r="CF38" s="124" t="s">
        <v>5440</v>
      </c>
      <c r="CG38" s="124" t="s">
        <v>5440</v>
      </c>
      <c r="CH38" s="124" t="s">
        <v>5440</v>
      </c>
      <c r="CI38" s="124" t="s">
        <v>5440</v>
      </c>
      <c r="CJ38" s="124" t="s">
        <v>5440</v>
      </c>
      <c r="CK38" s="123" t="s">
        <v>5437</v>
      </c>
      <c r="CL38" s="123" t="s">
        <v>5442</v>
      </c>
      <c r="CM38" s="123" t="s">
        <v>5437</v>
      </c>
      <c r="CN38" s="123" t="s">
        <v>5437</v>
      </c>
      <c r="CO38" s="123" t="s">
        <v>5491</v>
      </c>
      <c r="CP38" s="123">
        <v>3</v>
      </c>
      <c r="CQ38" s="123" t="s">
        <v>5437</v>
      </c>
      <c r="CR38" s="121" t="s">
        <v>5437</v>
      </c>
      <c r="CS38" s="121" t="s">
        <v>5442</v>
      </c>
      <c r="CT38" s="121" t="s">
        <v>5437</v>
      </c>
      <c r="CU38" s="121" t="s">
        <v>5437</v>
      </c>
      <c r="CV38" s="121" t="s">
        <v>5536</v>
      </c>
      <c r="CW38" s="121" t="s">
        <v>5500</v>
      </c>
      <c r="CX38" s="121" t="s">
        <v>5440</v>
      </c>
    </row>
    <row r="39" spans="1:102" x14ac:dyDescent="0.3">
      <c r="B39" s="125" t="s">
        <v>5543</v>
      </c>
      <c r="C39" s="125"/>
      <c r="D39" s="114" t="s">
        <v>5437</v>
      </c>
      <c r="E39" s="114" t="s">
        <v>5442</v>
      </c>
      <c r="F39" s="114" t="s">
        <v>5437</v>
      </c>
      <c r="G39" s="114"/>
      <c r="H39" s="114"/>
      <c r="I39" s="114" t="s">
        <v>5541</v>
      </c>
      <c r="J39" s="114">
        <v>1</v>
      </c>
      <c r="K39" s="114" t="s">
        <v>5437</v>
      </c>
      <c r="L39" s="115" t="s">
        <v>5437</v>
      </c>
      <c r="M39" s="115" t="s">
        <v>5442</v>
      </c>
      <c r="N39" s="115" t="s">
        <v>5437</v>
      </c>
      <c r="O39" s="115" t="s">
        <v>5437</v>
      </c>
      <c r="P39" s="115" t="s">
        <v>5542</v>
      </c>
      <c r="Q39" s="115">
        <v>3</v>
      </c>
      <c r="R39" s="115" t="s">
        <v>5437</v>
      </c>
      <c r="S39" s="103" t="s">
        <v>5443</v>
      </c>
      <c r="T39" s="103" t="s">
        <v>5440</v>
      </c>
      <c r="U39" s="103" t="s">
        <v>5440</v>
      </c>
      <c r="V39" s="103" t="s">
        <v>5440</v>
      </c>
      <c r="W39" s="103" t="s">
        <v>5440</v>
      </c>
      <c r="X39" s="103" t="s">
        <v>5440</v>
      </c>
      <c r="Y39" s="103" t="s">
        <v>5440</v>
      </c>
      <c r="Z39" s="116" t="s">
        <v>5443</v>
      </c>
      <c r="AA39" s="116" t="s">
        <v>5440</v>
      </c>
      <c r="AB39" s="116" t="s">
        <v>5440</v>
      </c>
      <c r="AC39" s="116" t="s">
        <v>5440</v>
      </c>
      <c r="AD39" s="116" t="s">
        <v>5440</v>
      </c>
      <c r="AE39" s="116" t="s">
        <v>5440</v>
      </c>
      <c r="AF39" s="116" t="s">
        <v>5440</v>
      </c>
      <c r="AG39" s="117" t="s">
        <v>5443</v>
      </c>
      <c r="AH39" s="117" t="s">
        <v>5440</v>
      </c>
      <c r="AI39" s="117" t="s">
        <v>5440</v>
      </c>
      <c r="AJ39" s="117" t="s">
        <v>5440</v>
      </c>
      <c r="AK39" s="117" t="s">
        <v>5440</v>
      </c>
      <c r="AL39" s="117" t="s">
        <v>5440</v>
      </c>
      <c r="AM39" s="117" t="s">
        <v>5440</v>
      </c>
      <c r="AN39" s="118" t="s">
        <v>5443</v>
      </c>
      <c r="AO39" s="118" t="s">
        <v>5440</v>
      </c>
      <c r="AP39" s="118" t="s">
        <v>5440</v>
      </c>
      <c r="AQ39" s="118" t="s">
        <v>5440</v>
      </c>
      <c r="AR39" s="118" t="s">
        <v>5440</v>
      </c>
      <c r="AS39" s="118" t="s">
        <v>5440</v>
      </c>
      <c r="AT39" s="118" t="s">
        <v>5440</v>
      </c>
      <c r="AU39" s="119" t="s">
        <v>5437</v>
      </c>
      <c r="AV39" s="119">
        <v>2011</v>
      </c>
      <c r="AW39" s="119" t="s">
        <v>5437</v>
      </c>
      <c r="AX39" s="119" t="s">
        <v>5437</v>
      </c>
      <c r="AY39" s="119" t="s">
        <v>5446</v>
      </c>
      <c r="AZ39" s="119">
        <v>2</v>
      </c>
      <c r="BA39" s="119" t="s">
        <v>5443</v>
      </c>
      <c r="BB39" s="99" t="s">
        <v>5439</v>
      </c>
      <c r="BC39" s="99" t="s">
        <v>5440</v>
      </c>
      <c r="BD39" s="99" t="s">
        <v>5440</v>
      </c>
      <c r="BE39" s="99" t="s">
        <v>5440</v>
      </c>
      <c r="BF39" s="99" t="s">
        <v>5440</v>
      </c>
      <c r="BG39" s="99" t="s">
        <v>5440</v>
      </c>
      <c r="BH39" s="99" t="s">
        <v>5440</v>
      </c>
      <c r="BI39" s="120" t="s">
        <v>5439</v>
      </c>
      <c r="BJ39" s="120" t="s">
        <v>5440</v>
      </c>
      <c r="BK39" s="120" t="s">
        <v>5440</v>
      </c>
      <c r="BL39" s="120" t="s">
        <v>5440</v>
      </c>
      <c r="BM39" s="120" t="s">
        <v>5440</v>
      </c>
      <c r="BN39" s="120" t="s">
        <v>5440</v>
      </c>
      <c r="BO39" s="120" t="s">
        <v>5440</v>
      </c>
      <c r="BP39" s="109" t="s">
        <v>5439</v>
      </c>
      <c r="BQ39" s="109" t="s">
        <v>5440</v>
      </c>
      <c r="BR39" s="109" t="s">
        <v>5440</v>
      </c>
      <c r="BS39" s="109" t="s">
        <v>5440</v>
      </c>
      <c r="BT39" s="109" t="s">
        <v>5440</v>
      </c>
      <c r="BU39" s="109" t="s">
        <v>5440</v>
      </c>
      <c r="BV39" s="109" t="s">
        <v>5440</v>
      </c>
      <c r="BW39" s="121" t="s">
        <v>5436</v>
      </c>
      <c r="BX39" s="121">
        <v>2008</v>
      </c>
      <c r="BY39" s="121" t="s">
        <v>5437</v>
      </c>
      <c r="BZ39" s="121" t="s">
        <v>5437</v>
      </c>
      <c r="CA39" s="121" t="s">
        <v>5440</v>
      </c>
      <c r="CB39" s="121">
        <v>1</v>
      </c>
      <c r="CC39" s="121" t="s">
        <v>5440</v>
      </c>
      <c r="CD39" s="124" t="s">
        <v>5439</v>
      </c>
      <c r="CE39" s="124" t="s">
        <v>5440</v>
      </c>
      <c r="CF39" s="124" t="s">
        <v>5440</v>
      </c>
      <c r="CG39" s="124" t="s">
        <v>5440</v>
      </c>
      <c r="CH39" s="124" t="s">
        <v>5440</v>
      </c>
      <c r="CI39" s="124" t="s">
        <v>5440</v>
      </c>
      <c r="CJ39" s="124" t="s">
        <v>5440</v>
      </c>
      <c r="CK39" s="123" t="s">
        <v>5437</v>
      </c>
      <c r="CL39" s="123">
        <v>2010</v>
      </c>
      <c r="CM39" s="123" t="s">
        <v>5437</v>
      </c>
      <c r="CN39" s="123" t="s">
        <v>5437</v>
      </c>
      <c r="CO39" s="123" t="s">
        <v>5491</v>
      </c>
      <c r="CP39" s="123">
        <v>3</v>
      </c>
      <c r="CQ39" s="123" t="s">
        <v>5437</v>
      </c>
      <c r="CR39" s="121" t="s">
        <v>5437</v>
      </c>
      <c r="CS39" s="121">
        <v>2013</v>
      </c>
      <c r="CT39" s="121" t="s">
        <v>5437</v>
      </c>
      <c r="CU39" s="121" t="s">
        <v>5437</v>
      </c>
      <c r="CV39" s="121" t="s">
        <v>5499</v>
      </c>
      <c r="CW39" s="121" t="s">
        <v>5500</v>
      </c>
      <c r="CX39" s="121" t="s">
        <v>5440</v>
      </c>
    </row>
    <row r="40" spans="1:102" x14ac:dyDescent="0.3">
      <c r="B40" s="125" t="s">
        <v>139</v>
      </c>
      <c r="C40" s="125"/>
      <c r="D40" s="114" t="s">
        <v>5439</v>
      </c>
      <c r="E40" s="114" t="s">
        <v>5440</v>
      </c>
      <c r="F40" s="114" t="s">
        <v>5440</v>
      </c>
      <c r="G40" s="114"/>
      <c r="H40" s="114" t="s">
        <v>5440</v>
      </c>
      <c r="I40" s="114" t="s">
        <v>5440</v>
      </c>
      <c r="J40" s="114" t="s">
        <v>5440</v>
      </c>
      <c r="K40" s="114" t="s">
        <v>5440</v>
      </c>
      <c r="L40" s="115" t="s">
        <v>5439</v>
      </c>
      <c r="M40" s="115" t="s">
        <v>5440</v>
      </c>
      <c r="N40" s="115" t="s">
        <v>5440</v>
      </c>
      <c r="O40" s="115" t="s">
        <v>5440</v>
      </c>
      <c r="P40" s="115" t="s">
        <v>5440</v>
      </c>
      <c r="Q40" s="115" t="s">
        <v>5440</v>
      </c>
      <c r="R40" s="115" t="s">
        <v>5440</v>
      </c>
      <c r="S40" s="103" t="s">
        <v>5437</v>
      </c>
      <c r="T40" s="103"/>
      <c r="U40" s="103" t="s">
        <v>5443</v>
      </c>
      <c r="V40" s="103" t="s">
        <v>5443</v>
      </c>
      <c r="W40" s="103" t="s">
        <v>5534</v>
      </c>
      <c r="X40" s="103">
        <v>2</v>
      </c>
      <c r="Y40" s="103" t="s">
        <v>5539</v>
      </c>
      <c r="Z40" s="116" t="s">
        <v>5443</v>
      </c>
      <c r="AA40" s="116" t="s">
        <v>5440</v>
      </c>
      <c r="AB40" s="116" t="s">
        <v>5440</v>
      </c>
      <c r="AC40" s="116" t="s">
        <v>5440</v>
      </c>
      <c r="AD40" s="116" t="s">
        <v>5440</v>
      </c>
      <c r="AE40" s="116" t="s">
        <v>5440</v>
      </c>
      <c r="AF40" s="116" t="s">
        <v>5440</v>
      </c>
      <c r="AG40" s="117" t="s">
        <v>5443</v>
      </c>
      <c r="AH40" s="117" t="s">
        <v>5440</v>
      </c>
      <c r="AI40" s="117" t="s">
        <v>5440</v>
      </c>
      <c r="AJ40" s="117" t="s">
        <v>5440</v>
      </c>
      <c r="AK40" s="117" t="s">
        <v>5440</v>
      </c>
      <c r="AL40" s="117" t="s">
        <v>5440</v>
      </c>
      <c r="AM40" s="117" t="s">
        <v>5440</v>
      </c>
      <c r="AN40" s="118" t="s">
        <v>5443</v>
      </c>
      <c r="AO40" s="118" t="s">
        <v>5440</v>
      </c>
      <c r="AP40" s="118" t="s">
        <v>5440</v>
      </c>
      <c r="AQ40" s="118" t="s">
        <v>5440</v>
      </c>
      <c r="AR40" s="118" t="s">
        <v>5440</v>
      </c>
      <c r="AS40" s="118" t="s">
        <v>5440</v>
      </c>
      <c r="AT40" s="118" t="s">
        <v>5440</v>
      </c>
      <c r="AU40" s="119" t="s">
        <v>5437</v>
      </c>
      <c r="AV40" s="119"/>
      <c r="AW40" s="119" t="s">
        <v>5437</v>
      </c>
      <c r="AX40" s="119" t="s">
        <v>5437</v>
      </c>
      <c r="AY40" s="119" t="s">
        <v>5544</v>
      </c>
      <c r="AZ40" s="119">
        <v>2</v>
      </c>
      <c r="BA40" s="119" t="s">
        <v>5437</v>
      </c>
      <c r="BB40" s="99" t="s">
        <v>5439</v>
      </c>
      <c r="BC40" s="99" t="s">
        <v>5440</v>
      </c>
      <c r="BD40" s="99" t="s">
        <v>5440</v>
      </c>
      <c r="BE40" s="99" t="s">
        <v>5440</v>
      </c>
      <c r="BF40" s="99" t="s">
        <v>5440</v>
      </c>
      <c r="BG40" s="99" t="s">
        <v>5440</v>
      </c>
      <c r="BH40" s="99" t="s">
        <v>5440</v>
      </c>
      <c r="BI40" s="120" t="s">
        <v>5439</v>
      </c>
      <c r="BJ40" s="120" t="s">
        <v>5440</v>
      </c>
      <c r="BK40" s="120" t="s">
        <v>5440</v>
      </c>
      <c r="BL40" s="120" t="s">
        <v>5440</v>
      </c>
      <c r="BM40" s="120" t="s">
        <v>5440</v>
      </c>
      <c r="BN40" s="120" t="s">
        <v>5440</v>
      </c>
      <c r="BO40" s="120" t="s">
        <v>5440</v>
      </c>
      <c r="BP40" s="109" t="s">
        <v>5495</v>
      </c>
      <c r="BQ40" s="109" t="s">
        <v>5442</v>
      </c>
      <c r="BR40" s="109" t="s">
        <v>5443</v>
      </c>
      <c r="BS40" s="109" t="s">
        <v>5437</v>
      </c>
      <c r="BT40" s="109" t="s">
        <v>5486</v>
      </c>
      <c r="BU40" s="109">
        <v>1</v>
      </c>
      <c r="BV40" s="109" t="s">
        <v>5443</v>
      </c>
      <c r="BW40" s="121" t="s">
        <v>5436</v>
      </c>
      <c r="BX40" s="121">
        <v>2010</v>
      </c>
      <c r="BY40" s="121" t="s">
        <v>5437</v>
      </c>
      <c r="BZ40" s="121" t="s">
        <v>5437</v>
      </c>
      <c r="CA40" s="121" t="s">
        <v>5440</v>
      </c>
      <c r="CB40" s="121">
        <v>1</v>
      </c>
      <c r="CC40" s="121" t="s">
        <v>5440</v>
      </c>
      <c r="CD40" s="124" t="s">
        <v>5439</v>
      </c>
      <c r="CE40" s="124" t="s">
        <v>5440</v>
      </c>
      <c r="CF40" s="124" t="s">
        <v>5440</v>
      </c>
      <c r="CG40" s="124" t="s">
        <v>5440</v>
      </c>
      <c r="CH40" s="124" t="s">
        <v>5440</v>
      </c>
      <c r="CI40" s="124" t="s">
        <v>5440</v>
      </c>
      <c r="CJ40" s="124" t="s">
        <v>5440</v>
      </c>
      <c r="CK40" s="123" t="s">
        <v>5439</v>
      </c>
      <c r="CL40" s="123" t="s">
        <v>5440</v>
      </c>
      <c r="CM40" s="123" t="s">
        <v>5440</v>
      </c>
      <c r="CN40" s="123" t="s">
        <v>5440</v>
      </c>
      <c r="CO40" s="123" t="s">
        <v>5440</v>
      </c>
      <c r="CP40" s="123" t="s">
        <v>5440</v>
      </c>
      <c r="CQ40" s="123" t="s">
        <v>5440</v>
      </c>
      <c r="CR40" s="121" t="s">
        <v>5437</v>
      </c>
      <c r="CS40" s="121">
        <v>2013</v>
      </c>
      <c r="CT40" s="121" t="s">
        <v>5437</v>
      </c>
      <c r="CU40" s="121" t="s">
        <v>5437</v>
      </c>
      <c r="CV40" s="121" t="s">
        <v>5515</v>
      </c>
      <c r="CW40" s="121" t="s">
        <v>5518</v>
      </c>
      <c r="CX40" s="121" t="s">
        <v>5440</v>
      </c>
    </row>
    <row r="41" spans="1:102" ht="15" x14ac:dyDescent="0.25">
      <c r="B41" s="125" t="s">
        <v>1938</v>
      </c>
      <c r="C41" s="125"/>
      <c r="D41" s="114" t="s">
        <v>5439</v>
      </c>
      <c r="E41" s="114" t="s">
        <v>5440</v>
      </c>
      <c r="F41" s="114" t="s">
        <v>5440</v>
      </c>
      <c r="G41" s="114"/>
      <c r="H41" s="114" t="s">
        <v>5440</v>
      </c>
      <c r="I41" s="114" t="s">
        <v>5440</v>
      </c>
      <c r="J41" s="114" t="s">
        <v>5440</v>
      </c>
      <c r="K41" s="114" t="s">
        <v>5440</v>
      </c>
      <c r="L41" s="115" t="s">
        <v>5439</v>
      </c>
      <c r="M41" s="115" t="s">
        <v>5440</v>
      </c>
      <c r="N41" s="115" t="s">
        <v>5440</v>
      </c>
      <c r="O41" s="115" t="s">
        <v>5440</v>
      </c>
      <c r="P41" s="115" t="s">
        <v>5440</v>
      </c>
      <c r="Q41" s="115" t="s">
        <v>5440</v>
      </c>
      <c r="R41" s="115" t="s">
        <v>5440</v>
      </c>
      <c r="S41" s="103" t="s">
        <v>5437</v>
      </c>
      <c r="T41" s="103">
        <v>1988</v>
      </c>
      <c r="U41" s="103" t="s">
        <v>5443</v>
      </c>
      <c r="V41" s="103" t="s">
        <v>5443</v>
      </c>
      <c r="W41" s="103" t="s">
        <v>5538</v>
      </c>
      <c r="X41" s="103">
        <v>2</v>
      </c>
      <c r="Y41" s="103" t="s">
        <v>5539</v>
      </c>
      <c r="Z41" s="116" t="s">
        <v>5443</v>
      </c>
      <c r="AA41" s="116" t="s">
        <v>5440</v>
      </c>
      <c r="AB41" s="116" t="s">
        <v>5440</v>
      </c>
      <c r="AC41" s="116" t="s">
        <v>5440</v>
      </c>
      <c r="AD41" s="116" t="s">
        <v>5440</v>
      </c>
      <c r="AE41" s="116" t="s">
        <v>5440</v>
      </c>
      <c r="AF41" s="116" t="s">
        <v>5440</v>
      </c>
      <c r="AG41" s="117" t="s">
        <v>5443</v>
      </c>
      <c r="AH41" s="117" t="s">
        <v>5440</v>
      </c>
      <c r="AI41" s="117" t="s">
        <v>5440</v>
      </c>
      <c r="AJ41" s="117" t="s">
        <v>5440</v>
      </c>
      <c r="AK41" s="117" t="s">
        <v>5440</v>
      </c>
      <c r="AL41" s="117" t="s">
        <v>5440</v>
      </c>
      <c r="AM41" s="117" t="s">
        <v>5440</v>
      </c>
      <c r="AN41" s="118" t="s">
        <v>5443</v>
      </c>
      <c r="AO41" s="118" t="s">
        <v>5440</v>
      </c>
      <c r="AP41" s="118" t="s">
        <v>5440</v>
      </c>
      <c r="AQ41" s="118" t="s">
        <v>5440</v>
      </c>
      <c r="AR41" s="118" t="s">
        <v>5440</v>
      </c>
      <c r="AS41" s="118" t="s">
        <v>5440</v>
      </c>
      <c r="AT41" s="118" t="s">
        <v>5440</v>
      </c>
      <c r="AU41" s="119" t="s">
        <v>5437</v>
      </c>
      <c r="AV41" s="119" t="s">
        <v>5442</v>
      </c>
      <c r="AW41" s="119" t="s">
        <v>5437</v>
      </c>
      <c r="AX41" s="119" t="s">
        <v>5437</v>
      </c>
      <c r="AY41" s="119" t="s">
        <v>5540</v>
      </c>
      <c r="AZ41" s="119">
        <v>3</v>
      </c>
      <c r="BA41" s="119" t="s">
        <v>5437</v>
      </c>
      <c r="BB41" s="99" t="s">
        <v>5436</v>
      </c>
      <c r="BC41" s="99" t="s">
        <v>5442</v>
      </c>
      <c r="BD41" s="99" t="s">
        <v>5437</v>
      </c>
      <c r="BE41" s="99" t="s">
        <v>5437</v>
      </c>
      <c r="BF41" s="99" t="s">
        <v>5447</v>
      </c>
      <c r="BG41" s="99">
        <v>1</v>
      </c>
      <c r="BH41" s="99" t="s">
        <v>5436</v>
      </c>
      <c r="BI41" s="120" t="s">
        <v>5439</v>
      </c>
      <c r="BJ41" s="120" t="s">
        <v>5440</v>
      </c>
      <c r="BK41" s="120" t="s">
        <v>5440</v>
      </c>
      <c r="BL41" s="120" t="s">
        <v>5440</v>
      </c>
      <c r="BM41" s="120" t="s">
        <v>5440</v>
      </c>
      <c r="BN41" s="120" t="s">
        <v>5440</v>
      </c>
      <c r="BO41" s="120" t="s">
        <v>5440</v>
      </c>
      <c r="BP41" s="109" t="s">
        <v>5439</v>
      </c>
      <c r="BQ41" s="109" t="s">
        <v>5440</v>
      </c>
      <c r="BR41" s="109" t="s">
        <v>5440</v>
      </c>
      <c r="BS41" s="109" t="s">
        <v>5440</v>
      </c>
      <c r="BT41" s="109" t="s">
        <v>5440</v>
      </c>
      <c r="BU41" s="109" t="s">
        <v>5440</v>
      </c>
      <c r="BV41" s="109" t="s">
        <v>5440</v>
      </c>
      <c r="BW41" s="121" t="s">
        <v>5436</v>
      </c>
      <c r="BX41" s="121">
        <v>2009</v>
      </c>
      <c r="BY41" s="121" t="s">
        <v>5437</v>
      </c>
      <c r="BZ41" s="121" t="s">
        <v>5437</v>
      </c>
      <c r="CA41" s="121" t="s">
        <v>5440</v>
      </c>
      <c r="CB41" s="121">
        <v>1</v>
      </c>
      <c r="CC41" s="121" t="s">
        <v>5440</v>
      </c>
      <c r="CD41" s="124" t="s">
        <v>5439</v>
      </c>
      <c r="CE41" s="124" t="s">
        <v>5440</v>
      </c>
      <c r="CF41" s="124" t="s">
        <v>5440</v>
      </c>
      <c r="CG41" s="124" t="s">
        <v>5440</v>
      </c>
      <c r="CH41" s="124" t="s">
        <v>5440</v>
      </c>
      <c r="CI41" s="124" t="s">
        <v>5440</v>
      </c>
      <c r="CJ41" s="124" t="s">
        <v>5440</v>
      </c>
      <c r="CK41" s="123" t="s">
        <v>5437</v>
      </c>
      <c r="CL41" s="123">
        <v>1988</v>
      </c>
      <c r="CM41" s="123" t="s">
        <v>5437</v>
      </c>
      <c r="CN41" s="123" t="s">
        <v>5437</v>
      </c>
      <c r="CO41" s="123" t="s">
        <v>5491</v>
      </c>
      <c r="CP41" s="123">
        <v>3</v>
      </c>
      <c r="CQ41" s="123" t="s">
        <v>5437</v>
      </c>
      <c r="CR41" s="121" t="s">
        <v>5437</v>
      </c>
      <c r="CS41" s="121" t="s">
        <v>5442</v>
      </c>
      <c r="CT41" s="121" t="s">
        <v>5437</v>
      </c>
      <c r="CU41" s="121" t="s">
        <v>5437</v>
      </c>
      <c r="CV41" s="121" t="s">
        <v>5499</v>
      </c>
      <c r="CW41" s="121" t="s">
        <v>5503</v>
      </c>
      <c r="CX41" s="121" t="s">
        <v>5440</v>
      </c>
    </row>
    <row r="42" spans="1:102" ht="15" x14ac:dyDescent="0.25">
      <c r="B42" s="125" t="s">
        <v>5545</v>
      </c>
      <c r="C42" s="125"/>
      <c r="D42" s="114" t="s">
        <v>5437</v>
      </c>
      <c r="E42" s="114"/>
      <c r="F42" s="114" t="s">
        <v>5437</v>
      </c>
      <c r="G42" s="114"/>
      <c r="H42" s="114"/>
      <c r="I42" s="114" t="s">
        <v>5541</v>
      </c>
      <c r="J42" s="114">
        <v>1</v>
      </c>
      <c r="K42" s="114" t="s">
        <v>5437</v>
      </c>
      <c r="L42" s="115" t="s">
        <v>5437</v>
      </c>
      <c r="M42" s="115" t="s">
        <v>5442</v>
      </c>
      <c r="N42" s="115" t="s">
        <v>5437</v>
      </c>
      <c r="O42" s="115" t="s">
        <v>5437</v>
      </c>
      <c r="P42" s="115" t="s">
        <v>5542</v>
      </c>
      <c r="Q42" s="115">
        <v>2</v>
      </c>
      <c r="R42" s="115" t="s">
        <v>5440</v>
      </c>
      <c r="S42" s="103" t="s">
        <v>5443</v>
      </c>
      <c r="T42" s="103" t="s">
        <v>5440</v>
      </c>
      <c r="U42" s="103" t="s">
        <v>5440</v>
      </c>
      <c r="V42" s="103" t="s">
        <v>5440</v>
      </c>
      <c r="W42" s="103" t="s">
        <v>5440</v>
      </c>
      <c r="X42" s="103" t="s">
        <v>5440</v>
      </c>
      <c r="Y42" s="103" t="s">
        <v>5440</v>
      </c>
      <c r="Z42" s="116" t="s">
        <v>5443</v>
      </c>
      <c r="AA42" s="116" t="s">
        <v>5440</v>
      </c>
      <c r="AB42" s="116" t="s">
        <v>5440</v>
      </c>
      <c r="AC42" s="116" t="s">
        <v>5440</v>
      </c>
      <c r="AD42" s="116" t="s">
        <v>5440</v>
      </c>
      <c r="AE42" s="116" t="s">
        <v>5440</v>
      </c>
      <c r="AF42" s="116" t="s">
        <v>5440</v>
      </c>
      <c r="AG42" s="117" t="s">
        <v>5443</v>
      </c>
      <c r="AH42" s="117" t="s">
        <v>5440</v>
      </c>
      <c r="AI42" s="117" t="s">
        <v>5440</v>
      </c>
      <c r="AJ42" s="117" t="s">
        <v>5440</v>
      </c>
      <c r="AK42" s="117" t="s">
        <v>5440</v>
      </c>
      <c r="AL42" s="117" t="s">
        <v>5440</v>
      </c>
      <c r="AM42" s="117" t="s">
        <v>5440</v>
      </c>
      <c r="AN42" s="118" t="s">
        <v>5443</v>
      </c>
      <c r="AO42" s="118" t="s">
        <v>5440</v>
      </c>
      <c r="AP42" s="118" t="s">
        <v>5440</v>
      </c>
      <c r="AQ42" s="118" t="s">
        <v>5440</v>
      </c>
      <c r="AR42" s="118" t="s">
        <v>5440</v>
      </c>
      <c r="AS42" s="118" t="s">
        <v>5440</v>
      </c>
      <c r="AT42" s="118" t="s">
        <v>5440</v>
      </c>
      <c r="AU42" s="119" t="s">
        <v>5437</v>
      </c>
      <c r="AV42" s="119" t="s">
        <v>5442</v>
      </c>
      <c r="AW42" s="119" t="s">
        <v>5437</v>
      </c>
      <c r="AX42" s="119" t="s">
        <v>5437</v>
      </c>
      <c r="AY42" s="119" t="s">
        <v>5540</v>
      </c>
      <c r="AZ42" s="119">
        <v>3</v>
      </c>
      <c r="BA42" s="119" t="s">
        <v>5437</v>
      </c>
      <c r="BB42" s="99" t="s">
        <v>5439</v>
      </c>
      <c r="BC42" s="99" t="s">
        <v>5440</v>
      </c>
      <c r="BD42" s="99" t="s">
        <v>5440</v>
      </c>
      <c r="BE42" s="99" t="s">
        <v>5440</v>
      </c>
      <c r="BF42" s="99" t="s">
        <v>5440</v>
      </c>
      <c r="BG42" s="99" t="s">
        <v>5440</v>
      </c>
      <c r="BH42" s="99" t="s">
        <v>5440</v>
      </c>
      <c r="BI42" s="120" t="s">
        <v>5439</v>
      </c>
      <c r="BJ42" s="120" t="s">
        <v>5440</v>
      </c>
      <c r="BK42" s="120" t="s">
        <v>5440</v>
      </c>
      <c r="BL42" s="120" t="s">
        <v>5440</v>
      </c>
      <c r="BM42" s="120" t="s">
        <v>5440</v>
      </c>
      <c r="BN42" s="120" t="s">
        <v>5440</v>
      </c>
      <c r="BO42" s="120" t="s">
        <v>5440</v>
      </c>
      <c r="BP42" s="109" t="s">
        <v>5439</v>
      </c>
      <c r="BQ42" s="109" t="s">
        <v>5440</v>
      </c>
      <c r="BR42" s="109" t="s">
        <v>5440</v>
      </c>
      <c r="BS42" s="109" t="s">
        <v>5440</v>
      </c>
      <c r="BT42" s="109" t="s">
        <v>5440</v>
      </c>
      <c r="BU42" s="109" t="s">
        <v>5440</v>
      </c>
      <c r="BV42" s="109" t="s">
        <v>5440</v>
      </c>
      <c r="BW42" s="121" t="s">
        <v>5436</v>
      </c>
      <c r="BX42" s="121">
        <v>2008</v>
      </c>
      <c r="BY42" s="121" t="s">
        <v>5437</v>
      </c>
      <c r="BZ42" s="121" t="s">
        <v>5437</v>
      </c>
      <c r="CA42" s="121" t="s">
        <v>5440</v>
      </c>
      <c r="CB42" s="121">
        <v>1</v>
      </c>
      <c r="CC42" s="121" t="s">
        <v>5440</v>
      </c>
      <c r="CD42" s="124" t="s">
        <v>5439</v>
      </c>
      <c r="CE42" s="124" t="s">
        <v>5440</v>
      </c>
      <c r="CF42" s="124" t="s">
        <v>5440</v>
      </c>
      <c r="CG42" s="124" t="s">
        <v>5440</v>
      </c>
      <c r="CH42" s="124" t="s">
        <v>5440</v>
      </c>
      <c r="CI42" s="124" t="s">
        <v>5440</v>
      </c>
      <c r="CJ42" s="124" t="s">
        <v>5440</v>
      </c>
      <c r="CK42" s="123" t="s">
        <v>5439</v>
      </c>
      <c r="CL42" s="123" t="s">
        <v>5440</v>
      </c>
      <c r="CM42" s="123" t="s">
        <v>5440</v>
      </c>
      <c r="CN42" s="123" t="s">
        <v>5440</v>
      </c>
      <c r="CO42" s="123" t="s">
        <v>5440</v>
      </c>
      <c r="CP42" s="123" t="s">
        <v>5440</v>
      </c>
      <c r="CQ42" s="123" t="s">
        <v>5440</v>
      </c>
      <c r="CR42" s="121" t="s">
        <v>5437</v>
      </c>
      <c r="CS42" s="121">
        <v>2014</v>
      </c>
      <c r="CT42" s="121" t="s">
        <v>5437</v>
      </c>
      <c r="CU42" s="121" t="s">
        <v>5437</v>
      </c>
      <c r="CV42" s="121" t="s">
        <v>5506</v>
      </c>
      <c r="CW42" s="121" t="s">
        <v>5546</v>
      </c>
      <c r="CX42" s="121" t="s">
        <v>5440</v>
      </c>
    </row>
    <row r="43" spans="1:102" x14ac:dyDescent="0.3">
      <c r="B43" s="125" t="s">
        <v>137</v>
      </c>
      <c r="C43" s="125"/>
      <c r="D43" s="114" t="s">
        <v>5439</v>
      </c>
      <c r="E43" s="114" t="s">
        <v>5440</v>
      </c>
      <c r="F43" s="114" t="s">
        <v>5440</v>
      </c>
      <c r="G43" s="114"/>
      <c r="H43" s="114" t="s">
        <v>5440</v>
      </c>
      <c r="I43" s="114" t="s">
        <v>5440</v>
      </c>
      <c r="J43" s="114" t="s">
        <v>5440</v>
      </c>
      <c r="K43" s="114" t="s">
        <v>5440</v>
      </c>
      <c r="L43" s="115" t="s">
        <v>5439</v>
      </c>
      <c r="M43" s="115" t="s">
        <v>5440</v>
      </c>
      <c r="N43" s="115" t="s">
        <v>5440</v>
      </c>
      <c r="O43" s="115" t="s">
        <v>5440</v>
      </c>
      <c r="P43" s="115" t="s">
        <v>5440</v>
      </c>
      <c r="Q43" s="115" t="s">
        <v>5440</v>
      </c>
      <c r="R43" s="115" t="s">
        <v>5440</v>
      </c>
      <c r="S43" s="103" t="s">
        <v>5437</v>
      </c>
      <c r="T43" s="103" t="s">
        <v>5442</v>
      </c>
      <c r="U43" s="103" t="s">
        <v>5443</v>
      </c>
      <c r="V43" s="103" t="s">
        <v>5443</v>
      </c>
      <c r="W43" s="103" t="s">
        <v>5534</v>
      </c>
      <c r="X43" s="103">
        <v>2</v>
      </c>
      <c r="Y43" s="103" t="s">
        <v>5539</v>
      </c>
      <c r="Z43" s="116" t="s">
        <v>5443</v>
      </c>
      <c r="AA43" s="116" t="s">
        <v>5440</v>
      </c>
      <c r="AB43" s="116" t="s">
        <v>5440</v>
      </c>
      <c r="AC43" s="116" t="s">
        <v>5440</v>
      </c>
      <c r="AD43" s="116" t="s">
        <v>5440</v>
      </c>
      <c r="AE43" s="116" t="s">
        <v>5440</v>
      </c>
      <c r="AF43" s="116" t="s">
        <v>5440</v>
      </c>
      <c r="AG43" s="117" t="s">
        <v>5443</v>
      </c>
      <c r="AH43" s="117" t="s">
        <v>5440</v>
      </c>
      <c r="AI43" s="117" t="s">
        <v>5440</v>
      </c>
      <c r="AJ43" s="117" t="s">
        <v>5440</v>
      </c>
      <c r="AK43" s="117" t="s">
        <v>5440</v>
      </c>
      <c r="AL43" s="117" t="s">
        <v>5440</v>
      </c>
      <c r="AM43" s="117" t="s">
        <v>5440</v>
      </c>
      <c r="AN43" s="118" t="s">
        <v>5443</v>
      </c>
      <c r="AO43" s="118" t="s">
        <v>5440</v>
      </c>
      <c r="AP43" s="118" t="s">
        <v>5440</v>
      </c>
      <c r="AQ43" s="118" t="s">
        <v>5440</v>
      </c>
      <c r="AR43" s="118" t="s">
        <v>5440</v>
      </c>
      <c r="AS43" s="118" t="s">
        <v>5440</v>
      </c>
      <c r="AT43" s="118" t="s">
        <v>5440</v>
      </c>
      <c r="AU43" s="119" t="s">
        <v>5437</v>
      </c>
      <c r="AV43" s="119"/>
      <c r="AW43" s="119" t="s">
        <v>5437</v>
      </c>
      <c r="AX43" s="119" t="s">
        <v>5437</v>
      </c>
      <c r="AY43" s="119" t="s">
        <v>5544</v>
      </c>
      <c r="AZ43" s="119">
        <v>2</v>
      </c>
      <c r="BA43" s="119" t="s">
        <v>5437</v>
      </c>
      <c r="BB43" s="99" t="s">
        <v>5439</v>
      </c>
      <c r="BC43" s="99" t="s">
        <v>5440</v>
      </c>
      <c r="BD43" s="99" t="s">
        <v>5440</v>
      </c>
      <c r="BE43" s="99" t="s">
        <v>5440</v>
      </c>
      <c r="BF43" s="99" t="s">
        <v>5440</v>
      </c>
      <c r="BG43" s="99" t="s">
        <v>5440</v>
      </c>
      <c r="BH43" s="99" t="s">
        <v>5440</v>
      </c>
      <c r="BI43" s="120" t="s">
        <v>5439</v>
      </c>
      <c r="BJ43" s="120" t="s">
        <v>5440</v>
      </c>
      <c r="BK43" s="120" t="s">
        <v>5440</v>
      </c>
      <c r="BL43" s="120" t="s">
        <v>5440</v>
      </c>
      <c r="BM43" s="120" t="s">
        <v>5440</v>
      </c>
      <c r="BN43" s="120" t="s">
        <v>5440</v>
      </c>
      <c r="BO43" s="120" t="s">
        <v>5440</v>
      </c>
      <c r="BP43" s="109" t="s">
        <v>5439</v>
      </c>
      <c r="BQ43" s="109" t="s">
        <v>5440</v>
      </c>
      <c r="BR43" s="109" t="s">
        <v>5440</v>
      </c>
      <c r="BS43" s="109" t="s">
        <v>5440</v>
      </c>
      <c r="BT43" s="109" t="s">
        <v>5440</v>
      </c>
      <c r="BU43" s="109" t="s">
        <v>5440</v>
      </c>
      <c r="BV43" s="109" t="s">
        <v>5440</v>
      </c>
      <c r="BW43" s="121" t="s">
        <v>5436</v>
      </c>
      <c r="BX43" s="121">
        <v>2008</v>
      </c>
      <c r="BY43" s="121" t="s">
        <v>5437</v>
      </c>
      <c r="BZ43" s="121" t="s">
        <v>5437</v>
      </c>
      <c r="CA43" s="121" t="s">
        <v>5440</v>
      </c>
      <c r="CB43" s="121">
        <v>1</v>
      </c>
      <c r="CC43" s="121" t="s">
        <v>5440</v>
      </c>
      <c r="CD43" s="124" t="s">
        <v>5439</v>
      </c>
      <c r="CE43" s="124" t="s">
        <v>5440</v>
      </c>
      <c r="CF43" s="124" t="s">
        <v>5440</v>
      </c>
      <c r="CG43" s="124" t="s">
        <v>5440</v>
      </c>
      <c r="CH43" s="124" t="s">
        <v>5440</v>
      </c>
      <c r="CI43" s="124" t="s">
        <v>5440</v>
      </c>
      <c r="CJ43" s="124" t="s">
        <v>5440</v>
      </c>
      <c r="CK43" s="123" t="s">
        <v>5437</v>
      </c>
      <c r="CL43" s="123" t="s">
        <v>5442</v>
      </c>
      <c r="CM43" s="123" t="s">
        <v>5437</v>
      </c>
      <c r="CN43" s="123" t="s">
        <v>5437</v>
      </c>
      <c r="CO43" s="123" t="s">
        <v>5491</v>
      </c>
      <c r="CP43" s="123">
        <v>3</v>
      </c>
      <c r="CQ43" s="123" t="s">
        <v>5437</v>
      </c>
      <c r="CR43" s="121" t="s">
        <v>5437</v>
      </c>
      <c r="CS43" s="121" t="s">
        <v>5442</v>
      </c>
      <c r="CT43" s="121" t="s">
        <v>5437</v>
      </c>
      <c r="CU43" s="121" t="s">
        <v>5437</v>
      </c>
      <c r="CV43" s="121" t="s">
        <v>5506</v>
      </c>
      <c r="CW43" s="121" t="s">
        <v>5546</v>
      </c>
      <c r="CX43" s="121" t="s">
        <v>5440</v>
      </c>
    </row>
    <row r="44" spans="1:102" x14ac:dyDescent="0.3">
      <c r="B44" s="125" t="s">
        <v>5547</v>
      </c>
      <c r="C44" s="125"/>
      <c r="D44" s="114" t="s">
        <v>5439</v>
      </c>
      <c r="E44" s="114" t="s">
        <v>5440</v>
      </c>
      <c r="F44" s="114" t="s">
        <v>5440</v>
      </c>
      <c r="G44" s="114"/>
      <c r="H44" s="114" t="s">
        <v>5440</v>
      </c>
      <c r="I44" s="114" t="s">
        <v>5440</v>
      </c>
      <c r="J44" s="114" t="s">
        <v>5440</v>
      </c>
      <c r="K44" s="114" t="s">
        <v>5440</v>
      </c>
      <c r="L44" s="115" t="s">
        <v>5439</v>
      </c>
      <c r="M44" s="115" t="s">
        <v>5440</v>
      </c>
      <c r="N44" s="115" t="s">
        <v>5440</v>
      </c>
      <c r="O44" s="115" t="s">
        <v>5440</v>
      </c>
      <c r="P44" s="115" t="s">
        <v>5440</v>
      </c>
      <c r="Q44" s="115" t="s">
        <v>5440</v>
      </c>
      <c r="R44" s="115" t="s">
        <v>5440</v>
      </c>
      <c r="S44" s="103" t="s">
        <v>5437</v>
      </c>
      <c r="T44" s="103"/>
      <c r="U44" s="103" t="s">
        <v>5443</v>
      </c>
      <c r="V44" s="103" t="s">
        <v>5443</v>
      </c>
      <c r="W44" s="103" t="s">
        <v>5534</v>
      </c>
      <c r="X44" s="103">
        <v>2</v>
      </c>
      <c r="Y44" s="103" t="s">
        <v>5539</v>
      </c>
      <c r="Z44" s="116" t="s">
        <v>5443</v>
      </c>
      <c r="AA44" s="116" t="s">
        <v>5440</v>
      </c>
      <c r="AB44" s="116" t="s">
        <v>5440</v>
      </c>
      <c r="AC44" s="116" t="s">
        <v>5440</v>
      </c>
      <c r="AD44" s="116" t="s">
        <v>5440</v>
      </c>
      <c r="AE44" s="116" t="s">
        <v>5440</v>
      </c>
      <c r="AF44" s="116" t="s">
        <v>5440</v>
      </c>
      <c r="AG44" s="117" t="s">
        <v>5443</v>
      </c>
      <c r="AH44" s="117" t="s">
        <v>5440</v>
      </c>
      <c r="AI44" s="117" t="s">
        <v>5440</v>
      </c>
      <c r="AJ44" s="117" t="s">
        <v>5440</v>
      </c>
      <c r="AK44" s="117" t="s">
        <v>5440</v>
      </c>
      <c r="AL44" s="117" t="s">
        <v>5440</v>
      </c>
      <c r="AM44" s="117" t="s">
        <v>5440</v>
      </c>
      <c r="AN44" s="118" t="s">
        <v>5443</v>
      </c>
      <c r="AO44" s="118" t="s">
        <v>5440</v>
      </c>
      <c r="AP44" s="118" t="s">
        <v>5440</v>
      </c>
      <c r="AQ44" s="118" t="s">
        <v>5440</v>
      </c>
      <c r="AR44" s="118" t="s">
        <v>5440</v>
      </c>
      <c r="AS44" s="118" t="s">
        <v>5440</v>
      </c>
      <c r="AT44" s="118" t="s">
        <v>5440</v>
      </c>
      <c r="AU44" s="119" t="s">
        <v>5437</v>
      </c>
      <c r="AV44" s="119"/>
      <c r="AW44" s="119" t="s">
        <v>5437</v>
      </c>
      <c r="AX44" s="119" t="s">
        <v>5437</v>
      </c>
      <c r="AY44" s="119" t="s">
        <v>5544</v>
      </c>
      <c r="AZ44" s="119">
        <v>2</v>
      </c>
      <c r="BA44" s="119" t="s">
        <v>5437</v>
      </c>
      <c r="BB44" s="99" t="s">
        <v>5439</v>
      </c>
      <c r="BC44" s="99" t="s">
        <v>5440</v>
      </c>
      <c r="BD44" s="99" t="s">
        <v>5440</v>
      </c>
      <c r="BE44" s="99" t="s">
        <v>5440</v>
      </c>
      <c r="BF44" s="99" t="s">
        <v>5440</v>
      </c>
      <c r="BG44" s="99" t="s">
        <v>5440</v>
      </c>
      <c r="BH44" s="99" t="s">
        <v>5440</v>
      </c>
      <c r="BI44" s="120" t="s">
        <v>5439</v>
      </c>
      <c r="BJ44" s="120" t="s">
        <v>5440</v>
      </c>
      <c r="BK44" s="120" t="s">
        <v>5440</v>
      </c>
      <c r="BL44" s="120" t="s">
        <v>5440</v>
      </c>
      <c r="BM44" s="120" t="s">
        <v>5440</v>
      </c>
      <c r="BN44" s="120" t="s">
        <v>5440</v>
      </c>
      <c r="BO44" s="120" t="s">
        <v>5440</v>
      </c>
      <c r="BP44" s="109" t="s">
        <v>5495</v>
      </c>
      <c r="BQ44" s="109" t="s">
        <v>5442</v>
      </c>
      <c r="BR44" s="109" t="s">
        <v>5443</v>
      </c>
      <c r="BS44" s="109" t="s">
        <v>5437</v>
      </c>
      <c r="BT44" s="109" t="s">
        <v>5486</v>
      </c>
      <c r="BU44" s="109">
        <v>1</v>
      </c>
      <c r="BV44" s="109" t="s">
        <v>5443</v>
      </c>
      <c r="BW44" s="121" t="s">
        <v>5436</v>
      </c>
      <c r="BX44" s="121">
        <v>2010</v>
      </c>
      <c r="BY44" s="121" t="s">
        <v>5437</v>
      </c>
      <c r="BZ44" s="121" t="s">
        <v>5437</v>
      </c>
      <c r="CA44" s="121" t="s">
        <v>5440</v>
      </c>
      <c r="CB44" s="121">
        <v>1</v>
      </c>
      <c r="CC44" s="121" t="s">
        <v>5440</v>
      </c>
      <c r="CD44" s="124" t="s">
        <v>5439</v>
      </c>
      <c r="CE44" s="124" t="s">
        <v>5440</v>
      </c>
      <c r="CF44" s="124" t="s">
        <v>5440</v>
      </c>
      <c r="CG44" s="124" t="s">
        <v>5440</v>
      </c>
      <c r="CH44" s="124" t="s">
        <v>5440</v>
      </c>
      <c r="CI44" s="124" t="s">
        <v>5440</v>
      </c>
      <c r="CJ44" s="124" t="s">
        <v>5440</v>
      </c>
      <c r="CK44" s="123" t="s">
        <v>5439</v>
      </c>
      <c r="CL44" s="123" t="s">
        <v>5440</v>
      </c>
      <c r="CM44" s="123" t="s">
        <v>5440</v>
      </c>
      <c r="CN44" s="123" t="s">
        <v>5440</v>
      </c>
      <c r="CO44" s="123" t="s">
        <v>5440</v>
      </c>
      <c r="CP44" s="123" t="s">
        <v>5440</v>
      </c>
      <c r="CQ44" s="123" t="s">
        <v>5440</v>
      </c>
      <c r="CR44" s="121" t="s">
        <v>5437</v>
      </c>
      <c r="CS44" s="121">
        <v>2013</v>
      </c>
      <c r="CT44" s="121" t="s">
        <v>5437</v>
      </c>
      <c r="CU44" s="121" t="s">
        <v>5437</v>
      </c>
      <c r="CV44" s="121" t="s">
        <v>5515</v>
      </c>
      <c r="CW44" s="121" t="s">
        <v>5518</v>
      </c>
      <c r="CX44" s="121" t="s">
        <v>5440</v>
      </c>
    </row>
    <row r="45" spans="1:102" ht="15.75" x14ac:dyDescent="0.25">
      <c r="A45" s="113" t="s">
        <v>67</v>
      </c>
      <c r="B45" s="113" t="s">
        <v>67</v>
      </c>
      <c r="C45" s="113"/>
      <c r="D45" s="114"/>
      <c r="E45" s="114"/>
      <c r="F45" s="114"/>
      <c r="G45" s="114"/>
      <c r="H45" s="114"/>
      <c r="I45" s="114"/>
      <c r="J45" s="114"/>
      <c r="K45" s="114"/>
      <c r="L45" s="115"/>
      <c r="M45" s="115"/>
      <c r="N45" s="115"/>
      <c r="O45" s="115"/>
      <c r="P45" s="115"/>
      <c r="Q45" s="115"/>
      <c r="R45" s="115"/>
      <c r="S45" s="103"/>
      <c r="T45" s="103"/>
      <c r="U45" s="103"/>
      <c r="V45" s="103"/>
      <c r="W45" s="103"/>
      <c r="X45" s="103"/>
      <c r="Y45" s="103"/>
      <c r="Z45" s="116"/>
      <c r="AA45" s="116"/>
      <c r="AB45" s="116"/>
      <c r="AC45" s="116"/>
      <c r="AD45" s="116"/>
      <c r="AE45" s="116"/>
      <c r="AF45" s="116"/>
      <c r="AG45" s="117"/>
      <c r="AH45" s="117"/>
      <c r="AI45" s="117"/>
      <c r="AJ45" s="117"/>
      <c r="AK45" s="117"/>
      <c r="AL45" s="117"/>
      <c r="AM45" s="117"/>
      <c r="AN45" s="118"/>
      <c r="AO45" s="118"/>
      <c r="AP45" s="118"/>
      <c r="AQ45" s="118"/>
      <c r="AR45" s="118"/>
      <c r="AS45" s="118"/>
      <c r="AT45" s="118"/>
      <c r="AU45" s="119"/>
      <c r="AV45" s="119"/>
      <c r="AW45" s="119"/>
      <c r="AX45" s="119"/>
      <c r="AY45" s="119"/>
      <c r="AZ45" s="119"/>
      <c r="BA45" s="119"/>
      <c r="BB45" s="99"/>
      <c r="BC45" s="99"/>
      <c r="BD45" s="99"/>
      <c r="BE45" s="99"/>
      <c r="BF45" s="99"/>
      <c r="BG45" s="99"/>
      <c r="BH45" s="99"/>
      <c r="BI45" s="120"/>
      <c r="BJ45" s="120"/>
      <c r="BK45" s="120"/>
      <c r="BL45" s="120"/>
      <c r="BM45" s="120"/>
      <c r="BN45" s="120"/>
      <c r="BO45" s="120"/>
      <c r="BP45" s="109"/>
      <c r="BQ45" s="109"/>
      <c r="BR45" s="109"/>
      <c r="BS45" s="109"/>
      <c r="BT45" s="109"/>
      <c r="BU45" s="109"/>
      <c r="BV45" s="109"/>
      <c r="BW45" s="121"/>
      <c r="BX45" s="121"/>
      <c r="BY45" s="121"/>
      <c r="BZ45" s="121"/>
      <c r="CA45" s="121"/>
      <c r="CB45" s="121"/>
      <c r="CC45" s="121"/>
      <c r="CD45" s="124"/>
      <c r="CE45" s="124"/>
      <c r="CF45" s="124"/>
      <c r="CG45" s="124"/>
      <c r="CH45" s="124"/>
      <c r="CI45" s="124"/>
      <c r="CJ45" s="124"/>
      <c r="CK45" s="123"/>
      <c r="CL45" s="123"/>
      <c r="CM45" s="123"/>
      <c r="CN45" s="123"/>
      <c r="CO45" s="123"/>
      <c r="CP45" s="123"/>
      <c r="CQ45" s="123"/>
      <c r="CR45" s="121"/>
      <c r="CS45" s="121"/>
      <c r="CT45" s="121"/>
      <c r="CU45" s="121"/>
      <c r="CV45" s="121"/>
      <c r="CW45" s="121"/>
      <c r="CX45" s="121"/>
    </row>
    <row r="46" spans="1:102" ht="15" x14ac:dyDescent="0.3">
      <c r="B46" s="113" t="s">
        <v>5435</v>
      </c>
      <c r="C46" s="113"/>
      <c r="D46" s="114" t="s">
        <v>5437</v>
      </c>
      <c r="E46" s="114">
        <v>2008</v>
      </c>
      <c r="F46" s="114" t="s">
        <v>5437</v>
      </c>
      <c r="G46" s="114"/>
      <c r="H46" s="114" t="s">
        <v>5437</v>
      </c>
      <c r="I46" s="114" t="s">
        <v>5513</v>
      </c>
      <c r="J46" s="114">
        <v>1</v>
      </c>
      <c r="K46" s="114" t="s">
        <v>5437</v>
      </c>
      <c r="L46" s="115" t="s">
        <v>5437</v>
      </c>
      <c r="M46" s="115">
        <v>2009</v>
      </c>
      <c r="N46" s="115" t="s">
        <v>5437</v>
      </c>
      <c r="O46" s="115" t="s">
        <v>5437</v>
      </c>
      <c r="P46" s="115" t="s">
        <v>5502</v>
      </c>
      <c r="Q46" s="115">
        <v>12</v>
      </c>
      <c r="R46" s="115" t="s">
        <v>5437</v>
      </c>
      <c r="S46" s="103" t="s">
        <v>5437</v>
      </c>
      <c r="T46" s="103">
        <v>2008</v>
      </c>
      <c r="U46" s="103" t="s">
        <v>5437</v>
      </c>
      <c r="V46" s="103" t="s">
        <v>5437</v>
      </c>
      <c r="W46" s="103" t="s">
        <v>5548</v>
      </c>
      <c r="X46" s="103">
        <v>12</v>
      </c>
      <c r="Y46" s="103" t="s">
        <v>5437</v>
      </c>
      <c r="Z46" s="116" t="s">
        <v>5437</v>
      </c>
      <c r="AA46" s="116">
        <v>2014</v>
      </c>
      <c r="AB46" s="116" t="s">
        <v>5443</v>
      </c>
      <c r="AC46" s="116" t="s">
        <v>5443</v>
      </c>
      <c r="AD46" s="116" t="s">
        <v>5549</v>
      </c>
      <c r="AE46" s="116">
        <v>1</v>
      </c>
      <c r="AF46" s="116" t="s">
        <v>5440</v>
      </c>
      <c r="AG46" s="117" t="s">
        <v>5437</v>
      </c>
      <c r="AH46" s="117">
        <v>2008</v>
      </c>
      <c r="AI46" s="117" t="s">
        <v>5437</v>
      </c>
      <c r="AJ46" s="117" t="s">
        <v>5437</v>
      </c>
      <c r="AK46" s="117" t="s">
        <v>5550</v>
      </c>
      <c r="AL46" s="117">
        <v>1</v>
      </c>
      <c r="AM46" s="117" t="s">
        <v>5443</v>
      </c>
      <c r="AN46" s="118" t="s">
        <v>5443</v>
      </c>
      <c r="AO46" s="118" t="s">
        <v>5440</v>
      </c>
      <c r="AP46" s="118" t="s">
        <v>5440</v>
      </c>
      <c r="AQ46" s="118" t="s">
        <v>5440</v>
      </c>
      <c r="AR46" s="118" t="s">
        <v>5440</v>
      </c>
      <c r="AS46" s="118" t="s">
        <v>5440</v>
      </c>
      <c r="AT46" s="118" t="s">
        <v>5440</v>
      </c>
      <c r="AU46" s="119" t="s">
        <v>5437</v>
      </c>
      <c r="AV46" s="119">
        <v>2013</v>
      </c>
      <c r="AW46" s="119" t="s">
        <v>5437</v>
      </c>
      <c r="AX46" s="119" t="s">
        <v>5437</v>
      </c>
      <c r="AY46" s="127" t="s">
        <v>5551</v>
      </c>
      <c r="AZ46" s="119">
        <v>15</v>
      </c>
      <c r="BA46" s="119" t="s">
        <v>5437</v>
      </c>
      <c r="BB46" s="99" t="s">
        <v>5437</v>
      </c>
      <c r="BC46" s="99"/>
      <c r="BD46" s="99" t="s">
        <v>5437</v>
      </c>
      <c r="BE46" s="99" t="s">
        <v>5437</v>
      </c>
      <c r="BF46" s="99" t="s">
        <v>5552</v>
      </c>
      <c r="BG46" s="99">
        <v>2</v>
      </c>
      <c r="BH46" s="99" t="s">
        <v>5437</v>
      </c>
      <c r="BI46" s="120" t="s">
        <v>5437</v>
      </c>
      <c r="BJ46" s="120">
        <v>2011</v>
      </c>
      <c r="BK46" s="120" t="s">
        <v>5437</v>
      </c>
      <c r="BL46" s="120" t="s">
        <v>5437</v>
      </c>
      <c r="BM46" s="120" t="s">
        <v>5553</v>
      </c>
      <c r="BN46" s="120">
        <v>1</v>
      </c>
      <c r="BO46" s="120" t="s">
        <v>5440</v>
      </c>
      <c r="BP46" s="109" t="s">
        <v>5495</v>
      </c>
      <c r="BQ46" s="109" t="s">
        <v>5442</v>
      </c>
      <c r="BR46" s="109" t="s">
        <v>5443</v>
      </c>
      <c r="BS46" s="109" t="s">
        <v>5437</v>
      </c>
      <c r="BT46" s="109" t="s">
        <v>5486</v>
      </c>
      <c r="BU46" s="109">
        <v>1</v>
      </c>
      <c r="BV46" s="109" t="s">
        <v>5443</v>
      </c>
      <c r="BW46" s="121" t="s">
        <v>5437</v>
      </c>
      <c r="BX46" s="121">
        <v>2010</v>
      </c>
      <c r="BY46" s="121" t="s">
        <v>5437</v>
      </c>
      <c r="BZ46" s="121" t="s">
        <v>5440</v>
      </c>
      <c r="CA46" s="121"/>
      <c r="CB46" s="121">
        <v>1</v>
      </c>
      <c r="CC46" s="121" t="s">
        <v>5440</v>
      </c>
      <c r="CD46" s="124" t="s">
        <v>5439</v>
      </c>
      <c r="CE46" s="124" t="s">
        <v>5440</v>
      </c>
      <c r="CF46" s="124" t="s">
        <v>5440</v>
      </c>
      <c r="CG46" s="124" t="s">
        <v>5440</v>
      </c>
      <c r="CH46" s="124" t="s">
        <v>5440</v>
      </c>
      <c r="CI46" s="124" t="s">
        <v>5440</v>
      </c>
      <c r="CJ46" s="124" t="s">
        <v>5440</v>
      </c>
      <c r="CK46" s="123" t="s">
        <v>5437</v>
      </c>
      <c r="CL46" s="123">
        <v>2007</v>
      </c>
      <c r="CM46" s="123" t="s">
        <v>5443</v>
      </c>
      <c r="CN46" s="123" t="s">
        <v>5554</v>
      </c>
      <c r="CO46" s="123" t="s">
        <v>5555</v>
      </c>
      <c r="CP46" s="123">
        <v>2</v>
      </c>
      <c r="CQ46" s="123" t="s">
        <v>5443</v>
      </c>
      <c r="CR46" s="121" t="s">
        <v>5437</v>
      </c>
      <c r="CS46" s="121"/>
      <c r="CT46" s="121" t="s">
        <v>5437</v>
      </c>
      <c r="CU46" s="121" t="s">
        <v>5437</v>
      </c>
      <c r="CV46" s="121" t="s">
        <v>5556</v>
      </c>
      <c r="CW46" s="121" t="s">
        <v>5557</v>
      </c>
      <c r="CX46" s="121" t="s">
        <v>5440</v>
      </c>
    </row>
    <row r="47" spans="1:102" ht="15" x14ac:dyDescent="0.25">
      <c r="B47" s="125" t="s">
        <v>5558</v>
      </c>
      <c r="C47" s="125"/>
      <c r="D47" s="114" t="s">
        <v>5437</v>
      </c>
      <c r="E47" s="114">
        <v>2011</v>
      </c>
      <c r="F47" s="114" t="s">
        <v>5437</v>
      </c>
      <c r="G47" s="114"/>
      <c r="H47" s="114" t="s">
        <v>5437</v>
      </c>
      <c r="I47" s="114" t="s">
        <v>5508</v>
      </c>
      <c r="J47" s="114">
        <v>1</v>
      </c>
      <c r="K47" s="114" t="s">
        <v>5437</v>
      </c>
      <c r="L47" s="115" t="s">
        <v>5437</v>
      </c>
      <c r="M47" s="115"/>
      <c r="N47" s="115" t="s">
        <v>5437</v>
      </c>
      <c r="O47" s="115" t="s">
        <v>5437</v>
      </c>
      <c r="P47" s="115" t="s">
        <v>5559</v>
      </c>
      <c r="Q47" s="115">
        <v>5</v>
      </c>
      <c r="R47" s="115" t="s">
        <v>5437</v>
      </c>
      <c r="S47" s="103" t="s">
        <v>5437</v>
      </c>
      <c r="T47" s="103"/>
      <c r="U47" s="103" t="s">
        <v>5437</v>
      </c>
      <c r="V47" s="103" t="s">
        <v>5437</v>
      </c>
      <c r="W47" s="103" t="s">
        <v>5548</v>
      </c>
      <c r="X47" s="103">
        <v>2</v>
      </c>
      <c r="Y47" s="103" t="s">
        <v>5437</v>
      </c>
      <c r="Z47" s="116" t="s">
        <v>5443</v>
      </c>
      <c r="AA47" s="116" t="s">
        <v>5440</v>
      </c>
      <c r="AB47" s="116" t="s">
        <v>5440</v>
      </c>
      <c r="AC47" s="116" t="s">
        <v>5440</v>
      </c>
      <c r="AD47" s="116" t="s">
        <v>5440</v>
      </c>
      <c r="AE47" s="116" t="s">
        <v>5440</v>
      </c>
      <c r="AF47" s="116" t="s">
        <v>5440</v>
      </c>
      <c r="AG47" s="128" t="s">
        <v>5437</v>
      </c>
      <c r="AH47" s="128">
        <v>2011</v>
      </c>
      <c r="AI47" s="128" t="s">
        <v>5437</v>
      </c>
      <c r="AJ47" s="128" t="s">
        <v>5437</v>
      </c>
      <c r="AK47" s="128" t="s">
        <v>5560</v>
      </c>
      <c r="AL47" s="128">
        <v>1</v>
      </c>
      <c r="AM47" s="128" t="s">
        <v>5437</v>
      </c>
      <c r="AN47" s="129" t="s">
        <v>5443</v>
      </c>
      <c r="AO47" s="129"/>
      <c r="AP47" s="129" t="s">
        <v>5440</v>
      </c>
      <c r="AQ47" s="129" t="s">
        <v>5440</v>
      </c>
      <c r="AR47" s="129" t="s">
        <v>5440</v>
      </c>
      <c r="AS47" s="129" t="s">
        <v>5440</v>
      </c>
      <c r="AT47" s="129" t="s">
        <v>5440</v>
      </c>
      <c r="AU47" s="127" t="s">
        <v>5437</v>
      </c>
      <c r="AV47" s="127">
        <v>2010</v>
      </c>
      <c r="AW47" s="127" t="s">
        <v>5437</v>
      </c>
      <c r="AX47" s="127" t="s">
        <v>5437</v>
      </c>
      <c r="AY47" s="127" t="s">
        <v>5551</v>
      </c>
      <c r="AZ47" s="127">
        <v>7</v>
      </c>
      <c r="BA47" s="127" t="s">
        <v>5437</v>
      </c>
      <c r="BB47" s="99" t="s">
        <v>5443</v>
      </c>
      <c r="BC47" s="99"/>
      <c r="BD47" s="99" t="s">
        <v>5440</v>
      </c>
      <c r="BE47" s="99" t="s">
        <v>5440</v>
      </c>
      <c r="BF47" s="99" t="s">
        <v>5440</v>
      </c>
      <c r="BG47" s="99" t="s">
        <v>5440</v>
      </c>
      <c r="BH47" s="99" t="s">
        <v>5440</v>
      </c>
      <c r="BI47" s="120" t="s">
        <v>5439</v>
      </c>
      <c r="BJ47" s="120" t="s">
        <v>5440</v>
      </c>
      <c r="BK47" s="120" t="s">
        <v>5440</v>
      </c>
      <c r="BL47" s="120" t="s">
        <v>5440</v>
      </c>
      <c r="BM47" s="120" t="s">
        <v>5440</v>
      </c>
      <c r="BN47" s="120" t="s">
        <v>5440</v>
      </c>
      <c r="BO47" s="120" t="s">
        <v>5440</v>
      </c>
      <c r="BP47" s="109" t="s">
        <v>5437</v>
      </c>
      <c r="BQ47" s="109">
        <v>2011</v>
      </c>
      <c r="BR47" s="109" t="s">
        <v>5437</v>
      </c>
      <c r="BS47" s="109" t="s">
        <v>5437</v>
      </c>
      <c r="BT47" s="109" t="s">
        <v>5561</v>
      </c>
      <c r="BU47" s="109">
        <v>1</v>
      </c>
      <c r="BV47" s="109"/>
      <c r="BW47" s="121" t="s">
        <v>5437</v>
      </c>
      <c r="BX47" s="121">
        <v>2010</v>
      </c>
      <c r="BY47" s="121" t="s">
        <v>5437</v>
      </c>
      <c r="BZ47" s="121" t="s">
        <v>5440</v>
      </c>
      <c r="CA47" s="121"/>
      <c r="CB47" s="121">
        <v>1</v>
      </c>
      <c r="CC47" s="121" t="s">
        <v>5440</v>
      </c>
      <c r="CD47" s="124" t="s">
        <v>5443</v>
      </c>
      <c r="CE47" s="124"/>
      <c r="CF47" s="124" t="s">
        <v>5440</v>
      </c>
      <c r="CG47" s="124" t="s">
        <v>5440</v>
      </c>
      <c r="CH47" s="124" t="s">
        <v>5440</v>
      </c>
      <c r="CI47" s="124" t="s">
        <v>5440</v>
      </c>
      <c r="CJ47" s="124" t="s">
        <v>5440</v>
      </c>
      <c r="CK47" s="123" t="s">
        <v>5437</v>
      </c>
      <c r="CL47" s="123"/>
      <c r="CM47" s="123" t="s">
        <v>5437</v>
      </c>
      <c r="CN47" s="123" t="s">
        <v>5437</v>
      </c>
      <c r="CO47" s="123" t="s">
        <v>5555</v>
      </c>
      <c r="CP47" s="123">
        <v>1</v>
      </c>
      <c r="CQ47" s="123" t="s">
        <v>5437</v>
      </c>
      <c r="CR47" s="121" t="s">
        <v>5437</v>
      </c>
      <c r="CS47" s="121"/>
      <c r="CT47" s="121" t="s">
        <v>5437</v>
      </c>
      <c r="CU47" s="121" t="s">
        <v>5437</v>
      </c>
      <c r="CV47" s="121" t="s">
        <v>5562</v>
      </c>
      <c r="CW47" s="121" t="s">
        <v>5557</v>
      </c>
      <c r="CX47" s="121" t="s">
        <v>5440</v>
      </c>
    </row>
    <row r="48" spans="1:102" x14ac:dyDescent="0.3">
      <c r="B48" s="125" t="s">
        <v>157</v>
      </c>
      <c r="C48" s="125"/>
      <c r="D48" s="114" t="s">
        <v>5437</v>
      </c>
      <c r="E48" s="114"/>
      <c r="F48" s="114" t="s">
        <v>5437</v>
      </c>
      <c r="G48" s="114"/>
      <c r="H48" s="114" t="s">
        <v>5437</v>
      </c>
      <c r="I48" s="114" t="s">
        <v>5508</v>
      </c>
      <c r="J48" s="114">
        <v>1</v>
      </c>
      <c r="K48" s="114" t="s">
        <v>5437</v>
      </c>
      <c r="L48" s="115" t="s">
        <v>5437</v>
      </c>
      <c r="M48" s="115"/>
      <c r="N48" s="115" t="s">
        <v>5437</v>
      </c>
      <c r="O48" s="115" t="s">
        <v>5437</v>
      </c>
      <c r="P48" s="115" t="s">
        <v>5559</v>
      </c>
      <c r="Q48" s="115">
        <v>3</v>
      </c>
      <c r="R48" s="115" t="s">
        <v>5437</v>
      </c>
      <c r="S48" s="103" t="s">
        <v>5437</v>
      </c>
      <c r="T48" s="103">
        <v>1990</v>
      </c>
      <c r="U48" s="103" t="s">
        <v>5437</v>
      </c>
      <c r="V48" s="103" t="s">
        <v>5437</v>
      </c>
      <c r="W48" s="103" t="s">
        <v>5548</v>
      </c>
      <c r="X48" s="103">
        <v>1</v>
      </c>
      <c r="Y48" s="103" t="s">
        <v>5443</v>
      </c>
      <c r="Z48" s="116" t="s">
        <v>5443</v>
      </c>
      <c r="AA48" s="116" t="s">
        <v>5440</v>
      </c>
      <c r="AB48" s="116" t="s">
        <v>5440</v>
      </c>
      <c r="AC48" s="116" t="s">
        <v>5440</v>
      </c>
      <c r="AD48" s="116" t="s">
        <v>5440</v>
      </c>
      <c r="AE48" s="116" t="s">
        <v>5440</v>
      </c>
      <c r="AF48" s="116" t="s">
        <v>5440</v>
      </c>
      <c r="AG48" s="128" t="s">
        <v>5443</v>
      </c>
      <c r="AH48" s="128"/>
      <c r="AI48" s="128" t="s">
        <v>5440</v>
      </c>
      <c r="AJ48" s="128" t="s">
        <v>5440</v>
      </c>
      <c r="AK48" s="128" t="s">
        <v>5440</v>
      </c>
      <c r="AL48" s="128" t="s">
        <v>5440</v>
      </c>
      <c r="AM48" s="128" t="s">
        <v>5440</v>
      </c>
      <c r="AN48" s="129" t="s">
        <v>5443</v>
      </c>
      <c r="AO48" s="129" t="s">
        <v>5440</v>
      </c>
      <c r="AP48" s="129" t="s">
        <v>5440</v>
      </c>
      <c r="AQ48" s="129" t="s">
        <v>5440</v>
      </c>
      <c r="AR48" s="129" t="s">
        <v>5440</v>
      </c>
      <c r="AS48" s="129" t="s">
        <v>5440</v>
      </c>
      <c r="AT48" s="129" t="s">
        <v>5440</v>
      </c>
      <c r="AU48" s="127" t="s">
        <v>5437</v>
      </c>
      <c r="AV48" s="127"/>
      <c r="AW48" s="127" t="s">
        <v>5437</v>
      </c>
      <c r="AX48" s="127" t="s">
        <v>5437</v>
      </c>
      <c r="AY48" s="127" t="s">
        <v>5551</v>
      </c>
      <c r="AZ48" s="127">
        <v>4</v>
      </c>
      <c r="BA48" s="127" t="s">
        <v>5437</v>
      </c>
      <c r="BB48" s="99" t="s">
        <v>5443</v>
      </c>
      <c r="BC48" s="99"/>
      <c r="BD48" s="99" t="s">
        <v>5440</v>
      </c>
      <c r="BE48" s="99" t="s">
        <v>5440</v>
      </c>
      <c r="BF48" s="99" t="s">
        <v>5440</v>
      </c>
      <c r="BG48" s="99" t="s">
        <v>5440</v>
      </c>
      <c r="BH48" s="99" t="s">
        <v>5440</v>
      </c>
      <c r="BI48" s="120" t="s">
        <v>5439</v>
      </c>
      <c r="BJ48" s="120" t="s">
        <v>5440</v>
      </c>
      <c r="BK48" s="120" t="s">
        <v>5440</v>
      </c>
      <c r="BL48" s="120" t="s">
        <v>5440</v>
      </c>
      <c r="BM48" s="120" t="s">
        <v>5440</v>
      </c>
      <c r="BN48" s="120" t="s">
        <v>5440</v>
      </c>
      <c r="BO48" s="120" t="s">
        <v>5440</v>
      </c>
      <c r="BP48" s="109" t="s">
        <v>5437</v>
      </c>
      <c r="BQ48" s="109"/>
      <c r="BR48" s="109" t="s">
        <v>5437</v>
      </c>
      <c r="BS48" s="109" t="s">
        <v>5437</v>
      </c>
      <c r="BT48" s="109" t="s">
        <v>5561</v>
      </c>
      <c r="BU48" s="109">
        <v>1</v>
      </c>
      <c r="BV48" s="109" t="s">
        <v>5437</v>
      </c>
      <c r="BW48" s="121" t="s">
        <v>5437</v>
      </c>
      <c r="BX48" s="121">
        <v>2010</v>
      </c>
      <c r="BY48" s="121" t="s">
        <v>5437</v>
      </c>
      <c r="BZ48" s="121" t="s">
        <v>5437</v>
      </c>
      <c r="CA48" s="121" t="s">
        <v>5440</v>
      </c>
      <c r="CB48" s="121">
        <v>1</v>
      </c>
      <c r="CC48" s="121" t="s">
        <v>5440</v>
      </c>
      <c r="CD48" s="124" t="s">
        <v>5443</v>
      </c>
      <c r="CE48" s="124"/>
      <c r="CF48" s="124" t="s">
        <v>5440</v>
      </c>
      <c r="CG48" s="124" t="s">
        <v>5440</v>
      </c>
      <c r="CH48" s="124" t="s">
        <v>5440</v>
      </c>
      <c r="CI48" s="124" t="s">
        <v>5440</v>
      </c>
      <c r="CJ48" s="124" t="s">
        <v>5440</v>
      </c>
      <c r="CK48" s="123" t="s">
        <v>5437</v>
      </c>
      <c r="CL48" s="123"/>
      <c r="CM48" s="123" t="s">
        <v>5437</v>
      </c>
      <c r="CN48" s="123" t="s">
        <v>5437</v>
      </c>
      <c r="CO48" s="123" t="s">
        <v>5555</v>
      </c>
      <c r="CP48" s="123">
        <v>1</v>
      </c>
      <c r="CQ48" s="123" t="s">
        <v>5437</v>
      </c>
      <c r="CR48" s="121" t="s">
        <v>5437</v>
      </c>
      <c r="CS48" s="121"/>
      <c r="CT48" s="121" t="s">
        <v>5437</v>
      </c>
      <c r="CU48" s="121" t="s">
        <v>5437</v>
      </c>
      <c r="CV48" s="121" t="s">
        <v>5515</v>
      </c>
      <c r="CW48" s="121" t="s">
        <v>5546</v>
      </c>
      <c r="CX48" s="121" t="s">
        <v>5440</v>
      </c>
    </row>
    <row r="49" spans="1:102" x14ac:dyDescent="0.3">
      <c r="B49" s="125" t="s">
        <v>146</v>
      </c>
      <c r="C49" s="125"/>
      <c r="D49" s="114" t="s">
        <v>5437</v>
      </c>
      <c r="E49" s="114">
        <v>1995</v>
      </c>
      <c r="F49" s="114" t="s">
        <v>5437</v>
      </c>
      <c r="G49" s="114"/>
      <c r="H49" s="114" t="s">
        <v>5437</v>
      </c>
      <c r="I49" s="114" t="s">
        <v>5508</v>
      </c>
      <c r="J49" s="114">
        <v>2</v>
      </c>
      <c r="K49" s="114" t="s">
        <v>5437</v>
      </c>
      <c r="L49" s="115" t="s">
        <v>5437</v>
      </c>
      <c r="M49" s="115"/>
      <c r="N49" s="115" t="s">
        <v>5437</v>
      </c>
      <c r="O49" s="115" t="s">
        <v>5437</v>
      </c>
      <c r="P49" s="115" t="s">
        <v>5559</v>
      </c>
      <c r="Q49" s="115">
        <v>20</v>
      </c>
      <c r="R49" s="115" t="s">
        <v>5437</v>
      </c>
      <c r="S49" s="103" t="s">
        <v>5437</v>
      </c>
      <c r="T49" s="103"/>
      <c r="U49" s="103" t="s">
        <v>5437</v>
      </c>
      <c r="V49" s="103" t="s">
        <v>5437</v>
      </c>
      <c r="W49" s="103" t="s">
        <v>5548</v>
      </c>
      <c r="X49" s="103">
        <v>2</v>
      </c>
      <c r="Y49" s="103" t="s">
        <v>5437</v>
      </c>
      <c r="Z49" s="116" t="s">
        <v>5443</v>
      </c>
      <c r="AA49" s="116" t="s">
        <v>5440</v>
      </c>
      <c r="AB49" s="116" t="s">
        <v>5440</v>
      </c>
      <c r="AC49" s="116" t="s">
        <v>5440</v>
      </c>
      <c r="AD49" s="116" t="s">
        <v>5440</v>
      </c>
      <c r="AE49" s="116" t="s">
        <v>5440</v>
      </c>
      <c r="AF49" s="116" t="s">
        <v>5440</v>
      </c>
      <c r="AG49" s="128" t="s">
        <v>5437</v>
      </c>
      <c r="AH49" s="128">
        <v>1995</v>
      </c>
      <c r="AI49" s="128" t="s">
        <v>5437</v>
      </c>
      <c r="AJ49" s="128" t="s">
        <v>5437</v>
      </c>
      <c r="AK49" s="128" t="s">
        <v>5560</v>
      </c>
      <c r="AL49" s="128">
        <v>1</v>
      </c>
      <c r="AM49" s="128" t="s">
        <v>5437</v>
      </c>
      <c r="AN49" s="129" t="s">
        <v>5443</v>
      </c>
      <c r="AO49" s="129" t="s">
        <v>5440</v>
      </c>
      <c r="AP49" s="129" t="s">
        <v>5440</v>
      </c>
      <c r="AQ49" s="129" t="s">
        <v>5440</v>
      </c>
      <c r="AR49" s="129" t="s">
        <v>5440</v>
      </c>
      <c r="AS49" s="129" t="s">
        <v>5440</v>
      </c>
      <c r="AT49" s="129" t="s">
        <v>5440</v>
      </c>
      <c r="AU49" s="127" t="s">
        <v>5437</v>
      </c>
      <c r="AV49" s="127"/>
      <c r="AW49" s="127" t="s">
        <v>5437</v>
      </c>
      <c r="AX49" s="127" t="s">
        <v>5437</v>
      </c>
      <c r="AY49" s="127" t="s">
        <v>5551</v>
      </c>
      <c r="AZ49" s="127">
        <v>40</v>
      </c>
      <c r="BA49" s="127" t="s">
        <v>5437</v>
      </c>
      <c r="BB49" s="99" t="s">
        <v>5437</v>
      </c>
      <c r="BC49" s="99"/>
      <c r="BD49" s="99" t="s">
        <v>5437</v>
      </c>
      <c r="BE49" s="99" t="s">
        <v>5437</v>
      </c>
      <c r="BF49" s="99" t="s">
        <v>5552</v>
      </c>
      <c r="BG49" s="99">
        <v>1</v>
      </c>
      <c r="BH49" s="99" t="s">
        <v>5437</v>
      </c>
      <c r="BI49" s="120" t="s">
        <v>5439</v>
      </c>
      <c r="BJ49" s="120" t="s">
        <v>5440</v>
      </c>
      <c r="BK49" s="120" t="s">
        <v>5440</v>
      </c>
      <c r="BL49" s="120" t="s">
        <v>5440</v>
      </c>
      <c r="BM49" s="120" t="s">
        <v>5440</v>
      </c>
      <c r="BN49" s="120" t="s">
        <v>5440</v>
      </c>
      <c r="BO49" s="120" t="s">
        <v>5440</v>
      </c>
      <c r="BP49" s="109" t="s">
        <v>5437</v>
      </c>
      <c r="BQ49" s="109"/>
      <c r="BR49" s="109" t="s">
        <v>5437</v>
      </c>
      <c r="BS49" s="109" t="s">
        <v>5437</v>
      </c>
      <c r="BT49" s="109" t="s">
        <v>5561</v>
      </c>
      <c r="BU49" s="109">
        <v>1</v>
      </c>
      <c r="BV49" s="109" t="s">
        <v>5437</v>
      </c>
      <c r="BW49" s="121" t="s">
        <v>5437</v>
      </c>
      <c r="BX49" s="121"/>
      <c r="BY49" s="121" t="s">
        <v>5437</v>
      </c>
      <c r="BZ49" s="121" t="s">
        <v>5440</v>
      </c>
      <c r="CA49" s="121"/>
      <c r="CB49" s="121">
        <v>1</v>
      </c>
      <c r="CC49" s="121" t="s">
        <v>5440</v>
      </c>
      <c r="CD49" s="124" t="s">
        <v>5443</v>
      </c>
      <c r="CE49" s="124"/>
      <c r="CF49" s="124" t="s">
        <v>5440</v>
      </c>
      <c r="CG49" s="124" t="s">
        <v>5440</v>
      </c>
      <c r="CH49" s="124" t="s">
        <v>5440</v>
      </c>
      <c r="CI49" s="124" t="s">
        <v>5440</v>
      </c>
      <c r="CJ49" s="124" t="s">
        <v>5440</v>
      </c>
      <c r="CK49" s="123" t="s">
        <v>5437</v>
      </c>
      <c r="CL49" s="123"/>
      <c r="CM49" s="123" t="s">
        <v>5437</v>
      </c>
      <c r="CN49" s="123" t="s">
        <v>5437</v>
      </c>
      <c r="CO49" s="123" t="s">
        <v>5555</v>
      </c>
      <c r="CP49" s="123">
        <v>15</v>
      </c>
      <c r="CQ49" s="123" t="s">
        <v>5437</v>
      </c>
      <c r="CR49" s="121" t="s">
        <v>5437</v>
      </c>
      <c r="CS49" s="121"/>
      <c r="CT49" s="121" t="s">
        <v>5437</v>
      </c>
      <c r="CU49" s="121" t="s">
        <v>5437</v>
      </c>
      <c r="CV49" s="121" t="s">
        <v>5515</v>
      </c>
      <c r="CW49" s="121" t="s">
        <v>5557</v>
      </c>
      <c r="CX49" s="121" t="s">
        <v>5440</v>
      </c>
    </row>
    <row r="50" spans="1:102" x14ac:dyDescent="0.3">
      <c r="B50" s="125" t="s">
        <v>5563</v>
      </c>
      <c r="C50" s="125"/>
      <c r="D50" s="114" t="s">
        <v>5437</v>
      </c>
      <c r="E50" s="114"/>
      <c r="F50" s="114" t="s">
        <v>5437</v>
      </c>
      <c r="G50" s="114"/>
      <c r="H50" s="114" t="s">
        <v>5437</v>
      </c>
      <c r="I50" s="114" t="s">
        <v>5508</v>
      </c>
      <c r="J50" s="114">
        <v>1</v>
      </c>
      <c r="K50" s="114" t="s">
        <v>5437</v>
      </c>
      <c r="L50" s="115" t="s">
        <v>5437</v>
      </c>
      <c r="M50" s="115"/>
      <c r="N50" s="115" t="s">
        <v>5437</v>
      </c>
      <c r="O50" s="115" t="s">
        <v>5437</v>
      </c>
      <c r="P50" s="115" t="s">
        <v>5564</v>
      </c>
      <c r="Q50" s="115">
        <v>2</v>
      </c>
      <c r="R50" s="115" t="s">
        <v>5437</v>
      </c>
      <c r="S50" s="103" t="s">
        <v>5437</v>
      </c>
      <c r="T50" s="103">
        <v>2007</v>
      </c>
      <c r="U50" s="103" t="s">
        <v>5437</v>
      </c>
      <c r="V50" s="103" t="s">
        <v>5437</v>
      </c>
      <c r="W50" s="103" t="s">
        <v>5548</v>
      </c>
      <c r="X50" s="103">
        <v>2</v>
      </c>
      <c r="Y50" s="103" t="s">
        <v>5437</v>
      </c>
      <c r="Z50" s="116" t="s">
        <v>5443</v>
      </c>
      <c r="AA50" s="116"/>
      <c r="AB50" s="116" t="s">
        <v>5440</v>
      </c>
      <c r="AC50" s="116" t="s">
        <v>5440</v>
      </c>
      <c r="AD50" s="116" t="s">
        <v>5440</v>
      </c>
      <c r="AE50" s="116" t="s">
        <v>5440</v>
      </c>
      <c r="AF50" s="116" t="s">
        <v>5440</v>
      </c>
      <c r="AG50" s="128" t="s">
        <v>5443</v>
      </c>
      <c r="AH50" s="128"/>
      <c r="AI50" s="128" t="s">
        <v>5440</v>
      </c>
      <c r="AJ50" s="128" t="s">
        <v>5440</v>
      </c>
      <c r="AK50" s="128" t="s">
        <v>5440</v>
      </c>
      <c r="AL50" s="128" t="s">
        <v>5440</v>
      </c>
      <c r="AM50" s="128" t="s">
        <v>5440</v>
      </c>
      <c r="AN50" s="129" t="s">
        <v>5443</v>
      </c>
      <c r="AO50" s="129" t="s">
        <v>5440</v>
      </c>
      <c r="AP50" s="129" t="s">
        <v>5440</v>
      </c>
      <c r="AQ50" s="129" t="s">
        <v>5440</v>
      </c>
      <c r="AR50" s="129" t="s">
        <v>5440</v>
      </c>
      <c r="AS50" s="129" t="s">
        <v>5440</v>
      </c>
      <c r="AT50" s="129" t="s">
        <v>5440</v>
      </c>
      <c r="AU50" s="127" t="s">
        <v>5437</v>
      </c>
      <c r="AV50" s="127"/>
      <c r="AW50" s="127" t="s">
        <v>5437</v>
      </c>
      <c r="AX50" s="127" t="s">
        <v>5437</v>
      </c>
      <c r="AY50" s="127" t="s">
        <v>5551</v>
      </c>
      <c r="AZ50" s="127">
        <v>3</v>
      </c>
      <c r="BA50" s="127" t="s">
        <v>5437</v>
      </c>
      <c r="BB50" s="99" t="s">
        <v>5437</v>
      </c>
      <c r="BC50" s="99"/>
      <c r="BD50" s="99" t="s">
        <v>5437</v>
      </c>
      <c r="BE50" s="99" t="s">
        <v>5437</v>
      </c>
      <c r="BF50" s="99" t="s">
        <v>5552</v>
      </c>
      <c r="BG50" s="99">
        <v>1</v>
      </c>
      <c r="BH50" s="99" t="s">
        <v>5437</v>
      </c>
      <c r="BI50" s="120" t="s">
        <v>5443</v>
      </c>
      <c r="BJ50" s="120"/>
      <c r="BK50" s="120" t="s">
        <v>5440</v>
      </c>
      <c r="BL50" s="120" t="s">
        <v>5440</v>
      </c>
      <c r="BM50" s="120" t="s">
        <v>5440</v>
      </c>
      <c r="BN50" s="120" t="s">
        <v>5440</v>
      </c>
      <c r="BO50" s="120" t="s">
        <v>5440</v>
      </c>
      <c r="BP50" s="109" t="s">
        <v>5437</v>
      </c>
      <c r="BQ50" s="109"/>
      <c r="BR50" s="109" t="s">
        <v>5437</v>
      </c>
      <c r="BS50" s="109" t="s">
        <v>5437</v>
      </c>
      <c r="BT50" s="109" t="s">
        <v>5561</v>
      </c>
      <c r="BU50" s="109">
        <v>1</v>
      </c>
      <c r="BV50" s="109" t="s">
        <v>5437</v>
      </c>
      <c r="BW50" s="121" t="s">
        <v>5437</v>
      </c>
      <c r="BX50" s="121">
        <v>2010</v>
      </c>
      <c r="BY50" s="121" t="s">
        <v>5437</v>
      </c>
      <c r="BZ50" s="121" t="s">
        <v>5437</v>
      </c>
      <c r="CA50" s="121"/>
      <c r="CB50" s="121">
        <v>1</v>
      </c>
      <c r="CC50" s="121"/>
      <c r="CD50" s="124" t="s">
        <v>5443</v>
      </c>
      <c r="CE50" s="124" t="s">
        <v>5440</v>
      </c>
      <c r="CF50" s="124" t="s">
        <v>5440</v>
      </c>
      <c r="CG50" s="124" t="s">
        <v>5440</v>
      </c>
      <c r="CH50" s="124" t="s">
        <v>5440</v>
      </c>
      <c r="CI50" s="124" t="s">
        <v>5440</v>
      </c>
      <c r="CJ50" s="124" t="s">
        <v>5440</v>
      </c>
      <c r="CK50" s="123" t="s">
        <v>5437</v>
      </c>
      <c r="CL50" s="123"/>
      <c r="CM50" s="123" t="s">
        <v>5437</v>
      </c>
      <c r="CN50" s="123" t="s">
        <v>5437</v>
      </c>
      <c r="CO50" s="123" t="s">
        <v>5555</v>
      </c>
      <c r="CP50" s="123">
        <v>3</v>
      </c>
      <c r="CQ50" s="123" t="s">
        <v>5437</v>
      </c>
      <c r="CR50" s="121" t="s">
        <v>5437</v>
      </c>
      <c r="CS50" s="121"/>
      <c r="CT50" s="121" t="s">
        <v>5437</v>
      </c>
      <c r="CU50" s="121" t="s">
        <v>5437</v>
      </c>
      <c r="CV50" s="121" t="s">
        <v>5562</v>
      </c>
      <c r="CW50" s="121" t="s">
        <v>5479</v>
      </c>
      <c r="CX50" s="121" t="s">
        <v>5440</v>
      </c>
    </row>
    <row r="51" spans="1:102" x14ac:dyDescent="0.3">
      <c r="B51" s="125" t="s">
        <v>1942</v>
      </c>
      <c r="C51" s="125"/>
      <c r="D51" s="114" t="s">
        <v>5437</v>
      </c>
      <c r="E51" s="114"/>
      <c r="F51" s="114" t="s">
        <v>5437</v>
      </c>
      <c r="G51" s="114"/>
      <c r="H51" s="114" t="s">
        <v>5437</v>
      </c>
      <c r="I51" s="114" t="s">
        <v>5476</v>
      </c>
      <c r="J51" s="114">
        <v>1</v>
      </c>
      <c r="K51" s="114" t="s">
        <v>5437</v>
      </c>
      <c r="L51" s="115" t="s">
        <v>5437</v>
      </c>
      <c r="M51" s="115"/>
      <c r="N51" s="115" t="s">
        <v>5437</v>
      </c>
      <c r="O51" s="115" t="s">
        <v>5437</v>
      </c>
      <c r="P51" s="115" t="s">
        <v>5564</v>
      </c>
      <c r="Q51" s="115">
        <v>3</v>
      </c>
      <c r="R51" s="115" t="s">
        <v>5437</v>
      </c>
      <c r="S51" s="103" t="s">
        <v>5437</v>
      </c>
      <c r="T51" s="103"/>
      <c r="U51" s="103" t="s">
        <v>5437</v>
      </c>
      <c r="V51" s="103" t="s">
        <v>5437</v>
      </c>
      <c r="W51" s="103" t="s">
        <v>5548</v>
      </c>
      <c r="X51" s="103">
        <v>2</v>
      </c>
      <c r="Y51" s="103" t="s">
        <v>5437</v>
      </c>
      <c r="Z51" s="116" t="s">
        <v>5443</v>
      </c>
      <c r="AA51" s="116" t="s">
        <v>5440</v>
      </c>
      <c r="AB51" s="116" t="s">
        <v>5440</v>
      </c>
      <c r="AC51" s="116" t="s">
        <v>5440</v>
      </c>
      <c r="AD51" s="116" t="s">
        <v>5440</v>
      </c>
      <c r="AE51" s="116" t="s">
        <v>5440</v>
      </c>
      <c r="AF51" s="116" t="s">
        <v>5440</v>
      </c>
      <c r="AG51" s="128" t="s">
        <v>5443</v>
      </c>
      <c r="AH51" s="128"/>
      <c r="AI51" s="128" t="s">
        <v>5440</v>
      </c>
      <c r="AJ51" s="128" t="s">
        <v>5440</v>
      </c>
      <c r="AK51" s="128" t="s">
        <v>5440</v>
      </c>
      <c r="AL51" s="128" t="s">
        <v>5440</v>
      </c>
      <c r="AM51" s="128" t="s">
        <v>5440</v>
      </c>
      <c r="AN51" s="129" t="s">
        <v>5443</v>
      </c>
      <c r="AO51" s="129"/>
      <c r="AP51" s="129" t="s">
        <v>5440</v>
      </c>
      <c r="AQ51" s="129" t="s">
        <v>5440</v>
      </c>
      <c r="AR51" s="129" t="s">
        <v>5440</v>
      </c>
      <c r="AS51" s="129" t="s">
        <v>5440</v>
      </c>
      <c r="AT51" s="129" t="s">
        <v>5440</v>
      </c>
      <c r="AU51" s="127" t="s">
        <v>5437</v>
      </c>
      <c r="AV51" s="127"/>
      <c r="AW51" s="127" t="s">
        <v>5437</v>
      </c>
      <c r="AX51" s="127" t="s">
        <v>5437</v>
      </c>
      <c r="AY51" s="127" t="s">
        <v>5551</v>
      </c>
      <c r="AZ51" s="127">
        <v>4</v>
      </c>
      <c r="BA51" s="127" t="s">
        <v>5437</v>
      </c>
      <c r="BB51" s="99" t="s">
        <v>5437</v>
      </c>
      <c r="BC51" s="99"/>
      <c r="BD51" s="99" t="s">
        <v>5437</v>
      </c>
      <c r="BE51" s="99" t="s">
        <v>5437</v>
      </c>
      <c r="BF51" s="99" t="s">
        <v>5552</v>
      </c>
      <c r="BG51" s="99">
        <v>1</v>
      </c>
      <c r="BH51" s="99" t="s">
        <v>5437</v>
      </c>
      <c r="BI51" s="120" t="s">
        <v>5443</v>
      </c>
      <c r="BJ51" s="120"/>
      <c r="BK51" s="120" t="s">
        <v>5440</v>
      </c>
      <c r="BL51" s="120" t="s">
        <v>5440</v>
      </c>
      <c r="BM51" s="120" t="s">
        <v>5440</v>
      </c>
      <c r="BN51" s="120" t="s">
        <v>5440</v>
      </c>
      <c r="BO51" s="120" t="s">
        <v>5440</v>
      </c>
      <c r="BP51" s="109" t="s">
        <v>5437</v>
      </c>
      <c r="BQ51" s="109"/>
      <c r="BR51" s="109" t="s">
        <v>5437</v>
      </c>
      <c r="BS51" s="109" t="s">
        <v>5437</v>
      </c>
      <c r="BT51" s="109" t="s">
        <v>5561</v>
      </c>
      <c r="BU51" s="109">
        <v>1</v>
      </c>
      <c r="BV51" s="109" t="s">
        <v>5437</v>
      </c>
      <c r="BW51" s="121" t="s">
        <v>5437</v>
      </c>
      <c r="BX51" s="121">
        <v>2010</v>
      </c>
      <c r="BY51" s="121" t="s">
        <v>5437</v>
      </c>
      <c r="BZ51" s="121" t="s">
        <v>5440</v>
      </c>
      <c r="CA51" s="121" t="s">
        <v>5440</v>
      </c>
      <c r="CB51" s="121">
        <v>1</v>
      </c>
      <c r="CC51" s="121" t="s">
        <v>5440</v>
      </c>
      <c r="CD51" s="124" t="s">
        <v>5443</v>
      </c>
      <c r="CE51" s="124"/>
      <c r="CF51" s="124" t="s">
        <v>5440</v>
      </c>
      <c r="CG51" s="124" t="s">
        <v>5440</v>
      </c>
      <c r="CH51" s="124" t="s">
        <v>5440</v>
      </c>
      <c r="CI51" s="124" t="s">
        <v>5440</v>
      </c>
      <c r="CJ51" s="124" t="s">
        <v>5440</v>
      </c>
      <c r="CK51" s="123" t="s">
        <v>5437</v>
      </c>
      <c r="CL51" s="123"/>
      <c r="CM51" s="123" t="s">
        <v>5437</v>
      </c>
      <c r="CN51" s="123" t="s">
        <v>5437</v>
      </c>
      <c r="CO51" s="123" t="s">
        <v>5555</v>
      </c>
      <c r="CP51" s="123">
        <v>4</v>
      </c>
      <c r="CQ51" s="123" t="s">
        <v>5437</v>
      </c>
      <c r="CR51" s="121" t="s">
        <v>5437</v>
      </c>
      <c r="CS51" s="121"/>
      <c r="CT51" s="121" t="s">
        <v>5437</v>
      </c>
      <c r="CU51" s="121" t="s">
        <v>5437</v>
      </c>
      <c r="CV51" s="121" t="s">
        <v>5562</v>
      </c>
      <c r="CW51" s="121" t="s">
        <v>5557</v>
      </c>
      <c r="CX51" s="121" t="s">
        <v>5440</v>
      </c>
    </row>
    <row r="52" spans="1:102" ht="15" x14ac:dyDescent="0.25">
      <c r="B52" s="125" t="s">
        <v>154</v>
      </c>
      <c r="C52" s="125"/>
      <c r="D52" s="114" t="s">
        <v>5443</v>
      </c>
      <c r="E52" s="114" t="s">
        <v>5440</v>
      </c>
      <c r="F52" s="114" t="s">
        <v>5440</v>
      </c>
      <c r="G52" s="114"/>
      <c r="H52" s="114" t="s">
        <v>5440</v>
      </c>
      <c r="I52" s="114" t="s">
        <v>5440</v>
      </c>
      <c r="J52" s="114" t="s">
        <v>5440</v>
      </c>
      <c r="K52" s="114" t="s">
        <v>5440</v>
      </c>
      <c r="L52" s="115" t="s">
        <v>5437</v>
      </c>
      <c r="M52" s="115"/>
      <c r="N52" s="115" t="s">
        <v>5437</v>
      </c>
      <c r="O52" s="115" t="s">
        <v>5437</v>
      </c>
      <c r="P52" s="115" t="s">
        <v>5564</v>
      </c>
      <c r="Q52" s="115">
        <v>3</v>
      </c>
      <c r="R52" s="115" t="s">
        <v>5437</v>
      </c>
      <c r="S52" s="103" t="s">
        <v>5437</v>
      </c>
      <c r="T52" s="103"/>
      <c r="U52" s="103" t="s">
        <v>5437</v>
      </c>
      <c r="V52" s="103" t="s">
        <v>5437</v>
      </c>
      <c r="W52" s="103" t="s">
        <v>5548</v>
      </c>
      <c r="X52" s="103">
        <v>1</v>
      </c>
      <c r="Y52" s="103" t="s">
        <v>5437</v>
      </c>
      <c r="Z52" s="116" t="s">
        <v>5443</v>
      </c>
      <c r="AA52" s="116"/>
      <c r="AB52" s="116" t="s">
        <v>5440</v>
      </c>
      <c r="AC52" s="116" t="s">
        <v>5440</v>
      </c>
      <c r="AD52" s="116" t="s">
        <v>5440</v>
      </c>
      <c r="AE52" s="116" t="s">
        <v>5440</v>
      </c>
      <c r="AF52" s="116" t="s">
        <v>5440</v>
      </c>
      <c r="AG52" s="128" t="s">
        <v>5443</v>
      </c>
      <c r="AH52" s="128" t="s">
        <v>5440</v>
      </c>
      <c r="AI52" s="128" t="s">
        <v>5440</v>
      </c>
      <c r="AJ52" s="128" t="s">
        <v>5440</v>
      </c>
      <c r="AK52" s="128" t="s">
        <v>5440</v>
      </c>
      <c r="AL52" s="128" t="s">
        <v>5440</v>
      </c>
      <c r="AM52" s="128" t="s">
        <v>5440</v>
      </c>
      <c r="AN52" s="129" t="s">
        <v>5443</v>
      </c>
      <c r="AO52" s="129"/>
      <c r="AP52" s="129" t="s">
        <v>5440</v>
      </c>
      <c r="AQ52" s="129" t="s">
        <v>5440</v>
      </c>
      <c r="AR52" s="129" t="s">
        <v>5440</v>
      </c>
      <c r="AS52" s="129" t="s">
        <v>5440</v>
      </c>
      <c r="AT52" s="129" t="s">
        <v>5440</v>
      </c>
      <c r="AU52" s="127" t="s">
        <v>5437</v>
      </c>
      <c r="AV52" s="127"/>
      <c r="AW52" s="127" t="s">
        <v>5437</v>
      </c>
      <c r="AX52" s="127" t="s">
        <v>5437</v>
      </c>
      <c r="AY52" s="127" t="s">
        <v>5551</v>
      </c>
      <c r="AZ52" s="127">
        <v>3</v>
      </c>
      <c r="BA52" s="127" t="s">
        <v>5437</v>
      </c>
      <c r="BB52" s="99" t="s">
        <v>5443</v>
      </c>
      <c r="BC52" s="99"/>
      <c r="BD52" s="99" t="s">
        <v>5440</v>
      </c>
      <c r="BE52" s="99" t="s">
        <v>5440</v>
      </c>
      <c r="BF52" s="99" t="s">
        <v>5440</v>
      </c>
      <c r="BG52" s="99" t="s">
        <v>5440</v>
      </c>
      <c r="BH52" s="99" t="s">
        <v>5440</v>
      </c>
      <c r="BI52" s="120" t="s">
        <v>5443</v>
      </c>
      <c r="BJ52" s="120" t="s">
        <v>5440</v>
      </c>
      <c r="BK52" s="120" t="s">
        <v>5440</v>
      </c>
      <c r="BL52" s="120" t="s">
        <v>5440</v>
      </c>
      <c r="BM52" s="120" t="s">
        <v>5440</v>
      </c>
      <c r="BN52" s="120" t="s">
        <v>5440</v>
      </c>
      <c r="BO52" s="120" t="s">
        <v>5440</v>
      </c>
      <c r="BP52" s="109" t="s">
        <v>5437</v>
      </c>
      <c r="BQ52" s="109"/>
      <c r="BR52" s="109" t="s">
        <v>5437</v>
      </c>
      <c r="BS52" s="109" t="s">
        <v>5437</v>
      </c>
      <c r="BT52" s="109" t="s">
        <v>5561</v>
      </c>
      <c r="BU52" s="109">
        <v>1</v>
      </c>
      <c r="BV52" s="109" t="s">
        <v>5437</v>
      </c>
      <c r="BW52" s="121" t="s">
        <v>5437</v>
      </c>
      <c r="BX52" s="121"/>
      <c r="BY52" s="121" t="s">
        <v>5437</v>
      </c>
      <c r="BZ52" s="121" t="s">
        <v>5437</v>
      </c>
      <c r="CA52" s="121" t="s">
        <v>5440</v>
      </c>
      <c r="CB52" s="121">
        <v>1</v>
      </c>
      <c r="CC52" s="121" t="s">
        <v>5440</v>
      </c>
      <c r="CD52" s="124" t="s">
        <v>5443</v>
      </c>
      <c r="CE52" s="124" t="s">
        <v>5440</v>
      </c>
      <c r="CF52" s="124" t="s">
        <v>5440</v>
      </c>
      <c r="CG52" s="124" t="s">
        <v>5440</v>
      </c>
      <c r="CH52" s="124" t="s">
        <v>5440</v>
      </c>
      <c r="CI52" s="124" t="s">
        <v>5440</v>
      </c>
      <c r="CJ52" s="124" t="s">
        <v>5440</v>
      </c>
      <c r="CK52" s="123" t="s">
        <v>5437</v>
      </c>
      <c r="CL52" s="123"/>
      <c r="CM52" s="123" t="s">
        <v>5437</v>
      </c>
      <c r="CN52" s="123" t="s">
        <v>5437</v>
      </c>
      <c r="CO52" s="123" t="s">
        <v>5555</v>
      </c>
      <c r="CP52" s="123">
        <v>3</v>
      </c>
      <c r="CQ52" s="123" t="s">
        <v>5437</v>
      </c>
      <c r="CR52" s="121" t="s">
        <v>5437</v>
      </c>
      <c r="CS52" s="121"/>
      <c r="CT52" s="121" t="s">
        <v>5437</v>
      </c>
      <c r="CU52" s="121" t="s">
        <v>5437</v>
      </c>
      <c r="CV52" s="121" t="s">
        <v>5562</v>
      </c>
      <c r="CW52" s="121" t="s">
        <v>5565</v>
      </c>
      <c r="CX52" s="121" t="s">
        <v>5440</v>
      </c>
    </row>
    <row r="53" spans="1:102" ht="15" x14ac:dyDescent="0.25">
      <c r="B53" s="125" t="s">
        <v>160</v>
      </c>
      <c r="C53" s="125"/>
      <c r="D53" s="114" t="s">
        <v>5437</v>
      </c>
      <c r="E53" s="114">
        <v>2008</v>
      </c>
      <c r="F53" s="114" t="s">
        <v>5437</v>
      </c>
      <c r="G53" s="114"/>
      <c r="H53" s="114" t="s">
        <v>5437</v>
      </c>
      <c r="I53" s="114" t="s">
        <v>5508</v>
      </c>
      <c r="J53" s="114">
        <v>1</v>
      </c>
      <c r="K53" s="114" t="s">
        <v>5495</v>
      </c>
      <c r="L53" s="115" t="s">
        <v>5437</v>
      </c>
      <c r="M53" s="115"/>
      <c r="N53" s="115" t="s">
        <v>5437</v>
      </c>
      <c r="O53" s="115" t="s">
        <v>5437</v>
      </c>
      <c r="P53" s="115" t="s">
        <v>5564</v>
      </c>
      <c r="Q53" s="115">
        <v>3</v>
      </c>
      <c r="R53" s="115" t="s">
        <v>5437</v>
      </c>
      <c r="S53" s="103" t="s">
        <v>5437</v>
      </c>
      <c r="T53" s="103">
        <v>2007</v>
      </c>
      <c r="U53" s="103" t="s">
        <v>5437</v>
      </c>
      <c r="V53" s="103" t="s">
        <v>5437</v>
      </c>
      <c r="W53" s="103" t="s">
        <v>5548</v>
      </c>
      <c r="X53" s="103">
        <v>1</v>
      </c>
      <c r="Y53" s="103" t="s">
        <v>5437</v>
      </c>
      <c r="Z53" s="116" t="s">
        <v>5443</v>
      </c>
      <c r="AA53" s="116"/>
      <c r="AB53" s="116" t="s">
        <v>5440</v>
      </c>
      <c r="AC53" s="116" t="s">
        <v>5440</v>
      </c>
      <c r="AD53" s="116" t="s">
        <v>5440</v>
      </c>
      <c r="AE53" s="116" t="s">
        <v>5440</v>
      </c>
      <c r="AF53" s="116" t="s">
        <v>5440</v>
      </c>
      <c r="AG53" s="128" t="s">
        <v>5443</v>
      </c>
      <c r="AH53" s="128" t="s">
        <v>5440</v>
      </c>
      <c r="AI53" s="128" t="s">
        <v>5440</v>
      </c>
      <c r="AJ53" s="128" t="s">
        <v>5440</v>
      </c>
      <c r="AK53" s="128" t="s">
        <v>5440</v>
      </c>
      <c r="AL53" s="128" t="s">
        <v>5440</v>
      </c>
      <c r="AM53" s="128" t="s">
        <v>5440</v>
      </c>
      <c r="AN53" s="129" t="s">
        <v>5443</v>
      </c>
      <c r="AO53" s="129"/>
      <c r="AP53" s="129" t="s">
        <v>5440</v>
      </c>
      <c r="AQ53" s="129" t="s">
        <v>5440</v>
      </c>
      <c r="AR53" s="129" t="s">
        <v>5440</v>
      </c>
      <c r="AS53" s="129" t="s">
        <v>5440</v>
      </c>
      <c r="AT53" s="129" t="s">
        <v>5440</v>
      </c>
      <c r="AU53" s="119" t="s">
        <v>5437</v>
      </c>
      <c r="AV53" s="119" t="s">
        <v>5442</v>
      </c>
      <c r="AW53" s="119" t="s">
        <v>5437</v>
      </c>
      <c r="AX53" s="119" t="s">
        <v>5437</v>
      </c>
      <c r="AY53" s="119" t="s">
        <v>5566</v>
      </c>
      <c r="AZ53" s="119">
        <v>4</v>
      </c>
      <c r="BA53" s="119" t="s">
        <v>5437</v>
      </c>
      <c r="BB53" s="99" t="s">
        <v>5437</v>
      </c>
      <c r="BC53" s="99"/>
      <c r="BD53" s="99" t="s">
        <v>5437</v>
      </c>
      <c r="BE53" s="99" t="s">
        <v>5495</v>
      </c>
      <c r="BF53" s="99"/>
      <c r="BG53" s="99">
        <v>1</v>
      </c>
      <c r="BH53" s="99" t="s">
        <v>5437</v>
      </c>
      <c r="BI53" s="120" t="s">
        <v>5443</v>
      </c>
      <c r="BJ53" s="120" t="s">
        <v>5440</v>
      </c>
      <c r="BK53" s="120" t="s">
        <v>5440</v>
      </c>
      <c r="BL53" s="120" t="s">
        <v>5440</v>
      </c>
      <c r="BM53" s="120" t="s">
        <v>5440</v>
      </c>
      <c r="BN53" s="120" t="s">
        <v>5440</v>
      </c>
      <c r="BO53" s="120" t="s">
        <v>5440</v>
      </c>
      <c r="BP53" s="109" t="s">
        <v>5437</v>
      </c>
      <c r="BQ53" s="109"/>
      <c r="BR53" s="109" t="s">
        <v>5437</v>
      </c>
      <c r="BS53" s="109" t="s">
        <v>5437</v>
      </c>
      <c r="BT53" s="109" t="s">
        <v>5561</v>
      </c>
      <c r="BU53" s="109">
        <v>1</v>
      </c>
      <c r="BV53" s="109" t="s">
        <v>5437</v>
      </c>
      <c r="BW53" s="121" t="s">
        <v>5437</v>
      </c>
      <c r="BX53" s="121">
        <v>2009</v>
      </c>
      <c r="BY53" s="121" t="s">
        <v>5437</v>
      </c>
      <c r="BZ53" s="121" t="s">
        <v>5437</v>
      </c>
      <c r="CA53" s="121" t="s">
        <v>5440</v>
      </c>
      <c r="CB53" s="121">
        <v>1</v>
      </c>
      <c r="CC53" s="121" t="s">
        <v>5440</v>
      </c>
      <c r="CD53" s="124" t="s">
        <v>5443</v>
      </c>
      <c r="CE53" s="124" t="s">
        <v>5440</v>
      </c>
      <c r="CF53" s="124" t="s">
        <v>5440</v>
      </c>
      <c r="CG53" s="124" t="s">
        <v>5440</v>
      </c>
      <c r="CH53" s="124" t="s">
        <v>5440</v>
      </c>
      <c r="CI53" s="124" t="s">
        <v>5440</v>
      </c>
      <c r="CJ53" s="124" t="s">
        <v>5440</v>
      </c>
      <c r="CK53" s="123" t="s">
        <v>5437</v>
      </c>
      <c r="CL53" s="123">
        <v>2009</v>
      </c>
      <c r="CM53" s="123" t="s">
        <v>5437</v>
      </c>
      <c r="CN53" s="123" t="s">
        <v>5437</v>
      </c>
      <c r="CO53" s="123" t="s">
        <v>5555</v>
      </c>
      <c r="CP53" s="123">
        <v>1</v>
      </c>
      <c r="CQ53" s="123" t="s">
        <v>5437</v>
      </c>
      <c r="CR53" s="121" t="s">
        <v>5437</v>
      </c>
      <c r="CS53" s="121">
        <v>20</v>
      </c>
      <c r="CT53" s="121" t="s">
        <v>5437</v>
      </c>
      <c r="CU53" s="121" t="s">
        <v>5437</v>
      </c>
      <c r="CV53" s="121" t="s">
        <v>5562</v>
      </c>
      <c r="CW53" s="121" t="s">
        <v>5546</v>
      </c>
      <c r="CX53" s="121" t="s">
        <v>5440</v>
      </c>
    </row>
    <row r="54" spans="1:102" x14ac:dyDescent="0.3">
      <c r="B54" s="130" t="s">
        <v>5567</v>
      </c>
      <c r="C54" s="130"/>
      <c r="D54" s="114"/>
      <c r="E54" s="114"/>
      <c r="F54" s="114"/>
      <c r="G54" s="114"/>
      <c r="H54" s="114"/>
      <c r="I54" s="114"/>
      <c r="J54" s="114"/>
      <c r="K54" s="114"/>
      <c r="L54" s="115"/>
      <c r="M54" s="115"/>
      <c r="N54" s="115"/>
      <c r="O54" s="115"/>
      <c r="P54" s="115"/>
      <c r="Q54" s="115"/>
      <c r="R54" s="115"/>
      <c r="S54" s="103"/>
      <c r="T54" s="103"/>
      <c r="U54" s="103"/>
      <c r="V54" s="103"/>
      <c r="W54" s="103"/>
      <c r="X54" s="103"/>
      <c r="Y54" s="103"/>
      <c r="Z54" s="116"/>
      <c r="AA54" s="116"/>
      <c r="AB54" s="116"/>
      <c r="AC54" s="116" t="s">
        <v>5495</v>
      </c>
      <c r="AD54" s="116"/>
      <c r="AE54" s="116"/>
      <c r="AF54" s="116"/>
      <c r="AG54" s="117"/>
      <c r="AH54" s="117"/>
      <c r="AI54" s="117"/>
      <c r="AJ54" s="117"/>
      <c r="AK54" s="117"/>
      <c r="AL54" s="117"/>
      <c r="AM54" s="117"/>
      <c r="AN54" s="118"/>
      <c r="AO54" s="118"/>
      <c r="AP54" s="118"/>
      <c r="AQ54" s="118"/>
      <c r="AR54" s="118"/>
      <c r="AS54" s="118"/>
      <c r="AT54" s="118"/>
      <c r="AU54" s="119"/>
      <c r="AV54" s="119"/>
      <c r="AW54" s="119"/>
      <c r="AX54" s="119"/>
      <c r="AY54" s="119"/>
      <c r="AZ54" s="119"/>
      <c r="BA54" s="119"/>
      <c r="BB54" s="99"/>
      <c r="BC54" s="99"/>
      <c r="BD54" s="99"/>
      <c r="BE54" s="99"/>
      <c r="BF54" s="99"/>
      <c r="BG54" s="99"/>
      <c r="BH54" s="99"/>
      <c r="BI54" s="120"/>
      <c r="BJ54" s="120"/>
      <c r="BK54" s="120"/>
      <c r="BL54" s="120"/>
      <c r="BM54" s="120"/>
      <c r="BN54" s="120"/>
      <c r="BO54" s="120"/>
      <c r="BP54" s="109"/>
      <c r="BQ54" s="109"/>
      <c r="BR54" s="109"/>
      <c r="BS54" s="109"/>
      <c r="BT54" s="109"/>
      <c r="BU54" s="109"/>
      <c r="BV54" s="109"/>
      <c r="BW54" s="121"/>
      <c r="BX54" s="121"/>
      <c r="BY54" s="121"/>
      <c r="BZ54" s="121"/>
      <c r="CA54" s="121"/>
      <c r="CB54" s="121"/>
      <c r="CC54" s="121"/>
      <c r="CD54" s="124"/>
      <c r="CE54" s="124"/>
      <c r="CF54" s="124"/>
      <c r="CG54" s="124"/>
      <c r="CH54" s="124"/>
      <c r="CI54" s="124"/>
      <c r="CJ54" s="124"/>
      <c r="CK54" s="123"/>
      <c r="CL54" s="123"/>
      <c r="CM54" s="123"/>
      <c r="CN54" s="123"/>
      <c r="CO54" s="123"/>
      <c r="CP54" s="123"/>
      <c r="CQ54" s="123"/>
      <c r="CR54" s="121"/>
      <c r="CS54" s="121"/>
      <c r="CT54" s="121"/>
      <c r="CU54" s="121"/>
      <c r="CV54" s="121"/>
      <c r="CW54" s="121"/>
      <c r="CX54" s="121"/>
    </row>
    <row r="55" spans="1:102" ht="15.75" x14ac:dyDescent="0.25">
      <c r="A55" s="113" t="s">
        <v>163</v>
      </c>
      <c r="B55" s="113" t="s">
        <v>163</v>
      </c>
      <c r="C55" s="113"/>
      <c r="D55" s="114"/>
      <c r="E55" s="114"/>
      <c r="F55" s="114"/>
      <c r="G55" s="114"/>
      <c r="H55" s="114"/>
      <c r="I55" s="114"/>
      <c r="J55" s="114"/>
      <c r="K55" s="114"/>
      <c r="L55" s="115"/>
      <c r="M55" s="115"/>
      <c r="N55" s="115"/>
      <c r="O55" s="115"/>
      <c r="P55" s="115"/>
      <c r="Q55" s="115"/>
      <c r="R55" s="115"/>
      <c r="S55" s="103"/>
      <c r="T55" s="103"/>
      <c r="U55" s="103"/>
      <c r="V55" s="103"/>
      <c r="W55" s="103"/>
      <c r="X55" s="103"/>
      <c r="Y55" s="103"/>
      <c r="Z55" s="116"/>
      <c r="AA55" s="116"/>
      <c r="AB55" s="116"/>
      <c r="AC55" s="116"/>
      <c r="AD55" s="116"/>
      <c r="AE55" s="116"/>
      <c r="AF55" s="116"/>
      <c r="AG55" s="117"/>
      <c r="AH55" s="117"/>
      <c r="AI55" s="117"/>
      <c r="AJ55" s="117"/>
      <c r="AK55" s="117"/>
      <c r="AL55" s="117"/>
      <c r="AM55" s="117"/>
      <c r="AN55" s="118"/>
      <c r="AO55" s="118"/>
      <c r="AP55" s="118"/>
      <c r="AQ55" s="118"/>
      <c r="AR55" s="118"/>
      <c r="AS55" s="118"/>
      <c r="AT55" s="118"/>
      <c r="AU55" s="119"/>
      <c r="AV55" s="119"/>
      <c r="AW55" s="119"/>
      <c r="AX55" s="119"/>
      <c r="AY55" s="119"/>
      <c r="AZ55" s="119"/>
      <c r="BA55" s="119"/>
      <c r="BB55" s="99"/>
      <c r="BC55" s="99"/>
      <c r="BD55" s="99"/>
      <c r="BE55" s="99"/>
      <c r="BF55" s="99"/>
      <c r="BG55" s="99"/>
      <c r="BH55" s="99"/>
      <c r="BI55" s="120"/>
      <c r="BJ55" s="120"/>
      <c r="BK55" s="120"/>
      <c r="BL55" s="120"/>
      <c r="BM55" s="120"/>
      <c r="BN55" s="120"/>
      <c r="BO55" s="120"/>
      <c r="BP55" s="109"/>
      <c r="BQ55" s="109"/>
      <c r="BR55" s="109"/>
      <c r="BS55" s="109"/>
      <c r="BT55" s="109"/>
      <c r="BU55" s="109"/>
      <c r="BV55" s="109"/>
      <c r="BW55" s="121"/>
      <c r="BX55" s="121"/>
      <c r="BY55" s="121"/>
      <c r="BZ55" s="121"/>
      <c r="CA55" s="121"/>
      <c r="CB55" s="121"/>
      <c r="CC55" s="121"/>
      <c r="CD55" s="124"/>
      <c r="CE55" s="124"/>
      <c r="CF55" s="124"/>
      <c r="CG55" s="124"/>
      <c r="CH55" s="124"/>
      <c r="CI55" s="124"/>
      <c r="CJ55" s="124"/>
      <c r="CK55" s="123"/>
      <c r="CL55" s="123"/>
      <c r="CM55" s="123"/>
      <c r="CN55" s="123"/>
      <c r="CO55" s="123"/>
      <c r="CP55" s="123"/>
      <c r="CQ55" s="123"/>
      <c r="CR55" s="121"/>
      <c r="CS55" s="121"/>
      <c r="CT55" s="121"/>
      <c r="CU55" s="121"/>
      <c r="CV55" s="121"/>
      <c r="CW55" s="121"/>
      <c r="CX55" s="121"/>
    </row>
    <row r="56" spans="1:102" ht="15" x14ac:dyDescent="0.25">
      <c r="B56" s="125" t="s">
        <v>189</v>
      </c>
      <c r="C56" s="125"/>
      <c r="D56" s="114" t="s">
        <v>5437</v>
      </c>
      <c r="E56" s="114" t="s">
        <v>5568</v>
      </c>
      <c r="F56" s="114" t="s">
        <v>5437</v>
      </c>
      <c r="G56" s="114"/>
      <c r="H56" s="114" t="s">
        <v>5437</v>
      </c>
      <c r="I56" s="114" t="s">
        <v>5494</v>
      </c>
      <c r="J56" s="114" t="s">
        <v>5569</v>
      </c>
      <c r="K56" s="114" t="s">
        <v>5437</v>
      </c>
      <c r="L56" s="115" t="s">
        <v>5437</v>
      </c>
      <c r="M56" s="115" t="s">
        <v>5568</v>
      </c>
      <c r="N56" s="115" t="s">
        <v>5437</v>
      </c>
      <c r="O56" s="115" t="s">
        <v>5437</v>
      </c>
      <c r="P56" s="115" t="s">
        <v>5494</v>
      </c>
      <c r="Q56" s="115">
        <v>1</v>
      </c>
      <c r="R56" s="115" t="s">
        <v>5437</v>
      </c>
      <c r="S56" s="103" t="s">
        <v>5437</v>
      </c>
      <c r="T56" s="103" t="s">
        <v>5570</v>
      </c>
      <c r="U56" s="103" t="s">
        <v>5437</v>
      </c>
      <c r="V56" s="103" t="s">
        <v>5437</v>
      </c>
      <c r="W56" s="103" t="s">
        <v>5571</v>
      </c>
      <c r="X56" s="103">
        <v>5</v>
      </c>
      <c r="Y56" s="103" t="s">
        <v>5437</v>
      </c>
      <c r="Z56" s="116" t="s">
        <v>5443</v>
      </c>
      <c r="AA56" s="116" t="s">
        <v>5569</v>
      </c>
      <c r="AB56" s="116" t="s">
        <v>5569</v>
      </c>
      <c r="AC56" s="116" t="s">
        <v>5569</v>
      </c>
      <c r="AD56" s="116" t="s">
        <v>5569</v>
      </c>
      <c r="AE56" s="116" t="s">
        <v>5569</v>
      </c>
      <c r="AF56" s="116" t="s">
        <v>5569</v>
      </c>
      <c r="AG56" s="117" t="s">
        <v>5437</v>
      </c>
      <c r="AH56" s="117">
        <v>2002</v>
      </c>
      <c r="AI56" s="117" t="s">
        <v>5437</v>
      </c>
      <c r="AJ56" s="117" t="s">
        <v>5443</v>
      </c>
      <c r="AK56" s="117" t="s">
        <v>5572</v>
      </c>
      <c r="AL56" s="117">
        <v>1</v>
      </c>
      <c r="AM56" s="117" t="s">
        <v>5443</v>
      </c>
      <c r="AN56" s="118" t="s">
        <v>5443</v>
      </c>
      <c r="AO56" s="118" t="s">
        <v>5569</v>
      </c>
      <c r="AP56" s="118" t="s">
        <v>5569</v>
      </c>
      <c r="AQ56" s="118" t="s">
        <v>5569</v>
      </c>
      <c r="AR56" s="118" t="s">
        <v>5569</v>
      </c>
      <c r="AS56" s="118" t="s">
        <v>5569</v>
      </c>
      <c r="AT56" s="118" t="s">
        <v>5569</v>
      </c>
      <c r="AU56" s="119" t="s">
        <v>5437</v>
      </c>
      <c r="AV56" s="119" t="s">
        <v>5568</v>
      </c>
      <c r="AW56" s="119" t="s">
        <v>5437</v>
      </c>
      <c r="AX56" s="119" t="s">
        <v>5437</v>
      </c>
      <c r="AY56" s="119" t="s">
        <v>5573</v>
      </c>
      <c r="AZ56" s="119">
        <v>4</v>
      </c>
      <c r="BA56" s="119" t="s">
        <v>5443</v>
      </c>
      <c r="BB56" s="99" t="s">
        <v>5437</v>
      </c>
      <c r="BC56" s="99">
        <v>2010</v>
      </c>
      <c r="BD56" s="99" t="s">
        <v>5443</v>
      </c>
      <c r="BE56" s="99" t="s">
        <v>5443</v>
      </c>
      <c r="BF56" s="99" t="s">
        <v>5561</v>
      </c>
      <c r="BG56" s="99">
        <v>1</v>
      </c>
      <c r="BH56" s="99" t="s">
        <v>5443</v>
      </c>
      <c r="BI56" s="120" t="s">
        <v>5443</v>
      </c>
      <c r="BJ56" s="120" t="s">
        <v>5569</v>
      </c>
      <c r="BK56" s="120" t="s">
        <v>5569</v>
      </c>
      <c r="BL56" s="120" t="s">
        <v>5569</v>
      </c>
      <c r="BM56" s="120" t="s">
        <v>5569</v>
      </c>
      <c r="BN56" s="120" t="s">
        <v>5569</v>
      </c>
      <c r="BO56" s="120" t="s">
        <v>5569</v>
      </c>
      <c r="BP56" s="109" t="s">
        <v>5443</v>
      </c>
      <c r="BQ56" s="109" t="s">
        <v>5569</v>
      </c>
      <c r="BR56" s="109" t="s">
        <v>5569</v>
      </c>
      <c r="BS56" s="109" t="s">
        <v>5569</v>
      </c>
      <c r="BT56" s="109" t="s">
        <v>5569</v>
      </c>
      <c r="BU56" s="109" t="s">
        <v>5569</v>
      </c>
      <c r="BV56" s="109" t="s">
        <v>5569</v>
      </c>
      <c r="BW56" s="121" t="s">
        <v>5437</v>
      </c>
      <c r="BX56" s="121">
        <v>2008</v>
      </c>
      <c r="BY56" s="121" t="s">
        <v>5437</v>
      </c>
      <c r="BZ56" s="121" t="s">
        <v>5437</v>
      </c>
      <c r="CA56" s="121" t="s">
        <v>5440</v>
      </c>
      <c r="CB56" s="121">
        <v>7</v>
      </c>
      <c r="CC56" s="121" t="s">
        <v>5440</v>
      </c>
      <c r="CD56" s="124" t="s">
        <v>5443</v>
      </c>
      <c r="CE56" s="124" t="s">
        <v>5569</v>
      </c>
      <c r="CF56" s="124" t="s">
        <v>5569</v>
      </c>
      <c r="CG56" s="124" t="s">
        <v>5569</v>
      </c>
      <c r="CH56" s="124" t="s">
        <v>5569</v>
      </c>
      <c r="CI56" s="124" t="s">
        <v>5569</v>
      </c>
      <c r="CJ56" s="124" t="s">
        <v>5569</v>
      </c>
      <c r="CK56" s="123" t="s">
        <v>5437</v>
      </c>
      <c r="CL56" s="123" t="s">
        <v>5568</v>
      </c>
      <c r="CM56" s="123" t="s">
        <v>5437</v>
      </c>
      <c r="CN56" s="123" t="s">
        <v>5437</v>
      </c>
      <c r="CO56" s="123" t="s">
        <v>5482</v>
      </c>
      <c r="CP56" s="123">
        <v>2</v>
      </c>
      <c r="CQ56" s="123" t="s">
        <v>5439</v>
      </c>
      <c r="CR56" s="121" t="s">
        <v>5437</v>
      </c>
      <c r="CS56" s="121" t="s">
        <v>5568</v>
      </c>
      <c r="CT56" s="121" t="s">
        <v>5437</v>
      </c>
      <c r="CU56" s="121" t="s">
        <v>5437</v>
      </c>
      <c r="CV56" s="121" t="s">
        <v>5574</v>
      </c>
      <c r="CW56" s="121" t="s">
        <v>5575</v>
      </c>
      <c r="CX56" s="121" t="s">
        <v>5437</v>
      </c>
    </row>
    <row r="57" spans="1:102" ht="15" x14ac:dyDescent="0.25">
      <c r="B57" s="125" t="s">
        <v>1978</v>
      </c>
      <c r="C57" s="125"/>
      <c r="D57" s="114" t="s">
        <v>5437</v>
      </c>
      <c r="E57" s="114" t="s">
        <v>5568</v>
      </c>
      <c r="F57" s="114" t="s">
        <v>5437</v>
      </c>
      <c r="G57" s="114"/>
      <c r="H57" s="114" t="s">
        <v>5437</v>
      </c>
      <c r="I57" s="114" t="s">
        <v>5494</v>
      </c>
      <c r="J57" s="114">
        <v>3</v>
      </c>
      <c r="K57" s="114" t="s">
        <v>5443</v>
      </c>
      <c r="L57" s="115" t="s">
        <v>5437</v>
      </c>
      <c r="M57" s="115" t="s">
        <v>5568</v>
      </c>
      <c r="N57" s="115" t="s">
        <v>5437</v>
      </c>
      <c r="O57" s="115" t="s">
        <v>5437</v>
      </c>
      <c r="P57" s="115" t="s">
        <v>5494</v>
      </c>
      <c r="Q57" s="115">
        <v>1</v>
      </c>
      <c r="R57" s="115" t="s">
        <v>5443</v>
      </c>
      <c r="S57" s="103" t="s">
        <v>5437</v>
      </c>
      <c r="T57" s="103" t="s">
        <v>5570</v>
      </c>
      <c r="U57" s="103" t="s">
        <v>5437</v>
      </c>
      <c r="V57" s="103" t="s">
        <v>5576</v>
      </c>
      <c r="W57" s="103" t="s">
        <v>5577</v>
      </c>
      <c r="X57" s="103">
        <v>2</v>
      </c>
      <c r="Y57" s="103" t="s">
        <v>5443</v>
      </c>
      <c r="Z57" s="116" t="s">
        <v>5443</v>
      </c>
      <c r="AA57" s="116" t="s">
        <v>5569</v>
      </c>
      <c r="AB57" s="116" t="s">
        <v>5569</v>
      </c>
      <c r="AC57" s="116" t="s">
        <v>5569</v>
      </c>
      <c r="AD57" s="116" t="s">
        <v>5569</v>
      </c>
      <c r="AE57" s="116" t="s">
        <v>5569</v>
      </c>
      <c r="AF57" s="116" t="s">
        <v>5569</v>
      </c>
      <c r="AG57" s="117" t="s">
        <v>5443</v>
      </c>
      <c r="AH57" s="117" t="s">
        <v>5569</v>
      </c>
      <c r="AI57" s="117" t="s">
        <v>5569</v>
      </c>
      <c r="AJ57" s="117" t="s">
        <v>5569</v>
      </c>
      <c r="AK57" s="117" t="s">
        <v>5569</v>
      </c>
      <c r="AL57" s="117" t="s">
        <v>5569</v>
      </c>
      <c r="AM57" s="117" t="s">
        <v>5569</v>
      </c>
      <c r="AN57" s="118" t="s">
        <v>5443</v>
      </c>
      <c r="AO57" s="118" t="s">
        <v>5569</v>
      </c>
      <c r="AP57" s="118" t="s">
        <v>5569</v>
      </c>
      <c r="AQ57" s="118" t="s">
        <v>5569</v>
      </c>
      <c r="AR57" s="118" t="s">
        <v>5569</v>
      </c>
      <c r="AS57" s="118" t="s">
        <v>5569</v>
      </c>
      <c r="AT57" s="118" t="s">
        <v>5569</v>
      </c>
      <c r="AU57" s="119" t="s">
        <v>5437</v>
      </c>
      <c r="AV57" s="119" t="s">
        <v>5568</v>
      </c>
      <c r="AW57" s="119" t="s">
        <v>5437</v>
      </c>
      <c r="AX57" s="119" t="s">
        <v>5437</v>
      </c>
      <c r="AY57" s="119" t="s">
        <v>5578</v>
      </c>
      <c r="AZ57" s="119">
        <v>7</v>
      </c>
      <c r="BA57" s="119" t="s">
        <v>5437</v>
      </c>
      <c r="BB57" s="99" t="s">
        <v>5443</v>
      </c>
      <c r="BC57" s="99" t="s">
        <v>5569</v>
      </c>
      <c r="BD57" s="99" t="s">
        <v>5569</v>
      </c>
      <c r="BE57" s="99" t="s">
        <v>5569</v>
      </c>
      <c r="BF57" s="99" t="s">
        <v>5569</v>
      </c>
      <c r="BG57" s="99" t="s">
        <v>5569</v>
      </c>
      <c r="BH57" s="99" t="s">
        <v>5569</v>
      </c>
      <c r="BI57" s="120" t="s">
        <v>5437</v>
      </c>
      <c r="BJ57" s="120" t="s">
        <v>5568</v>
      </c>
      <c r="BK57" s="120" t="s">
        <v>5437</v>
      </c>
      <c r="BL57" s="120" t="s">
        <v>5437</v>
      </c>
      <c r="BM57" s="120" t="s">
        <v>5561</v>
      </c>
      <c r="BN57" s="120">
        <v>1</v>
      </c>
      <c r="BO57" s="120" t="s">
        <v>5443</v>
      </c>
      <c r="BP57" s="109" t="s">
        <v>5443</v>
      </c>
      <c r="BQ57" s="109" t="s">
        <v>5569</v>
      </c>
      <c r="BR57" s="109" t="s">
        <v>5569</v>
      </c>
      <c r="BS57" s="109" t="s">
        <v>5569</v>
      </c>
      <c r="BT57" s="109" t="s">
        <v>5569</v>
      </c>
      <c r="BU57" s="109" t="s">
        <v>5569</v>
      </c>
      <c r="BV57" s="109" t="s">
        <v>5569</v>
      </c>
      <c r="BW57" s="121" t="s">
        <v>5437</v>
      </c>
      <c r="BX57" s="121">
        <v>2013</v>
      </c>
      <c r="BY57" s="121" t="s">
        <v>5437</v>
      </c>
      <c r="BZ57" s="121" t="s">
        <v>5437</v>
      </c>
      <c r="CA57" s="121" t="s">
        <v>5440</v>
      </c>
      <c r="CB57" s="121">
        <v>2</v>
      </c>
      <c r="CC57" s="121" t="s">
        <v>5440</v>
      </c>
      <c r="CD57" s="124" t="s">
        <v>5443</v>
      </c>
      <c r="CE57" s="124" t="s">
        <v>5569</v>
      </c>
      <c r="CF57" s="124" t="s">
        <v>5569</v>
      </c>
      <c r="CG57" s="124" t="s">
        <v>5569</v>
      </c>
      <c r="CH57" s="124" t="s">
        <v>5569</v>
      </c>
      <c r="CI57" s="124" t="s">
        <v>5569</v>
      </c>
      <c r="CJ57" s="124" t="s">
        <v>5569</v>
      </c>
      <c r="CK57" s="123" t="s">
        <v>5437</v>
      </c>
      <c r="CL57" s="123" t="s">
        <v>5568</v>
      </c>
      <c r="CM57" s="123" t="s">
        <v>5437</v>
      </c>
      <c r="CN57" s="123" t="s">
        <v>5437</v>
      </c>
      <c r="CO57" s="123" t="s">
        <v>5579</v>
      </c>
      <c r="CP57" s="123">
        <v>3</v>
      </c>
      <c r="CQ57" s="123" t="s">
        <v>5439</v>
      </c>
      <c r="CR57" s="121" t="s">
        <v>5437</v>
      </c>
      <c r="CS57" s="121" t="s">
        <v>5568</v>
      </c>
      <c r="CT57" s="121" t="s">
        <v>5437</v>
      </c>
      <c r="CU57" s="121" t="s">
        <v>5437</v>
      </c>
      <c r="CV57" s="121" t="s">
        <v>5506</v>
      </c>
      <c r="CW57" s="121" t="s">
        <v>5580</v>
      </c>
      <c r="CX57" s="121" t="s">
        <v>5437</v>
      </c>
    </row>
    <row r="58" spans="1:102" ht="15" x14ac:dyDescent="0.25">
      <c r="B58" s="125" t="s">
        <v>196</v>
      </c>
      <c r="C58" s="125"/>
      <c r="D58" s="114"/>
      <c r="E58" s="114"/>
      <c r="F58" s="114"/>
      <c r="G58" s="114"/>
      <c r="H58" s="114"/>
      <c r="I58" s="114"/>
      <c r="J58" s="114"/>
      <c r="K58" s="114"/>
      <c r="L58" s="115"/>
      <c r="M58" s="115"/>
      <c r="N58" s="115"/>
      <c r="O58" s="115"/>
      <c r="P58" s="115"/>
      <c r="Q58" s="115"/>
      <c r="R58" s="115"/>
      <c r="S58" s="103"/>
      <c r="T58" s="103"/>
      <c r="U58" s="103"/>
      <c r="V58" s="103"/>
      <c r="W58" s="103"/>
      <c r="X58" s="103"/>
      <c r="Y58" s="103"/>
      <c r="Z58" s="116"/>
      <c r="AA58" s="116"/>
      <c r="AB58" s="116"/>
      <c r="AC58" s="116"/>
      <c r="AD58" s="116"/>
      <c r="AE58" s="116"/>
      <c r="AF58" s="116"/>
      <c r="AG58" s="117"/>
      <c r="AH58" s="117"/>
      <c r="AI58" s="117"/>
      <c r="AJ58" s="117"/>
      <c r="AK58" s="117"/>
      <c r="AL58" s="117"/>
      <c r="AM58" s="117"/>
      <c r="AN58" s="118"/>
      <c r="AO58" s="118"/>
      <c r="AP58" s="118"/>
      <c r="AQ58" s="118"/>
      <c r="AR58" s="118"/>
      <c r="AS58" s="118"/>
      <c r="AT58" s="118"/>
      <c r="AU58" s="119"/>
      <c r="AV58" s="119"/>
      <c r="AW58" s="119"/>
      <c r="AX58" s="119"/>
      <c r="AY58" s="119"/>
      <c r="AZ58" s="119"/>
      <c r="BA58" s="119"/>
      <c r="BB58" s="99"/>
      <c r="BC58" s="99"/>
      <c r="BD58" s="99"/>
      <c r="BE58" s="99"/>
      <c r="BF58" s="99"/>
      <c r="BG58" s="99"/>
      <c r="BH58" s="99"/>
      <c r="BI58" s="120"/>
      <c r="BJ58" s="120"/>
      <c r="BK58" s="120"/>
      <c r="BL58" s="120"/>
      <c r="BM58" s="120"/>
      <c r="BN58" s="120"/>
      <c r="BO58" s="120"/>
      <c r="BP58" s="109"/>
      <c r="BQ58" s="109"/>
      <c r="BR58" s="109"/>
      <c r="BS58" s="109"/>
      <c r="BT58" s="109"/>
      <c r="BU58" s="109"/>
      <c r="BV58" s="109"/>
      <c r="BW58" s="121"/>
      <c r="BX58" s="121"/>
      <c r="BY58" s="121"/>
      <c r="BZ58" s="121"/>
      <c r="CA58" s="121"/>
      <c r="CB58" s="121"/>
      <c r="CC58" s="121"/>
      <c r="CD58" s="124"/>
      <c r="CE58" s="124"/>
      <c r="CF58" s="124"/>
      <c r="CG58" s="124"/>
      <c r="CH58" s="124"/>
      <c r="CI58" s="124"/>
      <c r="CJ58" s="124"/>
      <c r="CK58" s="123"/>
      <c r="CL58" s="123"/>
      <c r="CM58" s="123"/>
      <c r="CN58" s="123"/>
      <c r="CO58" s="123"/>
      <c r="CP58" s="123"/>
      <c r="CQ58" s="123"/>
      <c r="CR58" s="121"/>
      <c r="CS58" s="121"/>
      <c r="CT58" s="121"/>
      <c r="CU58" s="121"/>
      <c r="CV58" s="121"/>
      <c r="CW58" s="121"/>
      <c r="CX58" s="121"/>
    </row>
    <row r="59" spans="1:102" x14ac:dyDescent="0.3">
      <c r="B59" s="125" t="s">
        <v>5581</v>
      </c>
      <c r="C59" s="125"/>
      <c r="D59" s="114" t="s">
        <v>5437</v>
      </c>
      <c r="E59" s="114" t="s">
        <v>5568</v>
      </c>
      <c r="F59" s="114" t="s">
        <v>5437</v>
      </c>
      <c r="G59" s="114"/>
      <c r="H59" s="114" t="s">
        <v>5582</v>
      </c>
      <c r="I59" s="114" t="s">
        <v>5494</v>
      </c>
      <c r="J59" s="114">
        <v>8</v>
      </c>
      <c r="K59" s="114" t="s">
        <v>5437</v>
      </c>
      <c r="L59" s="115" t="s">
        <v>5437</v>
      </c>
      <c r="M59" s="115" t="s">
        <v>5568</v>
      </c>
      <c r="N59" s="115" t="s">
        <v>5437</v>
      </c>
      <c r="O59" s="115" t="s">
        <v>5437</v>
      </c>
      <c r="P59" s="115" t="s">
        <v>5494</v>
      </c>
      <c r="Q59" s="115">
        <v>1</v>
      </c>
      <c r="R59" s="115" t="s">
        <v>5437</v>
      </c>
      <c r="S59" s="103" t="s">
        <v>5437</v>
      </c>
      <c r="T59" s="103">
        <v>1992</v>
      </c>
      <c r="U59" s="103" t="s">
        <v>5437</v>
      </c>
      <c r="V59" s="103" t="s">
        <v>5437</v>
      </c>
      <c r="W59" s="103" t="s">
        <v>5577</v>
      </c>
      <c r="X59" s="103">
        <v>5</v>
      </c>
      <c r="Y59" s="103" t="s">
        <v>5437</v>
      </c>
      <c r="Z59" s="116" t="s">
        <v>5443</v>
      </c>
      <c r="AA59" s="116" t="s">
        <v>5569</v>
      </c>
      <c r="AB59" s="116" t="s">
        <v>5569</v>
      </c>
      <c r="AC59" s="116" t="s">
        <v>5569</v>
      </c>
      <c r="AD59" s="116" t="s">
        <v>5569</v>
      </c>
      <c r="AE59" s="116" t="s">
        <v>5569</v>
      </c>
      <c r="AF59" s="116" t="s">
        <v>5569</v>
      </c>
      <c r="AG59" s="117" t="s">
        <v>5443</v>
      </c>
      <c r="AH59" s="117" t="s">
        <v>5569</v>
      </c>
      <c r="AI59" s="117" t="s">
        <v>5569</v>
      </c>
      <c r="AJ59" s="117" t="s">
        <v>5569</v>
      </c>
      <c r="AK59" s="117" t="s">
        <v>5569</v>
      </c>
      <c r="AL59" s="117" t="s">
        <v>5569</v>
      </c>
      <c r="AM59" s="117" t="s">
        <v>5569</v>
      </c>
      <c r="AN59" s="118" t="s">
        <v>5443</v>
      </c>
      <c r="AO59" s="118" t="s">
        <v>5569</v>
      </c>
      <c r="AP59" s="118" t="s">
        <v>5569</v>
      </c>
      <c r="AQ59" s="118" t="s">
        <v>5569</v>
      </c>
      <c r="AR59" s="118" t="s">
        <v>5569</v>
      </c>
      <c r="AS59" s="118" t="s">
        <v>5569</v>
      </c>
      <c r="AT59" s="118" t="s">
        <v>5569</v>
      </c>
      <c r="AU59" s="119" t="s">
        <v>5437</v>
      </c>
      <c r="AV59" s="119" t="s">
        <v>5568</v>
      </c>
      <c r="AW59" s="119" t="s">
        <v>5437</v>
      </c>
      <c r="AX59" s="119" t="s">
        <v>5437</v>
      </c>
      <c r="AY59" s="119" t="s">
        <v>5573</v>
      </c>
      <c r="AZ59" s="119">
        <v>14</v>
      </c>
      <c r="BA59" s="119" t="s">
        <v>5437</v>
      </c>
      <c r="BB59" s="99" t="s">
        <v>5443</v>
      </c>
      <c r="BC59" s="99" t="s">
        <v>5569</v>
      </c>
      <c r="BD59" s="99" t="s">
        <v>5569</v>
      </c>
      <c r="BE59" s="99" t="s">
        <v>5569</v>
      </c>
      <c r="BF59" s="99" t="s">
        <v>5569</v>
      </c>
      <c r="BG59" s="99" t="s">
        <v>5569</v>
      </c>
      <c r="BH59" s="99" t="s">
        <v>5569</v>
      </c>
      <c r="BI59" s="120" t="s">
        <v>5437</v>
      </c>
      <c r="BJ59" s="120">
        <v>1992</v>
      </c>
      <c r="BK59" s="120" t="s">
        <v>5437</v>
      </c>
      <c r="BL59" s="120" t="s">
        <v>5437</v>
      </c>
      <c r="BM59" s="120" t="s">
        <v>5561</v>
      </c>
      <c r="BN59" s="120">
        <v>1</v>
      </c>
      <c r="BO59" s="120" t="s">
        <v>5437</v>
      </c>
      <c r="BP59" s="109" t="s">
        <v>5443</v>
      </c>
      <c r="BQ59" s="109" t="s">
        <v>5569</v>
      </c>
      <c r="BR59" s="109" t="s">
        <v>5569</v>
      </c>
      <c r="BS59" s="109" t="s">
        <v>5569</v>
      </c>
      <c r="BT59" s="109" t="s">
        <v>5569</v>
      </c>
      <c r="BU59" s="109" t="s">
        <v>5569</v>
      </c>
      <c r="BV59" s="109" t="s">
        <v>5569</v>
      </c>
      <c r="BW59" s="121" t="s">
        <v>5437</v>
      </c>
      <c r="BX59" s="121">
        <v>1992</v>
      </c>
      <c r="BY59" s="121" t="s">
        <v>5437</v>
      </c>
      <c r="BZ59" s="121" t="s">
        <v>5437</v>
      </c>
      <c r="CA59" s="121" t="s">
        <v>5440</v>
      </c>
      <c r="CB59" s="121">
        <v>5</v>
      </c>
      <c r="CC59" s="121" t="s">
        <v>5440</v>
      </c>
      <c r="CD59" s="124" t="s">
        <v>5443</v>
      </c>
      <c r="CE59" s="124" t="s">
        <v>5569</v>
      </c>
      <c r="CF59" s="124" t="s">
        <v>5569</v>
      </c>
      <c r="CG59" s="124" t="s">
        <v>5569</v>
      </c>
      <c r="CH59" s="124" t="s">
        <v>5569</v>
      </c>
      <c r="CI59" s="124" t="s">
        <v>5569</v>
      </c>
      <c r="CJ59" s="124" t="s">
        <v>5569</v>
      </c>
      <c r="CK59" s="123" t="s">
        <v>5437</v>
      </c>
      <c r="CL59" s="123">
        <v>1992</v>
      </c>
      <c r="CM59" s="123" t="s">
        <v>5437</v>
      </c>
      <c r="CN59" s="123" t="s">
        <v>5437</v>
      </c>
      <c r="CO59" s="123" t="s">
        <v>5482</v>
      </c>
      <c r="CP59" s="123">
        <v>9</v>
      </c>
      <c r="CQ59" s="123" t="s">
        <v>5439</v>
      </c>
      <c r="CR59" s="121" t="s">
        <v>5437</v>
      </c>
      <c r="CS59" s="121" t="s">
        <v>5568</v>
      </c>
      <c r="CT59" s="121" t="s">
        <v>5437</v>
      </c>
      <c r="CU59" s="121" t="s">
        <v>5437</v>
      </c>
      <c r="CV59" s="121" t="s">
        <v>5583</v>
      </c>
      <c r="CW59" s="121" t="s">
        <v>5569</v>
      </c>
      <c r="CX59" s="121" t="s">
        <v>5437</v>
      </c>
    </row>
    <row r="60" spans="1:102" ht="15" x14ac:dyDescent="0.25">
      <c r="B60" s="125" t="s">
        <v>192</v>
      </c>
      <c r="C60" s="125"/>
      <c r="D60" s="114"/>
      <c r="E60" s="114"/>
      <c r="F60" s="114"/>
      <c r="G60" s="114"/>
      <c r="H60" s="114"/>
      <c r="I60" s="114"/>
      <c r="J60" s="114"/>
      <c r="K60" s="114"/>
      <c r="L60" s="115"/>
      <c r="M60" s="115"/>
      <c r="N60" s="115"/>
      <c r="O60" s="115"/>
      <c r="P60" s="115"/>
      <c r="Q60" s="115"/>
      <c r="R60" s="115"/>
      <c r="S60" s="103"/>
      <c r="T60" s="103"/>
      <c r="U60" s="103"/>
      <c r="V60" s="103"/>
      <c r="W60" s="103"/>
      <c r="X60" s="103"/>
      <c r="Y60" s="103"/>
      <c r="Z60" s="116"/>
      <c r="AA60" s="116"/>
      <c r="AB60" s="116"/>
      <c r="AC60" s="116"/>
      <c r="AD60" s="116"/>
      <c r="AE60" s="116"/>
      <c r="AF60" s="116"/>
      <c r="AG60" s="117"/>
      <c r="AH60" s="117"/>
      <c r="AI60" s="117"/>
      <c r="AJ60" s="117"/>
      <c r="AK60" s="117"/>
      <c r="AL60" s="117"/>
      <c r="AM60" s="117"/>
      <c r="AN60" s="118"/>
      <c r="AO60" s="118"/>
      <c r="AP60" s="118"/>
      <c r="AQ60" s="118"/>
      <c r="AR60" s="118"/>
      <c r="AS60" s="118"/>
      <c r="AT60" s="118"/>
      <c r="AU60" s="119"/>
      <c r="AV60" s="119"/>
      <c r="AW60" s="119"/>
      <c r="AX60" s="119"/>
      <c r="AY60" s="119"/>
      <c r="AZ60" s="119"/>
      <c r="BA60" s="119"/>
      <c r="BB60" s="99"/>
      <c r="BC60" s="99"/>
      <c r="BD60" s="99"/>
      <c r="BE60" s="99"/>
      <c r="BF60" s="99"/>
      <c r="BG60" s="99"/>
      <c r="BH60" s="99"/>
      <c r="BI60" s="120"/>
      <c r="BJ60" s="120"/>
      <c r="BK60" s="120"/>
      <c r="BL60" s="120"/>
      <c r="BM60" s="120"/>
      <c r="BN60" s="120"/>
      <c r="BO60" s="120"/>
      <c r="BP60" s="109"/>
      <c r="BQ60" s="109"/>
      <c r="BR60" s="109"/>
      <c r="BS60" s="109"/>
      <c r="BT60" s="109"/>
      <c r="BU60" s="109"/>
      <c r="BV60" s="109"/>
      <c r="BW60" s="121"/>
      <c r="BX60" s="121"/>
      <c r="BY60" s="121"/>
      <c r="BZ60" s="121"/>
      <c r="CA60" s="121"/>
      <c r="CB60" s="121"/>
      <c r="CC60" s="121"/>
      <c r="CD60" s="124"/>
      <c r="CE60" s="124"/>
      <c r="CF60" s="124"/>
      <c r="CG60" s="124"/>
      <c r="CH60" s="124"/>
      <c r="CI60" s="124"/>
      <c r="CJ60" s="124"/>
      <c r="CK60" s="123"/>
      <c r="CL60" s="123"/>
      <c r="CM60" s="123"/>
      <c r="CN60" s="123"/>
      <c r="CO60" s="123"/>
      <c r="CP60" s="123"/>
      <c r="CQ60" s="123"/>
      <c r="CR60" s="121"/>
      <c r="CS60" s="121"/>
      <c r="CT60" s="121"/>
      <c r="CU60" s="121"/>
      <c r="CV60" s="121"/>
      <c r="CW60" s="121"/>
      <c r="CX60" s="121"/>
    </row>
    <row r="61" spans="1:102" ht="15.75" x14ac:dyDescent="0.25">
      <c r="A61" s="113" t="s">
        <v>166</v>
      </c>
      <c r="B61" s="113" t="s">
        <v>166</v>
      </c>
      <c r="C61" s="113"/>
      <c r="D61" s="114"/>
      <c r="E61" s="114"/>
      <c r="F61" s="114"/>
      <c r="G61" s="114"/>
      <c r="H61" s="114"/>
      <c r="I61" s="114"/>
      <c r="J61" s="114"/>
      <c r="K61" s="114"/>
      <c r="L61" s="115"/>
      <c r="M61" s="115"/>
      <c r="N61" s="115"/>
      <c r="O61" s="115"/>
      <c r="P61" s="115"/>
      <c r="Q61" s="115"/>
      <c r="R61" s="115"/>
      <c r="S61" s="103"/>
      <c r="T61" s="103"/>
      <c r="U61" s="103"/>
      <c r="V61" s="103"/>
      <c r="W61" s="103"/>
      <c r="X61" s="103"/>
      <c r="Y61" s="103"/>
      <c r="Z61" s="116"/>
      <c r="AA61" s="116"/>
      <c r="AB61" s="116"/>
      <c r="AC61" s="116"/>
      <c r="AD61" s="116"/>
      <c r="AE61" s="116"/>
      <c r="AF61" s="116"/>
      <c r="AG61" s="117"/>
      <c r="AH61" s="117"/>
      <c r="AI61" s="117"/>
      <c r="AJ61" s="117"/>
      <c r="AK61" s="117"/>
      <c r="AL61" s="117"/>
      <c r="AM61" s="117"/>
      <c r="AN61" s="118"/>
      <c r="AO61" s="118"/>
      <c r="AP61" s="118"/>
      <c r="AQ61" s="118"/>
      <c r="AR61" s="118"/>
      <c r="AS61" s="118"/>
      <c r="AT61" s="118"/>
      <c r="AU61" s="119"/>
      <c r="AV61" s="119"/>
      <c r="AW61" s="119"/>
      <c r="AX61" s="119"/>
      <c r="AY61" s="119"/>
      <c r="AZ61" s="119"/>
      <c r="BA61" s="119"/>
      <c r="BB61" s="99"/>
      <c r="BC61" s="99"/>
      <c r="BD61" s="99"/>
      <c r="BE61" s="99"/>
      <c r="BF61" s="99"/>
      <c r="BG61" s="99"/>
      <c r="BH61" s="99"/>
      <c r="BI61" s="120"/>
      <c r="BJ61" s="120"/>
      <c r="BK61" s="120"/>
      <c r="BL61" s="120"/>
      <c r="BM61" s="120"/>
      <c r="BN61" s="120"/>
      <c r="BO61" s="120"/>
      <c r="BP61" s="109"/>
      <c r="BQ61" s="109"/>
      <c r="BR61" s="109"/>
      <c r="BS61" s="109"/>
      <c r="BT61" s="109"/>
      <c r="BU61" s="109"/>
      <c r="BV61" s="109"/>
      <c r="BW61" s="121"/>
      <c r="BX61" s="121"/>
      <c r="BY61" s="121"/>
      <c r="BZ61" s="121"/>
      <c r="CA61" s="121"/>
      <c r="CB61" s="121"/>
      <c r="CC61" s="121"/>
      <c r="CD61" s="124"/>
      <c r="CE61" s="124"/>
      <c r="CF61" s="124"/>
      <c r="CG61" s="124"/>
      <c r="CH61" s="124"/>
      <c r="CI61" s="124"/>
      <c r="CJ61" s="124"/>
      <c r="CK61" s="123"/>
      <c r="CL61" s="123"/>
      <c r="CM61" s="123"/>
      <c r="CN61" s="123"/>
      <c r="CO61" s="123"/>
      <c r="CP61" s="123"/>
      <c r="CQ61" s="123"/>
      <c r="CR61" s="121"/>
      <c r="CS61" s="121"/>
      <c r="CT61" s="121"/>
      <c r="CU61" s="121"/>
      <c r="CV61" s="121"/>
      <c r="CW61" s="121"/>
      <c r="CX61" s="121"/>
    </row>
    <row r="62" spans="1:102" x14ac:dyDescent="0.3">
      <c r="B62" s="125" t="s">
        <v>183</v>
      </c>
      <c r="C62" s="125"/>
      <c r="D62" s="114" t="s">
        <v>5437</v>
      </c>
      <c r="E62" s="114">
        <v>1995</v>
      </c>
      <c r="F62" s="114" t="s">
        <v>5443</v>
      </c>
      <c r="G62" s="114"/>
      <c r="H62" s="114" t="s">
        <v>5443</v>
      </c>
      <c r="I62" s="114" t="s">
        <v>5584</v>
      </c>
      <c r="J62" s="114">
        <v>1</v>
      </c>
      <c r="K62" s="114" t="s">
        <v>5443</v>
      </c>
      <c r="L62" s="115" t="s">
        <v>5437</v>
      </c>
      <c r="M62" s="115">
        <v>1995</v>
      </c>
      <c r="N62" s="115" t="s">
        <v>5443</v>
      </c>
      <c r="O62" s="115" t="s">
        <v>5443</v>
      </c>
      <c r="P62" s="115" t="s">
        <v>5494</v>
      </c>
      <c r="Q62" s="115">
        <v>1</v>
      </c>
      <c r="R62" s="115" t="s">
        <v>5443</v>
      </c>
      <c r="S62" s="103" t="s">
        <v>5437</v>
      </c>
      <c r="T62" s="103">
        <v>1995</v>
      </c>
      <c r="U62" s="103" t="s">
        <v>5437</v>
      </c>
      <c r="V62" s="103" t="s">
        <v>5437</v>
      </c>
      <c r="W62" s="103" t="s">
        <v>5577</v>
      </c>
      <c r="X62" s="103">
        <v>5</v>
      </c>
      <c r="Y62" s="103" t="s">
        <v>5437</v>
      </c>
      <c r="Z62" s="116" t="s">
        <v>5437</v>
      </c>
      <c r="AA62" s="116">
        <v>2007</v>
      </c>
      <c r="AB62" s="116" t="s">
        <v>5443</v>
      </c>
      <c r="AC62" s="116" t="s">
        <v>5443</v>
      </c>
      <c r="AD62" s="116" t="s">
        <v>5585</v>
      </c>
      <c r="AE62" s="116">
        <v>1</v>
      </c>
      <c r="AF62" s="116" t="s">
        <v>5443</v>
      </c>
      <c r="AG62" s="117" t="s">
        <v>5443</v>
      </c>
      <c r="AH62" s="117" t="s">
        <v>5569</v>
      </c>
      <c r="AI62" s="117" t="s">
        <v>5569</v>
      </c>
      <c r="AJ62" s="117" t="s">
        <v>5569</v>
      </c>
      <c r="AK62" s="117" t="s">
        <v>5569</v>
      </c>
      <c r="AL62" s="117" t="s">
        <v>5569</v>
      </c>
      <c r="AM62" s="117" t="s">
        <v>5569</v>
      </c>
      <c r="AN62" s="118" t="s">
        <v>5443</v>
      </c>
      <c r="AO62" s="118" t="s">
        <v>5569</v>
      </c>
      <c r="AP62" s="118" t="s">
        <v>5569</v>
      </c>
      <c r="AQ62" s="118" t="s">
        <v>5569</v>
      </c>
      <c r="AR62" s="118" t="s">
        <v>5569</v>
      </c>
      <c r="AS62" s="118" t="s">
        <v>5569</v>
      </c>
      <c r="AT62" s="118" t="s">
        <v>5569</v>
      </c>
      <c r="AU62" s="119" t="s">
        <v>5437</v>
      </c>
      <c r="AV62" s="131">
        <v>41091</v>
      </c>
      <c r="AW62" s="119" t="s">
        <v>5437</v>
      </c>
      <c r="AX62" s="119" t="s">
        <v>5437</v>
      </c>
      <c r="AY62" s="119" t="s">
        <v>5573</v>
      </c>
      <c r="AZ62" s="119">
        <v>17</v>
      </c>
      <c r="BA62" s="119" t="s">
        <v>5443</v>
      </c>
      <c r="BB62" s="99" t="s">
        <v>5437</v>
      </c>
      <c r="BC62" s="99">
        <v>2011</v>
      </c>
      <c r="BD62" s="99" t="s">
        <v>5576</v>
      </c>
      <c r="BE62" s="99">
        <v>1</v>
      </c>
      <c r="BF62" s="99" t="s">
        <v>5561</v>
      </c>
      <c r="BG62" s="99">
        <v>2</v>
      </c>
      <c r="BH62" s="99" t="s">
        <v>5443</v>
      </c>
      <c r="BI62" s="120" t="s">
        <v>5443</v>
      </c>
      <c r="BJ62" s="120" t="s">
        <v>5569</v>
      </c>
      <c r="BK62" s="120" t="s">
        <v>5569</v>
      </c>
      <c r="BL62" s="120" t="s">
        <v>5569</v>
      </c>
      <c r="BM62" s="120" t="s">
        <v>5569</v>
      </c>
      <c r="BN62" s="120" t="s">
        <v>5569</v>
      </c>
      <c r="BO62" s="120" t="s">
        <v>5569</v>
      </c>
      <c r="BP62" s="109" t="s">
        <v>5443</v>
      </c>
      <c r="BQ62" s="109" t="s">
        <v>5569</v>
      </c>
      <c r="BR62" s="109" t="s">
        <v>5569</v>
      </c>
      <c r="BS62" s="109" t="s">
        <v>5569</v>
      </c>
      <c r="BT62" s="109" t="s">
        <v>5569</v>
      </c>
      <c r="BU62" s="109" t="s">
        <v>5569</v>
      </c>
      <c r="BV62" s="109" t="s">
        <v>5569</v>
      </c>
      <c r="BW62" s="121" t="s">
        <v>5443</v>
      </c>
      <c r="BX62" s="121" t="s">
        <v>5569</v>
      </c>
      <c r="BY62" s="121" t="s">
        <v>5569</v>
      </c>
      <c r="BZ62" s="121" t="s">
        <v>5569</v>
      </c>
      <c r="CA62" s="121" t="s">
        <v>5569</v>
      </c>
      <c r="CB62" s="121" t="s">
        <v>5569</v>
      </c>
      <c r="CC62" s="121" t="s">
        <v>5569</v>
      </c>
      <c r="CD62" s="124" t="s">
        <v>5443</v>
      </c>
      <c r="CE62" s="124" t="s">
        <v>5569</v>
      </c>
      <c r="CF62" s="124" t="s">
        <v>5569</v>
      </c>
      <c r="CG62" s="124" t="s">
        <v>5569</v>
      </c>
      <c r="CH62" s="124" t="s">
        <v>5569</v>
      </c>
      <c r="CI62" s="124" t="s">
        <v>5569</v>
      </c>
      <c r="CJ62" s="124" t="s">
        <v>5569</v>
      </c>
      <c r="CK62" s="123" t="s">
        <v>5437</v>
      </c>
      <c r="CL62" s="123">
        <v>2011</v>
      </c>
      <c r="CM62" s="123" t="s">
        <v>5437</v>
      </c>
      <c r="CN62" s="123" t="s">
        <v>5437</v>
      </c>
      <c r="CO62" s="123" t="s">
        <v>5586</v>
      </c>
      <c r="CP62" s="123">
        <v>13</v>
      </c>
      <c r="CQ62" s="123" t="s">
        <v>5439</v>
      </c>
      <c r="CR62" s="121" t="s">
        <v>5437</v>
      </c>
      <c r="CS62" s="121">
        <v>41548</v>
      </c>
      <c r="CT62" s="121" t="s">
        <v>5437</v>
      </c>
      <c r="CU62" s="121" t="s">
        <v>5437</v>
      </c>
      <c r="CV62" s="121" t="s">
        <v>5583</v>
      </c>
      <c r="CW62" s="121" t="s">
        <v>5587</v>
      </c>
      <c r="CX62" s="121" t="s">
        <v>5437</v>
      </c>
    </row>
    <row r="63" spans="1:102" ht="15" x14ac:dyDescent="0.25">
      <c r="B63" s="125" t="s">
        <v>5588</v>
      </c>
      <c r="C63" s="125"/>
      <c r="D63" s="114" t="s">
        <v>5437</v>
      </c>
      <c r="E63" s="114">
        <v>2011</v>
      </c>
      <c r="F63" s="114" t="s">
        <v>5437</v>
      </c>
      <c r="G63" s="114"/>
      <c r="H63" s="114" t="s">
        <v>5437</v>
      </c>
      <c r="I63" s="114" t="s">
        <v>5494</v>
      </c>
      <c r="J63" s="114" t="s">
        <v>5569</v>
      </c>
      <c r="K63" s="114" t="s">
        <v>5437</v>
      </c>
      <c r="L63" s="115" t="s">
        <v>5437</v>
      </c>
      <c r="M63" s="115">
        <v>2011</v>
      </c>
      <c r="N63" s="115" t="s">
        <v>5437</v>
      </c>
      <c r="O63" s="115" t="s">
        <v>5437</v>
      </c>
      <c r="P63" s="115" t="s">
        <v>5494</v>
      </c>
      <c r="Q63" s="115">
        <v>1</v>
      </c>
      <c r="R63" s="115" t="s">
        <v>5437</v>
      </c>
      <c r="S63" s="103" t="s">
        <v>5437</v>
      </c>
      <c r="T63" s="103">
        <v>1992</v>
      </c>
      <c r="U63" s="103" t="s">
        <v>5437</v>
      </c>
      <c r="V63" s="103" t="s">
        <v>5437</v>
      </c>
      <c r="W63" s="103" t="s">
        <v>5589</v>
      </c>
      <c r="X63" s="103">
        <v>6</v>
      </c>
      <c r="Y63" s="103" t="s">
        <v>5437</v>
      </c>
      <c r="Z63" s="116" t="s">
        <v>5443</v>
      </c>
      <c r="AA63" s="116" t="s">
        <v>5569</v>
      </c>
      <c r="AB63" s="116" t="s">
        <v>5569</v>
      </c>
      <c r="AC63" s="116" t="s">
        <v>5569</v>
      </c>
      <c r="AD63" s="116" t="s">
        <v>5569</v>
      </c>
      <c r="AE63" s="116" t="s">
        <v>5569</v>
      </c>
      <c r="AF63" s="116" t="s">
        <v>5569</v>
      </c>
      <c r="AG63" s="117" t="s">
        <v>5443</v>
      </c>
      <c r="AH63" s="117" t="s">
        <v>5569</v>
      </c>
      <c r="AI63" s="117" t="s">
        <v>5569</v>
      </c>
      <c r="AJ63" s="117" t="s">
        <v>5569</v>
      </c>
      <c r="AK63" s="117" t="s">
        <v>5569</v>
      </c>
      <c r="AL63" s="117" t="s">
        <v>5569</v>
      </c>
      <c r="AM63" s="117" t="s">
        <v>5569</v>
      </c>
      <c r="AN63" s="118" t="s">
        <v>5443</v>
      </c>
      <c r="AO63" s="118" t="s">
        <v>5569</v>
      </c>
      <c r="AP63" s="118" t="s">
        <v>5569</v>
      </c>
      <c r="AQ63" s="118" t="s">
        <v>5569</v>
      </c>
      <c r="AR63" s="118" t="s">
        <v>5569</v>
      </c>
      <c r="AS63" s="118" t="s">
        <v>5569</v>
      </c>
      <c r="AT63" s="118" t="s">
        <v>5569</v>
      </c>
      <c r="AU63" s="119" t="s">
        <v>5437</v>
      </c>
      <c r="AV63" s="119">
        <v>2011</v>
      </c>
      <c r="AW63" s="119" t="s">
        <v>5437</v>
      </c>
      <c r="AX63" s="119" t="s">
        <v>5437</v>
      </c>
      <c r="AY63" s="119" t="s">
        <v>5573</v>
      </c>
      <c r="AZ63" s="119">
        <v>23</v>
      </c>
      <c r="BA63" s="119" t="s">
        <v>5437</v>
      </c>
      <c r="BB63" s="99" t="s">
        <v>5437</v>
      </c>
      <c r="BC63" s="99">
        <v>2011</v>
      </c>
      <c r="BD63" s="99" t="s">
        <v>5436</v>
      </c>
      <c r="BE63" s="99" t="s">
        <v>5437</v>
      </c>
      <c r="BF63" s="99" t="s">
        <v>5561</v>
      </c>
      <c r="BG63" s="99">
        <v>2</v>
      </c>
      <c r="BH63" s="99" t="s">
        <v>5437</v>
      </c>
      <c r="BI63" s="120" t="s">
        <v>5437</v>
      </c>
      <c r="BJ63" s="120">
        <v>2012</v>
      </c>
      <c r="BK63" s="120" t="s">
        <v>5437</v>
      </c>
      <c r="BL63" s="120" t="s">
        <v>5437</v>
      </c>
      <c r="BM63" s="120" t="s">
        <v>5561</v>
      </c>
      <c r="BN63" s="120">
        <v>1</v>
      </c>
      <c r="BO63" s="120" t="s">
        <v>5437</v>
      </c>
      <c r="BP63" s="109" t="s">
        <v>5443</v>
      </c>
      <c r="BQ63" s="109" t="s">
        <v>5569</v>
      </c>
      <c r="BR63" s="109" t="s">
        <v>5569</v>
      </c>
      <c r="BS63" s="109" t="s">
        <v>5569</v>
      </c>
      <c r="BT63" s="109" t="s">
        <v>5569</v>
      </c>
      <c r="BU63" s="109" t="s">
        <v>5569</v>
      </c>
      <c r="BV63" s="109" t="s">
        <v>5569</v>
      </c>
      <c r="BW63" s="121" t="s">
        <v>5437</v>
      </c>
      <c r="BX63" s="121">
        <v>2010</v>
      </c>
      <c r="BY63" s="121" t="s">
        <v>5437</v>
      </c>
      <c r="BZ63" s="121" t="s">
        <v>5437</v>
      </c>
      <c r="CA63" s="121" t="s">
        <v>5440</v>
      </c>
      <c r="CB63" s="121">
        <v>6</v>
      </c>
      <c r="CC63" s="121" t="s">
        <v>5440</v>
      </c>
      <c r="CD63" s="124" t="s">
        <v>5443</v>
      </c>
      <c r="CE63" s="124" t="s">
        <v>5569</v>
      </c>
      <c r="CF63" s="124" t="s">
        <v>5569</v>
      </c>
      <c r="CG63" s="124" t="s">
        <v>5569</v>
      </c>
      <c r="CH63" s="124" t="s">
        <v>5569</v>
      </c>
      <c r="CI63" s="124" t="s">
        <v>5569</v>
      </c>
      <c r="CJ63" s="124" t="s">
        <v>5569</v>
      </c>
      <c r="CK63" s="123" t="s">
        <v>5437</v>
      </c>
      <c r="CL63" s="123">
        <v>2011</v>
      </c>
      <c r="CM63" s="123" t="s">
        <v>5437</v>
      </c>
      <c r="CN63" s="123" t="s">
        <v>5437</v>
      </c>
      <c r="CO63" s="123" t="s">
        <v>5590</v>
      </c>
      <c r="CP63" s="123">
        <v>6</v>
      </c>
      <c r="CQ63" s="123" t="s">
        <v>5437</v>
      </c>
      <c r="CR63" s="121" t="s">
        <v>5437</v>
      </c>
      <c r="CS63" s="121">
        <v>2011</v>
      </c>
      <c r="CT63" s="121" t="s">
        <v>5437</v>
      </c>
      <c r="CU63" s="121" t="s">
        <v>5437</v>
      </c>
      <c r="CV63" s="121" t="s">
        <v>5591</v>
      </c>
      <c r="CW63" s="121" t="s">
        <v>5592</v>
      </c>
      <c r="CX63" s="121" t="s">
        <v>5437</v>
      </c>
    </row>
    <row r="64" spans="1:102" x14ac:dyDescent="0.3">
      <c r="B64" s="125" t="s">
        <v>177</v>
      </c>
      <c r="C64" s="125"/>
      <c r="D64" s="114" t="s">
        <v>5437</v>
      </c>
      <c r="E64" s="114">
        <v>2013</v>
      </c>
      <c r="F64" s="114" t="s">
        <v>5437</v>
      </c>
      <c r="G64" s="114"/>
      <c r="H64" s="114" t="s">
        <v>5437</v>
      </c>
      <c r="I64" s="114" t="s">
        <v>5494</v>
      </c>
      <c r="J64" s="114">
        <v>1</v>
      </c>
      <c r="K64" s="114" t="s">
        <v>5437</v>
      </c>
      <c r="L64" s="115" t="s">
        <v>5437</v>
      </c>
      <c r="M64" s="115">
        <v>2013</v>
      </c>
      <c r="N64" s="115" t="s">
        <v>5437</v>
      </c>
      <c r="O64" s="115" t="s">
        <v>5437</v>
      </c>
      <c r="P64" s="115" t="s">
        <v>5494</v>
      </c>
      <c r="Q64" s="115">
        <v>1</v>
      </c>
      <c r="R64" s="115" t="s">
        <v>5437</v>
      </c>
      <c r="S64" s="103" t="s">
        <v>5437</v>
      </c>
      <c r="T64" s="103" t="s">
        <v>5593</v>
      </c>
      <c r="U64" s="103" t="s">
        <v>5437</v>
      </c>
      <c r="V64" s="103" t="s">
        <v>5437</v>
      </c>
      <c r="W64" s="103" t="s">
        <v>5577</v>
      </c>
      <c r="X64" s="103">
        <v>4</v>
      </c>
      <c r="Y64" s="103" t="s">
        <v>5437</v>
      </c>
      <c r="Z64" s="116" t="s">
        <v>5437</v>
      </c>
      <c r="AA64" s="116">
        <v>2013</v>
      </c>
      <c r="AB64" s="116" t="s">
        <v>5437</v>
      </c>
      <c r="AC64" s="116" t="s">
        <v>5437</v>
      </c>
      <c r="AD64" s="116" t="s">
        <v>5585</v>
      </c>
      <c r="AE64" s="116">
        <v>1</v>
      </c>
      <c r="AF64" s="116" t="s">
        <v>5437</v>
      </c>
      <c r="AG64" s="117" t="s">
        <v>5443</v>
      </c>
      <c r="AH64" s="117" t="s">
        <v>5569</v>
      </c>
      <c r="AI64" s="117" t="s">
        <v>5569</v>
      </c>
      <c r="AJ64" s="117" t="s">
        <v>5569</v>
      </c>
      <c r="AK64" s="117" t="s">
        <v>5569</v>
      </c>
      <c r="AL64" s="117" t="s">
        <v>5569</v>
      </c>
      <c r="AM64" s="117" t="s">
        <v>5569</v>
      </c>
      <c r="AN64" s="118" t="s">
        <v>5443</v>
      </c>
      <c r="AO64" s="118" t="s">
        <v>5569</v>
      </c>
      <c r="AP64" s="118" t="s">
        <v>5569</v>
      </c>
      <c r="AQ64" s="118" t="s">
        <v>5569</v>
      </c>
      <c r="AR64" s="118" t="s">
        <v>5569</v>
      </c>
      <c r="AS64" s="118" t="s">
        <v>5569</v>
      </c>
      <c r="AT64" s="118" t="s">
        <v>5569</v>
      </c>
      <c r="AU64" s="119" t="s">
        <v>5437</v>
      </c>
      <c r="AV64" s="119">
        <v>2013</v>
      </c>
      <c r="AW64" s="119" t="s">
        <v>5437</v>
      </c>
      <c r="AX64" s="119" t="s">
        <v>5437</v>
      </c>
      <c r="AY64" s="119" t="s">
        <v>5573</v>
      </c>
      <c r="AZ64" s="119">
        <v>9</v>
      </c>
      <c r="BA64" s="119" t="s">
        <v>5437</v>
      </c>
      <c r="BB64" s="99" t="s">
        <v>5437</v>
      </c>
      <c r="BC64" s="99">
        <v>2013</v>
      </c>
      <c r="BD64" s="99" t="s">
        <v>5437</v>
      </c>
      <c r="BE64" s="99" t="s">
        <v>5437</v>
      </c>
      <c r="BF64" s="99" t="s">
        <v>5561</v>
      </c>
      <c r="BG64" s="99">
        <v>1</v>
      </c>
      <c r="BH64" s="99" t="s">
        <v>5437</v>
      </c>
      <c r="BI64" s="120" t="s">
        <v>5437</v>
      </c>
      <c r="BJ64" s="120">
        <v>2013</v>
      </c>
      <c r="BK64" s="120" t="s">
        <v>5437</v>
      </c>
      <c r="BL64" s="120" t="s">
        <v>5437</v>
      </c>
      <c r="BM64" s="120" t="s">
        <v>5561</v>
      </c>
      <c r="BN64" s="120">
        <v>2</v>
      </c>
      <c r="BO64" s="120" t="s">
        <v>5437</v>
      </c>
      <c r="BP64" s="109" t="s">
        <v>5437</v>
      </c>
      <c r="BQ64" s="109">
        <v>2013</v>
      </c>
      <c r="BR64" s="109" t="s">
        <v>5437</v>
      </c>
      <c r="BS64" s="109" t="s">
        <v>5437</v>
      </c>
      <c r="BT64" s="109" t="s">
        <v>5561</v>
      </c>
      <c r="BU64" s="109">
        <v>1</v>
      </c>
      <c r="BV64" s="109" t="s">
        <v>5437</v>
      </c>
      <c r="BW64" s="121" t="s">
        <v>5437</v>
      </c>
      <c r="BX64" s="121">
        <v>2012</v>
      </c>
      <c r="BY64" s="121" t="s">
        <v>5437</v>
      </c>
      <c r="BZ64" s="121" t="s">
        <v>5437</v>
      </c>
      <c r="CA64" s="121" t="s">
        <v>5440</v>
      </c>
      <c r="CB64" s="121">
        <v>1</v>
      </c>
      <c r="CC64" s="121" t="s">
        <v>5440</v>
      </c>
      <c r="CD64" s="124" t="s">
        <v>5443</v>
      </c>
      <c r="CE64" s="124" t="s">
        <v>5569</v>
      </c>
      <c r="CF64" s="124" t="s">
        <v>5569</v>
      </c>
      <c r="CG64" s="124" t="s">
        <v>5569</v>
      </c>
      <c r="CH64" s="124" t="s">
        <v>5569</v>
      </c>
      <c r="CI64" s="124" t="s">
        <v>5569</v>
      </c>
      <c r="CJ64" s="124" t="s">
        <v>5569</v>
      </c>
      <c r="CK64" s="123" t="s">
        <v>5437</v>
      </c>
      <c r="CL64" s="123">
        <v>2013</v>
      </c>
      <c r="CM64" s="123" t="s">
        <v>5437</v>
      </c>
      <c r="CN64" s="123" t="s">
        <v>5437</v>
      </c>
      <c r="CO64" s="123" t="s">
        <v>5590</v>
      </c>
      <c r="CP64" s="123">
        <v>4</v>
      </c>
      <c r="CQ64" s="123" t="s">
        <v>5437</v>
      </c>
      <c r="CR64" s="121" t="s">
        <v>5437</v>
      </c>
      <c r="CS64" s="121">
        <v>1995</v>
      </c>
      <c r="CT64" s="121" t="s">
        <v>5437</v>
      </c>
      <c r="CU64" s="121" t="s">
        <v>5437</v>
      </c>
      <c r="CV64" s="121" t="s">
        <v>5574</v>
      </c>
      <c r="CW64" s="121" t="s">
        <v>5592</v>
      </c>
      <c r="CX64" s="121" t="s">
        <v>5437</v>
      </c>
    </row>
    <row r="65" spans="1:102" x14ac:dyDescent="0.3">
      <c r="B65" s="125" t="s">
        <v>5594</v>
      </c>
      <c r="C65" s="125"/>
      <c r="D65" s="114" t="s">
        <v>5437</v>
      </c>
      <c r="E65" s="114">
        <v>1998</v>
      </c>
      <c r="F65" s="114" t="s">
        <v>5437</v>
      </c>
      <c r="G65" s="114"/>
      <c r="H65" s="114" t="s">
        <v>5437</v>
      </c>
      <c r="I65" s="114" t="s">
        <v>5494</v>
      </c>
      <c r="J65" s="114">
        <v>30</v>
      </c>
      <c r="K65" s="114" t="s">
        <v>5437</v>
      </c>
      <c r="L65" s="115" t="s">
        <v>5437</v>
      </c>
      <c r="M65" s="115">
        <v>1998</v>
      </c>
      <c r="N65" s="115" t="s">
        <v>5437</v>
      </c>
      <c r="O65" s="115" t="s">
        <v>5437</v>
      </c>
      <c r="P65" s="115" t="s">
        <v>5494</v>
      </c>
      <c r="Q65" s="115">
        <v>1</v>
      </c>
      <c r="R65" s="115" t="s">
        <v>5437</v>
      </c>
      <c r="S65" s="103" t="s">
        <v>5437</v>
      </c>
      <c r="T65" s="103">
        <v>1998</v>
      </c>
      <c r="U65" s="103" t="s">
        <v>5437</v>
      </c>
      <c r="V65" s="103" t="s">
        <v>5437</v>
      </c>
      <c r="W65" s="103" t="s">
        <v>5571</v>
      </c>
      <c r="X65" s="103">
        <v>13</v>
      </c>
      <c r="Y65" s="103" t="s">
        <v>5437</v>
      </c>
      <c r="Z65" s="116" t="s">
        <v>5437</v>
      </c>
      <c r="AA65" s="116">
        <v>2008</v>
      </c>
      <c r="AB65" s="116" t="s">
        <v>5437</v>
      </c>
      <c r="AC65" s="116" t="s">
        <v>5437</v>
      </c>
      <c r="AD65" s="116" t="s">
        <v>5585</v>
      </c>
      <c r="AE65" s="116">
        <v>1</v>
      </c>
      <c r="AF65" s="116" t="s">
        <v>5437</v>
      </c>
      <c r="AG65" s="117" t="s">
        <v>5443</v>
      </c>
      <c r="AH65" s="117" t="s">
        <v>5569</v>
      </c>
      <c r="AI65" s="117" t="s">
        <v>5569</v>
      </c>
      <c r="AJ65" s="117" t="s">
        <v>5569</v>
      </c>
      <c r="AK65" s="117" t="s">
        <v>5569</v>
      </c>
      <c r="AL65" s="117" t="s">
        <v>5569</v>
      </c>
      <c r="AM65" s="117" t="s">
        <v>5569</v>
      </c>
      <c r="AN65" s="118" t="s">
        <v>5443</v>
      </c>
      <c r="AO65" s="118" t="s">
        <v>5569</v>
      </c>
      <c r="AP65" s="118" t="s">
        <v>5569</v>
      </c>
      <c r="AQ65" s="118" t="s">
        <v>5569</v>
      </c>
      <c r="AR65" s="118" t="s">
        <v>5569</v>
      </c>
      <c r="AS65" s="118" t="s">
        <v>5569</v>
      </c>
      <c r="AT65" s="118" t="s">
        <v>5569</v>
      </c>
      <c r="AU65" s="119" t="s">
        <v>5437</v>
      </c>
      <c r="AV65" s="119">
        <v>1998</v>
      </c>
      <c r="AW65" s="119" t="s">
        <v>5437</v>
      </c>
      <c r="AX65" s="119" t="s">
        <v>5437</v>
      </c>
      <c r="AY65" s="119" t="s">
        <v>5573</v>
      </c>
      <c r="AZ65" s="119">
        <v>124</v>
      </c>
      <c r="BA65" s="119" t="s">
        <v>5437</v>
      </c>
      <c r="BB65" s="99" t="s">
        <v>5437</v>
      </c>
      <c r="BC65" s="99">
        <v>2012</v>
      </c>
      <c r="BD65" s="99" t="s">
        <v>5437</v>
      </c>
      <c r="BE65" s="99" t="s">
        <v>5437</v>
      </c>
      <c r="BF65" s="99" t="s">
        <v>5561</v>
      </c>
      <c r="BG65" s="99">
        <v>4</v>
      </c>
      <c r="BH65" s="99" t="s">
        <v>5437</v>
      </c>
      <c r="BI65" s="120" t="s">
        <v>5437</v>
      </c>
      <c r="BJ65" s="120">
        <v>2012</v>
      </c>
      <c r="BK65" s="120" t="s">
        <v>5437</v>
      </c>
      <c r="BL65" s="120" t="s">
        <v>5437</v>
      </c>
      <c r="BM65" s="120" t="s">
        <v>5561</v>
      </c>
      <c r="BN65" s="120">
        <v>1</v>
      </c>
      <c r="BO65" s="120" t="s">
        <v>5437</v>
      </c>
      <c r="BP65" s="109" t="s">
        <v>5437</v>
      </c>
      <c r="BQ65" s="109">
        <v>2005</v>
      </c>
      <c r="BR65" s="109" t="s">
        <v>5437</v>
      </c>
      <c r="BS65" s="109" t="s">
        <v>5437</v>
      </c>
      <c r="BT65" s="109" t="s">
        <v>5561</v>
      </c>
      <c r="BU65" s="109">
        <v>1</v>
      </c>
      <c r="BV65" s="109" t="s">
        <v>5437</v>
      </c>
      <c r="BW65" s="121" t="s">
        <v>5437</v>
      </c>
      <c r="BX65" s="121">
        <v>2001</v>
      </c>
      <c r="BY65" s="121" t="s">
        <v>5437</v>
      </c>
      <c r="BZ65" s="121" t="s">
        <v>5437</v>
      </c>
      <c r="CA65" s="121" t="s">
        <v>5440</v>
      </c>
      <c r="CB65" s="121">
        <v>6</v>
      </c>
      <c r="CC65" s="121" t="s">
        <v>5440</v>
      </c>
      <c r="CD65" s="124" t="s">
        <v>5443</v>
      </c>
      <c r="CE65" s="124" t="s">
        <v>5569</v>
      </c>
      <c r="CF65" s="124" t="s">
        <v>5569</v>
      </c>
      <c r="CG65" s="124" t="s">
        <v>5569</v>
      </c>
      <c r="CH65" s="124" t="s">
        <v>5569</v>
      </c>
      <c r="CI65" s="124" t="s">
        <v>5569</v>
      </c>
      <c r="CJ65" s="124" t="s">
        <v>5569</v>
      </c>
      <c r="CK65" s="123" t="s">
        <v>5437</v>
      </c>
      <c r="CL65" s="123">
        <v>1998</v>
      </c>
      <c r="CM65" s="123" t="s">
        <v>5437</v>
      </c>
      <c r="CN65" s="123" t="s">
        <v>5437</v>
      </c>
      <c r="CO65" s="123" t="s">
        <v>5595</v>
      </c>
      <c r="CP65" s="123">
        <v>50</v>
      </c>
      <c r="CQ65" s="123" t="s">
        <v>5437</v>
      </c>
      <c r="CR65" s="121" t="s">
        <v>5437</v>
      </c>
      <c r="CS65" s="121">
        <v>1998</v>
      </c>
      <c r="CT65" s="121" t="s">
        <v>5437</v>
      </c>
      <c r="CU65" s="121" t="s">
        <v>5437</v>
      </c>
      <c r="CV65" s="121" t="s">
        <v>5596</v>
      </c>
      <c r="CW65" s="121" t="s">
        <v>5592</v>
      </c>
      <c r="CX65" s="121" t="s">
        <v>5437</v>
      </c>
    </row>
    <row r="66" spans="1:102" ht="15.75" x14ac:dyDescent="0.25">
      <c r="A66" s="113" t="s">
        <v>218</v>
      </c>
      <c r="B66" s="113" t="s">
        <v>218</v>
      </c>
      <c r="C66" s="113"/>
      <c r="D66" s="114"/>
      <c r="E66" s="114"/>
      <c r="F66" s="114"/>
      <c r="G66" s="114"/>
      <c r="H66" s="114"/>
      <c r="I66" s="114"/>
      <c r="J66" s="114"/>
      <c r="K66" s="114"/>
      <c r="L66" s="115"/>
      <c r="M66" s="115"/>
      <c r="N66" s="115"/>
      <c r="O66" s="115"/>
      <c r="P66" s="115"/>
      <c r="Q66" s="115"/>
      <c r="R66" s="115"/>
      <c r="S66" s="103"/>
      <c r="T66" s="103"/>
      <c r="U66" s="103"/>
      <c r="V66" s="103"/>
      <c r="W66" s="103"/>
      <c r="X66" s="103"/>
      <c r="Y66" s="103"/>
      <c r="Z66" s="116"/>
      <c r="AA66" s="116"/>
      <c r="AB66" s="116"/>
      <c r="AC66" s="116"/>
      <c r="AD66" s="116"/>
      <c r="AE66" s="116"/>
      <c r="AF66" s="116"/>
      <c r="AG66" s="117"/>
      <c r="AH66" s="117"/>
      <c r="AI66" s="117"/>
      <c r="AJ66" s="117"/>
      <c r="AK66" s="117"/>
      <c r="AL66" s="117"/>
      <c r="AM66" s="117"/>
      <c r="AN66" s="118"/>
      <c r="AO66" s="118"/>
      <c r="AP66" s="118"/>
      <c r="AQ66" s="118"/>
      <c r="AR66" s="118"/>
      <c r="AS66" s="118"/>
      <c r="AT66" s="118"/>
      <c r="AU66" s="119"/>
      <c r="AV66" s="119"/>
      <c r="AW66" s="119"/>
      <c r="AX66" s="119"/>
      <c r="AY66" s="119"/>
      <c r="AZ66" s="119"/>
      <c r="BA66" s="119"/>
      <c r="BB66" s="99"/>
      <c r="BC66" s="99"/>
      <c r="BD66" s="99"/>
      <c r="BE66" s="99"/>
      <c r="BF66" s="99"/>
      <c r="BG66" s="99"/>
      <c r="BH66" s="99"/>
      <c r="BI66" s="120"/>
      <c r="BJ66" s="120"/>
      <c r="BK66" s="120"/>
      <c r="BL66" s="120"/>
      <c r="BM66" s="120"/>
      <c r="BN66" s="120"/>
      <c r="BO66" s="120"/>
      <c r="BP66" s="109"/>
      <c r="BQ66" s="109"/>
      <c r="BR66" s="109"/>
      <c r="BS66" s="109"/>
      <c r="BT66" s="109"/>
      <c r="BU66" s="109"/>
      <c r="BV66" s="109"/>
      <c r="BW66" s="121"/>
      <c r="BX66" s="121"/>
      <c r="BY66" s="121"/>
      <c r="BZ66" s="121"/>
      <c r="CA66" s="121"/>
      <c r="CB66" s="121"/>
      <c r="CC66" s="121"/>
      <c r="CD66" s="124"/>
      <c r="CE66" s="124"/>
      <c r="CF66" s="124"/>
      <c r="CG66" s="124"/>
      <c r="CH66" s="124"/>
      <c r="CI66" s="124"/>
      <c r="CJ66" s="124"/>
      <c r="CK66" s="123"/>
      <c r="CL66" s="123"/>
      <c r="CM66" s="123"/>
      <c r="CN66" s="123"/>
      <c r="CO66" s="123"/>
      <c r="CP66" s="123"/>
      <c r="CQ66" s="123"/>
      <c r="CR66" s="121"/>
      <c r="CS66" s="121"/>
      <c r="CT66" s="121"/>
      <c r="CU66" s="121"/>
      <c r="CV66" s="121"/>
      <c r="CW66" s="121"/>
      <c r="CX66" s="121"/>
    </row>
    <row r="67" spans="1:102" x14ac:dyDescent="0.3">
      <c r="B67" s="125" t="s">
        <v>230</v>
      </c>
      <c r="C67" s="125"/>
      <c r="D67" s="114" t="s">
        <v>5437</v>
      </c>
      <c r="E67" s="114">
        <v>2011</v>
      </c>
      <c r="F67" s="114" t="s">
        <v>5437</v>
      </c>
      <c r="G67" s="114"/>
      <c r="H67" s="114" t="s">
        <v>5437</v>
      </c>
      <c r="I67" s="114" t="s">
        <v>5494</v>
      </c>
      <c r="J67" s="114">
        <v>4</v>
      </c>
      <c r="K67" s="114" t="s">
        <v>5437</v>
      </c>
      <c r="L67" s="115" t="s">
        <v>5437</v>
      </c>
      <c r="M67" s="115">
        <v>2011</v>
      </c>
      <c r="N67" s="115" t="s">
        <v>5437</v>
      </c>
      <c r="O67" s="115" t="s">
        <v>5437</v>
      </c>
      <c r="P67" s="115" t="s">
        <v>5494</v>
      </c>
      <c r="Q67" s="115">
        <v>1</v>
      </c>
      <c r="R67" s="115" t="s">
        <v>5437</v>
      </c>
      <c r="S67" s="103" t="s">
        <v>5437</v>
      </c>
      <c r="T67" s="103">
        <v>1991</v>
      </c>
      <c r="U67" s="103" t="s">
        <v>5437</v>
      </c>
      <c r="V67" s="103" t="s">
        <v>5437</v>
      </c>
      <c r="W67" s="103" t="s">
        <v>5577</v>
      </c>
      <c r="X67" s="103">
        <v>6</v>
      </c>
      <c r="Y67" s="103" t="s">
        <v>5443</v>
      </c>
      <c r="Z67" s="116" t="s">
        <v>5437</v>
      </c>
      <c r="AA67" s="116">
        <v>2011</v>
      </c>
      <c r="AB67" s="116" t="s">
        <v>5437</v>
      </c>
      <c r="AC67" s="116" t="s">
        <v>5576</v>
      </c>
      <c r="AD67" s="116" t="s">
        <v>5585</v>
      </c>
      <c r="AE67" s="116">
        <v>2</v>
      </c>
      <c r="AF67" s="116" t="s">
        <v>5437</v>
      </c>
      <c r="AG67" s="117" t="s">
        <v>5437</v>
      </c>
      <c r="AH67" s="117">
        <v>2011</v>
      </c>
      <c r="AI67" s="117" t="s">
        <v>5437</v>
      </c>
      <c r="AJ67" s="117" t="s">
        <v>5437</v>
      </c>
      <c r="AK67" s="117" t="s">
        <v>5572</v>
      </c>
      <c r="AL67" s="117">
        <v>1</v>
      </c>
      <c r="AM67" s="117" t="s">
        <v>5437</v>
      </c>
      <c r="AN67" s="118" t="s">
        <v>5437</v>
      </c>
      <c r="AO67" s="118">
        <v>2011</v>
      </c>
      <c r="AP67" s="118" t="s">
        <v>5437</v>
      </c>
      <c r="AQ67" s="118" t="s">
        <v>5437</v>
      </c>
      <c r="AR67" s="118" t="s">
        <v>5561</v>
      </c>
      <c r="AS67" s="118">
        <v>1</v>
      </c>
      <c r="AT67" s="118" t="s">
        <v>5437</v>
      </c>
      <c r="AU67" s="119" t="s">
        <v>5437</v>
      </c>
      <c r="AV67" s="119">
        <v>1991</v>
      </c>
      <c r="AW67" s="119" t="s">
        <v>5437</v>
      </c>
      <c r="AX67" s="119" t="s">
        <v>5437</v>
      </c>
      <c r="AY67" s="119" t="s">
        <v>5573</v>
      </c>
      <c r="AZ67" s="119">
        <v>7</v>
      </c>
      <c r="BA67" s="119" t="s">
        <v>5443</v>
      </c>
      <c r="BB67" s="99" t="s">
        <v>5437</v>
      </c>
      <c r="BC67" s="99" t="s">
        <v>5597</v>
      </c>
      <c r="BD67" s="99" t="s">
        <v>5437</v>
      </c>
      <c r="BE67" s="99" t="s">
        <v>5576</v>
      </c>
      <c r="BF67" s="99" t="s">
        <v>5561</v>
      </c>
      <c r="BG67" s="99">
        <v>2</v>
      </c>
      <c r="BH67" s="99" t="s">
        <v>5437</v>
      </c>
      <c r="BI67" s="120" t="s">
        <v>5437</v>
      </c>
      <c r="BJ67" s="120">
        <v>1991</v>
      </c>
      <c r="BK67" s="120" t="s">
        <v>5437</v>
      </c>
      <c r="BL67" s="120" t="s">
        <v>5437</v>
      </c>
      <c r="BM67" s="120" t="s">
        <v>5561</v>
      </c>
      <c r="BN67" s="120">
        <v>2</v>
      </c>
      <c r="BO67" s="120" t="s">
        <v>5437</v>
      </c>
      <c r="BP67" s="109" t="s">
        <v>5437</v>
      </c>
      <c r="BQ67" s="109">
        <v>2011</v>
      </c>
      <c r="BR67" s="109" t="s">
        <v>5437</v>
      </c>
      <c r="BS67" s="109" t="s">
        <v>5437</v>
      </c>
      <c r="BT67" s="109" t="s">
        <v>5561</v>
      </c>
      <c r="BU67" s="109">
        <v>1</v>
      </c>
      <c r="BV67" s="109" t="s">
        <v>5437</v>
      </c>
      <c r="BW67" s="121" t="s">
        <v>5437</v>
      </c>
      <c r="BX67" s="121">
        <v>1991</v>
      </c>
      <c r="BY67" s="121" t="s">
        <v>5437</v>
      </c>
      <c r="BZ67" s="121" t="s">
        <v>5437</v>
      </c>
      <c r="CA67" s="121" t="s">
        <v>5440</v>
      </c>
      <c r="CB67" s="121">
        <v>5</v>
      </c>
      <c r="CC67" s="121" t="s">
        <v>5440</v>
      </c>
      <c r="CD67" s="124" t="s">
        <v>5443</v>
      </c>
      <c r="CE67" s="124" t="s">
        <v>5569</v>
      </c>
      <c r="CF67" s="124" t="s">
        <v>5569</v>
      </c>
      <c r="CG67" s="124" t="s">
        <v>5569</v>
      </c>
      <c r="CH67" s="124" t="s">
        <v>5569</v>
      </c>
      <c r="CI67" s="124" t="s">
        <v>5569</v>
      </c>
      <c r="CJ67" s="124" t="s">
        <v>5569</v>
      </c>
      <c r="CK67" s="123" t="s">
        <v>5437</v>
      </c>
      <c r="CL67" s="123">
        <v>1991</v>
      </c>
      <c r="CM67" s="123" t="s">
        <v>5437</v>
      </c>
      <c r="CN67" s="123" t="s">
        <v>5598</v>
      </c>
      <c r="CO67" s="123" t="s">
        <v>5590</v>
      </c>
      <c r="CP67" s="123">
        <v>7</v>
      </c>
      <c r="CQ67" s="123" t="s">
        <v>5437</v>
      </c>
      <c r="CR67" s="121" t="s">
        <v>5437</v>
      </c>
      <c r="CS67" s="121">
        <v>1991</v>
      </c>
      <c r="CT67" s="121" t="s">
        <v>5437</v>
      </c>
      <c r="CU67" s="121" t="s">
        <v>5437</v>
      </c>
      <c r="CV67" s="121" t="s">
        <v>5596</v>
      </c>
      <c r="CW67" s="121" t="s">
        <v>5599</v>
      </c>
      <c r="CX67" s="121" t="s">
        <v>5437</v>
      </c>
    </row>
    <row r="68" spans="1:102" x14ac:dyDescent="0.3">
      <c r="B68" s="125" t="s">
        <v>5600</v>
      </c>
      <c r="C68" s="125"/>
      <c r="D68" s="114" t="s">
        <v>5437</v>
      </c>
      <c r="E68" s="114">
        <v>2000</v>
      </c>
      <c r="F68" s="114" t="s">
        <v>5437</v>
      </c>
      <c r="G68" s="114"/>
      <c r="H68" s="114" t="s">
        <v>5437</v>
      </c>
      <c r="I68" s="114" t="s">
        <v>5494</v>
      </c>
      <c r="J68" s="114">
        <v>3</v>
      </c>
      <c r="K68" s="114" t="s">
        <v>5437</v>
      </c>
      <c r="L68" s="115" t="s">
        <v>5437</v>
      </c>
      <c r="M68" s="115">
        <v>2000</v>
      </c>
      <c r="N68" s="115" t="s">
        <v>5437</v>
      </c>
      <c r="O68" s="115" t="s">
        <v>5437</v>
      </c>
      <c r="P68" s="115" t="s">
        <v>5494</v>
      </c>
      <c r="Q68" s="115">
        <v>1</v>
      </c>
      <c r="R68" s="115" t="s">
        <v>5437</v>
      </c>
      <c r="S68" s="103" t="s">
        <v>5437</v>
      </c>
      <c r="T68" s="103">
        <v>2000</v>
      </c>
      <c r="U68" s="103" t="s">
        <v>5437</v>
      </c>
      <c r="V68" s="103" t="s">
        <v>5601</v>
      </c>
      <c r="W68" s="103" t="s">
        <v>5577</v>
      </c>
      <c r="X68" s="103">
        <v>4</v>
      </c>
      <c r="Y68" s="103" t="s">
        <v>5443</v>
      </c>
      <c r="Z68" s="116" t="s">
        <v>5443</v>
      </c>
      <c r="AA68" s="116" t="s">
        <v>5569</v>
      </c>
      <c r="AB68" s="116" t="s">
        <v>5569</v>
      </c>
      <c r="AC68" s="116" t="s">
        <v>5569</v>
      </c>
      <c r="AD68" s="116" t="s">
        <v>5569</v>
      </c>
      <c r="AE68" s="116" t="s">
        <v>5569</v>
      </c>
      <c r="AF68" s="116" t="s">
        <v>5569</v>
      </c>
      <c r="AG68" s="117" t="s">
        <v>5443</v>
      </c>
      <c r="AH68" s="117" t="s">
        <v>5569</v>
      </c>
      <c r="AI68" s="117" t="s">
        <v>5569</v>
      </c>
      <c r="AJ68" s="117" t="s">
        <v>5569</v>
      </c>
      <c r="AK68" s="117" t="s">
        <v>5569</v>
      </c>
      <c r="AL68" s="117" t="s">
        <v>5569</v>
      </c>
      <c r="AM68" s="117" t="s">
        <v>5569</v>
      </c>
      <c r="AN68" s="118" t="s">
        <v>5569</v>
      </c>
      <c r="AO68" s="118" t="s">
        <v>5569</v>
      </c>
      <c r="AP68" s="118" t="s">
        <v>5569</v>
      </c>
      <c r="AQ68" s="118" t="s">
        <v>5569</v>
      </c>
      <c r="AR68" s="118" t="s">
        <v>5569</v>
      </c>
      <c r="AS68" s="118" t="s">
        <v>5569</v>
      </c>
      <c r="AT68" s="118" t="s">
        <v>5569</v>
      </c>
      <c r="AU68" s="119" t="s">
        <v>5437</v>
      </c>
      <c r="AV68" s="119">
        <v>2011</v>
      </c>
      <c r="AW68" s="119" t="s">
        <v>5437</v>
      </c>
      <c r="AX68" s="119" t="s">
        <v>5437</v>
      </c>
      <c r="AY68" s="119" t="s">
        <v>5573</v>
      </c>
      <c r="AZ68" s="119">
        <v>4</v>
      </c>
      <c r="BA68" s="119" t="s">
        <v>5443</v>
      </c>
      <c r="BB68" s="99" t="s">
        <v>5443</v>
      </c>
      <c r="BC68" s="99" t="s">
        <v>5569</v>
      </c>
      <c r="BD68" s="99" t="s">
        <v>5569</v>
      </c>
      <c r="BE68" s="99" t="s">
        <v>5569</v>
      </c>
      <c r="BF68" s="99" t="s">
        <v>5569</v>
      </c>
      <c r="BG68" s="99" t="s">
        <v>5569</v>
      </c>
      <c r="BH68" s="99" t="s">
        <v>5569</v>
      </c>
      <c r="BI68" s="120" t="s">
        <v>5443</v>
      </c>
      <c r="BJ68" s="120" t="s">
        <v>5569</v>
      </c>
      <c r="BK68" s="120" t="s">
        <v>5569</v>
      </c>
      <c r="BL68" s="120" t="s">
        <v>5569</v>
      </c>
      <c r="BM68" s="120" t="s">
        <v>5569</v>
      </c>
      <c r="BN68" s="120" t="s">
        <v>5569</v>
      </c>
      <c r="BO68" s="120" t="s">
        <v>5569</v>
      </c>
      <c r="BP68" s="109" t="s">
        <v>5443</v>
      </c>
      <c r="BQ68" s="109" t="s">
        <v>5569</v>
      </c>
      <c r="BR68" s="109" t="s">
        <v>5569</v>
      </c>
      <c r="BS68" s="109" t="s">
        <v>5569</v>
      </c>
      <c r="BT68" s="109" t="s">
        <v>5569</v>
      </c>
      <c r="BU68" s="109" t="s">
        <v>5569</v>
      </c>
      <c r="BV68" s="109" t="s">
        <v>5569</v>
      </c>
      <c r="BW68" s="121" t="s">
        <v>5443</v>
      </c>
      <c r="BX68" s="121" t="s">
        <v>5569</v>
      </c>
      <c r="BY68" s="121" t="s">
        <v>5569</v>
      </c>
      <c r="BZ68" s="121" t="s">
        <v>5569</v>
      </c>
      <c r="CA68" s="121" t="s">
        <v>5569</v>
      </c>
      <c r="CB68" s="121" t="s">
        <v>5569</v>
      </c>
      <c r="CC68" s="121" t="s">
        <v>5569</v>
      </c>
      <c r="CD68" s="124" t="s">
        <v>5443</v>
      </c>
      <c r="CE68" s="124" t="s">
        <v>5569</v>
      </c>
      <c r="CF68" s="124" t="s">
        <v>5569</v>
      </c>
      <c r="CG68" s="124" t="s">
        <v>5569</v>
      </c>
      <c r="CH68" s="124" t="s">
        <v>5569</v>
      </c>
      <c r="CI68" s="124" t="s">
        <v>5569</v>
      </c>
      <c r="CJ68" s="124" t="s">
        <v>5569</v>
      </c>
      <c r="CK68" s="123" t="s">
        <v>5437</v>
      </c>
      <c r="CL68" s="123">
        <v>2011</v>
      </c>
      <c r="CM68" s="123" t="s">
        <v>5437</v>
      </c>
      <c r="CN68" s="123" t="s">
        <v>5437</v>
      </c>
      <c r="CO68" s="123" t="s">
        <v>5482</v>
      </c>
      <c r="CP68" s="123">
        <v>1</v>
      </c>
      <c r="CQ68" s="123" t="s">
        <v>5437</v>
      </c>
      <c r="CR68" s="121" t="s">
        <v>5437</v>
      </c>
      <c r="CS68" s="121">
        <v>2011</v>
      </c>
      <c r="CT68" s="121" t="s">
        <v>5437</v>
      </c>
      <c r="CU68" s="121" t="s">
        <v>5437</v>
      </c>
      <c r="CV68" s="121" t="s">
        <v>5602</v>
      </c>
      <c r="CW68" s="121" t="s">
        <v>5603</v>
      </c>
      <c r="CX68" s="121" t="s">
        <v>5437</v>
      </c>
    </row>
    <row r="69" spans="1:102" ht="15" x14ac:dyDescent="0.25">
      <c r="B69" s="125" t="s">
        <v>218</v>
      </c>
      <c r="C69" s="125"/>
      <c r="D69" s="114" t="s">
        <v>5437</v>
      </c>
      <c r="E69" s="114">
        <v>1991</v>
      </c>
      <c r="F69" s="114" t="s">
        <v>5437</v>
      </c>
      <c r="G69" s="114"/>
      <c r="H69" s="114" t="s">
        <v>5604</v>
      </c>
      <c r="I69" s="114" t="s">
        <v>5494</v>
      </c>
      <c r="J69" s="114">
        <v>10</v>
      </c>
      <c r="K69" s="114" t="s">
        <v>5443</v>
      </c>
      <c r="L69" s="115" t="s">
        <v>5437</v>
      </c>
      <c r="M69" s="115">
        <v>1991</v>
      </c>
      <c r="N69" s="115" t="s">
        <v>5437</v>
      </c>
      <c r="O69" s="115" t="s">
        <v>5437</v>
      </c>
      <c r="P69" s="115" t="s">
        <v>5494</v>
      </c>
      <c r="Q69" s="115">
        <v>1</v>
      </c>
      <c r="R69" s="115" t="s">
        <v>5437</v>
      </c>
      <c r="S69" s="103" t="s">
        <v>5437</v>
      </c>
      <c r="T69" s="103">
        <v>1991</v>
      </c>
      <c r="U69" s="103" t="s">
        <v>5437</v>
      </c>
      <c r="V69" s="103" t="s">
        <v>5605</v>
      </c>
      <c r="W69" s="103" t="s">
        <v>5571</v>
      </c>
      <c r="X69" s="103">
        <v>6</v>
      </c>
      <c r="Y69" s="103" t="s">
        <v>5437</v>
      </c>
      <c r="Z69" s="116" t="s">
        <v>5443</v>
      </c>
      <c r="AA69" s="116" t="s">
        <v>5569</v>
      </c>
      <c r="AB69" s="116" t="s">
        <v>5569</v>
      </c>
      <c r="AC69" s="116" t="s">
        <v>5569</v>
      </c>
      <c r="AD69" s="116" t="s">
        <v>5569</v>
      </c>
      <c r="AE69" s="116" t="s">
        <v>5569</v>
      </c>
      <c r="AF69" s="116" t="s">
        <v>5569</v>
      </c>
      <c r="AG69" s="117" t="s">
        <v>5437</v>
      </c>
      <c r="AH69" s="117">
        <v>2005</v>
      </c>
      <c r="AI69" s="117" t="s">
        <v>5437</v>
      </c>
      <c r="AJ69" s="117" t="s">
        <v>5437</v>
      </c>
      <c r="AK69" s="117" t="s">
        <v>5572</v>
      </c>
      <c r="AL69" s="117">
        <v>1</v>
      </c>
      <c r="AM69" s="117" t="s">
        <v>5443</v>
      </c>
      <c r="AN69" s="118" t="s">
        <v>5443</v>
      </c>
      <c r="AO69" s="118" t="s">
        <v>5569</v>
      </c>
      <c r="AP69" s="118" t="s">
        <v>5569</v>
      </c>
      <c r="AQ69" s="118" t="s">
        <v>5569</v>
      </c>
      <c r="AR69" s="118" t="s">
        <v>5569</v>
      </c>
      <c r="AS69" s="118" t="s">
        <v>5569</v>
      </c>
      <c r="AT69" s="118" t="s">
        <v>5569</v>
      </c>
      <c r="AU69" s="119" t="s">
        <v>5437</v>
      </c>
      <c r="AV69" s="119" t="s">
        <v>5606</v>
      </c>
      <c r="AW69" s="132" t="s">
        <v>5437</v>
      </c>
      <c r="AX69" s="119" t="s">
        <v>5607</v>
      </c>
      <c r="AY69" s="119" t="s">
        <v>5573</v>
      </c>
      <c r="AZ69" s="119">
        <v>9</v>
      </c>
      <c r="BA69" s="119" t="s">
        <v>5437</v>
      </c>
      <c r="BB69" s="99" t="s">
        <v>5437</v>
      </c>
      <c r="BC69" s="99">
        <v>1988</v>
      </c>
      <c r="BD69" s="99" t="s">
        <v>5437</v>
      </c>
      <c r="BE69" s="99" t="s">
        <v>5437</v>
      </c>
      <c r="BF69" s="99" t="s">
        <v>5561</v>
      </c>
      <c r="BG69" s="99">
        <v>1</v>
      </c>
      <c r="BH69" s="99" t="s">
        <v>5437</v>
      </c>
      <c r="BI69" s="120" t="s">
        <v>5443</v>
      </c>
      <c r="BJ69" s="120" t="s">
        <v>5569</v>
      </c>
      <c r="BK69" s="120" t="s">
        <v>5569</v>
      </c>
      <c r="BL69" s="120" t="s">
        <v>5569</v>
      </c>
      <c r="BM69" s="120" t="s">
        <v>5569</v>
      </c>
      <c r="BN69" s="120" t="s">
        <v>5569</v>
      </c>
      <c r="BO69" s="120" t="s">
        <v>5569</v>
      </c>
      <c r="BP69" s="109" t="s">
        <v>5443</v>
      </c>
      <c r="BQ69" s="109" t="s">
        <v>5569</v>
      </c>
      <c r="BR69" s="109" t="s">
        <v>5569</v>
      </c>
      <c r="BS69" s="109" t="s">
        <v>5569</v>
      </c>
      <c r="BT69" s="109" t="s">
        <v>5569</v>
      </c>
      <c r="BU69" s="109" t="s">
        <v>5569</v>
      </c>
      <c r="BV69" s="109" t="s">
        <v>5569</v>
      </c>
      <c r="BW69" s="121" t="s">
        <v>5437</v>
      </c>
      <c r="BX69" s="121">
        <v>2005</v>
      </c>
      <c r="BY69" s="121" t="s">
        <v>5437</v>
      </c>
      <c r="BZ69" s="121" t="s">
        <v>5437</v>
      </c>
      <c r="CA69" s="121" t="s">
        <v>5440</v>
      </c>
      <c r="CB69" s="121">
        <v>9</v>
      </c>
      <c r="CC69" s="121" t="s">
        <v>5440</v>
      </c>
      <c r="CD69" s="124" t="s">
        <v>5443</v>
      </c>
      <c r="CE69" s="124" t="s">
        <v>5569</v>
      </c>
      <c r="CF69" s="124" t="s">
        <v>5569</v>
      </c>
      <c r="CG69" s="124" t="s">
        <v>5569</v>
      </c>
      <c r="CH69" s="124" t="s">
        <v>5569</v>
      </c>
      <c r="CI69" s="124" t="s">
        <v>5569</v>
      </c>
      <c r="CJ69" s="124" t="s">
        <v>5569</v>
      </c>
      <c r="CK69" s="123" t="s">
        <v>5437</v>
      </c>
      <c r="CL69" s="123">
        <v>2008</v>
      </c>
      <c r="CM69" s="123" t="s">
        <v>5437</v>
      </c>
      <c r="CN69" s="123" t="s">
        <v>5437</v>
      </c>
      <c r="CO69" s="123" t="s">
        <v>5590</v>
      </c>
      <c r="CP69" s="123">
        <v>7</v>
      </c>
      <c r="CQ69" s="123" t="s">
        <v>5437</v>
      </c>
      <c r="CR69" s="121" t="s">
        <v>5437</v>
      </c>
      <c r="CS69" s="121" t="s">
        <v>5568</v>
      </c>
      <c r="CT69" s="121" t="s">
        <v>5437</v>
      </c>
      <c r="CU69" s="121" t="s">
        <v>5437</v>
      </c>
      <c r="CV69" s="121" t="s">
        <v>5596</v>
      </c>
      <c r="CW69" s="121" t="s">
        <v>5599</v>
      </c>
      <c r="CX69" s="121" t="s">
        <v>5437</v>
      </c>
    </row>
    <row r="70" spans="1:102" ht="15" x14ac:dyDescent="0.25">
      <c r="B70" s="125" t="s">
        <v>1802</v>
      </c>
      <c r="C70" s="125"/>
      <c r="D70" s="114" t="s">
        <v>5437</v>
      </c>
      <c r="E70" s="114">
        <v>1998</v>
      </c>
      <c r="F70" s="114" t="s">
        <v>5437</v>
      </c>
      <c r="G70" s="114"/>
      <c r="H70" s="114" t="s">
        <v>5437</v>
      </c>
      <c r="I70" s="114" t="s">
        <v>5494</v>
      </c>
      <c r="J70" s="114">
        <v>8</v>
      </c>
      <c r="K70" s="114" t="s">
        <v>5437</v>
      </c>
      <c r="L70" s="115" t="s">
        <v>5437</v>
      </c>
      <c r="M70" s="115">
        <v>1998</v>
      </c>
      <c r="N70" s="115" t="s">
        <v>5437</v>
      </c>
      <c r="O70" s="115" t="s">
        <v>5437</v>
      </c>
      <c r="P70" s="115" t="s">
        <v>5494</v>
      </c>
      <c r="Q70" s="115">
        <v>1</v>
      </c>
      <c r="R70" s="115" t="s">
        <v>5437</v>
      </c>
      <c r="S70" s="103" t="s">
        <v>5437</v>
      </c>
      <c r="T70" s="103">
        <v>1998</v>
      </c>
      <c r="U70" s="103" t="s">
        <v>5437</v>
      </c>
      <c r="V70" s="103" t="s">
        <v>5437</v>
      </c>
      <c r="W70" s="103" t="s">
        <v>5571</v>
      </c>
      <c r="X70" s="103">
        <v>5</v>
      </c>
      <c r="Y70" s="103" t="s">
        <v>5437</v>
      </c>
      <c r="Z70" s="116" t="s">
        <v>5443</v>
      </c>
      <c r="AA70" s="116" t="s">
        <v>5569</v>
      </c>
      <c r="AB70" s="116" t="s">
        <v>5569</v>
      </c>
      <c r="AC70" s="116" t="s">
        <v>5569</v>
      </c>
      <c r="AD70" s="116" t="s">
        <v>5569</v>
      </c>
      <c r="AE70" s="116" t="s">
        <v>5569</v>
      </c>
      <c r="AF70" s="116" t="s">
        <v>5569</v>
      </c>
      <c r="AG70" s="117" t="s">
        <v>5437</v>
      </c>
      <c r="AH70" s="117">
        <v>1998</v>
      </c>
      <c r="AI70" s="117" t="s">
        <v>5437</v>
      </c>
      <c r="AJ70" s="117" t="s">
        <v>5437</v>
      </c>
      <c r="AK70" s="117" t="s">
        <v>5572</v>
      </c>
      <c r="AL70" s="117">
        <v>2</v>
      </c>
      <c r="AM70" s="117" t="s">
        <v>5437</v>
      </c>
      <c r="AN70" s="118" t="s">
        <v>5443</v>
      </c>
      <c r="AO70" s="118" t="s">
        <v>5569</v>
      </c>
      <c r="AP70" s="118" t="s">
        <v>5569</v>
      </c>
      <c r="AQ70" s="118" t="s">
        <v>5569</v>
      </c>
      <c r="AR70" s="118" t="s">
        <v>5569</v>
      </c>
      <c r="AS70" s="118" t="s">
        <v>5569</v>
      </c>
      <c r="AT70" s="118" t="s">
        <v>5569</v>
      </c>
      <c r="AU70" s="119" t="s">
        <v>5437</v>
      </c>
      <c r="AV70" s="119">
        <v>1998</v>
      </c>
      <c r="AW70" s="119" t="s">
        <v>5437</v>
      </c>
      <c r="AX70" s="119" t="s">
        <v>5437</v>
      </c>
      <c r="AY70" s="119" t="s">
        <v>5573</v>
      </c>
      <c r="AZ70" s="119">
        <v>8</v>
      </c>
      <c r="BA70" s="119" t="s">
        <v>5437</v>
      </c>
      <c r="BB70" s="99" t="s">
        <v>5437</v>
      </c>
      <c r="BC70" s="99">
        <v>1998</v>
      </c>
      <c r="BD70" s="99" t="s">
        <v>5437</v>
      </c>
      <c r="BE70" s="99" t="s">
        <v>5437</v>
      </c>
      <c r="BF70" s="99" t="s">
        <v>5561</v>
      </c>
      <c r="BG70" s="99">
        <v>2</v>
      </c>
      <c r="BH70" s="99" t="s">
        <v>5437</v>
      </c>
      <c r="BI70" s="120" t="s">
        <v>5437</v>
      </c>
      <c r="BJ70" s="120">
        <v>1998</v>
      </c>
      <c r="BK70" s="120" t="s">
        <v>5437</v>
      </c>
      <c r="BL70" s="120" t="s">
        <v>5437</v>
      </c>
      <c r="BM70" s="120" t="s">
        <v>5561</v>
      </c>
      <c r="BN70" s="120">
        <v>1</v>
      </c>
      <c r="BO70" s="120" t="s">
        <v>5437</v>
      </c>
      <c r="BP70" s="109" t="s">
        <v>5443</v>
      </c>
      <c r="BQ70" s="109" t="s">
        <v>5569</v>
      </c>
      <c r="BR70" s="109" t="s">
        <v>5569</v>
      </c>
      <c r="BS70" s="109" t="s">
        <v>5569</v>
      </c>
      <c r="BT70" s="109" t="s">
        <v>5569</v>
      </c>
      <c r="BU70" s="109" t="s">
        <v>5569</v>
      </c>
      <c r="BV70" s="109" t="s">
        <v>5569</v>
      </c>
      <c r="BW70" s="121" t="s">
        <v>5437</v>
      </c>
      <c r="BX70" s="121">
        <v>1998</v>
      </c>
      <c r="BY70" s="121" t="s">
        <v>5437</v>
      </c>
      <c r="BZ70" s="121" t="s">
        <v>5437</v>
      </c>
      <c r="CA70" s="121" t="s">
        <v>5440</v>
      </c>
      <c r="CB70" s="121">
        <v>9</v>
      </c>
      <c r="CC70" s="121" t="s">
        <v>5440</v>
      </c>
      <c r="CD70" s="124" t="s">
        <v>5443</v>
      </c>
      <c r="CE70" s="124" t="s">
        <v>5569</v>
      </c>
      <c r="CF70" s="124" t="s">
        <v>5569</v>
      </c>
      <c r="CG70" s="124" t="s">
        <v>5569</v>
      </c>
      <c r="CH70" s="124" t="s">
        <v>5569</v>
      </c>
      <c r="CI70" s="124" t="s">
        <v>5569</v>
      </c>
      <c r="CJ70" s="124" t="s">
        <v>5569</v>
      </c>
      <c r="CK70" s="123" t="s">
        <v>5437</v>
      </c>
      <c r="CL70" s="123">
        <v>1998</v>
      </c>
      <c r="CM70" s="123" t="s">
        <v>5437</v>
      </c>
      <c r="CN70" s="123" t="s">
        <v>5437</v>
      </c>
      <c r="CO70" s="123" t="s">
        <v>5482</v>
      </c>
      <c r="CP70" s="123">
        <v>8</v>
      </c>
      <c r="CQ70" s="123" t="s">
        <v>5437</v>
      </c>
      <c r="CR70" s="121" t="s">
        <v>5437</v>
      </c>
      <c r="CS70" s="121" t="s">
        <v>5568</v>
      </c>
      <c r="CT70" s="121" t="s">
        <v>5437</v>
      </c>
      <c r="CU70" s="121" t="s">
        <v>5437</v>
      </c>
      <c r="CV70" s="121" t="s">
        <v>5596</v>
      </c>
      <c r="CW70" s="121" t="s">
        <v>5608</v>
      </c>
      <c r="CX70" s="121" t="s">
        <v>5437</v>
      </c>
    </row>
    <row r="71" spans="1:102" ht="15" x14ac:dyDescent="0.25">
      <c r="B71" s="125" t="s">
        <v>222</v>
      </c>
      <c r="C71" s="125"/>
      <c r="D71" s="114" t="s">
        <v>5437</v>
      </c>
      <c r="E71" s="114">
        <v>2005</v>
      </c>
      <c r="F71" s="114" t="s">
        <v>5437</v>
      </c>
      <c r="G71" s="114"/>
      <c r="H71" s="114" t="s">
        <v>5437</v>
      </c>
      <c r="I71" s="114" t="s">
        <v>5508</v>
      </c>
      <c r="J71" s="114">
        <v>1</v>
      </c>
      <c r="K71" s="114" t="s">
        <v>5437</v>
      </c>
      <c r="L71" s="115" t="s">
        <v>5437</v>
      </c>
      <c r="M71" s="115">
        <v>2005</v>
      </c>
      <c r="N71" s="115" t="s">
        <v>5437</v>
      </c>
      <c r="O71" s="115" t="s">
        <v>5437</v>
      </c>
      <c r="P71" s="115" t="s">
        <v>5508</v>
      </c>
      <c r="Q71" s="115">
        <v>1</v>
      </c>
      <c r="R71" s="115" t="s">
        <v>5437</v>
      </c>
      <c r="S71" s="103" t="s">
        <v>5437</v>
      </c>
      <c r="T71" s="103">
        <v>1998</v>
      </c>
      <c r="U71" s="103" t="s">
        <v>5437</v>
      </c>
      <c r="V71" s="103" t="s">
        <v>5437</v>
      </c>
      <c r="W71" s="103" t="s">
        <v>5577</v>
      </c>
      <c r="X71" s="103">
        <v>3</v>
      </c>
      <c r="Y71" s="103" t="s">
        <v>5437</v>
      </c>
      <c r="Z71" s="116" t="s">
        <v>5443</v>
      </c>
      <c r="AA71" s="116" t="s">
        <v>5569</v>
      </c>
      <c r="AB71" s="116" t="s">
        <v>5569</v>
      </c>
      <c r="AC71" s="116" t="s">
        <v>5569</v>
      </c>
      <c r="AD71" s="116" t="s">
        <v>5569</v>
      </c>
      <c r="AE71" s="116" t="s">
        <v>5569</v>
      </c>
      <c r="AF71" s="116" t="s">
        <v>5569</v>
      </c>
      <c r="AG71" s="117" t="s">
        <v>5437</v>
      </c>
      <c r="AH71" s="117">
        <v>2010</v>
      </c>
      <c r="AI71" s="117" t="s">
        <v>5437</v>
      </c>
      <c r="AJ71" s="117" t="s">
        <v>5437</v>
      </c>
      <c r="AK71" s="117" t="s">
        <v>5572</v>
      </c>
      <c r="AL71" s="117">
        <v>1</v>
      </c>
      <c r="AM71" s="117" t="s">
        <v>5437</v>
      </c>
      <c r="AN71" s="118" t="s">
        <v>5443</v>
      </c>
      <c r="AO71" s="118" t="s">
        <v>5569</v>
      </c>
      <c r="AP71" s="118" t="s">
        <v>5569</v>
      </c>
      <c r="AQ71" s="118" t="s">
        <v>5569</v>
      </c>
      <c r="AR71" s="118" t="s">
        <v>5569</v>
      </c>
      <c r="AS71" s="118" t="s">
        <v>5569</v>
      </c>
      <c r="AT71" s="118" t="s">
        <v>5569</v>
      </c>
      <c r="AU71" s="119" t="s">
        <v>5437</v>
      </c>
      <c r="AV71" s="119">
        <v>1998</v>
      </c>
      <c r="AW71" s="119" t="s">
        <v>5437</v>
      </c>
      <c r="AX71" s="119" t="s">
        <v>5437</v>
      </c>
      <c r="AY71" s="119" t="s">
        <v>5573</v>
      </c>
      <c r="AZ71" s="119">
        <v>8</v>
      </c>
      <c r="BA71" s="119" t="s">
        <v>5437</v>
      </c>
      <c r="BB71" s="99" t="s">
        <v>5437</v>
      </c>
      <c r="BC71" s="99">
        <v>2010</v>
      </c>
      <c r="BD71" s="99" t="s">
        <v>5437</v>
      </c>
      <c r="BE71" s="99" t="s">
        <v>5437</v>
      </c>
      <c r="BF71" s="99" t="s">
        <v>5561</v>
      </c>
      <c r="BG71" s="99">
        <v>2</v>
      </c>
      <c r="BH71" s="99" t="s">
        <v>5437</v>
      </c>
      <c r="BI71" s="120" t="s">
        <v>5437</v>
      </c>
      <c r="BJ71" s="120">
        <v>1998</v>
      </c>
      <c r="BK71" s="120" t="s">
        <v>5437</v>
      </c>
      <c r="BL71" s="120" t="s">
        <v>5437</v>
      </c>
      <c r="BM71" s="120" t="s">
        <v>5572</v>
      </c>
      <c r="BN71" s="120">
        <v>1</v>
      </c>
      <c r="BO71" s="120" t="s">
        <v>5437</v>
      </c>
      <c r="BP71" s="109" t="s">
        <v>5443</v>
      </c>
      <c r="BQ71" s="109" t="s">
        <v>5569</v>
      </c>
      <c r="BR71" s="109" t="s">
        <v>5569</v>
      </c>
      <c r="BS71" s="109" t="s">
        <v>5569</v>
      </c>
      <c r="BT71" s="109" t="s">
        <v>5569</v>
      </c>
      <c r="BU71" s="109" t="s">
        <v>5569</v>
      </c>
      <c r="BV71" s="109" t="s">
        <v>5569</v>
      </c>
      <c r="BW71" s="121" t="s">
        <v>5437</v>
      </c>
      <c r="BX71" s="121">
        <v>2010</v>
      </c>
      <c r="BY71" s="121" t="s">
        <v>5437</v>
      </c>
      <c r="BZ71" s="121" t="s">
        <v>5437</v>
      </c>
      <c r="CA71" s="121" t="s">
        <v>5440</v>
      </c>
      <c r="CB71" s="121">
        <v>9</v>
      </c>
      <c r="CC71" s="121" t="s">
        <v>5440</v>
      </c>
      <c r="CD71" s="124" t="s">
        <v>5437</v>
      </c>
      <c r="CE71" s="124">
        <v>2013</v>
      </c>
      <c r="CF71" s="124" t="s">
        <v>5437</v>
      </c>
      <c r="CG71" s="124" t="s">
        <v>5437</v>
      </c>
      <c r="CH71" s="124" t="s">
        <v>5609</v>
      </c>
      <c r="CI71" s="124" t="s">
        <v>5569</v>
      </c>
      <c r="CJ71" s="124" t="s">
        <v>5437</v>
      </c>
      <c r="CK71" s="123" t="s">
        <v>5437</v>
      </c>
      <c r="CL71" s="123">
        <v>1998</v>
      </c>
      <c r="CM71" s="123" t="s">
        <v>5437</v>
      </c>
      <c r="CN71" s="123" t="s">
        <v>5437</v>
      </c>
      <c r="CO71" s="123" t="s">
        <v>5482</v>
      </c>
      <c r="CP71" s="123">
        <v>4</v>
      </c>
      <c r="CQ71" s="123" t="s">
        <v>5437</v>
      </c>
      <c r="CR71" s="121" t="s">
        <v>5437</v>
      </c>
      <c r="CS71" s="121">
        <v>1998</v>
      </c>
      <c r="CT71" s="121" t="s">
        <v>5437</v>
      </c>
      <c r="CU71" s="121" t="s">
        <v>5437</v>
      </c>
      <c r="CV71" s="121" t="s">
        <v>5602</v>
      </c>
      <c r="CW71" s="121" t="s">
        <v>5610</v>
      </c>
      <c r="CX71" s="121" t="s">
        <v>5437</v>
      </c>
    </row>
    <row r="72" spans="1:102" ht="15" x14ac:dyDescent="0.25">
      <c r="A72" s="133" t="s">
        <v>209</v>
      </c>
      <c r="B72" s="133" t="s">
        <v>209</v>
      </c>
      <c r="C72" s="133"/>
      <c r="D72" s="114"/>
      <c r="E72" s="114"/>
      <c r="F72" s="114"/>
      <c r="G72" s="114"/>
      <c r="H72" s="114"/>
      <c r="I72" s="114"/>
      <c r="J72" s="114"/>
      <c r="K72" s="114"/>
      <c r="L72" s="115"/>
      <c r="M72" s="115"/>
      <c r="N72" s="115"/>
      <c r="O72" s="115"/>
      <c r="P72" s="115"/>
      <c r="Q72" s="115"/>
      <c r="R72" s="115"/>
      <c r="S72" s="103"/>
      <c r="T72" s="103"/>
      <c r="U72" s="103"/>
      <c r="V72" s="103"/>
      <c r="W72" s="103"/>
      <c r="X72" s="103"/>
      <c r="Y72" s="103"/>
      <c r="Z72" s="116"/>
      <c r="AA72" s="116"/>
      <c r="AB72" s="116"/>
      <c r="AC72" s="116"/>
      <c r="AD72" s="116"/>
      <c r="AE72" s="116"/>
      <c r="AF72" s="116"/>
      <c r="AG72" s="134"/>
      <c r="AH72" s="134"/>
      <c r="AI72" s="134"/>
      <c r="AJ72" s="134"/>
      <c r="AK72" s="134"/>
      <c r="AL72" s="134"/>
      <c r="AM72" s="134"/>
      <c r="AN72" s="135"/>
      <c r="AO72" s="135"/>
      <c r="AP72" s="135"/>
      <c r="AQ72" s="135"/>
      <c r="AR72" s="135"/>
      <c r="AS72" s="135"/>
      <c r="AT72" s="135"/>
      <c r="AU72" s="136"/>
      <c r="AV72" s="136"/>
      <c r="AW72" s="136"/>
      <c r="AX72" s="136"/>
      <c r="AY72" s="136"/>
      <c r="AZ72" s="136"/>
      <c r="BA72" s="136"/>
      <c r="BB72" s="99"/>
      <c r="BC72" s="99"/>
      <c r="BD72" s="99"/>
      <c r="BE72" s="99"/>
      <c r="BF72" s="99"/>
      <c r="BG72" s="99"/>
      <c r="BH72" s="99"/>
      <c r="BI72" s="120"/>
      <c r="BJ72" s="120"/>
      <c r="BK72" s="120"/>
      <c r="BL72" s="120"/>
      <c r="BM72" s="120"/>
      <c r="BN72" s="120"/>
      <c r="BO72" s="120"/>
      <c r="BP72" s="109"/>
      <c r="BQ72" s="109"/>
      <c r="BR72" s="109"/>
      <c r="BS72" s="109"/>
      <c r="BT72" s="109"/>
      <c r="BU72" s="109"/>
      <c r="BV72" s="109"/>
      <c r="BW72" s="121"/>
      <c r="BX72" s="121"/>
      <c r="BY72" s="121"/>
      <c r="BZ72" s="121"/>
      <c r="CA72" s="121"/>
      <c r="CB72" s="121"/>
      <c r="CC72" s="121"/>
      <c r="CD72" s="124"/>
      <c r="CE72" s="124"/>
      <c r="CF72" s="124"/>
      <c r="CG72" s="124"/>
      <c r="CH72" s="124"/>
      <c r="CI72" s="124"/>
      <c r="CJ72" s="124"/>
      <c r="CK72" s="123"/>
      <c r="CL72" s="123"/>
      <c r="CM72" s="123"/>
      <c r="CN72" s="123"/>
      <c r="CO72" s="123"/>
      <c r="CP72" s="123"/>
      <c r="CQ72" s="123"/>
      <c r="CR72" s="121"/>
      <c r="CS72" s="121"/>
      <c r="CT72" s="121"/>
      <c r="CU72" s="121"/>
      <c r="CV72" s="121"/>
      <c r="CW72" s="121"/>
      <c r="CX72" s="121"/>
    </row>
    <row r="73" spans="1:102" x14ac:dyDescent="0.3">
      <c r="B73" s="137" t="s">
        <v>5611</v>
      </c>
      <c r="C73" s="137"/>
      <c r="D73" s="114" t="s">
        <v>5437</v>
      </c>
      <c r="E73" s="114">
        <v>1995</v>
      </c>
      <c r="F73" s="114" t="s">
        <v>5437</v>
      </c>
      <c r="G73" s="114"/>
      <c r="H73" s="114" t="s">
        <v>5437</v>
      </c>
      <c r="I73" s="114" t="s">
        <v>5494</v>
      </c>
      <c r="J73" s="114" t="s">
        <v>0</v>
      </c>
      <c r="K73" s="114" t="s">
        <v>5437</v>
      </c>
      <c r="L73" s="115" t="s">
        <v>5437</v>
      </c>
      <c r="M73" s="115">
        <v>1995</v>
      </c>
      <c r="N73" s="115" t="s">
        <v>5437</v>
      </c>
      <c r="O73" s="115" t="s">
        <v>5437</v>
      </c>
      <c r="P73" s="115" t="s">
        <v>5494</v>
      </c>
      <c r="Q73" s="115">
        <v>1</v>
      </c>
      <c r="R73" s="115" t="s">
        <v>5437</v>
      </c>
      <c r="S73" s="103" t="s">
        <v>5437</v>
      </c>
      <c r="T73" s="103">
        <v>1973</v>
      </c>
      <c r="U73" s="103" t="s">
        <v>5437</v>
      </c>
      <c r="V73" s="103" t="s">
        <v>5612</v>
      </c>
      <c r="W73" s="103" t="s">
        <v>5613</v>
      </c>
      <c r="X73" s="103">
        <v>37</v>
      </c>
      <c r="Y73" s="103" t="s">
        <v>5443</v>
      </c>
      <c r="Z73" s="116" t="s">
        <v>5437</v>
      </c>
      <c r="AA73" s="116">
        <v>1998</v>
      </c>
      <c r="AB73" s="116" t="s">
        <v>5437</v>
      </c>
      <c r="AC73" s="116" t="s">
        <v>5437</v>
      </c>
      <c r="AD73" s="116" t="s">
        <v>5585</v>
      </c>
      <c r="AE73" s="116">
        <v>1</v>
      </c>
      <c r="AF73" s="116" t="s">
        <v>5437</v>
      </c>
      <c r="AG73" s="134" t="s">
        <v>5437</v>
      </c>
      <c r="AH73" s="134">
        <v>1998</v>
      </c>
      <c r="AI73" s="134" t="s">
        <v>5437</v>
      </c>
      <c r="AJ73" s="134" t="s">
        <v>5437</v>
      </c>
      <c r="AK73" s="134" t="s">
        <v>5572</v>
      </c>
      <c r="AL73" s="134">
        <v>1</v>
      </c>
      <c r="AM73" s="134" t="s">
        <v>5437</v>
      </c>
      <c r="AN73" s="135" t="s">
        <v>5437</v>
      </c>
      <c r="AO73" s="135">
        <v>1998</v>
      </c>
      <c r="AP73" s="135" t="s">
        <v>5437</v>
      </c>
      <c r="AQ73" s="135" t="s">
        <v>5437</v>
      </c>
      <c r="AR73" s="135" t="s">
        <v>5614</v>
      </c>
      <c r="AS73" s="135">
        <v>1</v>
      </c>
      <c r="AT73" s="135" t="s">
        <v>5437</v>
      </c>
      <c r="AU73" s="136" t="s">
        <v>5437</v>
      </c>
      <c r="AV73" s="136">
        <v>1958</v>
      </c>
      <c r="AW73" s="136" t="s">
        <v>5437</v>
      </c>
      <c r="AX73" s="136" t="s">
        <v>5437</v>
      </c>
      <c r="AY73" s="136" t="s">
        <v>5615</v>
      </c>
      <c r="AZ73" s="136">
        <v>17</v>
      </c>
      <c r="BA73" s="136" t="s">
        <v>5437</v>
      </c>
      <c r="BB73" s="99" t="s">
        <v>5437</v>
      </c>
      <c r="BC73" s="99">
        <v>1999</v>
      </c>
      <c r="BD73" s="99" t="s">
        <v>5437</v>
      </c>
      <c r="BE73" s="99" t="s">
        <v>5616</v>
      </c>
      <c r="BF73" s="99" t="s">
        <v>5561</v>
      </c>
      <c r="BG73" s="99">
        <v>2</v>
      </c>
      <c r="BH73" s="99" t="s">
        <v>5437</v>
      </c>
      <c r="BI73" s="120" t="s">
        <v>5437</v>
      </c>
      <c r="BJ73" s="120">
        <v>1995</v>
      </c>
      <c r="BK73" s="120" t="s">
        <v>5437</v>
      </c>
      <c r="BL73" s="120" t="s">
        <v>5437</v>
      </c>
      <c r="BM73" s="120" t="s">
        <v>5561</v>
      </c>
      <c r="BN73" s="120">
        <v>1</v>
      </c>
      <c r="BO73" s="120" t="s">
        <v>5437</v>
      </c>
      <c r="BP73" s="109" t="s">
        <v>5437</v>
      </c>
      <c r="BQ73" s="109">
        <v>1998</v>
      </c>
      <c r="BR73" s="109" t="s">
        <v>5437</v>
      </c>
      <c r="BS73" s="109" t="s">
        <v>5437</v>
      </c>
      <c r="BT73" s="109" t="s">
        <v>5572</v>
      </c>
      <c r="BU73" s="109">
        <v>5</v>
      </c>
      <c r="BV73" s="109" t="s">
        <v>5437</v>
      </c>
      <c r="BW73" s="121" t="s">
        <v>5437</v>
      </c>
      <c r="BX73" s="121">
        <v>2011</v>
      </c>
      <c r="BY73" s="121" t="s">
        <v>5437</v>
      </c>
      <c r="BZ73" s="121" t="s">
        <v>5437</v>
      </c>
      <c r="CA73" s="121" t="s">
        <v>5440</v>
      </c>
      <c r="CB73" s="121">
        <v>8</v>
      </c>
      <c r="CC73" s="121" t="s">
        <v>5440</v>
      </c>
      <c r="CD73" s="124" t="s">
        <v>5437</v>
      </c>
      <c r="CE73" s="124">
        <v>2013</v>
      </c>
      <c r="CF73" s="124" t="s">
        <v>5437</v>
      </c>
      <c r="CG73" s="124" t="s">
        <v>5437</v>
      </c>
      <c r="CH73" s="124" t="s">
        <v>5617</v>
      </c>
      <c r="CI73" s="124">
        <v>1</v>
      </c>
      <c r="CJ73" s="124" t="s">
        <v>5437</v>
      </c>
      <c r="CK73" s="123" t="s">
        <v>5437</v>
      </c>
      <c r="CL73" s="123">
        <v>1998</v>
      </c>
      <c r="CM73" s="123" t="s">
        <v>5437</v>
      </c>
      <c r="CN73" s="123" t="s">
        <v>5618</v>
      </c>
      <c r="CO73" s="123" t="s">
        <v>5614</v>
      </c>
      <c r="CP73" s="123">
        <v>21</v>
      </c>
      <c r="CQ73" s="123" t="s">
        <v>5437</v>
      </c>
      <c r="CR73" s="121" t="s">
        <v>5437</v>
      </c>
      <c r="CS73" s="121">
        <v>1958</v>
      </c>
      <c r="CT73" s="121" t="s">
        <v>5437</v>
      </c>
      <c r="CU73" s="121" t="s">
        <v>5437</v>
      </c>
      <c r="CV73" s="121" t="s">
        <v>5619</v>
      </c>
      <c r="CW73" s="121" t="s">
        <v>5620</v>
      </c>
      <c r="CX73" s="121" t="s">
        <v>5437</v>
      </c>
    </row>
    <row r="74" spans="1:102" x14ac:dyDescent="0.3">
      <c r="B74" s="137" t="s">
        <v>213</v>
      </c>
      <c r="C74" s="137"/>
      <c r="D74" s="114" t="s">
        <v>5437</v>
      </c>
      <c r="E74" s="114">
        <v>1985</v>
      </c>
      <c r="F74" s="114" t="s">
        <v>5437</v>
      </c>
      <c r="G74" s="114"/>
      <c r="H74" s="114" t="s">
        <v>5437</v>
      </c>
      <c r="I74" s="114" t="s">
        <v>5494</v>
      </c>
      <c r="J74" s="114" t="s">
        <v>0</v>
      </c>
      <c r="K74" s="114" t="s">
        <v>5437</v>
      </c>
      <c r="L74" s="115" t="s">
        <v>5437</v>
      </c>
      <c r="M74" s="115">
        <v>1985</v>
      </c>
      <c r="N74" s="115" t="s">
        <v>5437</v>
      </c>
      <c r="O74" s="115" t="s">
        <v>5437</v>
      </c>
      <c r="P74" s="115" t="s">
        <v>5494</v>
      </c>
      <c r="Q74" s="115">
        <v>1</v>
      </c>
      <c r="R74" s="115" t="s">
        <v>5437</v>
      </c>
      <c r="S74" s="103" t="s">
        <v>5437</v>
      </c>
      <c r="T74" s="103">
        <v>1959</v>
      </c>
      <c r="U74" s="103" t="s">
        <v>5437</v>
      </c>
      <c r="V74" s="103" t="s">
        <v>5621</v>
      </c>
      <c r="W74" s="103" t="s">
        <v>5613</v>
      </c>
      <c r="X74" s="103">
        <v>12</v>
      </c>
      <c r="Y74" s="103" t="s">
        <v>5443</v>
      </c>
      <c r="Z74" s="116" t="s">
        <v>5437</v>
      </c>
      <c r="AA74" s="116">
        <v>2011</v>
      </c>
      <c r="AB74" s="116" t="s">
        <v>5437</v>
      </c>
      <c r="AC74" s="116" t="s">
        <v>5443</v>
      </c>
      <c r="AD74" s="116" t="s">
        <v>5585</v>
      </c>
      <c r="AE74" s="116">
        <v>1</v>
      </c>
      <c r="AF74" s="116" t="s">
        <v>5443</v>
      </c>
      <c r="AG74" s="134" t="s">
        <v>5437</v>
      </c>
      <c r="AH74" s="134">
        <v>2011</v>
      </c>
      <c r="AI74" s="134" t="s">
        <v>5437</v>
      </c>
      <c r="AJ74" s="134" t="s">
        <v>5437</v>
      </c>
      <c r="AK74" s="134" t="s">
        <v>5572</v>
      </c>
      <c r="AL74" s="134">
        <v>1</v>
      </c>
      <c r="AM74" s="134" t="s">
        <v>5443</v>
      </c>
      <c r="AN74" s="135" t="s">
        <v>5437</v>
      </c>
      <c r="AO74" s="135">
        <v>2011</v>
      </c>
      <c r="AP74" s="135" t="s">
        <v>5437</v>
      </c>
      <c r="AQ74" s="135" t="s">
        <v>5437</v>
      </c>
      <c r="AR74" s="135" t="s">
        <v>5614</v>
      </c>
      <c r="AS74" s="135">
        <v>1</v>
      </c>
      <c r="AT74" s="135" t="s">
        <v>5437</v>
      </c>
      <c r="AU74" s="136" t="s">
        <v>5437</v>
      </c>
      <c r="AV74" s="136">
        <v>2011</v>
      </c>
      <c r="AW74" s="136" t="s">
        <v>5437</v>
      </c>
      <c r="AX74" s="136" t="s">
        <v>5437</v>
      </c>
      <c r="AY74" s="136" t="s">
        <v>5615</v>
      </c>
      <c r="AZ74" s="136">
        <v>49</v>
      </c>
      <c r="BA74" s="136" t="s">
        <v>5437</v>
      </c>
      <c r="BB74" s="99" t="s">
        <v>5443</v>
      </c>
      <c r="BC74" s="99" t="s">
        <v>5569</v>
      </c>
      <c r="BD74" s="99" t="s">
        <v>5569</v>
      </c>
      <c r="BE74" s="99" t="s">
        <v>5569</v>
      </c>
      <c r="BF74" s="99" t="s">
        <v>5569</v>
      </c>
      <c r="BG74" s="99" t="s">
        <v>5569</v>
      </c>
      <c r="BH74" s="99" t="s">
        <v>5569</v>
      </c>
      <c r="BI74" s="120" t="s">
        <v>5437</v>
      </c>
      <c r="BJ74" s="120">
        <v>2011</v>
      </c>
      <c r="BK74" s="120" t="s">
        <v>5437</v>
      </c>
      <c r="BL74" s="120" t="s">
        <v>5437</v>
      </c>
      <c r="BM74" s="120" t="s">
        <v>5572</v>
      </c>
      <c r="BN74" s="120">
        <v>1</v>
      </c>
      <c r="BO74" s="120" t="s">
        <v>5437</v>
      </c>
      <c r="BP74" s="109" t="s">
        <v>5437</v>
      </c>
      <c r="BQ74" s="109">
        <v>2011</v>
      </c>
      <c r="BR74" s="109" t="s">
        <v>5437</v>
      </c>
      <c r="BS74" s="109" t="s">
        <v>5437</v>
      </c>
      <c r="BT74" s="109" t="s">
        <v>5572</v>
      </c>
      <c r="BU74" s="109">
        <v>1</v>
      </c>
      <c r="BV74" s="109" t="s">
        <v>5437</v>
      </c>
      <c r="BW74" s="121" t="s">
        <v>5437</v>
      </c>
      <c r="BX74" s="121">
        <v>2011</v>
      </c>
      <c r="BY74" s="121" t="s">
        <v>5437</v>
      </c>
      <c r="BZ74" s="121" t="s">
        <v>5622</v>
      </c>
      <c r="CA74" s="121" t="s">
        <v>5440</v>
      </c>
      <c r="CB74" s="121">
        <v>4</v>
      </c>
      <c r="CC74" s="121" t="s">
        <v>5440</v>
      </c>
      <c r="CD74" s="124" t="s">
        <v>5443</v>
      </c>
      <c r="CE74" s="124" t="s">
        <v>5569</v>
      </c>
      <c r="CF74" s="124" t="s">
        <v>5569</v>
      </c>
      <c r="CG74" s="124" t="s">
        <v>5569</v>
      </c>
      <c r="CH74" s="124" t="s">
        <v>5569</v>
      </c>
      <c r="CI74" s="124" t="s">
        <v>5569</v>
      </c>
      <c r="CJ74" s="124" t="s">
        <v>5569</v>
      </c>
      <c r="CK74" s="123" t="s">
        <v>5437</v>
      </c>
      <c r="CL74" s="123">
        <v>1959</v>
      </c>
      <c r="CM74" s="123" t="s">
        <v>5437</v>
      </c>
      <c r="CN74" s="123" t="s">
        <v>5437</v>
      </c>
      <c r="CO74" s="123" t="s">
        <v>5614</v>
      </c>
      <c r="CP74" s="123">
        <v>17</v>
      </c>
      <c r="CQ74" s="123" t="s">
        <v>5437</v>
      </c>
      <c r="CR74" s="121" t="s">
        <v>5437</v>
      </c>
      <c r="CS74" s="121">
        <v>1959</v>
      </c>
      <c r="CT74" s="121" t="s">
        <v>5437</v>
      </c>
      <c r="CU74" s="121" t="s">
        <v>5437</v>
      </c>
      <c r="CV74" s="121" t="s">
        <v>5623</v>
      </c>
      <c r="CW74" s="121" t="s">
        <v>5624</v>
      </c>
      <c r="CX74" s="121" t="s">
        <v>5437</v>
      </c>
    </row>
    <row r="75" spans="1:102" x14ac:dyDescent="0.3">
      <c r="B75" s="137" t="s">
        <v>5376</v>
      </c>
      <c r="C75" s="137"/>
      <c r="D75" s="114" t="s">
        <v>5437</v>
      </c>
      <c r="E75" s="114">
        <v>2009</v>
      </c>
      <c r="F75" s="114" t="s">
        <v>5437</v>
      </c>
      <c r="G75" s="114"/>
      <c r="H75" s="114" t="s">
        <v>5437</v>
      </c>
      <c r="I75" s="114" t="s">
        <v>5508</v>
      </c>
      <c r="J75" s="114">
        <v>1</v>
      </c>
      <c r="K75" s="114" t="s">
        <v>5437</v>
      </c>
      <c r="L75" s="115" t="s">
        <v>5437</v>
      </c>
      <c r="M75" s="115">
        <v>2009</v>
      </c>
      <c r="N75" s="115" t="s">
        <v>5437</v>
      </c>
      <c r="O75" s="115" t="s">
        <v>5437</v>
      </c>
      <c r="P75" s="115" t="s">
        <v>5508</v>
      </c>
      <c r="Q75" s="115">
        <v>1</v>
      </c>
      <c r="R75" s="115" t="s">
        <v>5437</v>
      </c>
      <c r="S75" s="103" t="s">
        <v>5437</v>
      </c>
      <c r="T75" s="103">
        <v>1999</v>
      </c>
      <c r="U75" s="103" t="s">
        <v>5437</v>
      </c>
      <c r="V75" s="103" t="s">
        <v>5437</v>
      </c>
      <c r="W75" s="103" t="s">
        <v>5613</v>
      </c>
      <c r="X75" s="103">
        <v>8</v>
      </c>
      <c r="Y75" s="103" t="s">
        <v>5437</v>
      </c>
      <c r="Z75" s="116" t="s">
        <v>5443</v>
      </c>
      <c r="AA75" s="116" t="s">
        <v>5569</v>
      </c>
      <c r="AB75" s="116" t="s">
        <v>5569</v>
      </c>
      <c r="AC75" s="116" t="s">
        <v>5569</v>
      </c>
      <c r="AD75" s="116" t="s">
        <v>5569</v>
      </c>
      <c r="AE75" s="116" t="s">
        <v>5569</v>
      </c>
      <c r="AF75" s="116" t="s">
        <v>5569</v>
      </c>
      <c r="AG75" s="134" t="s">
        <v>5437</v>
      </c>
      <c r="AH75" s="134">
        <v>2009</v>
      </c>
      <c r="AI75" s="134" t="s">
        <v>5437</v>
      </c>
      <c r="AJ75" s="134" t="s">
        <v>5625</v>
      </c>
      <c r="AK75" s="134" t="s">
        <v>5572</v>
      </c>
      <c r="AL75" s="134">
        <v>3</v>
      </c>
      <c r="AM75" s="134" t="s">
        <v>5443</v>
      </c>
      <c r="AN75" s="135" t="s">
        <v>5437</v>
      </c>
      <c r="AO75" s="135">
        <v>2009</v>
      </c>
      <c r="AP75" s="135" t="s">
        <v>5437</v>
      </c>
      <c r="AQ75" s="135" t="s">
        <v>5437</v>
      </c>
      <c r="AR75" s="135" t="s">
        <v>5614</v>
      </c>
      <c r="AS75" s="135">
        <v>1</v>
      </c>
      <c r="AT75" s="135" t="s">
        <v>5437</v>
      </c>
      <c r="AU75" s="136" t="s">
        <v>5437</v>
      </c>
      <c r="AV75" s="136">
        <v>1999</v>
      </c>
      <c r="AW75" s="136" t="s">
        <v>5437</v>
      </c>
      <c r="AX75" s="136" t="s">
        <v>5437</v>
      </c>
      <c r="AY75" s="136" t="s">
        <v>5615</v>
      </c>
      <c r="AZ75" s="136">
        <v>24</v>
      </c>
      <c r="BA75" s="136" t="s">
        <v>5437</v>
      </c>
      <c r="BB75" s="99" t="s">
        <v>5443</v>
      </c>
      <c r="BC75" s="99" t="s">
        <v>5569</v>
      </c>
      <c r="BD75" s="99" t="s">
        <v>5569</v>
      </c>
      <c r="BE75" s="99" t="s">
        <v>5569</v>
      </c>
      <c r="BF75" s="99" t="s">
        <v>5569</v>
      </c>
      <c r="BG75" s="99" t="s">
        <v>5569</v>
      </c>
      <c r="BH75" s="99" t="s">
        <v>5569</v>
      </c>
      <c r="BI75" s="120" t="s">
        <v>5437</v>
      </c>
      <c r="BJ75" s="120">
        <v>2009</v>
      </c>
      <c r="BK75" s="120" t="s">
        <v>5437</v>
      </c>
      <c r="BL75" s="120" t="s">
        <v>5437</v>
      </c>
      <c r="BM75" s="120" t="s">
        <v>5572</v>
      </c>
      <c r="BN75" s="120">
        <v>1</v>
      </c>
      <c r="BO75" s="120" t="s">
        <v>5437</v>
      </c>
      <c r="BP75" s="109" t="s">
        <v>5437</v>
      </c>
      <c r="BQ75" s="109">
        <v>2009</v>
      </c>
      <c r="BR75" s="109" t="s">
        <v>5437</v>
      </c>
      <c r="BS75" s="109" t="s">
        <v>5437</v>
      </c>
      <c r="BT75" s="109" t="s">
        <v>5561</v>
      </c>
      <c r="BU75" s="109">
        <v>1</v>
      </c>
      <c r="BV75" s="109" t="s">
        <v>5437</v>
      </c>
      <c r="BW75" s="121" t="s">
        <v>5437</v>
      </c>
      <c r="BX75" s="121">
        <v>2000</v>
      </c>
      <c r="BY75" s="121" t="s">
        <v>5437</v>
      </c>
      <c r="BZ75" s="121" t="s">
        <v>5437</v>
      </c>
      <c r="CA75" s="121" t="s">
        <v>5440</v>
      </c>
      <c r="CB75" s="121">
        <v>8</v>
      </c>
      <c r="CC75" s="121" t="s">
        <v>5440</v>
      </c>
      <c r="CD75" s="124" t="s">
        <v>5443</v>
      </c>
      <c r="CE75" s="124" t="s">
        <v>5569</v>
      </c>
      <c r="CF75" s="124" t="s">
        <v>5569</v>
      </c>
      <c r="CG75" s="124" t="s">
        <v>5569</v>
      </c>
      <c r="CH75" s="124" t="s">
        <v>5569</v>
      </c>
      <c r="CI75" s="124" t="s">
        <v>5569</v>
      </c>
      <c r="CJ75" s="124" t="s">
        <v>5569</v>
      </c>
      <c r="CK75" s="123" t="s">
        <v>5437</v>
      </c>
      <c r="CL75" s="123">
        <v>2000</v>
      </c>
      <c r="CM75" s="123" t="s">
        <v>5437</v>
      </c>
      <c r="CN75" s="123" t="s">
        <v>5437</v>
      </c>
      <c r="CO75" s="123" t="s">
        <v>5614</v>
      </c>
      <c r="CP75" s="123">
        <v>24</v>
      </c>
      <c r="CQ75" s="123" t="s">
        <v>5437</v>
      </c>
      <c r="CR75" s="121" t="s">
        <v>5437</v>
      </c>
      <c r="CS75" s="121">
        <v>2000</v>
      </c>
      <c r="CT75" s="121" t="s">
        <v>5437</v>
      </c>
      <c r="CU75" s="121" t="s">
        <v>5437</v>
      </c>
      <c r="CV75" s="121" t="s">
        <v>5623</v>
      </c>
      <c r="CW75" s="121" t="s">
        <v>5626</v>
      </c>
      <c r="CX75" s="121" t="s">
        <v>5437</v>
      </c>
    </row>
    <row r="76" spans="1:102" ht="15" x14ac:dyDescent="0.25">
      <c r="A76" s="133" t="s">
        <v>251</v>
      </c>
      <c r="B76" s="133" t="s">
        <v>251</v>
      </c>
      <c r="C76" s="133"/>
      <c r="D76" s="114"/>
      <c r="E76" s="114"/>
      <c r="F76" s="114"/>
      <c r="G76" s="114"/>
      <c r="H76" s="114"/>
      <c r="I76" s="114"/>
      <c r="J76" s="114"/>
      <c r="K76" s="114"/>
      <c r="L76" s="115"/>
      <c r="M76" s="115"/>
      <c r="N76" s="115"/>
      <c r="O76" s="115"/>
      <c r="P76" s="115"/>
      <c r="Q76" s="115"/>
      <c r="R76" s="115"/>
      <c r="S76" s="103"/>
      <c r="T76" s="103"/>
      <c r="U76" s="103"/>
      <c r="V76" s="103"/>
      <c r="W76" s="103"/>
      <c r="X76" s="103"/>
      <c r="Y76" s="103"/>
      <c r="Z76" s="116"/>
      <c r="AA76" s="116"/>
      <c r="AB76" s="116"/>
      <c r="AC76" s="116"/>
      <c r="AD76" s="116"/>
      <c r="AE76" s="116"/>
      <c r="AF76" s="116"/>
      <c r="AG76" s="134"/>
      <c r="AH76" s="134"/>
      <c r="AI76" s="134"/>
      <c r="AJ76" s="134"/>
      <c r="AK76" s="134"/>
      <c r="AL76" s="134"/>
      <c r="AM76" s="134"/>
      <c r="AN76" s="135"/>
      <c r="AO76" s="135"/>
      <c r="AP76" s="135"/>
      <c r="AQ76" s="135"/>
      <c r="AR76" s="135"/>
      <c r="AS76" s="135"/>
      <c r="AT76" s="135"/>
      <c r="AU76" s="136"/>
      <c r="AV76" s="136"/>
      <c r="AW76" s="136"/>
      <c r="AX76" s="136"/>
      <c r="AY76" s="136"/>
      <c r="AZ76" s="136"/>
      <c r="BA76" s="136"/>
      <c r="BB76" s="99"/>
      <c r="BC76" s="99"/>
      <c r="BD76" s="99"/>
      <c r="BE76" s="99"/>
      <c r="BF76" s="99"/>
      <c r="BG76" s="99"/>
      <c r="BH76" s="99"/>
      <c r="BI76" s="120"/>
      <c r="BJ76" s="120"/>
      <c r="BK76" s="120"/>
      <c r="BL76" s="120"/>
      <c r="BM76" s="120"/>
      <c r="BN76" s="120"/>
      <c r="BO76" s="120"/>
      <c r="BP76" s="109"/>
      <c r="BQ76" s="109"/>
      <c r="BR76" s="109"/>
      <c r="BS76" s="109"/>
      <c r="BT76" s="109"/>
      <c r="BU76" s="109"/>
      <c r="BV76" s="109"/>
      <c r="BW76" s="121"/>
      <c r="BX76" s="121"/>
      <c r="BY76" s="121"/>
      <c r="BZ76" s="121"/>
      <c r="CA76" s="121"/>
      <c r="CB76" s="121"/>
      <c r="CC76" s="121"/>
      <c r="CD76" s="124"/>
      <c r="CE76" s="124"/>
      <c r="CF76" s="124"/>
      <c r="CG76" s="124"/>
      <c r="CH76" s="124"/>
      <c r="CI76" s="124"/>
      <c r="CJ76" s="124"/>
      <c r="CK76" s="123"/>
      <c r="CL76" s="123"/>
      <c r="CM76" s="123"/>
      <c r="CN76" s="123"/>
      <c r="CO76" s="123"/>
      <c r="CP76" s="123"/>
      <c r="CQ76" s="123"/>
      <c r="CR76" s="121"/>
      <c r="CS76" s="121"/>
      <c r="CT76" s="121"/>
      <c r="CU76" s="121"/>
      <c r="CV76" s="121"/>
      <c r="CW76" s="121"/>
      <c r="CX76" s="121"/>
    </row>
    <row r="77" spans="1:102" ht="15" x14ac:dyDescent="0.25">
      <c r="B77" s="137" t="s">
        <v>271</v>
      </c>
      <c r="C77" s="137"/>
      <c r="D77" s="114" t="s">
        <v>5437</v>
      </c>
      <c r="E77" s="114">
        <v>1996</v>
      </c>
      <c r="F77" s="114" t="s">
        <v>5437</v>
      </c>
      <c r="G77" s="114"/>
      <c r="H77" s="114" t="s">
        <v>5437</v>
      </c>
      <c r="I77" s="114" t="s">
        <v>5494</v>
      </c>
      <c r="J77" s="114" t="s">
        <v>5569</v>
      </c>
      <c r="K77" s="114" t="s">
        <v>5437</v>
      </c>
      <c r="L77" s="115" t="s">
        <v>5437</v>
      </c>
      <c r="M77" s="115">
        <v>1996</v>
      </c>
      <c r="N77" s="115" t="s">
        <v>5437</v>
      </c>
      <c r="O77" s="115" t="s">
        <v>5437</v>
      </c>
      <c r="P77" s="115" t="s">
        <v>5494</v>
      </c>
      <c r="Q77" s="115">
        <v>1</v>
      </c>
      <c r="R77" s="115" t="s">
        <v>5437</v>
      </c>
      <c r="S77" s="103" t="s">
        <v>5437</v>
      </c>
      <c r="T77" s="103">
        <v>1997</v>
      </c>
      <c r="U77" s="103" t="s">
        <v>5437</v>
      </c>
      <c r="V77" s="103" t="s">
        <v>5443</v>
      </c>
      <c r="W77" s="103" t="s">
        <v>5613</v>
      </c>
      <c r="X77" s="103">
        <v>6</v>
      </c>
      <c r="Y77" s="103" t="s">
        <v>5437</v>
      </c>
      <c r="Z77" s="116" t="s">
        <v>5443</v>
      </c>
      <c r="AA77" s="116" t="s">
        <v>5569</v>
      </c>
      <c r="AB77" s="116" t="s">
        <v>5569</v>
      </c>
      <c r="AC77" s="116" t="s">
        <v>5569</v>
      </c>
      <c r="AD77" s="116" t="s">
        <v>5569</v>
      </c>
      <c r="AE77" s="116" t="s">
        <v>5569</v>
      </c>
      <c r="AF77" s="116" t="s">
        <v>5569</v>
      </c>
      <c r="AG77" s="134" t="s">
        <v>5443</v>
      </c>
      <c r="AH77" s="134" t="s">
        <v>5569</v>
      </c>
      <c r="AI77" s="134" t="s">
        <v>5569</v>
      </c>
      <c r="AJ77" s="134" t="s">
        <v>5569</v>
      </c>
      <c r="AK77" s="134" t="s">
        <v>5569</v>
      </c>
      <c r="AL77" s="134" t="s">
        <v>5569</v>
      </c>
      <c r="AM77" s="134" t="s">
        <v>5569</v>
      </c>
      <c r="AN77" s="135" t="s">
        <v>5443</v>
      </c>
      <c r="AO77" s="135" t="s">
        <v>5569</v>
      </c>
      <c r="AP77" s="135" t="s">
        <v>5569</v>
      </c>
      <c r="AQ77" s="135" t="s">
        <v>5569</v>
      </c>
      <c r="AR77" s="135" t="s">
        <v>5569</v>
      </c>
      <c r="AS77" s="135" t="s">
        <v>5569</v>
      </c>
      <c r="AT77" s="135" t="s">
        <v>5569</v>
      </c>
      <c r="AU77" s="136" t="s">
        <v>5437</v>
      </c>
      <c r="AV77" s="136">
        <v>2012</v>
      </c>
      <c r="AW77" s="136" t="s">
        <v>5437</v>
      </c>
      <c r="AX77" s="136" t="s">
        <v>5437</v>
      </c>
      <c r="AY77" s="136" t="s">
        <v>5627</v>
      </c>
      <c r="AZ77" s="136">
        <v>9</v>
      </c>
      <c r="BA77" s="136" t="s">
        <v>5437</v>
      </c>
      <c r="BB77" s="99" t="s">
        <v>5437</v>
      </c>
      <c r="BC77" s="99">
        <v>2012</v>
      </c>
      <c r="BD77" s="99" t="s">
        <v>5437</v>
      </c>
      <c r="BE77" s="99" t="s">
        <v>5443</v>
      </c>
      <c r="BF77" s="99" t="s">
        <v>5561</v>
      </c>
      <c r="BG77" s="99">
        <v>2</v>
      </c>
      <c r="BH77" s="99" t="s">
        <v>5443</v>
      </c>
      <c r="BI77" s="120" t="s">
        <v>5443</v>
      </c>
      <c r="BJ77" s="120" t="s">
        <v>5569</v>
      </c>
      <c r="BK77" s="120" t="s">
        <v>5569</v>
      </c>
      <c r="BL77" s="120" t="s">
        <v>5569</v>
      </c>
      <c r="BM77" s="120" t="s">
        <v>5569</v>
      </c>
      <c r="BN77" s="120" t="s">
        <v>5569</v>
      </c>
      <c r="BO77" s="120" t="s">
        <v>5569</v>
      </c>
      <c r="BP77" s="109" t="s">
        <v>5443</v>
      </c>
      <c r="BQ77" s="109" t="s">
        <v>5569</v>
      </c>
      <c r="BR77" s="109" t="s">
        <v>5569</v>
      </c>
      <c r="BS77" s="109" t="s">
        <v>5569</v>
      </c>
      <c r="BT77" s="109" t="s">
        <v>5569</v>
      </c>
      <c r="BU77" s="109" t="s">
        <v>5569</v>
      </c>
      <c r="BV77" s="109" t="s">
        <v>5569</v>
      </c>
      <c r="BW77" s="121" t="s">
        <v>5437</v>
      </c>
      <c r="BX77" s="121">
        <v>2012</v>
      </c>
      <c r="BY77" s="121" t="s">
        <v>5437</v>
      </c>
      <c r="BZ77" s="121" t="s">
        <v>5437</v>
      </c>
      <c r="CA77" s="121" t="s">
        <v>5440</v>
      </c>
      <c r="CB77" s="121">
        <v>9</v>
      </c>
      <c r="CC77" s="121" t="s">
        <v>5440</v>
      </c>
      <c r="CD77" s="124" t="s">
        <v>5443</v>
      </c>
      <c r="CE77" s="124" t="s">
        <v>5569</v>
      </c>
      <c r="CF77" s="124" t="s">
        <v>5569</v>
      </c>
      <c r="CG77" s="124" t="s">
        <v>5569</v>
      </c>
      <c r="CH77" s="124" t="s">
        <v>5569</v>
      </c>
      <c r="CI77" s="124" t="s">
        <v>5569</v>
      </c>
      <c r="CJ77" s="124" t="s">
        <v>5569</v>
      </c>
      <c r="CK77" s="123" t="s">
        <v>5437</v>
      </c>
      <c r="CL77" s="123">
        <v>2012</v>
      </c>
      <c r="CM77" s="123" t="s">
        <v>5443</v>
      </c>
      <c r="CN77" s="123" t="s">
        <v>5443</v>
      </c>
      <c r="CO77" s="123" t="s">
        <v>5628</v>
      </c>
      <c r="CP77" s="123">
        <v>3</v>
      </c>
      <c r="CQ77" s="123" t="s">
        <v>5443</v>
      </c>
      <c r="CR77" s="121" t="s">
        <v>5437</v>
      </c>
      <c r="CS77" s="121">
        <v>2012</v>
      </c>
      <c r="CT77" s="121" t="s">
        <v>5437</v>
      </c>
      <c r="CU77" s="121" t="s">
        <v>5437</v>
      </c>
      <c r="CV77" s="121" t="s">
        <v>5629</v>
      </c>
      <c r="CW77" s="121" t="s">
        <v>5630</v>
      </c>
      <c r="CX77" s="121" t="s">
        <v>5437</v>
      </c>
    </row>
    <row r="78" spans="1:102" x14ac:dyDescent="0.3">
      <c r="B78" s="137" t="s">
        <v>5631</v>
      </c>
      <c r="C78" s="137"/>
      <c r="D78" s="114" t="s">
        <v>5437</v>
      </c>
      <c r="E78" s="114" t="s">
        <v>5632</v>
      </c>
      <c r="F78" s="114" t="s">
        <v>5437</v>
      </c>
      <c r="G78" s="114"/>
      <c r="H78" s="114" t="s">
        <v>5437</v>
      </c>
      <c r="I78" s="114" t="s">
        <v>5633</v>
      </c>
      <c r="J78" s="114">
        <v>2</v>
      </c>
      <c r="K78" s="114" t="s">
        <v>5437</v>
      </c>
      <c r="L78" s="115" t="s">
        <v>5437</v>
      </c>
      <c r="M78" s="115" t="s">
        <v>5632</v>
      </c>
      <c r="N78" s="115" t="s">
        <v>5437</v>
      </c>
      <c r="O78" s="115" t="s">
        <v>5437</v>
      </c>
      <c r="P78" s="115" t="s">
        <v>5633</v>
      </c>
      <c r="Q78" s="115">
        <v>2</v>
      </c>
      <c r="R78" s="115" t="s">
        <v>5437</v>
      </c>
      <c r="S78" s="103" t="s">
        <v>5437</v>
      </c>
      <c r="T78" s="103">
        <v>33909</v>
      </c>
      <c r="U78" s="103" t="s">
        <v>5437</v>
      </c>
      <c r="V78" s="103" t="s">
        <v>5437</v>
      </c>
      <c r="W78" s="103" t="s">
        <v>5634</v>
      </c>
      <c r="X78" s="103">
        <v>4</v>
      </c>
      <c r="Y78" s="103" t="s">
        <v>5437</v>
      </c>
      <c r="Z78" s="116" t="s">
        <v>5437</v>
      </c>
      <c r="AA78" s="116">
        <v>40695</v>
      </c>
      <c r="AB78" s="116" t="s">
        <v>5437</v>
      </c>
      <c r="AC78" s="116" t="s">
        <v>5437</v>
      </c>
      <c r="AD78" s="116" t="s">
        <v>5585</v>
      </c>
      <c r="AE78" s="116">
        <v>1</v>
      </c>
      <c r="AF78" s="116" t="s">
        <v>5437</v>
      </c>
      <c r="AG78" s="134" t="s">
        <v>5437</v>
      </c>
      <c r="AH78" s="138">
        <v>1992</v>
      </c>
      <c r="AI78" s="134" t="s">
        <v>5437</v>
      </c>
      <c r="AJ78" s="134" t="s">
        <v>5437</v>
      </c>
      <c r="AK78" s="134" t="s">
        <v>5572</v>
      </c>
      <c r="AL78" s="134">
        <v>1</v>
      </c>
      <c r="AM78" s="134" t="s">
        <v>5437</v>
      </c>
      <c r="AN78" s="135" t="s">
        <v>5443</v>
      </c>
      <c r="AO78" s="135" t="s">
        <v>5569</v>
      </c>
      <c r="AP78" s="135" t="s">
        <v>5569</v>
      </c>
      <c r="AQ78" s="135" t="s">
        <v>5569</v>
      </c>
      <c r="AR78" s="135" t="s">
        <v>5569</v>
      </c>
      <c r="AS78" s="135" t="s">
        <v>5569</v>
      </c>
      <c r="AT78" s="135" t="s">
        <v>5569</v>
      </c>
      <c r="AU78" s="136" t="s">
        <v>5437</v>
      </c>
      <c r="AV78" s="136" t="s">
        <v>5635</v>
      </c>
      <c r="AW78" s="136" t="s">
        <v>5437</v>
      </c>
      <c r="AX78" s="136" t="s">
        <v>5437</v>
      </c>
      <c r="AY78" s="136" t="s">
        <v>5636</v>
      </c>
      <c r="AZ78" s="136">
        <v>16</v>
      </c>
      <c r="BA78" s="136" t="s">
        <v>5437</v>
      </c>
      <c r="BB78" s="99" t="s">
        <v>5437</v>
      </c>
      <c r="BC78" s="99">
        <v>40817</v>
      </c>
      <c r="BD78" s="99" t="s">
        <v>5437</v>
      </c>
      <c r="BE78" s="99" t="s">
        <v>5437</v>
      </c>
      <c r="BF78" s="99" t="s">
        <v>5561</v>
      </c>
      <c r="BG78" s="99">
        <v>2</v>
      </c>
      <c r="BH78" s="99" t="s">
        <v>5437</v>
      </c>
      <c r="BI78" s="120" t="s">
        <v>5437</v>
      </c>
      <c r="BJ78" s="120" t="s">
        <v>5635</v>
      </c>
      <c r="BK78" s="120" t="s">
        <v>5437</v>
      </c>
      <c r="BL78" s="120" t="s">
        <v>5437</v>
      </c>
      <c r="BM78" s="120" t="s">
        <v>5561</v>
      </c>
      <c r="BN78" s="120">
        <v>2</v>
      </c>
      <c r="BO78" s="120" t="s">
        <v>5437</v>
      </c>
      <c r="BP78" s="109" t="s">
        <v>5437</v>
      </c>
      <c r="BQ78" s="109">
        <v>40695</v>
      </c>
      <c r="BR78" s="109" t="s">
        <v>5437</v>
      </c>
      <c r="BS78" s="109" t="s">
        <v>5437</v>
      </c>
      <c r="BT78" s="109" t="s">
        <v>5572</v>
      </c>
      <c r="BU78" s="109">
        <v>1</v>
      </c>
      <c r="BV78" s="109" t="s">
        <v>5437</v>
      </c>
      <c r="BW78" s="121" t="s">
        <v>5437</v>
      </c>
      <c r="BX78" s="121">
        <v>40848</v>
      </c>
      <c r="BY78" s="121" t="s">
        <v>5437</v>
      </c>
      <c r="BZ78" s="121" t="s">
        <v>5437</v>
      </c>
      <c r="CA78" s="121" t="s">
        <v>5440</v>
      </c>
      <c r="CB78" s="121">
        <v>3</v>
      </c>
      <c r="CC78" s="121" t="s">
        <v>5440</v>
      </c>
      <c r="CD78" s="124" t="s">
        <v>5443</v>
      </c>
      <c r="CE78" s="124" t="s">
        <v>5569</v>
      </c>
      <c r="CF78" s="124" t="s">
        <v>5569</v>
      </c>
      <c r="CG78" s="124" t="s">
        <v>5569</v>
      </c>
      <c r="CH78" s="124" t="s">
        <v>5569</v>
      </c>
      <c r="CI78" s="124" t="s">
        <v>5569</v>
      </c>
      <c r="CJ78" s="124" t="s">
        <v>5569</v>
      </c>
      <c r="CK78" s="123" t="s">
        <v>5437</v>
      </c>
      <c r="CL78" s="123">
        <v>41214</v>
      </c>
      <c r="CM78" s="123" t="s">
        <v>5443</v>
      </c>
      <c r="CN78" s="123" t="s">
        <v>5443</v>
      </c>
      <c r="CO78" s="123" t="s">
        <v>5628</v>
      </c>
      <c r="CP78" s="123">
        <v>2</v>
      </c>
      <c r="CQ78" s="123" t="s">
        <v>5437</v>
      </c>
      <c r="CR78" s="121" t="s">
        <v>5437</v>
      </c>
      <c r="CS78" s="121">
        <v>2011</v>
      </c>
      <c r="CT78" s="121" t="s">
        <v>5437</v>
      </c>
      <c r="CU78" s="121" t="s">
        <v>5437</v>
      </c>
      <c r="CV78" s="121" t="s">
        <v>5602</v>
      </c>
      <c r="CW78" s="121" t="s">
        <v>5637</v>
      </c>
      <c r="CX78" s="121" t="s">
        <v>5437</v>
      </c>
    </row>
    <row r="79" spans="1:102" x14ac:dyDescent="0.3">
      <c r="B79" s="137" t="s">
        <v>5638</v>
      </c>
      <c r="C79" s="137"/>
      <c r="D79" s="114" t="s">
        <v>5437</v>
      </c>
      <c r="E79" s="114">
        <v>2008</v>
      </c>
      <c r="F79" s="114" t="s">
        <v>5437</v>
      </c>
      <c r="G79" s="114"/>
      <c r="H79" s="114" t="s">
        <v>5437</v>
      </c>
      <c r="I79" s="114" t="s">
        <v>5508</v>
      </c>
      <c r="J79" s="114">
        <v>1</v>
      </c>
      <c r="K79" s="114" t="s">
        <v>5437</v>
      </c>
      <c r="L79" s="115" t="s">
        <v>5437</v>
      </c>
      <c r="M79" s="115">
        <v>2008</v>
      </c>
      <c r="N79" s="115" t="s">
        <v>5437</v>
      </c>
      <c r="O79" s="115" t="s">
        <v>5437</v>
      </c>
      <c r="P79" s="115" t="s">
        <v>5508</v>
      </c>
      <c r="Q79" s="115">
        <v>1</v>
      </c>
      <c r="R79" s="115" t="s">
        <v>5437</v>
      </c>
      <c r="S79" s="103" t="s">
        <v>5437</v>
      </c>
      <c r="T79" s="103">
        <v>2008</v>
      </c>
      <c r="U79" s="103" t="s">
        <v>5437</v>
      </c>
      <c r="V79" s="103" t="s">
        <v>5437</v>
      </c>
      <c r="W79" s="103" t="s">
        <v>5613</v>
      </c>
      <c r="X79" s="103" t="s">
        <v>5569</v>
      </c>
      <c r="Y79" s="103" t="s">
        <v>5437</v>
      </c>
      <c r="Z79" s="116" t="s">
        <v>5437</v>
      </c>
      <c r="AA79" s="116">
        <v>2013</v>
      </c>
      <c r="AB79" s="116" t="s">
        <v>5437</v>
      </c>
      <c r="AC79" s="116" t="s">
        <v>5437</v>
      </c>
      <c r="AD79" s="116" t="s">
        <v>5585</v>
      </c>
      <c r="AE79" s="116">
        <v>1</v>
      </c>
      <c r="AF79" s="116" t="s">
        <v>5437</v>
      </c>
      <c r="AG79" s="134" t="s">
        <v>5443</v>
      </c>
      <c r="AH79" s="134" t="s">
        <v>5569</v>
      </c>
      <c r="AI79" s="134" t="s">
        <v>5569</v>
      </c>
      <c r="AJ79" s="134" t="s">
        <v>5569</v>
      </c>
      <c r="AK79" s="134" t="s">
        <v>5569</v>
      </c>
      <c r="AL79" s="134" t="s">
        <v>5569</v>
      </c>
      <c r="AM79" s="134" t="s">
        <v>5569</v>
      </c>
      <c r="AN79" s="135" t="s">
        <v>5443</v>
      </c>
      <c r="AO79" s="135" t="s">
        <v>5569</v>
      </c>
      <c r="AP79" s="135" t="s">
        <v>5569</v>
      </c>
      <c r="AQ79" s="135" t="s">
        <v>5569</v>
      </c>
      <c r="AR79" s="135" t="s">
        <v>5569</v>
      </c>
      <c r="AS79" s="135" t="s">
        <v>5569</v>
      </c>
      <c r="AT79" s="135" t="s">
        <v>5569</v>
      </c>
      <c r="AU79" s="136" t="s">
        <v>5437</v>
      </c>
      <c r="AV79" s="136">
        <v>2012</v>
      </c>
      <c r="AW79" s="136" t="s">
        <v>5437</v>
      </c>
      <c r="AX79" s="136" t="s">
        <v>5437</v>
      </c>
      <c r="AY79" s="136" t="s">
        <v>5636</v>
      </c>
      <c r="AZ79" s="136" t="s">
        <v>5569</v>
      </c>
      <c r="BA79" s="136" t="s">
        <v>5437</v>
      </c>
      <c r="BB79" s="99" t="s">
        <v>5443</v>
      </c>
      <c r="BC79" s="99" t="s">
        <v>5569</v>
      </c>
      <c r="BD79" s="99" t="s">
        <v>5569</v>
      </c>
      <c r="BE79" s="99" t="s">
        <v>5569</v>
      </c>
      <c r="BF79" s="99" t="s">
        <v>5569</v>
      </c>
      <c r="BG79" s="99" t="s">
        <v>5569</v>
      </c>
      <c r="BH79" s="99" t="s">
        <v>5569</v>
      </c>
      <c r="BI79" s="120" t="s">
        <v>5443</v>
      </c>
      <c r="BJ79" s="120" t="s">
        <v>5569</v>
      </c>
      <c r="BK79" s="120" t="s">
        <v>5569</v>
      </c>
      <c r="BL79" s="120" t="s">
        <v>5569</v>
      </c>
      <c r="BM79" s="120" t="s">
        <v>5569</v>
      </c>
      <c r="BN79" s="120" t="s">
        <v>5569</v>
      </c>
      <c r="BO79" s="120" t="s">
        <v>5569</v>
      </c>
      <c r="BP79" s="109" t="s">
        <v>5437</v>
      </c>
      <c r="BQ79" s="109">
        <v>2012</v>
      </c>
      <c r="BR79" s="109" t="s">
        <v>5437</v>
      </c>
      <c r="BS79" s="109" t="s">
        <v>5437</v>
      </c>
      <c r="BT79" s="109" t="s">
        <v>5561</v>
      </c>
      <c r="BU79" s="109">
        <v>1</v>
      </c>
      <c r="BV79" s="109" t="s">
        <v>5437</v>
      </c>
      <c r="BW79" s="121" t="s">
        <v>5437</v>
      </c>
      <c r="BX79" s="121">
        <v>2012</v>
      </c>
      <c r="BY79" s="121" t="s">
        <v>5437</v>
      </c>
      <c r="BZ79" s="121" t="s">
        <v>5437</v>
      </c>
      <c r="CA79" s="121" t="s">
        <v>5440</v>
      </c>
      <c r="CB79" s="121">
        <v>7</v>
      </c>
      <c r="CC79" s="121" t="s">
        <v>5440</v>
      </c>
      <c r="CD79" s="124" t="s">
        <v>5443</v>
      </c>
      <c r="CE79" s="124" t="s">
        <v>5569</v>
      </c>
      <c r="CF79" s="124" t="s">
        <v>5569</v>
      </c>
      <c r="CG79" s="124" t="s">
        <v>5569</v>
      </c>
      <c r="CH79" s="124" t="s">
        <v>5569</v>
      </c>
      <c r="CI79" s="124" t="s">
        <v>5569</v>
      </c>
      <c r="CJ79" s="124" t="s">
        <v>5569</v>
      </c>
      <c r="CK79" s="123" t="s">
        <v>5437</v>
      </c>
      <c r="CL79" s="123">
        <v>2012</v>
      </c>
      <c r="CM79" s="123" t="s">
        <v>5437</v>
      </c>
      <c r="CN79" s="123" t="s">
        <v>5437</v>
      </c>
      <c r="CO79" s="123" t="s">
        <v>5639</v>
      </c>
      <c r="CP79" s="123" t="s">
        <v>5569</v>
      </c>
      <c r="CQ79" s="123" t="s">
        <v>5437</v>
      </c>
      <c r="CR79" s="121" t="s">
        <v>5437</v>
      </c>
      <c r="CS79" s="121">
        <v>2013</v>
      </c>
      <c r="CT79" s="121" t="s">
        <v>5437</v>
      </c>
      <c r="CU79" s="121" t="s">
        <v>5437</v>
      </c>
      <c r="CV79" s="121" t="s">
        <v>5640</v>
      </c>
      <c r="CW79" s="121" t="s">
        <v>5641</v>
      </c>
      <c r="CX79" s="121" t="s">
        <v>5437</v>
      </c>
    </row>
    <row r="80" spans="1:102" ht="15" x14ac:dyDescent="0.25">
      <c r="B80" s="137" t="s">
        <v>5642</v>
      </c>
      <c r="C80" s="137"/>
      <c r="D80" s="114" t="s">
        <v>5437</v>
      </c>
      <c r="E80" s="114">
        <v>2011</v>
      </c>
      <c r="F80" s="114" t="s">
        <v>5437</v>
      </c>
      <c r="G80" s="114"/>
      <c r="H80" s="114" t="s">
        <v>5437</v>
      </c>
      <c r="I80" s="114" t="s">
        <v>5508</v>
      </c>
      <c r="J80" s="114">
        <v>1</v>
      </c>
      <c r="K80" s="114" t="s">
        <v>5437</v>
      </c>
      <c r="L80" s="115" t="s">
        <v>5437</v>
      </c>
      <c r="M80" s="115">
        <v>2011</v>
      </c>
      <c r="N80" s="115" t="s">
        <v>5437</v>
      </c>
      <c r="O80" s="115" t="s">
        <v>5437</v>
      </c>
      <c r="P80" s="115" t="s">
        <v>5508</v>
      </c>
      <c r="Q80" s="115">
        <v>1</v>
      </c>
      <c r="R80" s="115" t="s">
        <v>5437</v>
      </c>
      <c r="S80" s="103" t="s">
        <v>5437</v>
      </c>
      <c r="T80" s="103">
        <v>1993</v>
      </c>
      <c r="U80" s="103" t="s">
        <v>5437</v>
      </c>
      <c r="V80" s="103" t="s">
        <v>5437</v>
      </c>
      <c r="W80" s="103" t="s">
        <v>5613</v>
      </c>
      <c r="X80" s="103">
        <v>8</v>
      </c>
      <c r="Y80" s="103" t="s">
        <v>5437</v>
      </c>
      <c r="Z80" s="116" t="s">
        <v>5437</v>
      </c>
      <c r="AA80" s="116">
        <v>2009</v>
      </c>
      <c r="AB80" s="116" t="s">
        <v>5437</v>
      </c>
      <c r="AC80" s="116" t="s">
        <v>5443</v>
      </c>
      <c r="AD80" s="116" t="s">
        <v>5643</v>
      </c>
      <c r="AE80" s="116">
        <v>1</v>
      </c>
      <c r="AF80" s="116" t="s">
        <v>5569</v>
      </c>
      <c r="AG80" s="134" t="s">
        <v>5437</v>
      </c>
      <c r="AH80" s="134">
        <v>2009</v>
      </c>
      <c r="AI80" s="134" t="s">
        <v>5437</v>
      </c>
      <c r="AJ80" s="134" t="s">
        <v>5443</v>
      </c>
      <c r="AK80" s="134" t="s">
        <v>5643</v>
      </c>
      <c r="AL80" s="134">
        <v>1</v>
      </c>
      <c r="AM80" s="134" t="s">
        <v>5569</v>
      </c>
      <c r="AN80" s="135" t="s">
        <v>5437</v>
      </c>
      <c r="AO80" s="135">
        <v>2009</v>
      </c>
      <c r="AP80" s="135" t="s">
        <v>5437</v>
      </c>
      <c r="AQ80" s="135" t="s">
        <v>5437</v>
      </c>
      <c r="AR80" s="135" t="s">
        <v>5643</v>
      </c>
      <c r="AS80" s="135">
        <v>1</v>
      </c>
      <c r="AT80" s="135" t="s">
        <v>5437</v>
      </c>
      <c r="AU80" s="136" t="s">
        <v>5437</v>
      </c>
      <c r="AV80" s="136">
        <v>2009</v>
      </c>
      <c r="AW80" s="136" t="s">
        <v>5437</v>
      </c>
      <c r="AX80" s="136" t="s">
        <v>5437</v>
      </c>
      <c r="AY80" s="136" t="s">
        <v>5636</v>
      </c>
      <c r="AZ80" s="136">
        <v>25</v>
      </c>
      <c r="BA80" s="136" t="s">
        <v>5437</v>
      </c>
      <c r="BB80" s="99" t="s">
        <v>5437</v>
      </c>
      <c r="BC80" s="99" t="s">
        <v>5569</v>
      </c>
      <c r="BD80" s="99" t="s">
        <v>5437</v>
      </c>
      <c r="BE80" s="99" t="s">
        <v>5437</v>
      </c>
      <c r="BF80" s="99" t="s">
        <v>5561</v>
      </c>
      <c r="BG80" s="99">
        <v>2</v>
      </c>
      <c r="BH80" s="99" t="s">
        <v>5443</v>
      </c>
      <c r="BI80" s="120" t="s">
        <v>5437</v>
      </c>
      <c r="BJ80" s="120">
        <v>2009</v>
      </c>
      <c r="BK80" s="120" t="s">
        <v>5437</v>
      </c>
      <c r="BL80" s="120" t="s">
        <v>5437</v>
      </c>
      <c r="BM80" s="120" t="s">
        <v>5561</v>
      </c>
      <c r="BN80" s="120">
        <v>2</v>
      </c>
      <c r="BO80" s="120" t="s">
        <v>5437</v>
      </c>
      <c r="BP80" s="109" t="s">
        <v>5437</v>
      </c>
      <c r="BQ80" s="109">
        <v>2009</v>
      </c>
      <c r="BR80" s="109" t="s">
        <v>5437</v>
      </c>
      <c r="BS80" s="109" t="s">
        <v>5437</v>
      </c>
      <c r="BT80" s="109" t="s">
        <v>5561</v>
      </c>
      <c r="BU80" s="109">
        <v>1</v>
      </c>
      <c r="BV80" s="109" t="s">
        <v>5437</v>
      </c>
      <c r="BW80" s="121" t="s">
        <v>5437</v>
      </c>
      <c r="BX80" s="121">
        <v>1993</v>
      </c>
      <c r="BY80" s="121" t="s">
        <v>5437</v>
      </c>
      <c r="BZ80" s="121" t="s">
        <v>5437</v>
      </c>
      <c r="CA80" s="121" t="s">
        <v>5440</v>
      </c>
      <c r="CB80" s="121">
        <v>3</v>
      </c>
      <c r="CC80" s="121" t="s">
        <v>5440</v>
      </c>
      <c r="CD80" s="124" t="s">
        <v>5443</v>
      </c>
      <c r="CE80" s="124" t="s">
        <v>5569</v>
      </c>
      <c r="CF80" s="124" t="s">
        <v>5569</v>
      </c>
      <c r="CG80" s="124" t="s">
        <v>5569</v>
      </c>
      <c r="CH80" s="124" t="s">
        <v>5569</v>
      </c>
      <c r="CI80" s="124" t="s">
        <v>5569</v>
      </c>
      <c r="CJ80" s="124" t="s">
        <v>5569</v>
      </c>
      <c r="CK80" s="123" t="s">
        <v>5437</v>
      </c>
      <c r="CL80" s="123" t="s">
        <v>5644</v>
      </c>
      <c r="CM80" s="123" t="s">
        <v>5437</v>
      </c>
      <c r="CN80" s="123" t="s">
        <v>5437</v>
      </c>
      <c r="CO80" s="123" t="s">
        <v>5569</v>
      </c>
      <c r="CP80" s="123" t="s">
        <v>5569</v>
      </c>
      <c r="CQ80" s="123" t="s">
        <v>5569</v>
      </c>
      <c r="CR80" s="121" t="s">
        <v>5437</v>
      </c>
      <c r="CS80" s="121" t="s">
        <v>5569</v>
      </c>
      <c r="CT80" s="121" t="s">
        <v>5437</v>
      </c>
      <c r="CU80" s="121" t="s">
        <v>5437</v>
      </c>
      <c r="CV80" s="121" t="s">
        <v>5602</v>
      </c>
      <c r="CW80" s="121" t="s">
        <v>5569</v>
      </c>
      <c r="CX80" s="121" t="s">
        <v>5437</v>
      </c>
    </row>
    <row r="81" spans="1:102" x14ac:dyDescent="0.3">
      <c r="B81" s="137" t="s">
        <v>269</v>
      </c>
      <c r="C81" s="137"/>
      <c r="D81" s="114" t="s">
        <v>5437</v>
      </c>
      <c r="E81" s="114" t="s">
        <v>5569</v>
      </c>
      <c r="F81" s="114" t="s">
        <v>5437</v>
      </c>
      <c r="G81" s="114"/>
      <c r="H81" s="114" t="s">
        <v>5437</v>
      </c>
      <c r="I81" s="114" t="s">
        <v>5494</v>
      </c>
      <c r="J81" s="114" t="s">
        <v>5569</v>
      </c>
      <c r="K81" s="114" t="s">
        <v>5437</v>
      </c>
      <c r="L81" s="115" t="s">
        <v>5437</v>
      </c>
      <c r="M81" s="115" t="s">
        <v>5569</v>
      </c>
      <c r="N81" s="115" t="s">
        <v>5437</v>
      </c>
      <c r="O81" s="115" t="s">
        <v>5437</v>
      </c>
      <c r="P81" s="115" t="s">
        <v>5494</v>
      </c>
      <c r="Q81" s="115">
        <v>1</v>
      </c>
      <c r="R81" s="115" t="s">
        <v>5437</v>
      </c>
      <c r="S81" s="103" t="s">
        <v>5437</v>
      </c>
      <c r="T81" s="103">
        <v>2012</v>
      </c>
      <c r="U81" s="103" t="s">
        <v>5437</v>
      </c>
      <c r="V81" s="103" t="s">
        <v>5437</v>
      </c>
      <c r="W81" s="103" t="s">
        <v>5634</v>
      </c>
      <c r="X81" s="103">
        <v>2</v>
      </c>
      <c r="Y81" s="103" t="s">
        <v>5437</v>
      </c>
      <c r="Z81" s="116" t="s">
        <v>5437</v>
      </c>
      <c r="AA81" s="116" t="s">
        <v>5569</v>
      </c>
      <c r="AB81" s="116" t="s">
        <v>5437</v>
      </c>
      <c r="AC81" s="116" t="s">
        <v>5443</v>
      </c>
      <c r="AD81" s="116" t="s">
        <v>5585</v>
      </c>
      <c r="AE81" s="116">
        <v>1</v>
      </c>
      <c r="AF81" s="116" t="s">
        <v>5437</v>
      </c>
      <c r="AG81" s="134" t="s">
        <v>5443</v>
      </c>
      <c r="AH81" s="134" t="s">
        <v>5569</v>
      </c>
      <c r="AI81" s="134" t="s">
        <v>5569</v>
      </c>
      <c r="AJ81" s="134" t="s">
        <v>5569</v>
      </c>
      <c r="AK81" s="134" t="s">
        <v>5569</v>
      </c>
      <c r="AL81" s="134" t="s">
        <v>5569</v>
      </c>
      <c r="AM81" s="134" t="s">
        <v>5569</v>
      </c>
      <c r="AN81" s="135" t="s">
        <v>5443</v>
      </c>
      <c r="AO81" s="135" t="s">
        <v>5569</v>
      </c>
      <c r="AP81" s="135" t="s">
        <v>5569</v>
      </c>
      <c r="AQ81" s="135" t="s">
        <v>5569</v>
      </c>
      <c r="AR81" s="135" t="s">
        <v>5569</v>
      </c>
      <c r="AS81" s="135" t="s">
        <v>5569</v>
      </c>
      <c r="AT81" s="135" t="s">
        <v>5569</v>
      </c>
      <c r="AU81" s="136" t="s">
        <v>5437</v>
      </c>
      <c r="AV81" s="136" t="s">
        <v>5569</v>
      </c>
      <c r="AW81" s="136" t="s">
        <v>5437</v>
      </c>
      <c r="AX81" s="136" t="s">
        <v>5437</v>
      </c>
      <c r="AY81" s="136" t="s">
        <v>5636</v>
      </c>
      <c r="AZ81" s="136">
        <v>7</v>
      </c>
      <c r="BA81" s="136" t="s">
        <v>5437</v>
      </c>
      <c r="BB81" s="99" t="s">
        <v>5437</v>
      </c>
      <c r="BC81" s="99" t="s">
        <v>5569</v>
      </c>
      <c r="BD81" s="99" t="s">
        <v>5437</v>
      </c>
      <c r="BE81" s="99" t="s">
        <v>5443</v>
      </c>
      <c r="BF81" s="99" t="s">
        <v>5561</v>
      </c>
      <c r="BG81" s="99">
        <v>2</v>
      </c>
      <c r="BH81" s="99" t="s">
        <v>5443</v>
      </c>
      <c r="BI81" s="120" t="s">
        <v>5437</v>
      </c>
      <c r="BJ81" s="120" t="s">
        <v>5569</v>
      </c>
      <c r="BK81" s="120" t="s">
        <v>5437</v>
      </c>
      <c r="BL81" s="120" t="s">
        <v>5437</v>
      </c>
      <c r="BM81" s="120" t="s">
        <v>5561</v>
      </c>
      <c r="BN81" s="120">
        <v>1</v>
      </c>
      <c r="BO81" s="120" t="s">
        <v>5437</v>
      </c>
      <c r="BP81" s="109" t="s">
        <v>5437</v>
      </c>
      <c r="BQ81" s="109" t="s">
        <v>5569</v>
      </c>
      <c r="BR81" s="109" t="s">
        <v>5437</v>
      </c>
      <c r="BS81" s="109" t="s">
        <v>5443</v>
      </c>
      <c r="BT81" s="109" t="s">
        <v>5561</v>
      </c>
      <c r="BU81" s="109">
        <v>1</v>
      </c>
      <c r="BV81" s="109" t="s">
        <v>5437</v>
      </c>
      <c r="BW81" s="121" t="s">
        <v>5437</v>
      </c>
      <c r="BX81" s="121" t="s">
        <v>5569</v>
      </c>
      <c r="BY81" s="121" t="s">
        <v>5437</v>
      </c>
      <c r="BZ81" s="121" t="s">
        <v>5437</v>
      </c>
      <c r="CA81" s="121" t="s">
        <v>5440</v>
      </c>
      <c r="CB81" s="121" t="s">
        <v>5569</v>
      </c>
      <c r="CC81" s="121" t="s">
        <v>5440</v>
      </c>
      <c r="CD81" s="124" t="s">
        <v>5443</v>
      </c>
      <c r="CE81" s="124" t="s">
        <v>5569</v>
      </c>
      <c r="CF81" s="124" t="s">
        <v>5569</v>
      </c>
      <c r="CG81" s="124" t="s">
        <v>5569</v>
      </c>
      <c r="CH81" s="124" t="s">
        <v>5569</v>
      </c>
      <c r="CI81" s="124" t="s">
        <v>5569</v>
      </c>
      <c r="CJ81" s="124" t="s">
        <v>5569</v>
      </c>
      <c r="CK81" s="123" t="s">
        <v>5437</v>
      </c>
      <c r="CL81" s="123" t="s">
        <v>5569</v>
      </c>
      <c r="CM81" s="123" t="s">
        <v>5437</v>
      </c>
      <c r="CN81" s="123" t="s">
        <v>5437</v>
      </c>
      <c r="CO81" s="123" t="s">
        <v>5639</v>
      </c>
      <c r="CP81" s="123">
        <v>5</v>
      </c>
      <c r="CQ81" s="123" t="s">
        <v>5437</v>
      </c>
      <c r="CR81" s="121" t="s">
        <v>5437</v>
      </c>
      <c r="CS81" s="121" t="s">
        <v>5569</v>
      </c>
      <c r="CT81" s="121" t="s">
        <v>5437</v>
      </c>
      <c r="CU81" s="121" t="s">
        <v>5437</v>
      </c>
      <c r="CV81" s="121" t="s">
        <v>5629</v>
      </c>
      <c r="CW81" s="121" t="s">
        <v>5569</v>
      </c>
      <c r="CX81" s="121" t="s">
        <v>5437</v>
      </c>
    </row>
    <row r="82" spans="1:102" x14ac:dyDescent="0.3">
      <c r="B82" s="137" t="s">
        <v>260</v>
      </c>
      <c r="C82" s="137"/>
      <c r="D82" s="114" t="s">
        <v>5437</v>
      </c>
      <c r="E82" s="114">
        <v>2007</v>
      </c>
      <c r="F82" s="114" t="s">
        <v>5437</v>
      </c>
      <c r="G82" s="114"/>
      <c r="H82" s="114" t="s">
        <v>5437</v>
      </c>
      <c r="I82" s="114" t="s">
        <v>5508</v>
      </c>
      <c r="J82" s="114">
        <v>1</v>
      </c>
      <c r="K82" s="114" t="s">
        <v>5437</v>
      </c>
      <c r="L82" s="115" t="s">
        <v>5437</v>
      </c>
      <c r="M82" s="115">
        <v>2007</v>
      </c>
      <c r="N82" s="115" t="s">
        <v>5437</v>
      </c>
      <c r="O82" s="115" t="s">
        <v>5437</v>
      </c>
      <c r="P82" s="115" t="s">
        <v>5508</v>
      </c>
      <c r="Q82" s="115">
        <v>1</v>
      </c>
      <c r="R82" s="115" t="s">
        <v>5437</v>
      </c>
      <c r="S82" s="103" t="s">
        <v>5437</v>
      </c>
      <c r="T82" s="103">
        <v>2003</v>
      </c>
      <c r="U82" s="103" t="s">
        <v>5437</v>
      </c>
      <c r="V82" s="103" t="s">
        <v>5437</v>
      </c>
      <c r="W82" s="103" t="s">
        <v>5634</v>
      </c>
      <c r="X82" s="103">
        <v>4</v>
      </c>
      <c r="Y82" s="103" t="s">
        <v>5437</v>
      </c>
      <c r="Z82" s="116" t="s">
        <v>5437</v>
      </c>
      <c r="AA82" s="116">
        <v>2012</v>
      </c>
      <c r="AB82" s="116" t="s">
        <v>5437</v>
      </c>
      <c r="AC82" s="116" t="s">
        <v>5437</v>
      </c>
      <c r="AD82" s="116" t="s">
        <v>5585</v>
      </c>
      <c r="AE82" s="116">
        <v>1</v>
      </c>
      <c r="AF82" s="116" t="s">
        <v>5437</v>
      </c>
      <c r="AG82" s="134" t="s">
        <v>5443</v>
      </c>
      <c r="AH82" s="134" t="s">
        <v>5569</v>
      </c>
      <c r="AI82" s="134" t="s">
        <v>5569</v>
      </c>
      <c r="AJ82" s="134" t="s">
        <v>5569</v>
      </c>
      <c r="AK82" s="134" t="s">
        <v>5569</v>
      </c>
      <c r="AL82" s="134" t="s">
        <v>5569</v>
      </c>
      <c r="AM82" s="134" t="s">
        <v>5569</v>
      </c>
      <c r="AN82" s="135" t="s">
        <v>5443</v>
      </c>
      <c r="AO82" s="135" t="s">
        <v>5569</v>
      </c>
      <c r="AP82" s="135" t="s">
        <v>5569</v>
      </c>
      <c r="AQ82" s="135" t="s">
        <v>5569</v>
      </c>
      <c r="AR82" s="135" t="s">
        <v>5569</v>
      </c>
      <c r="AS82" s="135" t="s">
        <v>5569</v>
      </c>
      <c r="AT82" s="135" t="s">
        <v>5569</v>
      </c>
      <c r="AU82" s="136" t="s">
        <v>5437</v>
      </c>
      <c r="AV82" s="136">
        <v>2011</v>
      </c>
      <c r="AW82" s="136" t="s">
        <v>5437</v>
      </c>
      <c r="AX82" s="136" t="s">
        <v>5437</v>
      </c>
      <c r="AY82" s="136" t="s">
        <v>5636</v>
      </c>
      <c r="AZ82" s="136">
        <v>14</v>
      </c>
      <c r="BA82" s="136" t="s">
        <v>5437</v>
      </c>
      <c r="BB82" s="99" t="s">
        <v>5437</v>
      </c>
      <c r="BC82" s="99">
        <v>2006</v>
      </c>
      <c r="BD82" s="99" t="s">
        <v>5437</v>
      </c>
      <c r="BE82" s="99" t="s">
        <v>5437</v>
      </c>
      <c r="BF82" s="99" t="s">
        <v>5561</v>
      </c>
      <c r="BG82" s="99">
        <v>3</v>
      </c>
      <c r="BH82" s="99" t="s">
        <v>5437</v>
      </c>
      <c r="BI82" s="120" t="s">
        <v>5437</v>
      </c>
      <c r="BJ82" s="120">
        <v>2012</v>
      </c>
      <c r="BK82" s="120" t="s">
        <v>5437</v>
      </c>
      <c r="BL82" s="120" t="s">
        <v>5437</v>
      </c>
      <c r="BM82" s="120" t="s">
        <v>5572</v>
      </c>
      <c r="BN82" s="120">
        <v>2</v>
      </c>
      <c r="BO82" s="120" t="s">
        <v>5437</v>
      </c>
      <c r="BP82" s="109" t="s">
        <v>5437</v>
      </c>
      <c r="BQ82" s="109">
        <v>2012</v>
      </c>
      <c r="BR82" s="109" t="s">
        <v>5437</v>
      </c>
      <c r="BS82" s="109" t="s">
        <v>5437</v>
      </c>
      <c r="BT82" s="109" t="s">
        <v>5561</v>
      </c>
      <c r="BU82" s="109">
        <v>1</v>
      </c>
      <c r="BV82" s="109" t="s">
        <v>5437</v>
      </c>
      <c r="BW82" s="121" t="s">
        <v>5437</v>
      </c>
      <c r="BX82" s="121">
        <v>2005</v>
      </c>
      <c r="BY82" s="121" t="s">
        <v>5437</v>
      </c>
      <c r="BZ82" s="121" t="s">
        <v>5437</v>
      </c>
      <c r="CA82" s="121" t="s">
        <v>5440</v>
      </c>
      <c r="CB82" s="121">
        <v>8</v>
      </c>
      <c r="CC82" s="121" t="s">
        <v>5440</v>
      </c>
      <c r="CD82" s="124" t="s">
        <v>5443</v>
      </c>
      <c r="CE82" s="124" t="s">
        <v>5569</v>
      </c>
      <c r="CF82" s="124" t="s">
        <v>5569</v>
      </c>
      <c r="CG82" s="124" t="s">
        <v>5569</v>
      </c>
      <c r="CH82" s="124" t="s">
        <v>5569</v>
      </c>
      <c r="CI82" s="124" t="s">
        <v>5569</v>
      </c>
      <c r="CJ82" s="124" t="s">
        <v>5569</v>
      </c>
      <c r="CK82" s="123" t="s">
        <v>5437</v>
      </c>
      <c r="CL82" s="123">
        <v>2012</v>
      </c>
      <c r="CM82" s="123" t="s">
        <v>5437</v>
      </c>
      <c r="CN82" s="123" t="s">
        <v>5437</v>
      </c>
      <c r="CO82" s="123" t="s">
        <v>5639</v>
      </c>
      <c r="CP82" s="123">
        <v>4</v>
      </c>
      <c r="CQ82" s="123" t="s">
        <v>5437</v>
      </c>
      <c r="CR82" s="121" t="s">
        <v>5437</v>
      </c>
      <c r="CS82" s="121">
        <v>2003</v>
      </c>
      <c r="CT82" s="121" t="s">
        <v>5437</v>
      </c>
      <c r="CU82" s="121" t="s">
        <v>5437</v>
      </c>
      <c r="CV82" s="121" t="s">
        <v>5629</v>
      </c>
      <c r="CW82" s="121" t="s">
        <v>5624</v>
      </c>
      <c r="CX82" s="121" t="s">
        <v>5437</v>
      </c>
    </row>
    <row r="83" spans="1:102" ht="15" x14ac:dyDescent="0.25">
      <c r="B83" s="137" t="s">
        <v>5645</v>
      </c>
      <c r="C83" s="137"/>
      <c r="D83" s="114" t="s">
        <v>5437</v>
      </c>
      <c r="E83" s="114">
        <v>2007</v>
      </c>
      <c r="F83" s="114" t="s">
        <v>5437</v>
      </c>
      <c r="G83" s="114"/>
      <c r="H83" s="114" t="s">
        <v>5437</v>
      </c>
      <c r="I83" s="114" t="s">
        <v>5646</v>
      </c>
      <c r="J83" s="114">
        <v>1</v>
      </c>
      <c r="K83" s="114" t="s">
        <v>5437</v>
      </c>
      <c r="L83" s="115" t="s">
        <v>5437</v>
      </c>
      <c r="M83" s="115">
        <v>2007</v>
      </c>
      <c r="N83" s="115" t="s">
        <v>5437</v>
      </c>
      <c r="O83" s="115" t="s">
        <v>5437</v>
      </c>
      <c r="P83" s="115" t="s">
        <v>5646</v>
      </c>
      <c r="Q83" s="115">
        <v>1</v>
      </c>
      <c r="R83" s="115" t="s">
        <v>5437</v>
      </c>
      <c r="S83" s="103" t="s">
        <v>5437</v>
      </c>
      <c r="T83" s="103" t="s">
        <v>5647</v>
      </c>
      <c r="U83" s="103" t="s">
        <v>5437</v>
      </c>
      <c r="V83" s="103" t="s">
        <v>5437</v>
      </c>
      <c r="W83" s="103" t="s">
        <v>5648</v>
      </c>
      <c r="X83" s="103">
        <v>8</v>
      </c>
      <c r="Y83" s="103" t="s">
        <v>5649</v>
      </c>
      <c r="Z83" s="116" t="s">
        <v>5443</v>
      </c>
      <c r="AA83" s="116" t="s">
        <v>5569</v>
      </c>
      <c r="AB83" s="116" t="s">
        <v>5569</v>
      </c>
      <c r="AC83" s="116" t="s">
        <v>5569</v>
      </c>
      <c r="AD83" s="116" t="s">
        <v>5569</v>
      </c>
      <c r="AE83" s="116" t="s">
        <v>5569</v>
      </c>
      <c r="AF83" s="116" t="s">
        <v>5569</v>
      </c>
      <c r="AG83" s="134" t="s">
        <v>5437</v>
      </c>
      <c r="AH83" s="134" t="s">
        <v>5650</v>
      </c>
      <c r="AI83" s="134" t="s">
        <v>5437</v>
      </c>
      <c r="AJ83" s="134" t="s">
        <v>5437</v>
      </c>
      <c r="AK83" s="134" t="s">
        <v>5572</v>
      </c>
      <c r="AL83" s="134">
        <v>2</v>
      </c>
      <c r="AM83" s="134" t="s">
        <v>5437</v>
      </c>
      <c r="AN83" s="135" t="s">
        <v>5443</v>
      </c>
      <c r="AO83" s="135" t="s">
        <v>5569</v>
      </c>
      <c r="AP83" s="135" t="s">
        <v>5569</v>
      </c>
      <c r="AQ83" s="135" t="s">
        <v>5569</v>
      </c>
      <c r="AR83" s="135" t="s">
        <v>5569</v>
      </c>
      <c r="AS83" s="135" t="s">
        <v>5569</v>
      </c>
      <c r="AT83" s="135" t="s">
        <v>5569</v>
      </c>
      <c r="AU83" s="136" t="s">
        <v>5437</v>
      </c>
      <c r="AV83" s="136">
        <v>1963</v>
      </c>
      <c r="AW83" s="136" t="s">
        <v>5437</v>
      </c>
      <c r="AX83" s="136" t="s">
        <v>5437</v>
      </c>
      <c r="AY83" s="136" t="s">
        <v>5636</v>
      </c>
      <c r="AZ83" s="136">
        <v>35</v>
      </c>
      <c r="BA83" s="136" t="s">
        <v>5437</v>
      </c>
      <c r="BB83" s="99" t="s">
        <v>5437</v>
      </c>
      <c r="BC83" s="99">
        <v>2008</v>
      </c>
      <c r="BD83" s="99" t="s">
        <v>5443</v>
      </c>
      <c r="BE83" s="99" t="s">
        <v>5443</v>
      </c>
      <c r="BF83" s="99" t="s">
        <v>5561</v>
      </c>
      <c r="BG83" s="99">
        <v>1</v>
      </c>
      <c r="BH83" s="99" t="s">
        <v>5443</v>
      </c>
      <c r="BI83" s="120" t="s">
        <v>5437</v>
      </c>
      <c r="BJ83" s="120">
        <v>2013</v>
      </c>
      <c r="BK83" s="120" t="s">
        <v>5437</v>
      </c>
      <c r="BL83" s="120" t="s">
        <v>5437</v>
      </c>
      <c r="BM83" s="120" t="s">
        <v>5561</v>
      </c>
      <c r="BN83" s="120">
        <v>1</v>
      </c>
      <c r="BO83" s="120" t="s">
        <v>5437</v>
      </c>
      <c r="BP83" s="109" t="s">
        <v>5437</v>
      </c>
      <c r="BQ83" s="109">
        <v>2008</v>
      </c>
      <c r="BR83" s="109" t="s">
        <v>5437</v>
      </c>
      <c r="BS83" s="109" t="s">
        <v>5437</v>
      </c>
      <c r="BT83" s="109" t="s">
        <v>5561</v>
      </c>
      <c r="BU83" s="109">
        <v>1</v>
      </c>
      <c r="BV83" s="109" t="s">
        <v>5437</v>
      </c>
      <c r="BW83" s="121" t="s">
        <v>5437</v>
      </c>
      <c r="BX83" s="121">
        <v>2007</v>
      </c>
      <c r="BY83" s="121" t="s">
        <v>5437</v>
      </c>
      <c r="BZ83" s="121" t="s">
        <v>5437</v>
      </c>
      <c r="CA83" s="121" t="s">
        <v>5440</v>
      </c>
      <c r="CB83" s="121">
        <v>4</v>
      </c>
      <c r="CC83" s="121" t="s">
        <v>5440</v>
      </c>
      <c r="CD83" s="124" t="s">
        <v>5443</v>
      </c>
      <c r="CE83" s="124" t="s">
        <v>5569</v>
      </c>
      <c r="CF83" s="124" t="s">
        <v>5569</v>
      </c>
      <c r="CG83" s="124" t="s">
        <v>5569</v>
      </c>
      <c r="CH83" s="124" t="s">
        <v>5569</v>
      </c>
      <c r="CI83" s="124" t="s">
        <v>5569</v>
      </c>
      <c r="CJ83" s="124" t="s">
        <v>5569</v>
      </c>
      <c r="CK83" s="123" t="s">
        <v>5437</v>
      </c>
      <c r="CL83" s="123">
        <v>1963</v>
      </c>
      <c r="CM83" s="123" t="s">
        <v>5437</v>
      </c>
      <c r="CN83" s="123" t="s">
        <v>5437</v>
      </c>
      <c r="CO83" s="123" t="s">
        <v>5651</v>
      </c>
      <c r="CP83" s="123">
        <v>27</v>
      </c>
      <c r="CQ83" s="123" t="s">
        <v>5437</v>
      </c>
      <c r="CR83" s="121" t="s">
        <v>5437</v>
      </c>
      <c r="CS83" s="121">
        <v>2007</v>
      </c>
      <c r="CT83" s="121" t="s">
        <v>5437</v>
      </c>
      <c r="CU83" s="121" t="s">
        <v>5437</v>
      </c>
      <c r="CV83" s="121" t="s">
        <v>5629</v>
      </c>
      <c r="CW83" s="121" t="s">
        <v>5620</v>
      </c>
      <c r="CX83" s="121" t="s">
        <v>5437</v>
      </c>
    </row>
    <row r="84" spans="1:102" x14ac:dyDescent="0.3">
      <c r="B84" s="137" t="s">
        <v>5375</v>
      </c>
      <c r="C84" s="137"/>
      <c r="D84" s="114" t="s">
        <v>5437</v>
      </c>
      <c r="E84" s="114">
        <v>2013</v>
      </c>
      <c r="F84" s="114" t="s">
        <v>5437</v>
      </c>
      <c r="G84" s="114"/>
      <c r="H84" s="114" t="s">
        <v>5437</v>
      </c>
      <c r="I84" s="114" t="s">
        <v>5508</v>
      </c>
      <c r="J84" s="114">
        <v>1</v>
      </c>
      <c r="K84" s="114" t="s">
        <v>5437</v>
      </c>
      <c r="L84" s="115" t="s">
        <v>5437</v>
      </c>
      <c r="M84" s="115">
        <v>2013</v>
      </c>
      <c r="N84" s="115" t="s">
        <v>5437</v>
      </c>
      <c r="O84" s="115" t="s">
        <v>5437</v>
      </c>
      <c r="P84" s="115" t="s">
        <v>5652</v>
      </c>
      <c r="Q84" s="115">
        <v>1</v>
      </c>
      <c r="R84" s="115" t="s">
        <v>5437</v>
      </c>
      <c r="S84" s="103" t="s">
        <v>5437</v>
      </c>
      <c r="T84" s="103">
        <v>1998</v>
      </c>
      <c r="U84" s="103" t="s">
        <v>5437</v>
      </c>
      <c r="V84" s="103" t="s">
        <v>5437</v>
      </c>
      <c r="W84" s="103" t="s">
        <v>5569</v>
      </c>
      <c r="X84" s="103">
        <v>6</v>
      </c>
      <c r="Y84" s="103" t="s">
        <v>5437</v>
      </c>
      <c r="Z84" s="116" t="s">
        <v>5437</v>
      </c>
      <c r="AA84" s="116">
        <v>2013</v>
      </c>
      <c r="AB84" s="116" t="s">
        <v>5437</v>
      </c>
      <c r="AC84" s="116" t="s">
        <v>5437</v>
      </c>
      <c r="AD84" s="116" t="s">
        <v>5585</v>
      </c>
      <c r="AE84" s="116">
        <v>1</v>
      </c>
      <c r="AF84" s="116" t="s">
        <v>5437</v>
      </c>
      <c r="AG84" s="134" t="s">
        <v>5443</v>
      </c>
      <c r="AH84" s="134" t="s">
        <v>5569</v>
      </c>
      <c r="AI84" s="134" t="s">
        <v>5569</v>
      </c>
      <c r="AJ84" s="134" t="s">
        <v>5569</v>
      </c>
      <c r="AK84" s="134" t="s">
        <v>5569</v>
      </c>
      <c r="AL84" s="134" t="s">
        <v>5569</v>
      </c>
      <c r="AM84" s="134" t="s">
        <v>5569</v>
      </c>
      <c r="AN84" s="135" t="s">
        <v>5437</v>
      </c>
      <c r="AO84" s="135">
        <v>2012</v>
      </c>
      <c r="AP84" s="135" t="s">
        <v>5437</v>
      </c>
      <c r="AQ84" s="135" t="s">
        <v>5437</v>
      </c>
      <c r="AR84" s="135" t="s">
        <v>5561</v>
      </c>
      <c r="AS84" s="135">
        <v>1</v>
      </c>
      <c r="AT84" s="135" t="s">
        <v>5437</v>
      </c>
      <c r="AU84" s="136" t="s">
        <v>5437</v>
      </c>
      <c r="AV84" s="136">
        <v>2012</v>
      </c>
      <c r="AW84" s="136" t="s">
        <v>5437</v>
      </c>
      <c r="AX84" s="136" t="s">
        <v>5437</v>
      </c>
      <c r="AY84" s="136" t="s">
        <v>5636</v>
      </c>
      <c r="AZ84" s="136">
        <v>7</v>
      </c>
      <c r="BA84" s="136" t="s">
        <v>5437</v>
      </c>
      <c r="BB84" s="99" t="s">
        <v>5437</v>
      </c>
      <c r="BC84" s="99">
        <v>2012</v>
      </c>
      <c r="BD84" s="99" t="s">
        <v>5437</v>
      </c>
      <c r="BE84" s="99" t="s">
        <v>5437</v>
      </c>
      <c r="BF84" s="99" t="s">
        <v>5561</v>
      </c>
      <c r="BG84" s="99">
        <v>4</v>
      </c>
      <c r="BH84" s="99" t="s">
        <v>5437</v>
      </c>
      <c r="BI84" s="120" t="s">
        <v>5437</v>
      </c>
      <c r="BJ84" s="120">
        <v>2013</v>
      </c>
      <c r="BK84" s="120" t="s">
        <v>5437</v>
      </c>
      <c r="BL84" s="120" t="s">
        <v>5437</v>
      </c>
      <c r="BM84" s="120" t="s">
        <v>5561</v>
      </c>
      <c r="BN84" s="120">
        <v>1</v>
      </c>
      <c r="BO84" s="120" t="s">
        <v>5437</v>
      </c>
      <c r="BP84" s="109" t="s">
        <v>5437</v>
      </c>
      <c r="BQ84" s="109">
        <v>2013</v>
      </c>
      <c r="BR84" s="109" t="s">
        <v>5437</v>
      </c>
      <c r="BS84" s="109" t="s">
        <v>5437</v>
      </c>
      <c r="BT84" s="109" t="s">
        <v>5561</v>
      </c>
      <c r="BU84" s="109">
        <v>1</v>
      </c>
      <c r="BV84" s="109" t="s">
        <v>5437</v>
      </c>
      <c r="BW84" s="121" t="s">
        <v>5437</v>
      </c>
      <c r="BX84" s="121">
        <v>2012</v>
      </c>
      <c r="BY84" s="121" t="s">
        <v>5437</v>
      </c>
      <c r="BZ84" s="121" t="s">
        <v>5437</v>
      </c>
      <c r="CA84" s="121" t="s">
        <v>5440</v>
      </c>
      <c r="CB84" s="121">
        <v>5</v>
      </c>
      <c r="CC84" s="121" t="s">
        <v>5440</v>
      </c>
      <c r="CD84" s="124" t="s">
        <v>5443</v>
      </c>
      <c r="CE84" s="124" t="s">
        <v>5569</v>
      </c>
      <c r="CF84" s="124" t="s">
        <v>5569</v>
      </c>
      <c r="CG84" s="124" t="s">
        <v>5569</v>
      </c>
      <c r="CH84" s="124" t="s">
        <v>5569</v>
      </c>
      <c r="CI84" s="124" t="s">
        <v>5569</v>
      </c>
      <c r="CJ84" s="124" t="s">
        <v>5569</v>
      </c>
      <c r="CK84" s="123" t="s">
        <v>5437</v>
      </c>
      <c r="CL84" s="123">
        <v>2013</v>
      </c>
      <c r="CM84" s="123" t="s">
        <v>5437</v>
      </c>
      <c r="CN84" s="123" t="s">
        <v>5437</v>
      </c>
      <c r="CO84" s="123" t="s">
        <v>5628</v>
      </c>
      <c r="CP84" s="123">
        <v>4</v>
      </c>
      <c r="CQ84" s="123" t="s">
        <v>5437</v>
      </c>
      <c r="CR84" s="121" t="s">
        <v>5437</v>
      </c>
      <c r="CS84" s="121">
        <v>2013</v>
      </c>
      <c r="CT84" s="121" t="s">
        <v>5437</v>
      </c>
      <c r="CU84" s="121" t="s">
        <v>5437</v>
      </c>
      <c r="CV84" s="121" t="s">
        <v>5640</v>
      </c>
      <c r="CW84" s="121" t="s">
        <v>5569</v>
      </c>
      <c r="CX84" s="121" t="s">
        <v>5437</v>
      </c>
    </row>
    <row r="85" spans="1:102" ht="15" x14ac:dyDescent="0.25">
      <c r="B85" s="137" t="s">
        <v>284</v>
      </c>
      <c r="C85" s="137"/>
      <c r="D85" s="114" t="s">
        <v>5437</v>
      </c>
      <c r="E85" s="114">
        <v>2011</v>
      </c>
      <c r="F85" s="114" t="s">
        <v>5437</v>
      </c>
      <c r="G85" s="114"/>
      <c r="H85" s="114" t="s">
        <v>5437</v>
      </c>
      <c r="I85" s="114" t="s">
        <v>5494</v>
      </c>
      <c r="J85" s="114" t="s">
        <v>5569</v>
      </c>
      <c r="K85" s="114" t="s">
        <v>5437</v>
      </c>
      <c r="L85" s="115" t="s">
        <v>5437</v>
      </c>
      <c r="M85" s="115">
        <v>2011</v>
      </c>
      <c r="N85" s="115" t="s">
        <v>5437</v>
      </c>
      <c r="O85" s="115" t="s">
        <v>5437</v>
      </c>
      <c r="P85" s="115" t="s">
        <v>5493</v>
      </c>
      <c r="Q85" s="115">
        <v>1</v>
      </c>
      <c r="R85" s="115" t="s">
        <v>5437</v>
      </c>
      <c r="S85" s="103" t="s">
        <v>5437</v>
      </c>
      <c r="T85" s="103">
        <v>2001</v>
      </c>
      <c r="U85" s="103" t="s">
        <v>5437</v>
      </c>
      <c r="V85" s="103" t="s">
        <v>5653</v>
      </c>
      <c r="W85" s="103" t="s">
        <v>5613</v>
      </c>
      <c r="X85" s="103">
        <v>4</v>
      </c>
      <c r="Y85" s="103" t="s">
        <v>5437</v>
      </c>
      <c r="Z85" s="116" t="s">
        <v>5443</v>
      </c>
      <c r="AA85" s="116" t="s">
        <v>5569</v>
      </c>
      <c r="AB85" s="116" t="s">
        <v>5569</v>
      </c>
      <c r="AC85" s="116" t="s">
        <v>5569</v>
      </c>
      <c r="AD85" s="116" t="s">
        <v>5569</v>
      </c>
      <c r="AE85" s="116" t="s">
        <v>5569</v>
      </c>
      <c r="AF85" s="116" t="s">
        <v>5569</v>
      </c>
      <c r="AG85" s="134" t="s">
        <v>5443</v>
      </c>
      <c r="AH85" s="134" t="s">
        <v>5569</v>
      </c>
      <c r="AI85" s="134" t="s">
        <v>5569</v>
      </c>
      <c r="AJ85" s="134" t="s">
        <v>5569</v>
      </c>
      <c r="AK85" s="134" t="s">
        <v>5569</v>
      </c>
      <c r="AL85" s="134" t="s">
        <v>5569</v>
      </c>
      <c r="AM85" s="134" t="s">
        <v>5569</v>
      </c>
      <c r="AN85" s="135" t="s">
        <v>5443</v>
      </c>
      <c r="AO85" s="135" t="s">
        <v>5569</v>
      </c>
      <c r="AP85" s="135" t="s">
        <v>5569</v>
      </c>
      <c r="AQ85" s="135" t="s">
        <v>5569</v>
      </c>
      <c r="AR85" s="135" t="s">
        <v>5569</v>
      </c>
      <c r="AS85" s="135" t="s">
        <v>5569</v>
      </c>
      <c r="AT85" s="135" t="s">
        <v>5569</v>
      </c>
      <c r="AU85" s="136" t="s">
        <v>5437</v>
      </c>
      <c r="AV85" s="136">
        <v>2001</v>
      </c>
      <c r="AW85" s="136" t="s">
        <v>5437</v>
      </c>
      <c r="AX85" s="136" t="s">
        <v>5437</v>
      </c>
      <c r="AY85" s="136" t="s">
        <v>5654</v>
      </c>
      <c r="AZ85" s="136">
        <v>8</v>
      </c>
      <c r="BA85" s="136" t="s">
        <v>5437</v>
      </c>
      <c r="BB85" s="99" t="s">
        <v>5443</v>
      </c>
      <c r="BC85" s="99" t="s">
        <v>5569</v>
      </c>
      <c r="BD85" s="99" t="s">
        <v>5569</v>
      </c>
      <c r="BE85" s="99" t="s">
        <v>5569</v>
      </c>
      <c r="BF85" s="99" t="s">
        <v>5569</v>
      </c>
      <c r="BG85" s="99" t="s">
        <v>5569</v>
      </c>
      <c r="BH85" s="99" t="s">
        <v>5569</v>
      </c>
      <c r="BI85" s="120" t="s">
        <v>5443</v>
      </c>
      <c r="BJ85" s="120" t="s">
        <v>5569</v>
      </c>
      <c r="BK85" s="120" t="s">
        <v>5569</v>
      </c>
      <c r="BL85" s="120" t="s">
        <v>5569</v>
      </c>
      <c r="BM85" s="120" t="s">
        <v>5569</v>
      </c>
      <c r="BN85" s="120" t="s">
        <v>5569</v>
      </c>
      <c r="BO85" s="120" t="s">
        <v>5569</v>
      </c>
      <c r="BP85" s="109" t="s">
        <v>5443</v>
      </c>
      <c r="BQ85" s="109" t="s">
        <v>5569</v>
      </c>
      <c r="BR85" s="109" t="s">
        <v>5569</v>
      </c>
      <c r="BS85" s="109" t="s">
        <v>5569</v>
      </c>
      <c r="BT85" s="109" t="s">
        <v>5569</v>
      </c>
      <c r="BU85" s="109" t="s">
        <v>5569</v>
      </c>
      <c r="BV85" s="109" t="s">
        <v>5569</v>
      </c>
      <c r="BW85" s="121" t="s">
        <v>5437</v>
      </c>
      <c r="BX85" s="121" t="s">
        <v>5569</v>
      </c>
      <c r="BY85" s="121" t="s">
        <v>5437</v>
      </c>
      <c r="BZ85" s="121" t="s">
        <v>5437</v>
      </c>
      <c r="CA85" s="121" t="s">
        <v>5440</v>
      </c>
      <c r="CB85" s="121">
        <v>1</v>
      </c>
      <c r="CC85" s="121" t="s">
        <v>5440</v>
      </c>
      <c r="CD85" s="124" t="s">
        <v>5443</v>
      </c>
      <c r="CE85" s="124" t="s">
        <v>5569</v>
      </c>
      <c r="CF85" s="124" t="s">
        <v>5569</v>
      </c>
      <c r="CG85" s="124" t="s">
        <v>5569</v>
      </c>
      <c r="CH85" s="124" t="s">
        <v>5569</v>
      </c>
      <c r="CI85" s="124" t="s">
        <v>5569</v>
      </c>
      <c r="CJ85" s="124" t="s">
        <v>5569</v>
      </c>
      <c r="CK85" s="123" t="s">
        <v>5443</v>
      </c>
      <c r="CL85" s="123" t="s">
        <v>5569</v>
      </c>
      <c r="CM85" s="123" t="s">
        <v>5569</v>
      </c>
      <c r="CN85" s="123" t="s">
        <v>5569</v>
      </c>
      <c r="CO85" s="123" t="s">
        <v>5569</v>
      </c>
      <c r="CP85" s="123" t="s">
        <v>5569</v>
      </c>
      <c r="CQ85" s="123" t="s">
        <v>5569</v>
      </c>
      <c r="CR85" s="121" t="s">
        <v>5437</v>
      </c>
      <c r="CS85" s="121" t="s">
        <v>5569</v>
      </c>
      <c r="CT85" s="121" t="s">
        <v>5437</v>
      </c>
      <c r="CU85" s="121" t="s">
        <v>5437</v>
      </c>
      <c r="CV85" s="121" t="s">
        <v>5629</v>
      </c>
      <c r="CW85" s="121" t="s">
        <v>5569</v>
      </c>
      <c r="CX85" s="121" t="s">
        <v>5437</v>
      </c>
    </row>
    <row r="86" spans="1:102" x14ac:dyDescent="0.3">
      <c r="B86" s="133" t="s">
        <v>161</v>
      </c>
      <c r="C86" s="133"/>
      <c r="D86" s="114" t="s">
        <v>5437</v>
      </c>
      <c r="E86" s="114">
        <v>2011</v>
      </c>
      <c r="F86" s="114" t="s">
        <v>5437</v>
      </c>
      <c r="G86" s="114"/>
      <c r="H86" s="114" t="s">
        <v>5437</v>
      </c>
      <c r="I86" s="114" t="s">
        <v>5508</v>
      </c>
      <c r="J86" s="114">
        <v>2</v>
      </c>
      <c r="K86" s="114" t="s">
        <v>5437</v>
      </c>
      <c r="L86" s="115" t="s">
        <v>5437</v>
      </c>
      <c r="M86" s="115">
        <v>2011</v>
      </c>
      <c r="N86" s="115" t="s">
        <v>5437</v>
      </c>
      <c r="O86" s="115" t="s">
        <v>5437</v>
      </c>
      <c r="P86" s="115" t="s">
        <v>5652</v>
      </c>
      <c r="Q86" s="115">
        <v>2</v>
      </c>
      <c r="R86" s="115" t="s">
        <v>5437</v>
      </c>
      <c r="S86" s="103" t="s">
        <v>5437</v>
      </c>
      <c r="T86" s="103">
        <v>2012</v>
      </c>
      <c r="U86" s="103" t="s">
        <v>5437</v>
      </c>
      <c r="V86" s="103" t="s">
        <v>5437</v>
      </c>
      <c r="W86" s="103" t="s">
        <v>5634</v>
      </c>
      <c r="X86" s="103">
        <v>3</v>
      </c>
      <c r="Y86" s="103" t="s">
        <v>5437</v>
      </c>
      <c r="Z86" s="116" t="s">
        <v>5437</v>
      </c>
      <c r="AA86" s="116">
        <v>2011</v>
      </c>
      <c r="AB86" s="116" t="s">
        <v>5437</v>
      </c>
      <c r="AC86" s="116" t="s">
        <v>5437</v>
      </c>
      <c r="AD86" s="116" t="s">
        <v>5585</v>
      </c>
      <c r="AE86" s="116">
        <v>1</v>
      </c>
      <c r="AF86" s="116" t="s">
        <v>5437</v>
      </c>
      <c r="AG86" s="134" t="s">
        <v>5437</v>
      </c>
      <c r="AH86" s="134" t="s">
        <v>5569</v>
      </c>
      <c r="AI86" s="134" t="s">
        <v>5437</v>
      </c>
      <c r="AJ86" s="134" t="s">
        <v>5437</v>
      </c>
      <c r="AK86" s="134" t="s">
        <v>5572</v>
      </c>
      <c r="AL86" s="134">
        <v>1</v>
      </c>
      <c r="AM86" s="134" t="s">
        <v>5437</v>
      </c>
      <c r="AN86" s="135" t="s">
        <v>5443</v>
      </c>
      <c r="AO86" s="135" t="s">
        <v>5569</v>
      </c>
      <c r="AP86" s="135" t="s">
        <v>5569</v>
      </c>
      <c r="AQ86" s="135" t="s">
        <v>5569</v>
      </c>
      <c r="AR86" s="135" t="s">
        <v>5569</v>
      </c>
      <c r="AS86" s="135" t="s">
        <v>5569</v>
      </c>
      <c r="AT86" s="135" t="s">
        <v>5569</v>
      </c>
      <c r="AU86" s="136" t="s">
        <v>5437</v>
      </c>
      <c r="AV86" s="136" t="s">
        <v>5655</v>
      </c>
      <c r="AW86" s="136" t="s">
        <v>5437</v>
      </c>
      <c r="AX86" s="136" t="s">
        <v>5437</v>
      </c>
      <c r="AY86" s="136" t="s">
        <v>5636</v>
      </c>
      <c r="AZ86" s="136">
        <v>8</v>
      </c>
      <c r="BA86" s="136" t="s">
        <v>5437</v>
      </c>
      <c r="BB86" s="99" t="s">
        <v>5437</v>
      </c>
      <c r="BC86" s="99">
        <v>2012</v>
      </c>
      <c r="BD86" s="99" t="s">
        <v>5437</v>
      </c>
      <c r="BE86" s="99" t="s">
        <v>5437</v>
      </c>
      <c r="BF86" s="99" t="s">
        <v>5561</v>
      </c>
      <c r="BG86" s="99">
        <v>1</v>
      </c>
      <c r="BH86" s="99" t="s">
        <v>5437</v>
      </c>
      <c r="BI86" s="120" t="s">
        <v>5437</v>
      </c>
      <c r="BJ86" s="120">
        <v>2012</v>
      </c>
      <c r="BK86" s="120" t="s">
        <v>5437</v>
      </c>
      <c r="BL86" s="120" t="s">
        <v>5437</v>
      </c>
      <c r="BM86" s="120" t="s">
        <v>5561</v>
      </c>
      <c r="BN86" s="120">
        <v>1</v>
      </c>
      <c r="BO86" s="120" t="s">
        <v>5437</v>
      </c>
      <c r="BP86" s="109" t="s">
        <v>5437</v>
      </c>
      <c r="BQ86" s="109">
        <v>40575</v>
      </c>
      <c r="BR86" s="109" t="s">
        <v>5437</v>
      </c>
      <c r="BS86" s="109" t="s">
        <v>5437</v>
      </c>
      <c r="BT86" s="109" t="s">
        <v>5561</v>
      </c>
      <c r="BU86" s="109">
        <v>1</v>
      </c>
      <c r="BV86" s="109" t="s">
        <v>5437</v>
      </c>
      <c r="BW86" s="121" t="s">
        <v>5437</v>
      </c>
      <c r="BX86" s="121">
        <v>2005</v>
      </c>
      <c r="BY86" s="121" t="s">
        <v>5437</v>
      </c>
      <c r="BZ86" s="121" t="s">
        <v>5437</v>
      </c>
      <c r="CA86" s="121" t="s">
        <v>5440</v>
      </c>
      <c r="CB86" s="121">
        <v>9</v>
      </c>
      <c r="CC86" s="121" t="s">
        <v>5440</v>
      </c>
      <c r="CD86" s="124" t="s">
        <v>5443</v>
      </c>
      <c r="CE86" s="124" t="s">
        <v>5569</v>
      </c>
      <c r="CF86" s="124" t="s">
        <v>5569</v>
      </c>
      <c r="CG86" s="124" t="s">
        <v>5569</v>
      </c>
      <c r="CH86" s="124" t="s">
        <v>5569</v>
      </c>
      <c r="CI86" s="124" t="s">
        <v>5569</v>
      </c>
      <c r="CJ86" s="124" t="s">
        <v>5569</v>
      </c>
      <c r="CK86" s="123" t="s">
        <v>5437</v>
      </c>
      <c r="CL86" s="123">
        <v>2012</v>
      </c>
      <c r="CM86" s="123" t="s">
        <v>5437</v>
      </c>
      <c r="CN86" s="123" t="s">
        <v>5437</v>
      </c>
      <c r="CO86" s="123" t="s">
        <v>5639</v>
      </c>
      <c r="CP86" s="123">
        <v>5</v>
      </c>
      <c r="CQ86" s="123" t="s">
        <v>5437</v>
      </c>
      <c r="CR86" s="121" t="s">
        <v>5437</v>
      </c>
      <c r="CS86" s="121">
        <v>2005</v>
      </c>
      <c r="CT86" s="121" t="s">
        <v>5437</v>
      </c>
      <c r="CU86" s="121" t="s">
        <v>5437</v>
      </c>
      <c r="CV86" s="121" t="s">
        <v>5629</v>
      </c>
      <c r="CW86" s="121" t="s">
        <v>5569</v>
      </c>
      <c r="CX86" s="121" t="s">
        <v>5437</v>
      </c>
    </row>
    <row r="87" spans="1:102" ht="27.6" x14ac:dyDescent="0.3">
      <c r="A87" s="139" t="s">
        <v>305</v>
      </c>
      <c r="B87" s="139" t="s">
        <v>305</v>
      </c>
      <c r="C87" s="139"/>
      <c r="D87" s="114"/>
      <c r="E87" s="114"/>
      <c r="F87" s="114"/>
      <c r="G87" s="114"/>
      <c r="H87" s="114"/>
      <c r="I87" s="114"/>
      <c r="J87" s="114"/>
      <c r="K87" s="114"/>
      <c r="L87" s="115"/>
      <c r="M87" s="115"/>
      <c r="N87" s="115"/>
      <c r="O87" s="115"/>
      <c r="P87" s="115"/>
      <c r="Q87" s="115"/>
      <c r="R87" s="115"/>
      <c r="S87" s="103"/>
      <c r="T87" s="103"/>
      <c r="U87" s="103"/>
      <c r="V87" s="103"/>
      <c r="W87" s="103"/>
      <c r="X87" s="103"/>
      <c r="Y87" s="103"/>
      <c r="Z87" s="116"/>
      <c r="AA87" s="116"/>
      <c r="AB87" s="116"/>
      <c r="AC87" s="116"/>
      <c r="AD87" s="116"/>
      <c r="AE87" s="116"/>
      <c r="AF87" s="116"/>
      <c r="AG87" s="134"/>
      <c r="AH87" s="134"/>
      <c r="AI87" s="134"/>
      <c r="AJ87" s="134"/>
      <c r="AK87" s="134"/>
      <c r="AL87" s="134"/>
      <c r="AM87" s="134"/>
      <c r="AN87" s="135"/>
      <c r="AO87" s="135"/>
      <c r="AP87" s="135"/>
      <c r="AQ87" s="135"/>
      <c r="AR87" s="135"/>
      <c r="AS87" s="135"/>
      <c r="AT87" s="135"/>
      <c r="AU87" s="136"/>
      <c r="AV87" s="136"/>
      <c r="AW87" s="136"/>
      <c r="AX87" s="136"/>
      <c r="AY87" s="136"/>
      <c r="AZ87" s="136"/>
      <c r="BA87" s="136"/>
      <c r="BB87" s="99"/>
      <c r="BC87" s="99"/>
      <c r="BD87" s="99"/>
      <c r="BE87" s="99"/>
      <c r="BF87" s="99"/>
      <c r="BG87" s="99"/>
      <c r="BH87" s="99"/>
      <c r="BI87" s="120"/>
      <c r="BJ87" s="120"/>
      <c r="BK87" s="120"/>
      <c r="BL87" s="120"/>
      <c r="BM87" s="120"/>
      <c r="BN87" s="120"/>
      <c r="BO87" s="120"/>
      <c r="BP87" s="109"/>
      <c r="BQ87" s="109"/>
      <c r="BR87" s="109"/>
      <c r="BS87" s="109"/>
      <c r="BT87" s="109"/>
      <c r="BU87" s="109"/>
      <c r="BV87" s="109"/>
      <c r="BW87" s="121"/>
      <c r="BX87" s="121"/>
      <c r="BY87" s="121"/>
      <c r="BZ87" s="121"/>
      <c r="CA87" s="121"/>
      <c r="CB87" s="121"/>
      <c r="CC87" s="121"/>
      <c r="CD87" s="124"/>
      <c r="CE87" s="124"/>
      <c r="CF87" s="124"/>
      <c r="CG87" s="124"/>
      <c r="CH87" s="124"/>
      <c r="CI87" s="124"/>
      <c r="CJ87" s="124"/>
      <c r="CK87" s="123"/>
      <c r="CL87" s="123"/>
      <c r="CM87" s="123"/>
      <c r="CN87" s="123"/>
      <c r="CO87" s="123"/>
      <c r="CP87" s="123"/>
      <c r="CQ87" s="123"/>
      <c r="CR87" s="121"/>
      <c r="CS87" s="121"/>
      <c r="CT87" s="121"/>
      <c r="CU87" s="121"/>
      <c r="CV87" s="121"/>
      <c r="CW87" s="121"/>
      <c r="CX87" s="121"/>
    </row>
    <row r="88" spans="1:102" x14ac:dyDescent="0.3">
      <c r="B88" s="137" t="s">
        <v>5656</v>
      </c>
      <c r="C88" s="137"/>
      <c r="D88" s="114" t="s">
        <v>5437</v>
      </c>
      <c r="E88" s="114">
        <v>1999</v>
      </c>
      <c r="F88" s="114" t="s">
        <v>5437</v>
      </c>
      <c r="G88" s="114"/>
      <c r="H88" s="114" t="s">
        <v>5437</v>
      </c>
      <c r="I88" s="114" t="s">
        <v>5494</v>
      </c>
      <c r="J88" s="114">
        <v>4</v>
      </c>
      <c r="K88" s="114" t="s">
        <v>5437</v>
      </c>
      <c r="L88" s="115" t="s">
        <v>5437</v>
      </c>
      <c r="M88" s="115">
        <v>1999</v>
      </c>
      <c r="N88" s="115" t="s">
        <v>5437</v>
      </c>
      <c r="O88" s="115" t="s">
        <v>5437</v>
      </c>
      <c r="P88" s="115" t="s">
        <v>5493</v>
      </c>
      <c r="Q88" s="115">
        <v>4</v>
      </c>
      <c r="R88" s="115" t="s">
        <v>5437</v>
      </c>
      <c r="S88" s="103" t="s">
        <v>5437</v>
      </c>
      <c r="T88" s="103">
        <v>1999</v>
      </c>
      <c r="U88" s="103" t="s">
        <v>5437</v>
      </c>
      <c r="V88" s="103" t="s">
        <v>5437</v>
      </c>
      <c r="W88" s="103" t="s">
        <v>5548</v>
      </c>
      <c r="X88" s="103">
        <v>4</v>
      </c>
      <c r="Y88" s="103" t="s">
        <v>5437</v>
      </c>
      <c r="Z88" s="116" t="s">
        <v>5443</v>
      </c>
      <c r="AA88" s="116" t="s">
        <v>5440</v>
      </c>
      <c r="AB88" s="116" t="s">
        <v>5440</v>
      </c>
      <c r="AC88" s="116" t="s">
        <v>5440</v>
      </c>
      <c r="AD88" s="116" t="s">
        <v>5440</v>
      </c>
      <c r="AE88" s="116" t="s">
        <v>5440</v>
      </c>
      <c r="AF88" s="116" t="s">
        <v>5440</v>
      </c>
      <c r="AG88" s="134" t="s">
        <v>5443</v>
      </c>
      <c r="AH88" s="134" t="s">
        <v>5440</v>
      </c>
      <c r="AI88" s="134" t="s">
        <v>5440</v>
      </c>
      <c r="AJ88" s="134" t="s">
        <v>5440</v>
      </c>
      <c r="AK88" s="134" t="s">
        <v>5440</v>
      </c>
      <c r="AL88" s="134" t="s">
        <v>5440</v>
      </c>
      <c r="AM88" s="134" t="s">
        <v>5440</v>
      </c>
      <c r="AN88" s="135" t="s">
        <v>5443</v>
      </c>
      <c r="AO88" s="135" t="s">
        <v>5440</v>
      </c>
      <c r="AP88" s="135" t="s">
        <v>5440</v>
      </c>
      <c r="AQ88" s="135" t="s">
        <v>5440</v>
      </c>
      <c r="AR88" s="135" t="s">
        <v>5440</v>
      </c>
      <c r="AS88" s="135" t="s">
        <v>5440</v>
      </c>
      <c r="AT88" s="135" t="s">
        <v>5440</v>
      </c>
      <c r="AU88" s="136" t="s">
        <v>5437</v>
      </c>
      <c r="AV88" s="136">
        <v>2012</v>
      </c>
      <c r="AW88" s="136" t="s">
        <v>5437</v>
      </c>
      <c r="AX88" s="136" t="s">
        <v>5437</v>
      </c>
      <c r="AY88" s="136" t="s">
        <v>5657</v>
      </c>
      <c r="AZ88" s="136">
        <v>3</v>
      </c>
      <c r="BA88" s="136" t="s">
        <v>5437</v>
      </c>
      <c r="BB88" s="99" t="s">
        <v>5443</v>
      </c>
      <c r="BC88" s="99" t="s">
        <v>5440</v>
      </c>
      <c r="BD88" s="99" t="s">
        <v>5440</v>
      </c>
      <c r="BE88" s="99" t="s">
        <v>5440</v>
      </c>
      <c r="BF88" s="99" t="s">
        <v>5440</v>
      </c>
      <c r="BG88" s="99" t="s">
        <v>5440</v>
      </c>
      <c r="BH88" s="99" t="s">
        <v>5440</v>
      </c>
      <c r="BI88" s="120" t="s">
        <v>5443</v>
      </c>
      <c r="BJ88" s="120" t="s">
        <v>5440</v>
      </c>
      <c r="BK88" s="120" t="s">
        <v>5440</v>
      </c>
      <c r="BL88" s="120" t="s">
        <v>5440</v>
      </c>
      <c r="BM88" s="120" t="s">
        <v>5440</v>
      </c>
      <c r="BN88" s="120" t="s">
        <v>5440</v>
      </c>
      <c r="BO88" s="120" t="s">
        <v>5440</v>
      </c>
      <c r="BP88" s="109" t="s">
        <v>5443</v>
      </c>
      <c r="BQ88" s="109" t="s">
        <v>5440</v>
      </c>
      <c r="BR88" s="109" t="s">
        <v>5440</v>
      </c>
      <c r="BS88" s="109" t="s">
        <v>5440</v>
      </c>
      <c r="BT88" s="109" t="s">
        <v>5440</v>
      </c>
      <c r="BU88" s="109" t="s">
        <v>5440</v>
      </c>
      <c r="BV88" s="109" t="s">
        <v>5440</v>
      </c>
      <c r="BW88" s="121" t="s">
        <v>5437</v>
      </c>
      <c r="BX88" s="121">
        <v>2012</v>
      </c>
      <c r="BY88" s="121" t="s">
        <v>5437</v>
      </c>
      <c r="BZ88" s="121" t="s">
        <v>5437</v>
      </c>
      <c r="CA88" s="121" t="s">
        <v>5440</v>
      </c>
      <c r="CB88" s="121" t="s">
        <v>5442</v>
      </c>
      <c r="CC88" s="121" t="s">
        <v>5440</v>
      </c>
      <c r="CD88" s="124" t="s">
        <v>5443</v>
      </c>
      <c r="CE88" s="124" t="s">
        <v>5440</v>
      </c>
      <c r="CF88" s="124" t="s">
        <v>5440</v>
      </c>
      <c r="CG88" s="124" t="s">
        <v>5440</v>
      </c>
      <c r="CH88" s="124" t="s">
        <v>5440</v>
      </c>
      <c r="CI88" s="124" t="s">
        <v>5440</v>
      </c>
      <c r="CJ88" s="124" t="s">
        <v>5440</v>
      </c>
      <c r="CK88" s="123" t="s">
        <v>5437</v>
      </c>
      <c r="CL88" s="123">
        <v>1999</v>
      </c>
      <c r="CM88" s="123" t="s">
        <v>5437</v>
      </c>
      <c r="CN88" s="123" t="s">
        <v>5437</v>
      </c>
      <c r="CO88" s="123" t="s">
        <v>5658</v>
      </c>
      <c r="CP88" s="123">
        <v>10</v>
      </c>
      <c r="CQ88" s="123" t="s">
        <v>5437</v>
      </c>
      <c r="CR88" s="121" t="s">
        <v>5437</v>
      </c>
      <c r="CS88" s="121">
        <v>2014</v>
      </c>
      <c r="CT88" s="121" t="s">
        <v>5437</v>
      </c>
      <c r="CU88" s="121" t="s">
        <v>5437</v>
      </c>
      <c r="CV88" s="121" t="s">
        <v>5629</v>
      </c>
      <c r="CW88" s="121" t="s">
        <v>5451</v>
      </c>
      <c r="CX88" s="121" t="s">
        <v>5437</v>
      </c>
    </row>
    <row r="89" spans="1:102" x14ac:dyDescent="0.3">
      <c r="B89" s="137" t="s">
        <v>5659</v>
      </c>
      <c r="C89" s="137"/>
      <c r="D89" s="114" t="s">
        <v>5437</v>
      </c>
      <c r="E89" s="114">
        <v>1995</v>
      </c>
      <c r="F89" s="114" t="s">
        <v>5443</v>
      </c>
      <c r="G89" s="114"/>
      <c r="H89" s="114" t="s">
        <v>5660</v>
      </c>
      <c r="I89" s="114" t="s">
        <v>5494</v>
      </c>
      <c r="J89" s="114">
        <v>1</v>
      </c>
      <c r="K89" s="114"/>
      <c r="L89" s="115" t="s">
        <v>5437</v>
      </c>
      <c r="M89" s="115">
        <v>1995</v>
      </c>
      <c r="N89" s="115" t="s">
        <v>5437</v>
      </c>
      <c r="O89" s="115" t="s">
        <v>5437</v>
      </c>
      <c r="P89" s="115" t="s">
        <v>5661</v>
      </c>
      <c r="Q89" s="115">
        <v>1</v>
      </c>
      <c r="R89" s="115" t="s">
        <v>5437</v>
      </c>
      <c r="S89" s="103" t="s">
        <v>5437</v>
      </c>
      <c r="T89" s="103">
        <v>1995</v>
      </c>
      <c r="U89" s="103" t="s">
        <v>5495</v>
      </c>
      <c r="V89" s="103" t="s">
        <v>5437</v>
      </c>
      <c r="W89" s="103" t="s">
        <v>5548</v>
      </c>
      <c r="X89" s="103">
        <v>16</v>
      </c>
      <c r="Y89" s="103" t="s">
        <v>5437</v>
      </c>
      <c r="Z89" s="116" t="s">
        <v>5437</v>
      </c>
      <c r="AA89" s="116" t="s">
        <v>5662</v>
      </c>
      <c r="AB89" s="116" t="s">
        <v>5437</v>
      </c>
      <c r="AC89" s="116" t="s">
        <v>5663</v>
      </c>
      <c r="AD89" s="116" t="s">
        <v>5664</v>
      </c>
      <c r="AE89" s="116">
        <v>3</v>
      </c>
      <c r="AF89" s="116" t="s">
        <v>5437</v>
      </c>
      <c r="AG89" s="134" t="s">
        <v>5443</v>
      </c>
      <c r="AH89" s="134" t="s">
        <v>5440</v>
      </c>
      <c r="AI89" s="134" t="s">
        <v>5440</v>
      </c>
      <c r="AJ89" s="134" t="s">
        <v>5440</v>
      </c>
      <c r="AK89" s="134" t="s">
        <v>5440</v>
      </c>
      <c r="AL89" s="134" t="s">
        <v>5440</v>
      </c>
      <c r="AM89" s="134" t="s">
        <v>5440</v>
      </c>
      <c r="AN89" s="135" t="s">
        <v>5443</v>
      </c>
      <c r="AO89" s="135" t="s">
        <v>5440</v>
      </c>
      <c r="AP89" s="135" t="s">
        <v>5440</v>
      </c>
      <c r="AQ89" s="135" t="s">
        <v>5440</v>
      </c>
      <c r="AR89" s="135" t="s">
        <v>5440</v>
      </c>
      <c r="AS89" s="135" t="s">
        <v>5440</v>
      </c>
      <c r="AT89" s="135" t="s">
        <v>5440</v>
      </c>
      <c r="AU89" s="136" t="s">
        <v>5437</v>
      </c>
      <c r="AV89" s="136" t="s">
        <v>5442</v>
      </c>
      <c r="AW89" s="136" t="s">
        <v>5437</v>
      </c>
      <c r="AX89" s="136" t="s">
        <v>5437</v>
      </c>
      <c r="AY89" s="136" t="s">
        <v>5657</v>
      </c>
      <c r="AZ89" s="136">
        <v>16</v>
      </c>
      <c r="BA89" s="136" t="s">
        <v>5665</v>
      </c>
      <c r="BB89" s="99" t="s">
        <v>5437</v>
      </c>
      <c r="BC89" s="99">
        <v>2010</v>
      </c>
      <c r="BD89" s="99" t="s">
        <v>5437</v>
      </c>
      <c r="BE89" s="99" t="s">
        <v>5437</v>
      </c>
      <c r="BF89" s="99" t="s">
        <v>5447</v>
      </c>
      <c r="BG89" s="99">
        <v>1</v>
      </c>
      <c r="BH89" s="99" t="s">
        <v>5437</v>
      </c>
      <c r="BI89" s="120" t="s">
        <v>5437</v>
      </c>
      <c r="BJ89" s="120">
        <v>1995</v>
      </c>
      <c r="BK89" s="120" t="s">
        <v>5437</v>
      </c>
      <c r="BL89" s="120" t="s">
        <v>5437</v>
      </c>
      <c r="BM89" s="120" t="s">
        <v>5666</v>
      </c>
      <c r="BN89" s="120">
        <v>2</v>
      </c>
      <c r="BO89" s="120" t="s">
        <v>5437</v>
      </c>
      <c r="BP89" s="109" t="s">
        <v>5437</v>
      </c>
      <c r="BQ89" s="109">
        <v>1995</v>
      </c>
      <c r="BR89" s="109" t="s">
        <v>5437</v>
      </c>
      <c r="BS89" s="109" t="s">
        <v>5437</v>
      </c>
      <c r="BT89" s="109" t="s">
        <v>5667</v>
      </c>
      <c r="BU89" s="109">
        <v>2</v>
      </c>
      <c r="BV89" s="109" t="s">
        <v>5437</v>
      </c>
      <c r="BW89" s="121" t="s">
        <v>5437</v>
      </c>
      <c r="BX89" s="121">
        <v>2006</v>
      </c>
      <c r="BY89" s="121" t="s">
        <v>5437</v>
      </c>
      <c r="BZ89" s="121" t="s">
        <v>5437</v>
      </c>
      <c r="CA89" s="121" t="s">
        <v>5440</v>
      </c>
      <c r="CB89" s="121">
        <v>1</v>
      </c>
      <c r="CC89" s="121"/>
      <c r="CD89" s="124" t="s">
        <v>5443</v>
      </c>
      <c r="CE89" s="124" t="s">
        <v>5440</v>
      </c>
      <c r="CF89" s="124" t="s">
        <v>5440</v>
      </c>
      <c r="CG89" s="124" t="s">
        <v>5440</v>
      </c>
      <c r="CH89" s="124" t="s">
        <v>5440</v>
      </c>
      <c r="CI89" s="124" t="s">
        <v>5440</v>
      </c>
      <c r="CJ89" s="124" t="s">
        <v>5440</v>
      </c>
      <c r="CK89" s="123" t="s">
        <v>5437</v>
      </c>
      <c r="CL89" s="123">
        <v>1995</v>
      </c>
      <c r="CM89" s="123" t="s">
        <v>5437</v>
      </c>
      <c r="CN89" s="123" t="s">
        <v>5437</v>
      </c>
      <c r="CO89" s="123" t="s">
        <v>5658</v>
      </c>
      <c r="CP89" s="123"/>
      <c r="CQ89" s="123" t="s">
        <v>5437</v>
      </c>
      <c r="CR89" s="121" t="s">
        <v>5437</v>
      </c>
      <c r="CS89" s="121">
        <v>2006</v>
      </c>
      <c r="CT89" s="121" t="s">
        <v>5437</v>
      </c>
      <c r="CU89" s="121" t="s">
        <v>5437</v>
      </c>
      <c r="CV89" s="121" t="s">
        <v>5668</v>
      </c>
      <c r="CW89" s="121" t="s">
        <v>5442</v>
      </c>
      <c r="CX89" s="121"/>
    </row>
    <row r="90" spans="1:102" x14ac:dyDescent="0.3">
      <c r="B90" s="137" t="s">
        <v>368</v>
      </c>
      <c r="C90" s="137"/>
      <c r="D90" s="114" t="s">
        <v>5437</v>
      </c>
      <c r="E90" s="114">
        <v>2010</v>
      </c>
      <c r="F90" s="114" t="s">
        <v>5437</v>
      </c>
      <c r="G90" s="114"/>
      <c r="H90" s="114" t="s">
        <v>5437</v>
      </c>
      <c r="I90" s="114" t="s">
        <v>5669</v>
      </c>
      <c r="J90" s="114">
        <v>1</v>
      </c>
      <c r="K90" s="114" t="s">
        <v>5437</v>
      </c>
      <c r="L90" s="115" t="s">
        <v>5437</v>
      </c>
      <c r="M90" s="115">
        <v>2003</v>
      </c>
      <c r="N90" s="115" t="s">
        <v>5443</v>
      </c>
      <c r="O90" s="115" t="s">
        <v>5660</v>
      </c>
      <c r="P90" s="115" t="s">
        <v>5661</v>
      </c>
      <c r="Q90" s="115">
        <v>1</v>
      </c>
      <c r="R90" s="115" t="s">
        <v>5660</v>
      </c>
      <c r="S90" s="103" t="s">
        <v>5437</v>
      </c>
      <c r="T90" s="103">
        <v>1999</v>
      </c>
      <c r="U90" s="103" t="s">
        <v>5660</v>
      </c>
      <c r="V90" s="103" t="s">
        <v>5443</v>
      </c>
      <c r="W90" s="103" t="s">
        <v>5670</v>
      </c>
      <c r="X90" s="103">
        <v>1</v>
      </c>
      <c r="Y90" s="103" t="s">
        <v>5443</v>
      </c>
      <c r="Z90" s="116" t="s">
        <v>5443</v>
      </c>
      <c r="AA90" s="116" t="s">
        <v>5440</v>
      </c>
      <c r="AB90" s="116" t="s">
        <v>5440</v>
      </c>
      <c r="AC90" s="116" t="s">
        <v>5440</v>
      </c>
      <c r="AD90" s="116" t="s">
        <v>5440</v>
      </c>
      <c r="AE90" s="116" t="s">
        <v>5440</v>
      </c>
      <c r="AF90" s="116" t="s">
        <v>5440</v>
      </c>
      <c r="AG90" s="134" t="s">
        <v>5443</v>
      </c>
      <c r="AH90" s="134" t="s">
        <v>5440</v>
      </c>
      <c r="AI90" s="134" t="s">
        <v>5440</v>
      </c>
      <c r="AJ90" s="134" t="s">
        <v>14</v>
      </c>
      <c r="AK90" s="134" t="s">
        <v>5440</v>
      </c>
      <c r="AL90" s="134" t="s">
        <v>5440</v>
      </c>
      <c r="AM90" s="134" t="s">
        <v>5440</v>
      </c>
      <c r="AN90" s="135" t="s">
        <v>5443</v>
      </c>
      <c r="AO90" s="135" t="s">
        <v>5440</v>
      </c>
      <c r="AP90" s="135" t="s">
        <v>5440</v>
      </c>
      <c r="AQ90" s="135" t="s">
        <v>5440</v>
      </c>
      <c r="AR90" s="135" t="s">
        <v>5440</v>
      </c>
      <c r="AS90" s="135" t="s">
        <v>5440</v>
      </c>
      <c r="AT90" s="135" t="s">
        <v>5440</v>
      </c>
      <c r="AU90" s="136" t="s">
        <v>5437</v>
      </c>
      <c r="AV90" s="136">
        <v>2005</v>
      </c>
      <c r="AW90" s="136" t="s">
        <v>5437</v>
      </c>
      <c r="AX90" s="136" t="s">
        <v>5437</v>
      </c>
      <c r="AY90" s="136" t="s">
        <v>5671</v>
      </c>
      <c r="AZ90" s="136">
        <v>3</v>
      </c>
      <c r="BA90" s="136" t="s">
        <v>5437</v>
      </c>
      <c r="BB90" s="99" t="s">
        <v>5443</v>
      </c>
      <c r="BC90" s="99" t="s">
        <v>5440</v>
      </c>
      <c r="BD90" s="99" t="s">
        <v>5440</v>
      </c>
      <c r="BE90" s="99" t="s">
        <v>5440</v>
      </c>
      <c r="BF90" s="99" t="s">
        <v>5440</v>
      </c>
      <c r="BG90" s="99" t="s">
        <v>5440</v>
      </c>
      <c r="BH90" s="99" t="s">
        <v>5440</v>
      </c>
      <c r="BI90" s="120" t="s">
        <v>5443</v>
      </c>
      <c r="BJ90" s="120" t="s">
        <v>5440</v>
      </c>
      <c r="BK90" s="120" t="s">
        <v>5440</v>
      </c>
      <c r="BL90" s="120" t="s">
        <v>5440</v>
      </c>
      <c r="BM90" s="120" t="s">
        <v>5440</v>
      </c>
      <c r="BN90" s="120" t="s">
        <v>5440</v>
      </c>
      <c r="BO90" s="120" t="s">
        <v>5440</v>
      </c>
      <c r="BP90" s="109" t="s">
        <v>5443</v>
      </c>
      <c r="BQ90" s="109" t="s">
        <v>5440</v>
      </c>
      <c r="BR90" s="109" t="s">
        <v>5440</v>
      </c>
      <c r="BS90" s="109" t="s">
        <v>5440</v>
      </c>
      <c r="BT90" s="109" t="s">
        <v>5440</v>
      </c>
      <c r="BU90" s="109" t="s">
        <v>5440</v>
      </c>
      <c r="BV90" s="109" t="s">
        <v>5440</v>
      </c>
      <c r="BW90" s="121" t="s">
        <v>5443</v>
      </c>
      <c r="BX90" s="121" t="s">
        <v>5440</v>
      </c>
      <c r="BY90" s="121" t="s">
        <v>5440</v>
      </c>
      <c r="BZ90" s="121" t="s">
        <v>5440</v>
      </c>
      <c r="CA90" s="121" t="s">
        <v>5440</v>
      </c>
      <c r="CB90" s="121" t="s">
        <v>5440</v>
      </c>
      <c r="CC90" s="121" t="s">
        <v>5440</v>
      </c>
      <c r="CD90" s="124" t="s">
        <v>5443</v>
      </c>
      <c r="CE90" s="124" t="s">
        <v>5440</v>
      </c>
      <c r="CF90" s="124" t="s">
        <v>5440</v>
      </c>
      <c r="CG90" s="124" t="s">
        <v>5440</v>
      </c>
      <c r="CH90" s="124" t="s">
        <v>5440</v>
      </c>
      <c r="CI90" s="124" t="s">
        <v>5440</v>
      </c>
      <c r="CJ90" s="124" t="s">
        <v>5440</v>
      </c>
      <c r="CK90" s="123" t="s">
        <v>5443</v>
      </c>
      <c r="CL90" s="123" t="s">
        <v>5440</v>
      </c>
      <c r="CM90" s="123" t="s">
        <v>5440</v>
      </c>
      <c r="CN90" s="123" t="s">
        <v>5440</v>
      </c>
      <c r="CO90" s="123" t="s">
        <v>5440</v>
      </c>
      <c r="CP90" s="123" t="s">
        <v>5440</v>
      </c>
      <c r="CQ90" s="123" t="s">
        <v>5440</v>
      </c>
      <c r="CR90" s="121" t="s">
        <v>5437</v>
      </c>
      <c r="CS90" s="121">
        <v>2001</v>
      </c>
      <c r="CT90" s="121" t="s">
        <v>5437</v>
      </c>
      <c r="CU90" s="121" t="s">
        <v>5437</v>
      </c>
      <c r="CV90" s="121" t="s">
        <v>5515</v>
      </c>
      <c r="CW90" s="121" t="s">
        <v>5672</v>
      </c>
      <c r="CX90" s="121" t="s">
        <v>5437</v>
      </c>
    </row>
    <row r="91" spans="1:102" x14ac:dyDescent="0.3">
      <c r="B91" s="137" t="s">
        <v>363</v>
      </c>
      <c r="C91" s="137"/>
      <c r="D91" s="114" t="s">
        <v>5437</v>
      </c>
      <c r="E91" s="114">
        <v>2003</v>
      </c>
      <c r="F91" s="114" t="s">
        <v>5437</v>
      </c>
      <c r="G91" s="114"/>
      <c r="H91" s="114" t="s">
        <v>5437</v>
      </c>
      <c r="I91" s="114" t="s">
        <v>5508</v>
      </c>
      <c r="J91" s="114">
        <v>1</v>
      </c>
      <c r="K91" s="114" t="s">
        <v>5437</v>
      </c>
      <c r="L91" s="115" t="s">
        <v>5443</v>
      </c>
      <c r="M91" s="115" t="s">
        <v>5440</v>
      </c>
      <c r="N91" s="115" t="s">
        <v>5440</v>
      </c>
      <c r="O91" s="115" t="s">
        <v>5440</v>
      </c>
      <c r="P91" s="115" t="s">
        <v>5440</v>
      </c>
      <c r="Q91" s="115" t="s">
        <v>5440</v>
      </c>
      <c r="R91" s="115" t="s">
        <v>5440</v>
      </c>
      <c r="S91" s="103" t="s">
        <v>5437</v>
      </c>
      <c r="T91" s="103">
        <v>2005</v>
      </c>
      <c r="U91" s="103" t="s">
        <v>5437</v>
      </c>
      <c r="V91" s="103" t="s">
        <v>5437</v>
      </c>
      <c r="W91" s="103" t="s">
        <v>5673</v>
      </c>
      <c r="X91" s="103">
        <v>6</v>
      </c>
      <c r="Y91" s="103" t="s">
        <v>5437</v>
      </c>
      <c r="Z91" s="116" t="s">
        <v>5443</v>
      </c>
      <c r="AA91" s="116" t="s">
        <v>5440</v>
      </c>
      <c r="AB91" s="116" t="s">
        <v>5440</v>
      </c>
      <c r="AC91" s="116" t="s">
        <v>5440</v>
      </c>
      <c r="AD91" s="116" t="s">
        <v>5440</v>
      </c>
      <c r="AE91" s="116" t="s">
        <v>5440</v>
      </c>
      <c r="AF91" s="116" t="s">
        <v>5440</v>
      </c>
      <c r="AG91" s="134" t="s">
        <v>5437</v>
      </c>
      <c r="AH91" s="134">
        <v>2011</v>
      </c>
      <c r="AI91" s="134" t="s">
        <v>5437</v>
      </c>
      <c r="AJ91" s="134" t="s">
        <v>5443</v>
      </c>
      <c r="AK91" s="134" t="s">
        <v>5674</v>
      </c>
      <c r="AL91" s="134">
        <v>1</v>
      </c>
      <c r="AM91" s="134" t="s">
        <v>5437</v>
      </c>
      <c r="AN91" s="135" t="s">
        <v>5443</v>
      </c>
      <c r="AO91" s="135" t="s">
        <v>5440</v>
      </c>
      <c r="AP91" s="135" t="s">
        <v>5440</v>
      </c>
      <c r="AQ91" s="135" t="s">
        <v>5440</v>
      </c>
      <c r="AR91" s="135" t="s">
        <v>5440</v>
      </c>
      <c r="AS91" s="135" t="s">
        <v>5440</v>
      </c>
      <c r="AT91" s="135" t="s">
        <v>5440</v>
      </c>
      <c r="AU91" s="136" t="s">
        <v>5437</v>
      </c>
      <c r="AV91" s="136"/>
      <c r="AW91" s="136" t="s">
        <v>5437</v>
      </c>
      <c r="AX91" s="136" t="s">
        <v>5437</v>
      </c>
      <c r="AY91" s="136" t="s">
        <v>5675</v>
      </c>
      <c r="AZ91" s="136">
        <v>4</v>
      </c>
      <c r="BA91" s="136" t="s">
        <v>5437</v>
      </c>
      <c r="BB91" s="99" t="s">
        <v>5443</v>
      </c>
      <c r="BC91" s="99" t="s">
        <v>5440</v>
      </c>
      <c r="BD91" s="99" t="s">
        <v>5440</v>
      </c>
      <c r="BE91" s="99" t="s">
        <v>5440</v>
      </c>
      <c r="BF91" s="99" t="s">
        <v>5440</v>
      </c>
      <c r="BG91" s="99" t="s">
        <v>5440</v>
      </c>
      <c r="BH91" s="99" t="s">
        <v>5440</v>
      </c>
      <c r="BI91" s="120" t="s">
        <v>5443</v>
      </c>
      <c r="BJ91" s="120" t="s">
        <v>5440</v>
      </c>
      <c r="BK91" s="120" t="s">
        <v>5440</v>
      </c>
      <c r="BL91" s="120" t="s">
        <v>5440</v>
      </c>
      <c r="BM91" s="120" t="s">
        <v>5440</v>
      </c>
      <c r="BN91" s="120" t="s">
        <v>5440</v>
      </c>
      <c r="BO91" s="120" t="s">
        <v>5440</v>
      </c>
      <c r="BP91" s="109" t="s">
        <v>5437</v>
      </c>
      <c r="BQ91" s="109">
        <v>2011</v>
      </c>
      <c r="BR91" s="109" t="s">
        <v>5437</v>
      </c>
      <c r="BS91" s="109" t="s">
        <v>5437</v>
      </c>
      <c r="BT91" s="109" t="s">
        <v>5561</v>
      </c>
      <c r="BU91" s="109">
        <v>1</v>
      </c>
      <c r="BV91" s="109" t="s">
        <v>5437</v>
      </c>
      <c r="BW91" s="121" t="s">
        <v>5437</v>
      </c>
      <c r="BX91" s="121"/>
      <c r="BY91" s="121" t="s">
        <v>5437</v>
      </c>
      <c r="BZ91" s="121"/>
      <c r="CA91" s="121"/>
      <c r="CB91" s="121">
        <v>9</v>
      </c>
      <c r="CC91" s="121"/>
      <c r="CD91" s="124" t="s">
        <v>5443</v>
      </c>
      <c r="CE91" s="124" t="s">
        <v>5440</v>
      </c>
      <c r="CF91" s="124" t="s">
        <v>5440</v>
      </c>
      <c r="CG91" s="124" t="s">
        <v>5440</v>
      </c>
      <c r="CH91" s="124" t="s">
        <v>5440</v>
      </c>
      <c r="CI91" s="124" t="s">
        <v>5440</v>
      </c>
      <c r="CJ91" s="124" t="s">
        <v>5440</v>
      </c>
      <c r="CK91" s="123" t="s">
        <v>5437</v>
      </c>
      <c r="CL91" s="123"/>
      <c r="CM91" s="123" t="s">
        <v>5437</v>
      </c>
      <c r="CN91" s="123" t="s">
        <v>5437</v>
      </c>
      <c r="CO91" s="123" t="s">
        <v>5482</v>
      </c>
      <c r="CP91" s="123">
        <v>3</v>
      </c>
      <c r="CQ91" s="123" t="s">
        <v>5437</v>
      </c>
      <c r="CR91" s="121" t="s">
        <v>5437</v>
      </c>
      <c r="CS91" s="121"/>
      <c r="CT91" s="121" t="s">
        <v>5437</v>
      </c>
      <c r="CU91" s="121" t="s">
        <v>5437</v>
      </c>
      <c r="CV91" s="121" t="s">
        <v>5640</v>
      </c>
      <c r="CW91" s="121" t="s">
        <v>5672</v>
      </c>
      <c r="CX91" s="121" t="s">
        <v>5437</v>
      </c>
    </row>
    <row r="92" spans="1:102" x14ac:dyDescent="0.3">
      <c r="B92" s="137" t="s">
        <v>374</v>
      </c>
      <c r="C92" s="137"/>
      <c r="D92" s="114" t="s">
        <v>5443</v>
      </c>
      <c r="E92" s="114"/>
      <c r="F92" s="126" t="s">
        <v>5440</v>
      </c>
      <c r="G92" s="114"/>
      <c r="H92" s="114" t="s">
        <v>5440</v>
      </c>
      <c r="I92" s="114" t="s">
        <v>5440</v>
      </c>
      <c r="J92" s="114"/>
      <c r="K92" s="114" t="s">
        <v>5443</v>
      </c>
      <c r="L92" s="115" t="s">
        <v>5443</v>
      </c>
      <c r="M92" s="115" t="s">
        <v>5440</v>
      </c>
      <c r="N92" s="115" t="s">
        <v>5440</v>
      </c>
      <c r="O92" s="115" t="s">
        <v>5440</v>
      </c>
      <c r="P92" s="115" t="s">
        <v>5440</v>
      </c>
      <c r="Q92" s="115" t="s">
        <v>5440</v>
      </c>
      <c r="R92" s="115" t="s">
        <v>5440</v>
      </c>
      <c r="S92" s="103" t="s">
        <v>5437</v>
      </c>
      <c r="T92" s="103" t="s">
        <v>5442</v>
      </c>
      <c r="U92" s="103" t="s">
        <v>5437</v>
      </c>
      <c r="V92" s="103" t="s">
        <v>5437</v>
      </c>
      <c r="W92" s="103" t="s">
        <v>5561</v>
      </c>
      <c r="X92" s="103">
        <v>4</v>
      </c>
      <c r="Y92" s="103" t="s">
        <v>5437</v>
      </c>
      <c r="Z92" s="116" t="s">
        <v>5443</v>
      </c>
      <c r="AA92" s="116" t="s">
        <v>5440</v>
      </c>
      <c r="AB92" s="116" t="s">
        <v>5440</v>
      </c>
      <c r="AC92" s="116" t="s">
        <v>5440</v>
      </c>
      <c r="AD92" s="116" t="s">
        <v>5440</v>
      </c>
      <c r="AE92" s="116" t="s">
        <v>5440</v>
      </c>
      <c r="AF92" s="116" t="s">
        <v>5440</v>
      </c>
      <c r="AG92" s="134" t="s">
        <v>5443</v>
      </c>
      <c r="AH92" s="134" t="s">
        <v>5442</v>
      </c>
      <c r="AI92" s="134" t="s">
        <v>5440</v>
      </c>
      <c r="AJ92" s="134" t="s">
        <v>5440</v>
      </c>
      <c r="AK92" s="134" t="s">
        <v>5440</v>
      </c>
      <c r="AL92" s="134" t="s">
        <v>5440</v>
      </c>
      <c r="AM92" s="134" t="s">
        <v>5440</v>
      </c>
      <c r="AN92" s="135" t="s">
        <v>5443</v>
      </c>
      <c r="AO92" s="135" t="s">
        <v>5440</v>
      </c>
      <c r="AP92" s="135" t="s">
        <v>5440</v>
      </c>
      <c r="AQ92" s="135" t="s">
        <v>5440</v>
      </c>
      <c r="AR92" s="135" t="s">
        <v>5440</v>
      </c>
      <c r="AS92" s="135" t="s">
        <v>5440</v>
      </c>
      <c r="AT92" s="135" t="s">
        <v>5440</v>
      </c>
      <c r="AU92" s="136" t="s">
        <v>5437</v>
      </c>
      <c r="AV92" s="136" t="s">
        <v>5442</v>
      </c>
      <c r="AW92" s="136" t="s">
        <v>5437</v>
      </c>
      <c r="AX92" s="136" t="s">
        <v>5437</v>
      </c>
      <c r="AY92" s="136" t="s">
        <v>5676</v>
      </c>
      <c r="AZ92" s="136">
        <v>4</v>
      </c>
      <c r="BA92" s="136" t="s">
        <v>5437</v>
      </c>
      <c r="BB92" s="99" t="s">
        <v>5443</v>
      </c>
      <c r="BC92" s="99" t="s">
        <v>5440</v>
      </c>
      <c r="BD92" s="99" t="s">
        <v>5440</v>
      </c>
      <c r="BE92" s="99" t="s">
        <v>5440</v>
      </c>
      <c r="BF92" s="99" t="s">
        <v>5440</v>
      </c>
      <c r="BG92" s="99" t="s">
        <v>5440</v>
      </c>
      <c r="BH92" s="99" t="s">
        <v>5440</v>
      </c>
      <c r="BI92" s="120" t="s">
        <v>5443</v>
      </c>
      <c r="BJ92" s="120" t="s">
        <v>5440</v>
      </c>
      <c r="BK92" s="120" t="s">
        <v>5440</v>
      </c>
      <c r="BL92" s="120" t="s">
        <v>5440</v>
      </c>
      <c r="BM92" s="120" t="s">
        <v>5440</v>
      </c>
      <c r="BN92" s="120" t="s">
        <v>5440</v>
      </c>
      <c r="BO92" s="120" t="s">
        <v>5440</v>
      </c>
      <c r="BP92" s="109" t="s">
        <v>5443</v>
      </c>
      <c r="BQ92" s="109" t="s">
        <v>5440</v>
      </c>
      <c r="BR92" s="109" t="s">
        <v>5440</v>
      </c>
      <c r="BS92" s="109" t="s">
        <v>5440</v>
      </c>
      <c r="BT92" s="109" t="s">
        <v>5440</v>
      </c>
      <c r="BU92" s="109" t="s">
        <v>5440</v>
      </c>
      <c r="BV92" s="109" t="s">
        <v>5440</v>
      </c>
      <c r="BW92" s="121" t="s">
        <v>5437</v>
      </c>
      <c r="BX92" s="121" t="s">
        <v>5442</v>
      </c>
      <c r="BY92" s="121" t="s">
        <v>5437</v>
      </c>
      <c r="BZ92" s="121" t="s">
        <v>5437</v>
      </c>
      <c r="CA92" s="121" t="s">
        <v>5440</v>
      </c>
      <c r="CB92" s="121">
        <v>9</v>
      </c>
      <c r="CC92" s="121" t="s">
        <v>5677</v>
      </c>
      <c r="CD92" s="124" t="s">
        <v>5443</v>
      </c>
      <c r="CE92" s="124" t="s">
        <v>5440</v>
      </c>
      <c r="CF92" s="124" t="s">
        <v>5440</v>
      </c>
      <c r="CG92" s="124" t="s">
        <v>5440</v>
      </c>
      <c r="CH92" s="124" t="s">
        <v>5440</v>
      </c>
      <c r="CI92" s="124" t="s">
        <v>5440</v>
      </c>
      <c r="CJ92" s="124" t="s">
        <v>5440</v>
      </c>
      <c r="CK92" s="123" t="s">
        <v>5443</v>
      </c>
      <c r="CL92" s="123" t="s">
        <v>5440</v>
      </c>
      <c r="CM92" s="123" t="s">
        <v>5440</v>
      </c>
      <c r="CN92" s="123" t="s">
        <v>5440</v>
      </c>
      <c r="CO92" s="123" t="s">
        <v>5440</v>
      </c>
      <c r="CP92" s="123" t="s">
        <v>5440</v>
      </c>
      <c r="CQ92" s="123" t="s">
        <v>5440</v>
      </c>
      <c r="CR92" s="121" t="s">
        <v>5437</v>
      </c>
      <c r="CS92" s="121" t="s">
        <v>5442</v>
      </c>
      <c r="CT92" s="121" t="s">
        <v>5437</v>
      </c>
      <c r="CU92" s="121" t="s">
        <v>5437</v>
      </c>
      <c r="CV92" s="121" t="s">
        <v>5668</v>
      </c>
      <c r="CW92" s="121" t="s">
        <v>5672</v>
      </c>
      <c r="CX92" s="121"/>
    </row>
    <row r="93" spans="1:102" x14ac:dyDescent="0.3">
      <c r="B93" s="137" t="s">
        <v>5678</v>
      </c>
      <c r="C93" s="137"/>
      <c r="D93" s="114" t="s">
        <v>5437</v>
      </c>
      <c r="E93" s="114">
        <v>2002</v>
      </c>
      <c r="F93" s="114" t="s">
        <v>5437</v>
      </c>
      <c r="G93" s="114"/>
      <c r="H93" s="114" t="s">
        <v>5437</v>
      </c>
      <c r="I93" s="114" t="s">
        <v>5508</v>
      </c>
      <c r="J93" s="114">
        <v>1</v>
      </c>
      <c r="K93" s="114" t="s">
        <v>5437</v>
      </c>
      <c r="L93" s="115" t="s">
        <v>5443</v>
      </c>
      <c r="M93" s="115" t="s">
        <v>5440</v>
      </c>
      <c r="N93" s="115" t="s">
        <v>5440</v>
      </c>
      <c r="O93" s="115" t="s">
        <v>5440</v>
      </c>
      <c r="P93" s="115" t="s">
        <v>5440</v>
      </c>
      <c r="Q93" s="115" t="s">
        <v>5440</v>
      </c>
      <c r="R93" s="115" t="s">
        <v>5440</v>
      </c>
      <c r="S93" s="103" t="s">
        <v>5437</v>
      </c>
      <c r="T93" s="103">
        <v>2002</v>
      </c>
      <c r="U93" s="103" t="s">
        <v>5437</v>
      </c>
      <c r="V93" s="103" t="s">
        <v>5437</v>
      </c>
      <c r="W93" s="103" t="s">
        <v>5679</v>
      </c>
      <c r="X93" s="103">
        <v>3</v>
      </c>
      <c r="Y93" s="103" t="s">
        <v>5437</v>
      </c>
      <c r="Z93" s="116" t="s">
        <v>5443</v>
      </c>
      <c r="AA93" s="116" t="s">
        <v>5440</v>
      </c>
      <c r="AB93" s="116" t="s">
        <v>5440</v>
      </c>
      <c r="AC93" s="116" t="s">
        <v>5440</v>
      </c>
      <c r="AD93" s="116" t="s">
        <v>5440</v>
      </c>
      <c r="AE93" s="116" t="s">
        <v>5440</v>
      </c>
      <c r="AF93" s="116" t="s">
        <v>5440</v>
      </c>
      <c r="AG93" s="134" t="s">
        <v>5443</v>
      </c>
      <c r="AH93" s="134" t="s">
        <v>5440</v>
      </c>
      <c r="AI93" s="134" t="s">
        <v>5440</v>
      </c>
      <c r="AJ93" s="134" t="s">
        <v>5440</v>
      </c>
      <c r="AK93" s="134" t="s">
        <v>5440</v>
      </c>
      <c r="AL93" s="134" t="s">
        <v>5440</v>
      </c>
      <c r="AM93" s="134" t="s">
        <v>5440</v>
      </c>
      <c r="AN93" s="135" t="s">
        <v>5443</v>
      </c>
      <c r="AO93" s="135" t="s">
        <v>5440</v>
      </c>
      <c r="AP93" s="135" t="s">
        <v>5440</v>
      </c>
      <c r="AQ93" s="135" t="s">
        <v>5440</v>
      </c>
      <c r="AR93" s="135" t="s">
        <v>5440</v>
      </c>
      <c r="AS93" s="135" t="s">
        <v>5440</v>
      </c>
      <c r="AT93" s="135" t="s">
        <v>5440</v>
      </c>
      <c r="AU93" s="136" t="s">
        <v>5437</v>
      </c>
      <c r="AV93" s="136">
        <v>2002</v>
      </c>
      <c r="AW93" s="136" t="s">
        <v>5437</v>
      </c>
      <c r="AX93" s="136" t="s">
        <v>5437</v>
      </c>
      <c r="AY93" s="136" t="s">
        <v>5680</v>
      </c>
      <c r="AZ93" s="136">
        <v>4</v>
      </c>
      <c r="BA93" s="136" t="s">
        <v>5437</v>
      </c>
      <c r="BB93" s="99" t="s">
        <v>5443</v>
      </c>
      <c r="BC93" s="99" t="s">
        <v>5440</v>
      </c>
      <c r="BD93" s="99" t="s">
        <v>5440</v>
      </c>
      <c r="BE93" s="99" t="s">
        <v>5440</v>
      </c>
      <c r="BF93" s="99" t="s">
        <v>5440</v>
      </c>
      <c r="BG93" s="99" t="s">
        <v>5440</v>
      </c>
      <c r="BH93" s="99" t="s">
        <v>5440</v>
      </c>
      <c r="BI93" s="120" t="s">
        <v>5443</v>
      </c>
      <c r="BJ93" s="120" t="s">
        <v>5440</v>
      </c>
      <c r="BK93" s="120" t="s">
        <v>5440</v>
      </c>
      <c r="BL93" s="120" t="s">
        <v>5440</v>
      </c>
      <c r="BM93" s="120" t="s">
        <v>5440</v>
      </c>
      <c r="BN93" s="120" t="s">
        <v>5440</v>
      </c>
      <c r="BO93" s="120" t="s">
        <v>5440</v>
      </c>
      <c r="BP93" s="109" t="s">
        <v>5443</v>
      </c>
      <c r="BQ93" s="109" t="s">
        <v>5440</v>
      </c>
      <c r="BR93" s="109" t="s">
        <v>5440</v>
      </c>
      <c r="BS93" s="109" t="s">
        <v>5440</v>
      </c>
      <c r="BT93" s="109" t="s">
        <v>5440</v>
      </c>
      <c r="BU93" s="109" t="s">
        <v>5440</v>
      </c>
      <c r="BV93" s="109" t="s">
        <v>5440</v>
      </c>
      <c r="BW93" s="121" t="s">
        <v>5437</v>
      </c>
      <c r="BX93" s="121">
        <v>2002</v>
      </c>
      <c r="BY93" s="121" t="s">
        <v>5437</v>
      </c>
      <c r="BZ93" s="121" t="s">
        <v>5437</v>
      </c>
      <c r="CA93" s="121"/>
      <c r="CB93" s="121">
        <v>9</v>
      </c>
      <c r="CC93" s="121"/>
      <c r="CD93" s="124" t="s">
        <v>5443</v>
      </c>
      <c r="CE93" s="124" t="s">
        <v>5440</v>
      </c>
      <c r="CF93" s="124" t="s">
        <v>5440</v>
      </c>
      <c r="CG93" s="124" t="s">
        <v>5440</v>
      </c>
      <c r="CH93" s="124" t="s">
        <v>5440</v>
      </c>
      <c r="CI93" s="124" t="s">
        <v>5440</v>
      </c>
      <c r="CJ93" s="124" t="s">
        <v>5440</v>
      </c>
      <c r="CK93" s="123" t="s">
        <v>5443</v>
      </c>
      <c r="CL93" s="123" t="s">
        <v>5440</v>
      </c>
      <c r="CM93" s="123" t="s">
        <v>5440</v>
      </c>
      <c r="CN93" s="123" t="s">
        <v>5440</v>
      </c>
      <c r="CO93" s="123" t="s">
        <v>5440</v>
      </c>
      <c r="CP93" s="123" t="s">
        <v>5440</v>
      </c>
      <c r="CQ93" s="123" t="s">
        <v>5440</v>
      </c>
      <c r="CR93" s="121" t="s">
        <v>5437</v>
      </c>
      <c r="CS93" s="121">
        <v>2012</v>
      </c>
      <c r="CT93" s="121" t="s">
        <v>5437</v>
      </c>
      <c r="CU93" s="121" t="s">
        <v>5437</v>
      </c>
      <c r="CV93" s="121" t="s">
        <v>5668</v>
      </c>
      <c r="CW93" s="121" t="s">
        <v>5672</v>
      </c>
      <c r="CX93" s="121" t="s">
        <v>5437</v>
      </c>
    </row>
    <row r="94" spans="1:102" x14ac:dyDescent="0.3">
      <c r="B94" s="137" t="s">
        <v>5681</v>
      </c>
      <c r="C94" s="137"/>
      <c r="D94" s="114" t="s">
        <v>5443</v>
      </c>
      <c r="E94" s="114" t="s">
        <v>5440</v>
      </c>
      <c r="F94" s="114" t="s">
        <v>5440</v>
      </c>
      <c r="G94" s="114"/>
      <c r="H94" s="114" t="s">
        <v>5440</v>
      </c>
      <c r="I94" s="114" t="s">
        <v>5440</v>
      </c>
      <c r="J94" s="114" t="s">
        <v>5440</v>
      </c>
      <c r="K94" s="114" t="s">
        <v>5440</v>
      </c>
      <c r="L94" s="115" t="s">
        <v>5443</v>
      </c>
      <c r="M94" s="115" t="s">
        <v>5440</v>
      </c>
      <c r="N94" s="115" t="s">
        <v>5440</v>
      </c>
      <c r="O94" s="115" t="s">
        <v>5440</v>
      </c>
      <c r="P94" s="115" t="s">
        <v>5440</v>
      </c>
      <c r="Q94" s="115" t="s">
        <v>5440</v>
      </c>
      <c r="R94" s="115" t="s">
        <v>5440</v>
      </c>
      <c r="S94" s="103" t="s">
        <v>5437</v>
      </c>
      <c r="T94" s="103">
        <v>1985</v>
      </c>
      <c r="U94" s="103" t="s">
        <v>5660</v>
      </c>
      <c r="V94" s="103" t="s">
        <v>5443</v>
      </c>
      <c r="W94" s="103" t="s">
        <v>5548</v>
      </c>
      <c r="X94" s="103">
        <v>1</v>
      </c>
      <c r="Y94" s="103" t="s">
        <v>5437</v>
      </c>
      <c r="Z94" s="116" t="s">
        <v>5437</v>
      </c>
      <c r="AA94" s="116">
        <v>2010</v>
      </c>
      <c r="AB94" s="116" t="s">
        <v>5437</v>
      </c>
      <c r="AC94" s="116" t="s">
        <v>5437</v>
      </c>
      <c r="AD94" s="116" t="s">
        <v>5585</v>
      </c>
      <c r="AE94" s="116" t="s">
        <v>5440</v>
      </c>
      <c r="AF94" s="116" t="s">
        <v>5440</v>
      </c>
      <c r="AG94" s="134" t="s">
        <v>5443</v>
      </c>
      <c r="AH94" s="134" t="s">
        <v>5440</v>
      </c>
      <c r="AI94" s="134" t="s">
        <v>5440</v>
      </c>
      <c r="AJ94" s="134" t="s">
        <v>5440</v>
      </c>
      <c r="AK94" s="134" t="s">
        <v>5440</v>
      </c>
      <c r="AL94" s="134" t="s">
        <v>5440</v>
      </c>
      <c r="AM94" s="134" t="s">
        <v>5440</v>
      </c>
      <c r="AN94" s="135" t="s">
        <v>5443</v>
      </c>
      <c r="AO94" s="135" t="s">
        <v>5440</v>
      </c>
      <c r="AP94" s="135" t="s">
        <v>5440</v>
      </c>
      <c r="AQ94" s="135" t="s">
        <v>5440</v>
      </c>
      <c r="AR94" s="135" t="s">
        <v>5440</v>
      </c>
      <c r="AS94" s="135" t="s">
        <v>5440</v>
      </c>
      <c r="AT94" s="135" t="s">
        <v>5440</v>
      </c>
      <c r="AU94" s="136" t="s">
        <v>5443</v>
      </c>
      <c r="AV94" s="136" t="s">
        <v>5442</v>
      </c>
      <c r="AW94" s="136" t="s">
        <v>5440</v>
      </c>
      <c r="AX94" s="136" t="s">
        <v>5440</v>
      </c>
      <c r="AY94" s="136" t="s">
        <v>5440</v>
      </c>
      <c r="AZ94" s="136" t="s">
        <v>5440</v>
      </c>
      <c r="BA94" s="136" t="s">
        <v>5440</v>
      </c>
      <c r="BB94" s="99" t="s">
        <v>5437</v>
      </c>
      <c r="BC94" s="99">
        <v>2010</v>
      </c>
      <c r="BD94" s="99" t="s">
        <v>5437</v>
      </c>
      <c r="BE94" s="99" t="s">
        <v>5437</v>
      </c>
      <c r="BF94" s="99" t="s">
        <v>5447</v>
      </c>
      <c r="BG94" s="99">
        <v>1</v>
      </c>
      <c r="BH94" s="99" t="s">
        <v>5437</v>
      </c>
      <c r="BI94" s="120" t="s">
        <v>5443</v>
      </c>
      <c r="BJ94" s="120" t="s">
        <v>5440</v>
      </c>
      <c r="BK94" s="120" t="s">
        <v>5440</v>
      </c>
      <c r="BL94" s="120" t="s">
        <v>5440</v>
      </c>
      <c r="BM94" s="120" t="s">
        <v>5440</v>
      </c>
      <c r="BN94" s="120" t="s">
        <v>5440</v>
      </c>
      <c r="BO94" s="120" t="s">
        <v>5440</v>
      </c>
      <c r="BP94" s="109" t="s">
        <v>5437</v>
      </c>
      <c r="BQ94" s="109">
        <v>2010</v>
      </c>
      <c r="BR94" s="109" t="s">
        <v>5437</v>
      </c>
      <c r="BS94" s="109" t="s">
        <v>5437</v>
      </c>
      <c r="BT94" s="109" t="s">
        <v>5667</v>
      </c>
      <c r="BU94" s="109">
        <v>1</v>
      </c>
      <c r="BV94" s="109" t="s">
        <v>5440</v>
      </c>
      <c r="BW94" s="121" t="s">
        <v>5437</v>
      </c>
      <c r="BX94" s="121">
        <v>2012</v>
      </c>
      <c r="BY94" s="121" t="s">
        <v>5437</v>
      </c>
      <c r="BZ94" s="121" t="s">
        <v>5437</v>
      </c>
      <c r="CA94" s="121" t="s">
        <v>5440</v>
      </c>
      <c r="CB94" s="121">
        <v>1</v>
      </c>
      <c r="CC94" s="121" t="s">
        <v>5440</v>
      </c>
      <c r="CD94" s="124" t="s">
        <v>5443</v>
      </c>
      <c r="CE94" s="124" t="s">
        <v>5440</v>
      </c>
      <c r="CF94" s="124" t="s">
        <v>5440</v>
      </c>
      <c r="CG94" s="124" t="s">
        <v>5440</v>
      </c>
      <c r="CH94" s="124" t="s">
        <v>5440</v>
      </c>
      <c r="CI94" s="124" t="s">
        <v>5440</v>
      </c>
      <c r="CJ94" s="124" t="s">
        <v>5440</v>
      </c>
      <c r="CK94" s="123" t="s">
        <v>5437</v>
      </c>
      <c r="CL94" s="123">
        <v>1995</v>
      </c>
      <c r="CM94" s="123" t="s">
        <v>5437</v>
      </c>
      <c r="CN94" s="123" t="s">
        <v>5437</v>
      </c>
      <c r="CO94" s="123" t="s">
        <v>5682</v>
      </c>
      <c r="CP94" s="123"/>
      <c r="CQ94" s="123" t="s">
        <v>5437</v>
      </c>
      <c r="CR94" s="121" t="s">
        <v>5437</v>
      </c>
      <c r="CS94" s="121">
        <v>2014</v>
      </c>
      <c r="CT94" s="121" t="s">
        <v>5437</v>
      </c>
      <c r="CU94" s="121" t="s">
        <v>5437</v>
      </c>
      <c r="CV94" s="121" t="s">
        <v>5668</v>
      </c>
      <c r="CW94" s="121" t="s">
        <v>5672</v>
      </c>
      <c r="CX94" s="121" t="s">
        <v>5437</v>
      </c>
    </row>
    <row r="95" spans="1:102" x14ac:dyDescent="0.3">
      <c r="B95" s="137" t="s">
        <v>1820</v>
      </c>
      <c r="C95" s="137"/>
      <c r="D95" s="114" t="s">
        <v>5437</v>
      </c>
      <c r="E95" s="114" t="s">
        <v>5442</v>
      </c>
      <c r="F95" s="114" t="s">
        <v>5437</v>
      </c>
      <c r="G95" s="114"/>
      <c r="H95" s="114" t="s">
        <v>5437</v>
      </c>
      <c r="I95" s="114" t="s">
        <v>5508</v>
      </c>
      <c r="J95" s="114">
        <v>1</v>
      </c>
      <c r="K95" s="114" t="s">
        <v>5437</v>
      </c>
      <c r="L95" s="115" t="s">
        <v>5443</v>
      </c>
      <c r="M95" s="115" t="s">
        <v>5440</v>
      </c>
      <c r="N95" s="115" t="s">
        <v>5440</v>
      </c>
      <c r="O95" s="115" t="s">
        <v>5440</v>
      </c>
      <c r="P95" s="115" t="s">
        <v>5440</v>
      </c>
      <c r="Q95" s="115" t="s">
        <v>5440</v>
      </c>
      <c r="R95" s="115" t="s">
        <v>5440</v>
      </c>
      <c r="S95" s="103" t="s">
        <v>5437</v>
      </c>
      <c r="T95" s="103">
        <v>1997</v>
      </c>
      <c r="U95" s="103">
        <v>41793</v>
      </c>
      <c r="V95" s="103" t="s">
        <v>5437</v>
      </c>
      <c r="W95" s="103" t="s">
        <v>5679</v>
      </c>
      <c r="X95" s="103">
        <v>3</v>
      </c>
      <c r="Y95" s="103" t="s">
        <v>5437</v>
      </c>
      <c r="Z95" s="116" t="s">
        <v>5443</v>
      </c>
      <c r="AA95" s="116" t="s">
        <v>5440</v>
      </c>
      <c r="AB95" s="116" t="s">
        <v>5440</v>
      </c>
      <c r="AC95" s="116" t="s">
        <v>5440</v>
      </c>
      <c r="AD95" s="116" t="s">
        <v>5440</v>
      </c>
      <c r="AE95" s="116" t="s">
        <v>5440</v>
      </c>
      <c r="AF95" s="116" t="s">
        <v>5440</v>
      </c>
      <c r="AG95" s="134" t="s">
        <v>5437</v>
      </c>
      <c r="AH95" s="134">
        <v>2012</v>
      </c>
      <c r="AI95" s="134" t="s">
        <v>5437</v>
      </c>
      <c r="AJ95" s="134" t="s">
        <v>5437</v>
      </c>
      <c r="AK95" s="134" t="s">
        <v>5683</v>
      </c>
      <c r="AL95" s="134">
        <v>1</v>
      </c>
      <c r="AM95" s="134" t="s">
        <v>5443</v>
      </c>
      <c r="AN95" s="135" t="s">
        <v>5443</v>
      </c>
      <c r="AO95" s="135" t="s">
        <v>5440</v>
      </c>
      <c r="AP95" s="135" t="s">
        <v>5440</v>
      </c>
      <c r="AQ95" s="135" t="s">
        <v>5440</v>
      </c>
      <c r="AR95" s="135" t="s">
        <v>5440</v>
      </c>
      <c r="AS95" s="135" t="s">
        <v>5440</v>
      </c>
      <c r="AT95" s="135" t="s">
        <v>5440</v>
      </c>
      <c r="AU95" s="136" t="s">
        <v>5437</v>
      </c>
      <c r="AV95" s="136">
        <v>2012</v>
      </c>
      <c r="AW95" s="136" t="s">
        <v>5437</v>
      </c>
      <c r="AX95" s="136" t="s">
        <v>5437</v>
      </c>
      <c r="AY95" s="136" t="s">
        <v>5671</v>
      </c>
      <c r="AZ95" s="136">
        <v>8</v>
      </c>
      <c r="BA95" s="136" t="s">
        <v>5443</v>
      </c>
      <c r="BB95" s="99" t="s">
        <v>5437</v>
      </c>
      <c r="BC95" s="99">
        <v>2010</v>
      </c>
      <c r="BD95" s="99" t="s">
        <v>5437</v>
      </c>
      <c r="BE95" s="99" t="s">
        <v>5437</v>
      </c>
      <c r="BF95" s="99" t="s">
        <v>5447</v>
      </c>
      <c r="BG95" s="99">
        <v>1</v>
      </c>
      <c r="BH95" s="99" t="s">
        <v>5437</v>
      </c>
      <c r="BI95" s="120" t="s">
        <v>5443</v>
      </c>
      <c r="BJ95" s="120" t="s">
        <v>5440</v>
      </c>
      <c r="BK95" s="120" t="s">
        <v>5440</v>
      </c>
      <c r="BL95" s="120" t="s">
        <v>5440</v>
      </c>
      <c r="BM95" s="120" t="s">
        <v>5440</v>
      </c>
      <c r="BN95" s="120" t="s">
        <v>5440</v>
      </c>
      <c r="BO95" s="120" t="s">
        <v>5440</v>
      </c>
      <c r="BP95" s="109" t="s">
        <v>5437</v>
      </c>
      <c r="BQ95" s="109">
        <v>2007</v>
      </c>
      <c r="BR95" s="109" t="s">
        <v>5437</v>
      </c>
      <c r="BS95" s="109" t="s">
        <v>5437</v>
      </c>
      <c r="BT95" s="109" t="s">
        <v>5667</v>
      </c>
      <c r="BU95" s="109">
        <v>1</v>
      </c>
      <c r="BV95" s="109" t="s">
        <v>5440</v>
      </c>
      <c r="BW95" s="121" t="s">
        <v>5437</v>
      </c>
      <c r="BX95" s="121">
        <v>1997</v>
      </c>
      <c r="BY95" s="121" t="s">
        <v>5437</v>
      </c>
      <c r="BZ95" s="121" t="s">
        <v>5437</v>
      </c>
      <c r="CA95" s="121" t="s">
        <v>5440</v>
      </c>
      <c r="CB95" s="121">
        <v>7</v>
      </c>
      <c r="CC95" s="121" t="s">
        <v>5440</v>
      </c>
      <c r="CD95" s="124" t="s">
        <v>5443</v>
      </c>
      <c r="CE95" s="124" t="s">
        <v>5440</v>
      </c>
      <c r="CF95" s="124" t="s">
        <v>5440</v>
      </c>
      <c r="CG95" s="124" t="s">
        <v>5440</v>
      </c>
      <c r="CH95" s="124" t="s">
        <v>5440</v>
      </c>
      <c r="CI95" s="124" t="s">
        <v>5440</v>
      </c>
      <c r="CJ95" s="124" t="s">
        <v>5443</v>
      </c>
      <c r="CK95" s="123" t="s">
        <v>5437</v>
      </c>
      <c r="CL95" s="123">
        <v>1997</v>
      </c>
      <c r="CM95" s="123" t="s">
        <v>5437</v>
      </c>
      <c r="CN95" s="123" t="s">
        <v>5437</v>
      </c>
      <c r="CO95" s="123" t="s">
        <v>5684</v>
      </c>
      <c r="CP95" s="123">
        <v>3</v>
      </c>
      <c r="CQ95" s="123" t="s">
        <v>5437</v>
      </c>
      <c r="CR95" s="121" t="s">
        <v>5437</v>
      </c>
      <c r="CS95" s="121">
        <v>2009</v>
      </c>
      <c r="CT95" s="121" t="s">
        <v>5437</v>
      </c>
      <c r="CU95" s="121" t="s">
        <v>5437</v>
      </c>
      <c r="CV95" s="121" t="s">
        <v>5668</v>
      </c>
      <c r="CW95" s="121" t="s">
        <v>5672</v>
      </c>
      <c r="CX95" s="121" t="s">
        <v>5437</v>
      </c>
    </row>
    <row r="96" spans="1:102" x14ac:dyDescent="0.3">
      <c r="B96" s="137" t="s">
        <v>1821</v>
      </c>
      <c r="C96" s="137"/>
      <c r="D96" s="114" t="s">
        <v>5437</v>
      </c>
      <c r="E96" s="114">
        <v>2002</v>
      </c>
      <c r="F96" s="114" t="s">
        <v>5437</v>
      </c>
      <c r="G96" s="114"/>
      <c r="H96" s="114" t="s">
        <v>5437</v>
      </c>
      <c r="I96" s="114" t="s">
        <v>5508</v>
      </c>
      <c r="J96" s="114">
        <v>1</v>
      </c>
      <c r="K96" s="114" t="s">
        <v>5437</v>
      </c>
      <c r="L96" s="115" t="s">
        <v>5443</v>
      </c>
      <c r="M96" s="115" t="s">
        <v>5440</v>
      </c>
      <c r="N96" s="115" t="s">
        <v>5440</v>
      </c>
      <c r="O96" s="115" t="s">
        <v>5440</v>
      </c>
      <c r="P96" s="115" t="s">
        <v>5440</v>
      </c>
      <c r="Q96" s="115" t="s">
        <v>5440</v>
      </c>
      <c r="R96" s="115" t="s">
        <v>5440</v>
      </c>
      <c r="S96" s="103" t="s">
        <v>5437</v>
      </c>
      <c r="T96" s="103">
        <v>2002</v>
      </c>
      <c r="U96" s="103" t="s">
        <v>5437</v>
      </c>
      <c r="V96" s="103" t="s">
        <v>5437</v>
      </c>
      <c r="W96" s="103" t="s">
        <v>5679</v>
      </c>
      <c r="X96" s="103">
        <v>3</v>
      </c>
      <c r="Y96" s="103" t="s">
        <v>5437</v>
      </c>
      <c r="Z96" s="116" t="s">
        <v>5443</v>
      </c>
      <c r="AA96" s="116" t="s">
        <v>5440</v>
      </c>
      <c r="AB96" s="116" t="s">
        <v>5440</v>
      </c>
      <c r="AC96" s="116" t="s">
        <v>5440</v>
      </c>
      <c r="AD96" s="116" t="s">
        <v>5440</v>
      </c>
      <c r="AE96" s="116" t="s">
        <v>5440</v>
      </c>
      <c r="AF96" s="116" t="s">
        <v>5440</v>
      </c>
      <c r="AG96" s="134" t="s">
        <v>5443</v>
      </c>
      <c r="AH96" s="134" t="s">
        <v>5440</v>
      </c>
      <c r="AI96" s="134" t="s">
        <v>5440</v>
      </c>
      <c r="AJ96" s="134" t="s">
        <v>5440</v>
      </c>
      <c r="AK96" s="134" t="s">
        <v>5440</v>
      </c>
      <c r="AL96" s="134" t="s">
        <v>5440</v>
      </c>
      <c r="AM96" s="134" t="s">
        <v>5440</v>
      </c>
      <c r="AN96" s="135" t="s">
        <v>5437</v>
      </c>
      <c r="AO96" s="135">
        <v>2002</v>
      </c>
      <c r="AP96" s="135" t="s">
        <v>5437</v>
      </c>
      <c r="AQ96" s="135" t="s">
        <v>5437</v>
      </c>
      <c r="AR96" s="135" t="s">
        <v>5685</v>
      </c>
      <c r="AS96" s="135">
        <v>4</v>
      </c>
      <c r="AT96" s="135" t="s">
        <v>5437</v>
      </c>
      <c r="AU96" s="136" t="s">
        <v>5443</v>
      </c>
      <c r="AV96" s="136" t="s">
        <v>5442</v>
      </c>
      <c r="AW96" s="136" t="s">
        <v>5440</v>
      </c>
      <c r="AX96" s="136" t="s">
        <v>5440</v>
      </c>
      <c r="AY96" s="136" t="s">
        <v>5440</v>
      </c>
      <c r="AZ96" s="136" t="s">
        <v>5440</v>
      </c>
      <c r="BA96" s="136" t="s">
        <v>5440</v>
      </c>
      <c r="BB96" s="99" t="s">
        <v>5443</v>
      </c>
      <c r="BC96" s="99" t="s">
        <v>5440</v>
      </c>
      <c r="BD96" s="99" t="s">
        <v>5440</v>
      </c>
      <c r="BE96" s="99" t="s">
        <v>5440</v>
      </c>
      <c r="BF96" s="99" t="s">
        <v>5440</v>
      </c>
      <c r="BG96" s="99" t="s">
        <v>5440</v>
      </c>
      <c r="BH96" s="99" t="s">
        <v>5440</v>
      </c>
      <c r="BI96" s="120" t="s">
        <v>5443</v>
      </c>
      <c r="BJ96" s="120" t="s">
        <v>5440</v>
      </c>
      <c r="BK96" s="120" t="s">
        <v>5440</v>
      </c>
      <c r="BL96" s="120" t="s">
        <v>5440</v>
      </c>
      <c r="BM96" s="120" t="s">
        <v>5440</v>
      </c>
      <c r="BN96" s="120" t="s">
        <v>5440</v>
      </c>
      <c r="BO96" s="120" t="s">
        <v>5440</v>
      </c>
      <c r="BP96" s="109" t="s">
        <v>5443</v>
      </c>
      <c r="BQ96" s="109" t="s">
        <v>5440</v>
      </c>
      <c r="BR96" s="109" t="s">
        <v>5440</v>
      </c>
      <c r="BS96" s="109" t="s">
        <v>5440</v>
      </c>
      <c r="BT96" s="109" t="s">
        <v>5440</v>
      </c>
      <c r="BU96" s="109" t="s">
        <v>5440</v>
      </c>
      <c r="BV96" s="109" t="s">
        <v>5440</v>
      </c>
      <c r="BW96" s="121" t="s">
        <v>5437</v>
      </c>
      <c r="BX96" s="121" t="s">
        <v>5442</v>
      </c>
      <c r="BY96" s="121" t="s">
        <v>5437</v>
      </c>
      <c r="BZ96" s="121" t="s">
        <v>5440</v>
      </c>
      <c r="CA96" s="121" t="s">
        <v>5440</v>
      </c>
      <c r="CB96" s="121">
        <v>9</v>
      </c>
      <c r="CC96" s="121" t="s">
        <v>5440</v>
      </c>
      <c r="CD96" s="124" t="s">
        <v>5443</v>
      </c>
      <c r="CE96" s="124" t="s">
        <v>5440</v>
      </c>
      <c r="CF96" s="124" t="s">
        <v>5440</v>
      </c>
      <c r="CG96" s="124" t="s">
        <v>5440</v>
      </c>
      <c r="CH96" s="124" t="s">
        <v>5440</v>
      </c>
      <c r="CI96" s="124" t="s">
        <v>5440</v>
      </c>
      <c r="CJ96" s="124" t="s">
        <v>5443</v>
      </c>
      <c r="CK96" s="123" t="s">
        <v>5440</v>
      </c>
      <c r="CL96" s="123" t="s">
        <v>5440</v>
      </c>
      <c r="CM96" s="123" t="s">
        <v>5440</v>
      </c>
      <c r="CN96" s="123" t="s">
        <v>5440</v>
      </c>
      <c r="CO96" s="123" t="s">
        <v>5440</v>
      </c>
      <c r="CP96" s="123" t="s">
        <v>5440</v>
      </c>
      <c r="CQ96" s="123" t="s">
        <v>5440</v>
      </c>
      <c r="CR96" s="121" t="s">
        <v>5437</v>
      </c>
      <c r="CS96" s="121">
        <v>2014</v>
      </c>
      <c r="CT96" s="121" t="s">
        <v>5437</v>
      </c>
      <c r="CU96" s="121" t="s">
        <v>5437</v>
      </c>
      <c r="CV96" s="121" t="s">
        <v>5668</v>
      </c>
      <c r="CW96" s="121" t="s">
        <v>5672</v>
      </c>
      <c r="CX96" s="121" t="s">
        <v>5437</v>
      </c>
    </row>
    <row r="97" spans="1:102" x14ac:dyDescent="0.3">
      <c r="B97" s="137" t="s">
        <v>391</v>
      </c>
      <c r="C97" s="137"/>
      <c r="D97" s="114" t="s">
        <v>5437</v>
      </c>
      <c r="E97" s="114">
        <v>2002</v>
      </c>
      <c r="F97" s="114" t="s">
        <v>5437</v>
      </c>
      <c r="G97" s="114"/>
      <c r="H97" s="114" t="s">
        <v>5437</v>
      </c>
      <c r="I97" s="114" t="s">
        <v>5508</v>
      </c>
      <c r="J97" s="114">
        <v>1</v>
      </c>
      <c r="K97" s="114" t="s">
        <v>5437</v>
      </c>
      <c r="L97" s="115" t="s">
        <v>5443</v>
      </c>
      <c r="M97" s="115" t="s">
        <v>5440</v>
      </c>
      <c r="N97" s="115" t="s">
        <v>5440</v>
      </c>
      <c r="O97" s="115" t="s">
        <v>5440</v>
      </c>
      <c r="P97" s="115" t="s">
        <v>5440</v>
      </c>
      <c r="Q97" s="115" t="s">
        <v>5440</v>
      </c>
      <c r="R97" s="115" t="s">
        <v>5440</v>
      </c>
      <c r="S97" s="103" t="s">
        <v>5437</v>
      </c>
      <c r="T97" s="103">
        <v>2002</v>
      </c>
      <c r="U97" s="103" t="s">
        <v>5437</v>
      </c>
      <c r="V97" s="103" t="s">
        <v>5437</v>
      </c>
      <c r="W97" s="103" t="s">
        <v>5679</v>
      </c>
      <c r="X97" s="103">
        <v>4</v>
      </c>
      <c r="Y97" s="103" t="s">
        <v>5437</v>
      </c>
      <c r="Z97" s="116" t="s">
        <v>5443</v>
      </c>
      <c r="AA97" s="116" t="s">
        <v>5440</v>
      </c>
      <c r="AB97" s="116" t="s">
        <v>5440</v>
      </c>
      <c r="AC97" s="116" t="s">
        <v>5440</v>
      </c>
      <c r="AD97" s="116" t="s">
        <v>5440</v>
      </c>
      <c r="AE97" s="116" t="s">
        <v>5440</v>
      </c>
      <c r="AF97" s="116" t="s">
        <v>5440</v>
      </c>
      <c r="AG97" s="134" t="s">
        <v>5443</v>
      </c>
      <c r="AH97" s="134" t="s">
        <v>5440</v>
      </c>
      <c r="AI97" s="134" t="s">
        <v>5440</v>
      </c>
      <c r="AJ97" s="134" t="s">
        <v>5440</v>
      </c>
      <c r="AK97" s="134" t="s">
        <v>5440</v>
      </c>
      <c r="AL97" s="134" t="s">
        <v>5440</v>
      </c>
      <c r="AM97" s="134" t="s">
        <v>5440</v>
      </c>
      <c r="AN97" s="135" t="s">
        <v>5443</v>
      </c>
      <c r="AO97" s="135" t="s">
        <v>5440</v>
      </c>
      <c r="AP97" s="135" t="s">
        <v>5440</v>
      </c>
      <c r="AQ97" s="135" t="s">
        <v>5440</v>
      </c>
      <c r="AR97" s="135" t="s">
        <v>5440</v>
      </c>
      <c r="AS97" s="135" t="s">
        <v>5440</v>
      </c>
      <c r="AT97" s="135" t="s">
        <v>5440</v>
      </c>
      <c r="AU97" s="136" t="s">
        <v>5437</v>
      </c>
      <c r="AV97" s="136">
        <v>2002</v>
      </c>
      <c r="AW97" s="136" t="s">
        <v>5437</v>
      </c>
      <c r="AX97" s="136" t="s">
        <v>5437</v>
      </c>
      <c r="AY97" s="136" t="s">
        <v>5686</v>
      </c>
      <c r="AZ97" s="136">
        <v>4</v>
      </c>
      <c r="BA97" s="136" t="s">
        <v>5437</v>
      </c>
      <c r="BB97" s="99" t="s">
        <v>5443</v>
      </c>
      <c r="BC97" s="99" t="s">
        <v>5440</v>
      </c>
      <c r="BD97" s="99" t="s">
        <v>5440</v>
      </c>
      <c r="BE97" s="99" t="s">
        <v>5440</v>
      </c>
      <c r="BF97" s="99" t="s">
        <v>5440</v>
      </c>
      <c r="BG97" s="99" t="s">
        <v>5440</v>
      </c>
      <c r="BH97" s="99" t="s">
        <v>5440</v>
      </c>
      <c r="BI97" s="120" t="s">
        <v>5443</v>
      </c>
      <c r="BJ97" s="120" t="s">
        <v>5440</v>
      </c>
      <c r="BK97" s="120" t="s">
        <v>5440</v>
      </c>
      <c r="BL97" s="120" t="s">
        <v>5440</v>
      </c>
      <c r="BM97" s="120" t="s">
        <v>5440</v>
      </c>
      <c r="BN97" s="120" t="s">
        <v>5440</v>
      </c>
      <c r="BO97" s="120" t="s">
        <v>5440</v>
      </c>
      <c r="BP97" s="109" t="s">
        <v>5443</v>
      </c>
      <c r="BQ97" s="109" t="s">
        <v>5440</v>
      </c>
      <c r="BR97" s="109" t="s">
        <v>5440</v>
      </c>
      <c r="BS97" s="109" t="s">
        <v>5440</v>
      </c>
      <c r="BT97" s="109" t="s">
        <v>5440</v>
      </c>
      <c r="BU97" s="109" t="s">
        <v>5440</v>
      </c>
      <c r="BV97" s="109" t="s">
        <v>5440</v>
      </c>
      <c r="BW97" s="121" t="s">
        <v>5437</v>
      </c>
      <c r="BX97" s="121">
        <v>2002</v>
      </c>
      <c r="BY97" s="121" t="s">
        <v>5437</v>
      </c>
      <c r="BZ97" s="121"/>
      <c r="CA97" s="121" t="s">
        <v>5440</v>
      </c>
      <c r="CB97" s="121">
        <v>9</v>
      </c>
      <c r="CC97" s="121"/>
      <c r="CD97" s="124" t="s">
        <v>5443</v>
      </c>
      <c r="CE97" s="124" t="s">
        <v>5440</v>
      </c>
      <c r="CF97" s="124" t="s">
        <v>5440</v>
      </c>
      <c r="CG97" s="124" t="s">
        <v>5440</v>
      </c>
      <c r="CH97" s="124" t="s">
        <v>5440</v>
      </c>
      <c r="CI97" s="124" t="s">
        <v>5440</v>
      </c>
      <c r="CJ97" s="124" t="s">
        <v>5440</v>
      </c>
      <c r="CK97" s="123" t="s">
        <v>5443</v>
      </c>
      <c r="CL97" s="123" t="s">
        <v>5440</v>
      </c>
      <c r="CM97" s="123" t="s">
        <v>5440</v>
      </c>
      <c r="CN97" s="123" t="s">
        <v>5440</v>
      </c>
      <c r="CO97" s="123" t="s">
        <v>5440</v>
      </c>
      <c r="CP97" s="123" t="s">
        <v>5440</v>
      </c>
      <c r="CQ97" s="123" t="s">
        <v>5440</v>
      </c>
      <c r="CR97" s="121" t="s">
        <v>5437</v>
      </c>
      <c r="CS97" s="121">
        <v>2012</v>
      </c>
      <c r="CT97" s="121" t="s">
        <v>5437</v>
      </c>
      <c r="CU97" s="121" t="s">
        <v>5437</v>
      </c>
      <c r="CV97" s="121" t="s">
        <v>5640</v>
      </c>
      <c r="CW97" s="121" t="s">
        <v>5672</v>
      </c>
      <c r="CX97" s="121"/>
    </row>
    <row r="98" spans="1:102" x14ac:dyDescent="0.3">
      <c r="B98" s="137" t="s">
        <v>5687</v>
      </c>
      <c r="C98" s="137"/>
      <c r="D98" s="114" t="s">
        <v>5437</v>
      </c>
      <c r="E98" s="114">
        <v>1994</v>
      </c>
      <c r="F98" s="114" t="s">
        <v>5437</v>
      </c>
      <c r="G98" s="114"/>
      <c r="H98" s="114" t="s">
        <v>5437</v>
      </c>
      <c r="I98" s="114" t="s">
        <v>5508</v>
      </c>
      <c r="J98" s="114">
        <v>1</v>
      </c>
      <c r="K98" s="114" t="s">
        <v>5437</v>
      </c>
      <c r="L98" s="115" t="s">
        <v>5443</v>
      </c>
      <c r="M98" s="115" t="s">
        <v>5440</v>
      </c>
      <c r="N98" s="115" t="s">
        <v>5440</v>
      </c>
      <c r="O98" s="115" t="s">
        <v>5440</v>
      </c>
      <c r="P98" s="115" t="s">
        <v>5440</v>
      </c>
      <c r="Q98" s="115" t="s">
        <v>5440</v>
      </c>
      <c r="R98" s="115" t="s">
        <v>5440</v>
      </c>
      <c r="S98" s="103" t="s">
        <v>5437</v>
      </c>
      <c r="T98" s="103"/>
      <c r="U98" s="103" t="s">
        <v>5437</v>
      </c>
      <c r="V98" s="103" t="s">
        <v>5437</v>
      </c>
      <c r="W98" s="103" t="s">
        <v>5561</v>
      </c>
      <c r="X98" s="103">
        <v>4</v>
      </c>
      <c r="Y98" s="103" t="s">
        <v>5437</v>
      </c>
      <c r="Z98" s="116" t="s">
        <v>5443</v>
      </c>
      <c r="AA98" s="116" t="s">
        <v>5440</v>
      </c>
      <c r="AB98" s="116" t="s">
        <v>5440</v>
      </c>
      <c r="AC98" s="116" t="s">
        <v>5440</v>
      </c>
      <c r="AD98" s="116" t="s">
        <v>5440</v>
      </c>
      <c r="AE98" s="116" t="s">
        <v>5440</v>
      </c>
      <c r="AF98" s="116" t="s">
        <v>5440</v>
      </c>
      <c r="AG98" s="134" t="s">
        <v>5443</v>
      </c>
      <c r="AH98" s="134" t="s">
        <v>5440</v>
      </c>
      <c r="AI98" s="134" t="s">
        <v>5440</v>
      </c>
      <c r="AJ98" s="134" t="s">
        <v>5440</v>
      </c>
      <c r="AK98" s="134" t="s">
        <v>5440</v>
      </c>
      <c r="AL98" s="134" t="s">
        <v>5440</v>
      </c>
      <c r="AM98" s="134" t="s">
        <v>5440</v>
      </c>
      <c r="AN98" s="135" t="s">
        <v>5443</v>
      </c>
      <c r="AO98" s="135" t="s">
        <v>5440</v>
      </c>
      <c r="AP98" s="135" t="s">
        <v>5440</v>
      </c>
      <c r="AQ98" s="135" t="s">
        <v>5440</v>
      </c>
      <c r="AR98" s="135" t="s">
        <v>5440</v>
      </c>
      <c r="AS98" s="135" t="s">
        <v>5440</v>
      </c>
      <c r="AT98" s="135" t="s">
        <v>5440</v>
      </c>
      <c r="AU98" s="136" t="s">
        <v>5437</v>
      </c>
      <c r="AV98" s="136">
        <v>1994</v>
      </c>
      <c r="AW98" s="136" t="s">
        <v>5437</v>
      </c>
      <c r="AX98" s="136" t="s">
        <v>5437</v>
      </c>
      <c r="AY98" s="136" t="s">
        <v>5552</v>
      </c>
      <c r="AZ98" s="136">
        <v>4</v>
      </c>
      <c r="BA98" s="136" t="s">
        <v>5443</v>
      </c>
      <c r="BB98" s="99" t="s">
        <v>5443</v>
      </c>
      <c r="BC98" s="99" t="s">
        <v>5440</v>
      </c>
      <c r="BD98" s="99" t="s">
        <v>5440</v>
      </c>
      <c r="BE98" s="99" t="s">
        <v>5440</v>
      </c>
      <c r="BF98" s="99" t="s">
        <v>5440</v>
      </c>
      <c r="BG98" s="99" t="s">
        <v>5440</v>
      </c>
      <c r="BH98" s="99" t="s">
        <v>5440</v>
      </c>
      <c r="BI98" s="120" t="s">
        <v>5443</v>
      </c>
      <c r="BJ98" s="120" t="s">
        <v>5440</v>
      </c>
      <c r="BK98" s="120" t="s">
        <v>5440</v>
      </c>
      <c r="BL98" s="120" t="s">
        <v>5440</v>
      </c>
      <c r="BM98" s="120" t="s">
        <v>5440</v>
      </c>
      <c r="BN98" s="120" t="s">
        <v>5440</v>
      </c>
      <c r="BO98" s="120" t="s">
        <v>5440</v>
      </c>
      <c r="BP98" s="109" t="s">
        <v>5443</v>
      </c>
      <c r="BQ98" s="109" t="s">
        <v>5440</v>
      </c>
      <c r="BR98" s="109" t="s">
        <v>5440</v>
      </c>
      <c r="BS98" s="109" t="s">
        <v>5440</v>
      </c>
      <c r="BT98" s="109" t="s">
        <v>5440</v>
      </c>
      <c r="BU98" s="109" t="s">
        <v>5440</v>
      </c>
      <c r="BV98" s="109" t="s">
        <v>5440</v>
      </c>
      <c r="BW98" s="121" t="s">
        <v>5437</v>
      </c>
      <c r="BX98" s="121">
        <v>1994</v>
      </c>
      <c r="BY98" s="121" t="s">
        <v>5437</v>
      </c>
      <c r="BZ98" s="121" t="s">
        <v>5440</v>
      </c>
      <c r="CA98" s="121" t="s">
        <v>5440</v>
      </c>
      <c r="CB98" s="121">
        <v>9</v>
      </c>
      <c r="CC98" s="121" t="s">
        <v>5440</v>
      </c>
      <c r="CD98" s="124" t="s">
        <v>5443</v>
      </c>
      <c r="CE98" s="124" t="s">
        <v>5440</v>
      </c>
      <c r="CF98" s="124" t="s">
        <v>5440</v>
      </c>
      <c r="CG98" s="124" t="s">
        <v>5440</v>
      </c>
      <c r="CH98" s="124" t="s">
        <v>5440</v>
      </c>
      <c r="CI98" s="124" t="s">
        <v>5440</v>
      </c>
      <c r="CJ98" s="124" t="s">
        <v>5440</v>
      </c>
      <c r="CK98" s="123" t="s">
        <v>5437</v>
      </c>
      <c r="CL98" s="123">
        <v>1994</v>
      </c>
      <c r="CM98" s="123" t="s">
        <v>5437</v>
      </c>
      <c r="CN98" s="123" t="s">
        <v>5437</v>
      </c>
      <c r="CO98" s="123" t="s">
        <v>5688</v>
      </c>
      <c r="CP98" s="123">
        <v>3</v>
      </c>
      <c r="CQ98" s="123" t="s">
        <v>5443</v>
      </c>
      <c r="CR98" s="121" t="s">
        <v>5437</v>
      </c>
      <c r="CS98" s="121" t="s">
        <v>5442</v>
      </c>
      <c r="CT98" s="121" t="s">
        <v>5437</v>
      </c>
      <c r="CU98" s="121" t="s">
        <v>5437</v>
      </c>
      <c r="CV98" s="121" t="s">
        <v>5668</v>
      </c>
      <c r="CW98" s="121" t="s">
        <v>5620</v>
      </c>
      <c r="CX98" s="121"/>
    </row>
    <row r="99" spans="1:102" x14ac:dyDescent="0.3">
      <c r="B99" s="137" t="s">
        <v>1823</v>
      </c>
      <c r="C99" s="137"/>
      <c r="D99" s="114" t="s">
        <v>5437</v>
      </c>
      <c r="E99" s="114">
        <v>2002</v>
      </c>
      <c r="F99" s="114" t="s">
        <v>5437</v>
      </c>
      <c r="G99" s="114"/>
      <c r="H99" s="114" t="s">
        <v>5437</v>
      </c>
      <c r="I99" s="114" t="s">
        <v>5508</v>
      </c>
      <c r="J99" s="114">
        <v>1</v>
      </c>
      <c r="K99" s="114" t="s">
        <v>5437</v>
      </c>
      <c r="L99" s="115" t="s">
        <v>5443</v>
      </c>
      <c r="M99" s="115" t="s">
        <v>5440</v>
      </c>
      <c r="N99" s="115" t="s">
        <v>5440</v>
      </c>
      <c r="O99" s="115" t="s">
        <v>5440</v>
      </c>
      <c r="P99" s="115" t="s">
        <v>5440</v>
      </c>
      <c r="Q99" s="115" t="s">
        <v>5440</v>
      </c>
      <c r="R99" s="115" t="s">
        <v>5440</v>
      </c>
      <c r="S99" s="103" t="s">
        <v>5437</v>
      </c>
      <c r="T99" s="103">
        <v>2002</v>
      </c>
      <c r="U99" s="103" t="s">
        <v>5437</v>
      </c>
      <c r="V99" s="103" t="s">
        <v>5437</v>
      </c>
      <c r="W99" s="103" t="s">
        <v>5679</v>
      </c>
      <c r="X99" s="103">
        <v>4</v>
      </c>
      <c r="Y99" s="103" t="s">
        <v>5437</v>
      </c>
      <c r="Z99" s="116" t="s">
        <v>5443</v>
      </c>
      <c r="AA99" s="116" t="s">
        <v>5440</v>
      </c>
      <c r="AB99" s="116" t="s">
        <v>5440</v>
      </c>
      <c r="AC99" s="116" t="s">
        <v>5440</v>
      </c>
      <c r="AD99" s="116" t="s">
        <v>5440</v>
      </c>
      <c r="AE99" s="116" t="s">
        <v>5440</v>
      </c>
      <c r="AF99" s="116" t="s">
        <v>5440</v>
      </c>
      <c r="AG99" s="134" t="s">
        <v>5443</v>
      </c>
      <c r="AH99" s="134" t="s">
        <v>5440</v>
      </c>
      <c r="AI99" s="134" t="s">
        <v>5440</v>
      </c>
      <c r="AJ99" s="134" t="s">
        <v>5440</v>
      </c>
      <c r="AK99" s="134" t="s">
        <v>5440</v>
      </c>
      <c r="AL99" s="134" t="s">
        <v>5440</v>
      </c>
      <c r="AM99" s="134" t="s">
        <v>5440</v>
      </c>
      <c r="AN99" s="135" t="s">
        <v>5443</v>
      </c>
      <c r="AO99" s="135" t="s">
        <v>5440</v>
      </c>
      <c r="AP99" s="135" t="s">
        <v>5440</v>
      </c>
      <c r="AQ99" s="135" t="s">
        <v>5440</v>
      </c>
      <c r="AR99" s="135" t="s">
        <v>5440</v>
      </c>
      <c r="AS99" s="135" t="s">
        <v>5440</v>
      </c>
      <c r="AT99" s="135" t="s">
        <v>5440</v>
      </c>
      <c r="AU99" s="136" t="s">
        <v>5437</v>
      </c>
      <c r="AV99" s="136">
        <v>2002</v>
      </c>
      <c r="AW99" s="136" t="s">
        <v>5437</v>
      </c>
      <c r="AX99" s="136" t="s">
        <v>5437</v>
      </c>
      <c r="AY99" s="136" t="s">
        <v>5689</v>
      </c>
      <c r="AZ99" s="136">
        <v>4</v>
      </c>
      <c r="BA99" s="136" t="s">
        <v>5437</v>
      </c>
      <c r="BB99" s="99" t="s">
        <v>5443</v>
      </c>
      <c r="BC99" s="99" t="s">
        <v>5440</v>
      </c>
      <c r="BD99" s="99" t="s">
        <v>5440</v>
      </c>
      <c r="BE99" s="99" t="s">
        <v>5440</v>
      </c>
      <c r="BF99" s="99" t="s">
        <v>5440</v>
      </c>
      <c r="BG99" s="99" t="s">
        <v>5440</v>
      </c>
      <c r="BH99" s="99" t="s">
        <v>5440</v>
      </c>
      <c r="BI99" s="120" t="s">
        <v>5443</v>
      </c>
      <c r="BJ99" s="120" t="s">
        <v>5440</v>
      </c>
      <c r="BK99" s="120" t="s">
        <v>5440</v>
      </c>
      <c r="BL99" s="120" t="s">
        <v>5440</v>
      </c>
      <c r="BM99" s="120" t="s">
        <v>5440</v>
      </c>
      <c r="BN99" s="120" t="s">
        <v>5440</v>
      </c>
      <c r="BO99" s="120" t="s">
        <v>5440</v>
      </c>
      <c r="BP99" s="109" t="s">
        <v>5443</v>
      </c>
      <c r="BQ99" s="109" t="s">
        <v>5440</v>
      </c>
      <c r="BR99" s="109" t="s">
        <v>5440</v>
      </c>
      <c r="BS99" s="109" t="s">
        <v>5440</v>
      </c>
      <c r="BT99" s="109" t="s">
        <v>5440</v>
      </c>
      <c r="BU99" s="109" t="s">
        <v>5440</v>
      </c>
      <c r="BV99" s="109" t="s">
        <v>5440</v>
      </c>
      <c r="BW99" s="121" t="s">
        <v>5437</v>
      </c>
      <c r="BX99" s="121">
        <v>2002</v>
      </c>
      <c r="BY99" s="121" t="s">
        <v>5437</v>
      </c>
      <c r="BZ99" s="121"/>
      <c r="CA99" s="121" t="s">
        <v>5440</v>
      </c>
      <c r="CB99" s="121">
        <v>9</v>
      </c>
      <c r="CC99" s="121"/>
      <c r="CD99" s="124" t="s">
        <v>5443</v>
      </c>
      <c r="CE99" s="124" t="s">
        <v>5440</v>
      </c>
      <c r="CF99" s="124" t="s">
        <v>5440</v>
      </c>
      <c r="CG99" s="124" t="s">
        <v>5440</v>
      </c>
      <c r="CH99" s="124" t="s">
        <v>5440</v>
      </c>
      <c r="CI99" s="124" t="s">
        <v>5440</v>
      </c>
      <c r="CJ99" s="124" t="s">
        <v>5440</v>
      </c>
      <c r="CK99" s="123" t="s">
        <v>5443</v>
      </c>
      <c r="CL99" s="123" t="s">
        <v>5440</v>
      </c>
      <c r="CM99" s="123" t="s">
        <v>5440</v>
      </c>
      <c r="CN99" s="123" t="s">
        <v>5440</v>
      </c>
      <c r="CO99" s="123" t="s">
        <v>5440</v>
      </c>
      <c r="CP99" s="123" t="s">
        <v>5440</v>
      </c>
      <c r="CQ99" s="123" t="s">
        <v>5440</v>
      </c>
      <c r="CR99" s="121" t="s">
        <v>5437</v>
      </c>
      <c r="CS99" s="121">
        <v>2002</v>
      </c>
      <c r="CT99" s="121" t="s">
        <v>5437</v>
      </c>
      <c r="CU99" s="121" t="s">
        <v>5437</v>
      </c>
      <c r="CV99" s="121" t="s">
        <v>5640</v>
      </c>
      <c r="CW99" s="121" t="s">
        <v>5672</v>
      </c>
      <c r="CX99" s="121"/>
    </row>
    <row r="100" spans="1:102" x14ac:dyDescent="0.3">
      <c r="B100" s="137" t="s">
        <v>5690</v>
      </c>
      <c r="C100" s="137"/>
      <c r="D100" s="114" t="s">
        <v>5443</v>
      </c>
      <c r="E100" s="114" t="s">
        <v>5440</v>
      </c>
      <c r="F100" s="114" t="s">
        <v>5440</v>
      </c>
      <c r="G100" s="114"/>
      <c r="H100" s="114" t="s">
        <v>5440</v>
      </c>
      <c r="I100" s="114" t="s">
        <v>5440</v>
      </c>
      <c r="J100" s="114" t="s">
        <v>5440</v>
      </c>
      <c r="K100" s="114" t="s">
        <v>5440</v>
      </c>
      <c r="L100" s="115" t="s">
        <v>5443</v>
      </c>
      <c r="M100" s="115" t="s">
        <v>5440</v>
      </c>
      <c r="N100" s="115" t="s">
        <v>5440</v>
      </c>
      <c r="O100" s="115" t="s">
        <v>5440</v>
      </c>
      <c r="P100" s="115" t="s">
        <v>5440</v>
      </c>
      <c r="Q100" s="115" t="s">
        <v>5440</v>
      </c>
      <c r="R100" s="115" t="s">
        <v>5440</v>
      </c>
      <c r="S100" s="103" t="s">
        <v>5437</v>
      </c>
      <c r="T100" s="103">
        <v>2013</v>
      </c>
      <c r="U100" s="103" t="s">
        <v>5437</v>
      </c>
      <c r="V100" s="103" t="s">
        <v>5437</v>
      </c>
      <c r="W100" s="103" t="s">
        <v>5561</v>
      </c>
      <c r="X100" s="103">
        <v>1</v>
      </c>
      <c r="Y100" s="103" t="s">
        <v>5437</v>
      </c>
      <c r="Z100" s="116" t="s">
        <v>5443</v>
      </c>
      <c r="AA100" s="116" t="s">
        <v>5440</v>
      </c>
      <c r="AB100" s="116" t="s">
        <v>5440</v>
      </c>
      <c r="AC100" s="116" t="s">
        <v>5440</v>
      </c>
      <c r="AD100" s="116" t="s">
        <v>5440</v>
      </c>
      <c r="AE100" s="116" t="s">
        <v>5440</v>
      </c>
      <c r="AF100" s="116" t="s">
        <v>5440</v>
      </c>
      <c r="AG100" s="134" t="s">
        <v>5443</v>
      </c>
      <c r="AH100" s="134" t="s">
        <v>5440</v>
      </c>
      <c r="AI100" s="134" t="s">
        <v>5440</v>
      </c>
      <c r="AJ100" s="134" t="s">
        <v>5440</v>
      </c>
      <c r="AK100" s="134" t="s">
        <v>5440</v>
      </c>
      <c r="AL100" s="134" t="s">
        <v>5440</v>
      </c>
      <c r="AM100" s="134" t="s">
        <v>5440</v>
      </c>
      <c r="AN100" s="135" t="s">
        <v>5443</v>
      </c>
      <c r="AO100" s="135" t="s">
        <v>5440</v>
      </c>
      <c r="AP100" s="135" t="s">
        <v>5440</v>
      </c>
      <c r="AQ100" s="135" t="s">
        <v>5440</v>
      </c>
      <c r="AR100" s="135" t="s">
        <v>5440</v>
      </c>
      <c r="AS100" s="135" t="s">
        <v>5440</v>
      </c>
      <c r="AT100" s="135" t="s">
        <v>5440</v>
      </c>
      <c r="AU100" s="136" t="s">
        <v>5437</v>
      </c>
      <c r="AV100" s="136">
        <v>2013</v>
      </c>
      <c r="AW100" s="136" t="s">
        <v>5437</v>
      </c>
      <c r="AX100" s="136" t="s">
        <v>5437</v>
      </c>
      <c r="AY100" s="136" t="s">
        <v>5691</v>
      </c>
      <c r="AZ100" s="136">
        <v>3</v>
      </c>
      <c r="BA100" s="136" t="s">
        <v>5443</v>
      </c>
      <c r="BB100" s="99" t="s">
        <v>5443</v>
      </c>
      <c r="BC100" s="99" t="s">
        <v>5440</v>
      </c>
      <c r="BD100" s="99" t="s">
        <v>5440</v>
      </c>
      <c r="BE100" s="99" t="s">
        <v>5440</v>
      </c>
      <c r="BF100" s="99" t="s">
        <v>5440</v>
      </c>
      <c r="BG100" s="99" t="s">
        <v>5440</v>
      </c>
      <c r="BH100" s="99" t="s">
        <v>5440</v>
      </c>
      <c r="BI100" s="120" t="s">
        <v>5443</v>
      </c>
      <c r="BJ100" s="120" t="s">
        <v>5440</v>
      </c>
      <c r="BK100" s="120" t="s">
        <v>5440</v>
      </c>
      <c r="BL100" s="120" t="s">
        <v>5440</v>
      </c>
      <c r="BM100" s="120" t="s">
        <v>5440</v>
      </c>
      <c r="BN100" s="120" t="s">
        <v>5440</v>
      </c>
      <c r="BO100" s="120" t="s">
        <v>5440</v>
      </c>
      <c r="BP100" s="109" t="s">
        <v>5443</v>
      </c>
      <c r="BQ100" s="109" t="s">
        <v>5440</v>
      </c>
      <c r="BR100" s="109" t="s">
        <v>5440</v>
      </c>
      <c r="BS100" s="109" t="s">
        <v>5440</v>
      </c>
      <c r="BT100" s="109" t="s">
        <v>5440</v>
      </c>
      <c r="BU100" s="109" t="s">
        <v>5440</v>
      </c>
      <c r="BV100" s="109" t="s">
        <v>5440</v>
      </c>
      <c r="BW100" s="121" t="s">
        <v>5443</v>
      </c>
      <c r="BX100" s="121" t="s">
        <v>5440</v>
      </c>
      <c r="BY100" s="121" t="s">
        <v>5440</v>
      </c>
      <c r="BZ100" s="121" t="s">
        <v>5440</v>
      </c>
      <c r="CA100" s="121" t="s">
        <v>5440</v>
      </c>
      <c r="CB100" s="121" t="s">
        <v>5440</v>
      </c>
      <c r="CC100" s="121" t="s">
        <v>5440</v>
      </c>
      <c r="CD100" s="124" t="s">
        <v>5443</v>
      </c>
      <c r="CE100" s="124" t="s">
        <v>5440</v>
      </c>
      <c r="CF100" s="124" t="s">
        <v>5440</v>
      </c>
      <c r="CG100" s="124" t="s">
        <v>5440</v>
      </c>
      <c r="CH100" s="124" t="s">
        <v>5440</v>
      </c>
      <c r="CI100" s="124" t="s">
        <v>5440</v>
      </c>
      <c r="CJ100" s="124" t="s">
        <v>5440</v>
      </c>
      <c r="CK100" s="123" t="s">
        <v>5437</v>
      </c>
      <c r="CL100" s="123">
        <v>2003</v>
      </c>
      <c r="CM100" s="123" t="s">
        <v>5437</v>
      </c>
      <c r="CN100" s="123" t="s">
        <v>5437</v>
      </c>
      <c r="CO100" s="123" t="s">
        <v>5692</v>
      </c>
      <c r="CP100" s="123"/>
      <c r="CQ100" s="123"/>
      <c r="CR100" s="121" t="s">
        <v>5437</v>
      </c>
      <c r="CS100" s="121">
        <v>2013</v>
      </c>
      <c r="CT100" s="121" t="s">
        <v>5437</v>
      </c>
      <c r="CU100" s="121" t="s">
        <v>5437</v>
      </c>
      <c r="CV100" s="121" t="s">
        <v>5668</v>
      </c>
      <c r="CW100" s="121" t="s">
        <v>5672</v>
      </c>
      <c r="CX100" s="121"/>
    </row>
    <row r="101" spans="1:102" x14ac:dyDescent="0.3">
      <c r="B101" s="137" t="s">
        <v>5693</v>
      </c>
      <c r="C101" s="137"/>
      <c r="D101" s="114" t="s">
        <v>5437</v>
      </c>
      <c r="E101" s="114">
        <v>2003</v>
      </c>
      <c r="F101" s="114" t="s">
        <v>5437</v>
      </c>
      <c r="G101" s="114"/>
      <c r="H101" s="114" t="s">
        <v>5437</v>
      </c>
      <c r="I101" s="114" t="s">
        <v>5508</v>
      </c>
      <c r="J101" s="114">
        <v>1</v>
      </c>
      <c r="K101" s="114" t="s">
        <v>5437</v>
      </c>
      <c r="L101" s="115" t="s">
        <v>5437</v>
      </c>
      <c r="M101" s="115">
        <v>2003</v>
      </c>
      <c r="N101" s="115" t="s">
        <v>5437</v>
      </c>
      <c r="O101" s="115" t="s">
        <v>5437</v>
      </c>
      <c r="P101" s="115" t="s">
        <v>5694</v>
      </c>
      <c r="Q101" s="115">
        <v>1</v>
      </c>
      <c r="R101" s="115" t="s">
        <v>5437</v>
      </c>
      <c r="S101" s="103" t="s">
        <v>5437</v>
      </c>
      <c r="T101" s="103">
        <v>2003</v>
      </c>
      <c r="U101" s="103" t="s">
        <v>5437</v>
      </c>
      <c r="V101" s="103" t="s">
        <v>5437</v>
      </c>
      <c r="W101" s="103" t="s">
        <v>5679</v>
      </c>
      <c r="X101" s="103">
        <v>4</v>
      </c>
      <c r="Y101" s="103" t="s">
        <v>5437</v>
      </c>
      <c r="Z101" s="116" t="s">
        <v>5443</v>
      </c>
      <c r="AA101" s="116" t="s">
        <v>5440</v>
      </c>
      <c r="AB101" s="116" t="s">
        <v>5440</v>
      </c>
      <c r="AC101" s="116" t="s">
        <v>5440</v>
      </c>
      <c r="AD101" s="116" t="s">
        <v>5440</v>
      </c>
      <c r="AE101" s="116" t="s">
        <v>5440</v>
      </c>
      <c r="AF101" s="116" t="s">
        <v>5440</v>
      </c>
      <c r="AG101" s="134" t="s">
        <v>5443</v>
      </c>
      <c r="AH101" s="134" t="s">
        <v>5440</v>
      </c>
      <c r="AI101" s="134" t="s">
        <v>5440</v>
      </c>
      <c r="AJ101" s="134" t="s">
        <v>5440</v>
      </c>
      <c r="AK101" s="134" t="s">
        <v>5440</v>
      </c>
      <c r="AL101" s="134" t="s">
        <v>5440</v>
      </c>
      <c r="AM101" s="134" t="s">
        <v>5440</v>
      </c>
      <c r="AN101" s="135" t="s">
        <v>5443</v>
      </c>
      <c r="AO101" s="135" t="s">
        <v>5440</v>
      </c>
      <c r="AP101" s="135" t="s">
        <v>5440</v>
      </c>
      <c r="AQ101" s="135" t="s">
        <v>5440</v>
      </c>
      <c r="AR101" s="135" t="s">
        <v>5440</v>
      </c>
      <c r="AS101" s="135" t="s">
        <v>5440</v>
      </c>
      <c r="AT101" s="135" t="s">
        <v>5440</v>
      </c>
      <c r="AU101" s="136" t="s">
        <v>5437</v>
      </c>
      <c r="AV101" s="136">
        <v>2003</v>
      </c>
      <c r="AW101" s="136" t="s">
        <v>5437</v>
      </c>
      <c r="AX101" s="136" t="s">
        <v>5437</v>
      </c>
      <c r="AY101" s="136" t="s">
        <v>5695</v>
      </c>
      <c r="AZ101" s="136">
        <v>4</v>
      </c>
      <c r="BA101" s="136" t="s">
        <v>5437</v>
      </c>
      <c r="BB101" s="99" t="s">
        <v>5443</v>
      </c>
      <c r="BC101" s="99" t="s">
        <v>5440</v>
      </c>
      <c r="BD101" s="99" t="s">
        <v>5440</v>
      </c>
      <c r="BE101" s="99" t="s">
        <v>5440</v>
      </c>
      <c r="BF101" s="99" t="s">
        <v>5440</v>
      </c>
      <c r="BG101" s="99" t="s">
        <v>5440</v>
      </c>
      <c r="BH101" s="99" t="s">
        <v>5440</v>
      </c>
      <c r="BI101" s="120" t="s">
        <v>5443</v>
      </c>
      <c r="BJ101" s="120" t="s">
        <v>5440</v>
      </c>
      <c r="BK101" s="120" t="s">
        <v>5440</v>
      </c>
      <c r="BL101" s="120" t="s">
        <v>5440</v>
      </c>
      <c r="BM101" s="120" t="s">
        <v>5440</v>
      </c>
      <c r="BN101" s="120" t="s">
        <v>5440</v>
      </c>
      <c r="BO101" s="120" t="s">
        <v>5440</v>
      </c>
      <c r="BP101" s="109" t="s">
        <v>5443</v>
      </c>
      <c r="BQ101" s="109" t="s">
        <v>5440</v>
      </c>
      <c r="BR101" s="109" t="s">
        <v>5440</v>
      </c>
      <c r="BS101" s="109" t="s">
        <v>5440</v>
      </c>
      <c r="BT101" s="109" t="s">
        <v>5440</v>
      </c>
      <c r="BU101" s="109" t="s">
        <v>5440</v>
      </c>
      <c r="BV101" s="109" t="s">
        <v>5440</v>
      </c>
      <c r="BW101" s="121" t="s">
        <v>5437</v>
      </c>
      <c r="BX101" s="121">
        <v>2002</v>
      </c>
      <c r="BY101" s="121" t="s">
        <v>5437</v>
      </c>
      <c r="BZ101" s="121" t="s">
        <v>5437</v>
      </c>
      <c r="CA101" s="121" t="s">
        <v>5440</v>
      </c>
      <c r="CB101" s="121">
        <v>9</v>
      </c>
      <c r="CC101" s="121" t="s">
        <v>5440</v>
      </c>
      <c r="CD101" s="124" t="s">
        <v>5443</v>
      </c>
      <c r="CE101" s="124" t="s">
        <v>5440</v>
      </c>
      <c r="CF101" s="124" t="s">
        <v>5440</v>
      </c>
      <c r="CG101" s="124" t="s">
        <v>5440</v>
      </c>
      <c r="CH101" s="124" t="s">
        <v>5440</v>
      </c>
      <c r="CI101" s="124" t="s">
        <v>5440</v>
      </c>
      <c r="CJ101" s="124" t="s">
        <v>5440</v>
      </c>
      <c r="CK101" s="123" t="s">
        <v>5437</v>
      </c>
      <c r="CL101" s="123">
        <v>2003</v>
      </c>
      <c r="CM101" s="123" t="s">
        <v>5437</v>
      </c>
      <c r="CN101" s="123" t="s">
        <v>5437</v>
      </c>
      <c r="CO101" s="123" t="s">
        <v>5482</v>
      </c>
      <c r="CP101" s="123">
        <v>4</v>
      </c>
      <c r="CQ101" s="123" t="s">
        <v>5437</v>
      </c>
      <c r="CR101" s="121" t="s">
        <v>5437</v>
      </c>
      <c r="CS101" s="121">
        <v>2013</v>
      </c>
      <c r="CT101" s="121" t="s">
        <v>5437</v>
      </c>
      <c r="CU101" s="121" t="s">
        <v>5437</v>
      </c>
      <c r="CV101" s="121" t="s">
        <v>5640</v>
      </c>
      <c r="CW101" s="121" t="s">
        <v>5672</v>
      </c>
      <c r="CX101" s="121"/>
    </row>
    <row r="102" spans="1:102" x14ac:dyDescent="0.3">
      <c r="A102" s="133" t="s">
        <v>337</v>
      </c>
      <c r="B102" s="133" t="s">
        <v>337</v>
      </c>
      <c r="C102" s="133"/>
      <c r="D102" s="114"/>
      <c r="E102" s="114"/>
      <c r="F102" s="114"/>
      <c r="G102" s="114"/>
      <c r="H102" s="114"/>
      <c r="I102" s="114"/>
      <c r="J102" s="114"/>
      <c r="K102" s="114"/>
      <c r="L102" s="115"/>
      <c r="M102" s="115"/>
      <c r="N102" s="115"/>
      <c r="O102" s="115"/>
      <c r="P102" s="115"/>
      <c r="Q102" s="115"/>
      <c r="R102" s="115"/>
      <c r="S102" s="103"/>
      <c r="T102" s="103"/>
      <c r="U102" s="103"/>
      <c r="V102" s="103"/>
      <c r="W102" s="103"/>
      <c r="X102" s="103"/>
      <c r="Y102" s="103"/>
      <c r="Z102" s="116"/>
      <c r="AA102" s="116"/>
      <c r="AB102" s="116"/>
      <c r="AC102" s="116"/>
      <c r="AD102" s="116"/>
      <c r="AE102" s="116"/>
      <c r="AF102" s="116"/>
      <c r="AG102" s="134"/>
      <c r="AH102" s="134"/>
      <c r="AI102" s="134"/>
      <c r="AJ102" s="134"/>
      <c r="AK102" s="134"/>
      <c r="AL102" s="134"/>
      <c r="AM102" s="134"/>
      <c r="AN102" s="135"/>
      <c r="AO102" s="135"/>
      <c r="AP102" s="135"/>
      <c r="AQ102" s="135"/>
      <c r="AR102" s="135"/>
      <c r="AS102" s="135"/>
      <c r="AT102" s="135"/>
      <c r="AU102" s="136"/>
      <c r="AV102" s="136"/>
      <c r="AW102" s="136"/>
      <c r="AX102" s="136"/>
      <c r="AY102" s="136"/>
      <c r="AZ102" s="136"/>
      <c r="BA102" s="136"/>
      <c r="BB102" s="99"/>
      <c r="BC102" s="99"/>
      <c r="BD102" s="99"/>
      <c r="BE102" s="99"/>
      <c r="BF102" s="99"/>
      <c r="BG102" s="99"/>
      <c r="BH102" s="99"/>
      <c r="BI102" s="120"/>
      <c r="BJ102" s="120"/>
      <c r="BK102" s="120"/>
      <c r="BL102" s="120"/>
      <c r="BM102" s="120"/>
      <c r="BN102" s="120"/>
      <c r="BO102" s="120"/>
      <c r="BP102" s="109"/>
      <c r="BQ102" s="109"/>
      <c r="BR102" s="109"/>
      <c r="BS102" s="109"/>
      <c r="BT102" s="109"/>
      <c r="BU102" s="109"/>
      <c r="BV102" s="109"/>
      <c r="BW102" s="121"/>
      <c r="BX102" s="121"/>
      <c r="BY102" s="121"/>
      <c r="BZ102" s="121"/>
      <c r="CA102" s="121"/>
      <c r="CB102" s="121"/>
      <c r="CC102" s="121"/>
      <c r="CD102" s="124"/>
      <c r="CE102" s="124"/>
      <c r="CF102" s="124"/>
      <c r="CG102" s="124"/>
      <c r="CH102" s="124"/>
      <c r="CI102" s="124"/>
      <c r="CJ102" s="124"/>
      <c r="CK102" s="123"/>
      <c r="CL102" s="123"/>
      <c r="CM102" s="123"/>
      <c r="CN102" s="123"/>
      <c r="CO102" s="123"/>
      <c r="CP102" s="123"/>
      <c r="CQ102" s="123"/>
      <c r="CR102" s="121"/>
      <c r="CS102" s="121"/>
      <c r="CT102" s="121"/>
      <c r="CU102" s="121"/>
      <c r="CV102" s="121"/>
      <c r="CW102" s="121"/>
      <c r="CX102" s="121"/>
    </row>
    <row r="103" spans="1:102" x14ac:dyDescent="0.3">
      <c r="B103" s="137" t="s">
        <v>5696</v>
      </c>
      <c r="C103" s="137"/>
      <c r="D103" s="114" t="s">
        <v>5437</v>
      </c>
      <c r="E103" s="114">
        <v>1999</v>
      </c>
      <c r="F103" s="114" t="s">
        <v>5437</v>
      </c>
      <c r="G103" s="114"/>
      <c r="H103" s="114" t="s">
        <v>5437</v>
      </c>
      <c r="I103" s="114" t="s">
        <v>5669</v>
      </c>
      <c r="J103" s="114">
        <v>7</v>
      </c>
      <c r="K103" s="114" t="s">
        <v>5437</v>
      </c>
      <c r="L103" s="115" t="s">
        <v>5443</v>
      </c>
      <c r="M103" s="115" t="s">
        <v>5440</v>
      </c>
      <c r="N103" s="115" t="s">
        <v>5440</v>
      </c>
      <c r="O103" s="115" t="s">
        <v>5440</v>
      </c>
      <c r="P103" s="115" t="s">
        <v>5440</v>
      </c>
      <c r="Q103" s="115" t="s">
        <v>5440</v>
      </c>
      <c r="R103" s="115" t="s">
        <v>5440</v>
      </c>
      <c r="S103" s="103" t="s">
        <v>5437</v>
      </c>
      <c r="T103" s="103">
        <v>1999</v>
      </c>
      <c r="U103" s="103" t="s">
        <v>5437</v>
      </c>
      <c r="V103" s="103" t="s">
        <v>5437</v>
      </c>
      <c r="W103" s="103" t="s">
        <v>5561</v>
      </c>
      <c r="X103" s="103">
        <v>2</v>
      </c>
      <c r="Y103" s="103" t="s">
        <v>5437</v>
      </c>
      <c r="Z103" s="116" t="s">
        <v>5443</v>
      </c>
      <c r="AA103" s="116" t="s">
        <v>5440</v>
      </c>
      <c r="AB103" s="116" t="s">
        <v>5440</v>
      </c>
      <c r="AC103" s="116" t="s">
        <v>5440</v>
      </c>
      <c r="AD103" s="116" t="s">
        <v>5440</v>
      </c>
      <c r="AE103" s="116" t="s">
        <v>5440</v>
      </c>
      <c r="AF103" s="116" t="s">
        <v>5440</v>
      </c>
      <c r="AG103" s="134" t="s">
        <v>5437</v>
      </c>
      <c r="AH103" s="134">
        <v>2012</v>
      </c>
      <c r="AI103" s="134" t="s">
        <v>5437</v>
      </c>
      <c r="AJ103" s="134" t="s">
        <v>5437</v>
      </c>
      <c r="AK103" s="134" t="s">
        <v>5561</v>
      </c>
      <c r="AL103" s="134">
        <v>1</v>
      </c>
      <c r="AM103" s="134" t="s">
        <v>5437</v>
      </c>
      <c r="AN103" s="135" t="s">
        <v>5443</v>
      </c>
      <c r="AO103" s="135" t="s">
        <v>5440</v>
      </c>
      <c r="AP103" s="135" t="s">
        <v>5440</v>
      </c>
      <c r="AQ103" s="135" t="s">
        <v>5440</v>
      </c>
      <c r="AR103" s="135" t="s">
        <v>5440</v>
      </c>
      <c r="AS103" s="135" t="s">
        <v>5440</v>
      </c>
      <c r="AT103" s="135" t="s">
        <v>5440</v>
      </c>
      <c r="AU103" s="136" t="s">
        <v>5437</v>
      </c>
      <c r="AV103" s="136">
        <v>2012</v>
      </c>
      <c r="AW103" s="136" t="s">
        <v>5437</v>
      </c>
      <c r="AX103" s="136" t="s">
        <v>5437</v>
      </c>
      <c r="AY103" s="136" t="s">
        <v>5478</v>
      </c>
      <c r="AZ103" s="136">
        <v>3</v>
      </c>
      <c r="BA103" s="136" t="s">
        <v>5443</v>
      </c>
      <c r="BB103" s="99" t="s">
        <v>5443</v>
      </c>
      <c r="BC103" s="99" t="s">
        <v>5440</v>
      </c>
      <c r="BD103" s="99" t="s">
        <v>5440</v>
      </c>
      <c r="BE103" s="99" t="s">
        <v>5440</v>
      </c>
      <c r="BF103" s="99" t="s">
        <v>5440</v>
      </c>
      <c r="BG103" s="99" t="s">
        <v>5440</v>
      </c>
      <c r="BH103" s="99" t="s">
        <v>5440</v>
      </c>
      <c r="BI103" s="120" t="s">
        <v>5443</v>
      </c>
      <c r="BJ103" s="120" t="s">
        <v>5440</v>
      </c>
      <c r="BK103" s="120" t="s">
        <v>5440</v>
      </c>
      <c r="BL103" s="120" t="s">
        <v>5440</v>
      </c>
      <c r="BM103" s="120" t="s">
        <v>5440</v>
      </c>
      <c r="BN103" s="120" t="s">
        <v>5440</v>
      </c>
      <c r="BO103" s="120" t="s">
        <v>5440</v>
      </c>
      <c r="BP103" s="109" t="s">
        <v>5437</v>
      </c>
      <c r="BQ103" s="109">
        <v>2012</v>
      </c>
      <c r="BR103" s="109" t="s">
        <v>5437</v>
      </c>
      <c r="BS103" s="109" t="s">
        <v>5437</v>
      </c>
      <c r="BT103" s="109" t="s">
        <v>5561</v>
      </c>
      <c r="BU103" s="109">
        <v>1</v>
      </c>
      <c r="BV103" s="109" t="s">
        <v>5443</v>
      </c>
      <c r="BW103" s="121" t="s">
        <v>5443</v>
      </c>
      <c r="BX103" s="121" t="s">
        <v>5440</v>
      </c>
      <c r="BY103" s="121" t="s">
        <v>5440</v>
      </c>
      <c r="BZ103" s="121" t="s">
        <v>5440</v>
      </c>
      <c r="CA103" s="121" t="s">
        <v>5440</v>
      </c>
      <c r="CB103" s="121" t="s">
        <v>5440</v>
      </c>
      <c r="CC103" s="121" t="s">
        <v>5440</v>
      </c>
      <c r="CD103" s="124" t="s">
        <v>5443</v>
      </c>
      <c r="CE103" s="124" t="s">
        <v>5440</v>
      </c>
      <c r="CF103" s="124" t="s">
        <v>5440</v>
      </c>
      <c r="CG103" s="124" t="s">
        <v>5440</v>
      </c>
      <c r="CH103" s="124" t="s">
        <v>5440</v>
      </c>
      <c r="CI103" s="124" t="s">
        <v>5440</v>
      </c>
      <c r="CJ103" s="124" t="s">
        <v>5440</v>
      </c>
      <c r="CK103" s="123" t="s">
        <v>5437</v>
      </c>
      <c r="CL103" s="123">
        <v>2008</v>
      </c>
      <c r="CM103" s="123" t="s">
        <v>5437</v>
      </c>
      <c r="CN103" s="123" t="s">
        <v>5437</v>
      </c>
      <c r="CO103" s="123" t="s">
        <v>5493</v>
      </c>
      <c r="CP103" s="123">
        <v>7</v>
      </c>
      <c r="CQ103" s="123" t="s">
        <v>5437</v>
      </c>
      <c r="CR103" s="121" t="s">
        <v>5437</v>
      </c>
      <c r="CS103" s="121">
        <v>2012</v>
      </c>
      <c r="CT103" s="121" t="s">
        <v>5437</v>
      </c>
      <c r="CU103" s="121" t="s">
        <v>5437</v>
      </c>
      <c r="CV103" s="121" t="s">
        <v>5506</v>
      </c>
      <c r="CW103" s="121">
        <v>1</v>
      </c>
      <c r="CX103" s="121" t="s">
        <v>5437</v>
      </c>
    </row>
    <row r="104" spans="1:102" x14ac:dyDescent="0.3">
      <c r="B104" s="137" t="s">
        <v>5697</v>
      </c>
      <c r="C104" s="137"/>
      <c r="D104" s="114" t="s">
        <v>5437</v>
      </c>
      <c r="E104" s="114">
        <v>1991</v>
      </c>
      <c r="F104" s="114" t="s">
        <v>5437</v>
      </c>
      <c r="G104" s="114"/>
      <c r="H104" s="114" t="s">
        <v>5437</v>
      </c>
      <c r="I104" s="114" t="s">
        <v>5698</v>
      </c>
      <c r="J104" s="114">
        <v>1</v>
      </c>
      <c r="K104" s="114" t="s">
        <v>5437</v>
      </c>
      <c r="L104" s="115" t="s">
        <v>5437</v>
      </c>
      <c r="M104" s="115">
        <v>1991</v>
      </c>
      <c r="N104" s="115" t="s">
        <v>5437</v>
      </c>
      <c r="O104" s="115" t="s">
        <v>5437</v>
      </c>
      <c r="P104" s="115" t="s">
        <v>5698</v>
      </c>
      <c r="Q104" s="115">
        <v>4</v>
      </c>
      <c r="R104" s="115" t="s">
        <v>5437</v>
      </c>
      <c r="S104" s="103" t="s">
        <v>5437</v>
      </c>
      <c r="T104" s="103">
        <v>1991</v>
      </c>
      <c r="U104" s="103" t="s">
        <v>5437</v>
      </c>
      <c r="V104" s="103" t="s">
        <v>5437</v>
      </c>
      <c r="W104" s="103" t="s">
        <v>5561</v>
      </c>
      <c r="X104" s="103">
        <v>4</v>
      </c>
      <c r="Y104" s="103" t="s">
        <v>5437</v>
      </c>
      <c r="Z104" s="116" t="s">
        <v>5443</v>
      </c>
      <c r="AA104" s="116" t="s">
        <v>5440</v>
      </c>
      <c r="AB104" s="116" t="s">
        <v>5440</v>
      </c>
      <c r="AC104" s="116" t="s">
        <v>5440</v>
      </c>
      <c r="AD104" s="116" t="s">
        <v>5440</v>
      </c>
      <c r="AE104" s="116" t="s">
        <v>5440</v>
      </c>
      <c r="AF104" s="116" t="s">
        <v>5440</v>
      </c>
      <c r="AG104" s="134" t="s">
        <v>5443</v>
      </c>
      <c r="AH104" s="134" t="s">
        <v>5440</v>
      </c>
      <c r="AI104" s="134" t="s">
        <v>5440</v>
      </c>
      <c r="AJ104" s="134" t="s">
        <v>5440</v>
      </c>
      <c r="AK104" s="134" t="s">
        <v>5440</v>
      </c>
      <c r="AL104" s="134" t="s">
        <v>5440</v>
      </c>
      <c r="AM104" s="134" t="s">
        <v>5440</v>
      </c>
      <c r="AN104" s="135" t="s">
        <v>5443</v>
      </c>
      <c r="AO104" s="135" t="s">
        <v>5440</v>
      </c>
      <c r="AP104" s="135" t="s">
        <v>5440</v>
      </c>
      <c r="AQ104" s="135" t="s">
        <v>5440</v>
      </c>
      <c r="AR104" s="135" t="s">
        <v>5440</v>
      </c>
      <c r="AS104" s="135" t="s">
        <v>5440</v>
      </c>
      <c r="AT104" s="135" t="s">
        <v>5440</v>
      </c>
      <c r="AU104" s="136" t="s">
        <v>5437</v>
      </c>
      <c r="AV104" s="136"/>
      <c r="AW104" s="136" t="s">
        <v>5437</v>
      </c>
      <c r="AX104" s="136" t="s">
        <v>5437</v>
      </c>
      <c r="AY104" s="136" t="s">
        <v>5699</v>
      </c>
      <c r="AZ104" s="136">
        <v>6</v>
      </c>
      <c r="BA104" s="136" t="s">
        <v>5437</v>
      </c>
      <c r="BB104" s="99" t="s">
        <v>5443</v>
      </c>
      <c r="BC104" s="99" t="s">
        <v>5440</v>
      </c>
      <c r="BD104" s="99" t="s">
        <v>5440</v>
      </c>
      <c r="BE104" s="99" t="s">
        <v>5440</v>
      </c>
      <c r="BF104" s="99" t="s">
        <v>5440</v>
      </c>
      <c r="BG104" s="99" t="s">
        <v>5440</v>
      </c>
      <c r="BH104" s="99" t="s">
        <v>5440</v>
      </c>
      <c r="BI104" s="120" t="s">
        <v>5443</v>
      </c>
      <c r="BJ104" s="120" t="s">
        <v>5440</v>
      </c>
      <c r="BK104" s="120" t="s">
        <v>5440</v>
      </c>
      <c r="BL104" s="120" t="s">
        <v>5440</v>
      </c>
      <c r="BM104" s="120" t="s">
        <v>5440</v>
      </c>
      <c r="BN104" s="120" t="s">
        <v>5440</v>
      </c>
      <c r="BO104" s="120" t="s">
        <v>5440</v>
      </c>
      <c r="BP104" s="109" t="s">
        <v>5443</v>
      </c>
      <c r="BQ104" s="109" t="s">
        <v>5440</v>
      </c>
      <c r="BR104" s="109" t="s">
        <v>5440</v>
      </c>
      <c r="BS104" s="109" t="s">
        <v>5440</v>
      </c>
      <c r="BT104" s="109" t="s">
        <v>5440</v>
      </c>
      <c r="BU104" s="109" t="s">
        <v>5440</v>
      </c>
      <c r="BV104" s="109" t="s">
        <v>5440</v>
      </c>
      <c r="BW104" s="121" t="s">
        <v>5437</v>
      </c>
      <c r="BX104" s="121">
        <v>2011</v>
      </c>
      <c r="BY104" s="121" t="s">
        <v>5437</v>
      </c>
      <c r="BZ104" s="121" t="s">
        <v>5437</v>
      </c>
      <c r="CA104" s="121" t="s">
        <v>5440</v>
      </c>
      <c r="CB104" s="121">
        <v>9</v>
      </c>
      <c r="CC104" s="121" t="s">
        <v>5440</v>
      </c>
      <c r="CD104" s="124" t="s">
        <v>5443</v>
      </c>
      <c r="CE104" s="124" t="s">
        <v>5440</v>
      </c>
      <c r="CF104" s="124" t="s">
        <v>5440</v>
      </c>
      <c r="CG104" s="124" t="s">
        <v>5440</v>
      </c>
      <c r="CH104" s="124" t="s">
        <v>5440</v>
      </c>
      <c r="CI104" s="124" t="s">
        <v>5440</v>
      </c>
      <c r="CJ104" s="124" t="s">
        <v>5440</v>
      </c>
      <c r="CK104" s="123" t="s">
        <v>5437</v>
      </c>
      <c r="CL104" s="123"/>
      <c r="CM104" s="123" t="s">
        <v>5437</v>
      </c>
      <c r="CN104" s="123" t="s">
        <v>5437</v>
      </c>
      <c r="CO104" s="123" t="s">
        <v>5700</v>
      </c>
      <c r="CP104" s="123">
        <v>1</v>
      </c>
      <c r="CQ104" s="123" t="s">
        <v>5437</v>
      </c>
      <c r="CR104" s="121" t="s">
        <v>5437</v>
      </c>
      <c r="CS104" s="121"/>
      <c r="CT104" s="121" t="s">
        <v>5437</v>
      </c>
      <c r="CU104" s="121" t="s">
        <v>5437</v>
      </c>
      <c r="CV104" s="121" t="s">
        <v>5701</v>
      </c>
      <c r="CW104" s="121">
        <v>3</v>
      </c>
      <c r="CX104" s="121" t="s">
        <v>5437</v>
      </c>
    </row>
    <row r="105" spans="1:102" x14ac:dyDescent="0.3">
      <c r="B105" s="137" t="s">
        <v>636</v>
      </c>
      <c r="C105" s="137"/>
      <c r="D105" s="114" t="s">
        <v>5443</v>
      </c>
      <c r="E105" s="114" t="s">
        <v>5440</v>
      </c>
      <c r="F105" s="114" t="s">
        <v>5440</v>
      </c>
      <c r="G105" s="114"/>
      <c r="H105" s="114" t="s">
        <v>5440</v>
      </c>
      <c r="I105" s="114" t="s">
        <v>5440</v>
      </c>
      <c r="J105" s="114" t="s">
        <v>5440</v>
      </c>
      <c r="K105" s="114" t="s">
        <v>5440</v>
      </c>
      <c r="L105" s="115" t="s">
        <v>5443</v>
      </c>
      <c r="M105" s="115" t="s">
        <v>5440</v>
      </c>
      <c r="N105" s="115" t="s">
        <v>5440</v>
      </c>
      <c r="O105" s="115" t="s">
        <v>5440</v>
      </c>
      <c r="P105" s="115" t="s">
        <v>5440</v>
      </c>
      <c r="Q105" s="115" t="s">
        <v>5440</v>
      </c>
      <c r="R105" s="115" t="s">
        <v>5440</v>
      </c>
      <c r="S105" s="103" t="s">
        <v>5437</v>
      </c>
      <c r="T105" s="103">
        <v>1999</v>
      </c>
      <c r="U105" s="103" t="s">
        <v>5437</v>
      </c>
      <c r="V105" s="103" t="s">
        <v>5437</v>
      </c>
      <c r="W105" s="103" t="s">
        <v>5561</v>
      </c>
      <c r="X105" s="103">
        <v>2</v>
      </c>
      <c r="Y105" s="103" t="s">
        <v>5437</v>
      </c>
      <c r="Z105" s="116" t="s">
        <v>5443</v>
      </c>
      <c r="AA105" s="116" t="s">
        <v>5440</v>
      </c>
      <c r="AB105" s="116" t="s">
        <v>5440</v>
      </c>
      <c r="AC105" s="116" t="s">
        <v>5440</v>
      </c>
      <c r="AD105" s="116" t="s">
        <v>5440</v>
      </c>
      <c r="AE105" s="116" t="s">
        <v>5440</v>
      </c>
      <c r="AF105" s="116" t="s">
        <v>5440</v>
      </c>
      <c r="AG105" s="134" t="s">
        <v>5443</v>
      </c>
      <c r="AH105" s="134" t="s">
        <v>5440</v>
      </c>
      <c r="AI105" s="134" t="s">
        <v>5440</v>
      </c>
      <c r="AJ105" s="134" t="s">
        <v>5440</v>
      </c>
      <c r="AK105" s="134" t="s">
        <v>5440</v>
      </c>
      <c r="AL105" s="134" t="s">
        <v>5440</v>
      </c>
      <c r="AM105" s="134" t="s">
        <v>5440</v>
      </c>
      <c r="AN105" s="135" t="s">
        <v>5443</v>
      </c>
      <c r="AO105" s="135" t="s">
        <v>5440</v>
      </c>
      <c r="AP105" s="135" t="s">
        <v>5440</v>
      </c>
      <c r="AQ105" s="135" t="s">
        <v>5440</v>
      </c>
      <c r="AR105" s="135" t="s">
        <v>5440</v>
      </c>
      <c r="AS105" s="135" t="s">
        <v>5440</v>
      </c>
      <c r="AT105" s="135" t="s">
        <v>5440</v>
      </c>
      <c r="AU105" s="136" t="s">
        <v>5437</v>
      </c>
      <c r="AV105" s="136"/>
      <c r="AW105" s="136" t="s">
        <v>5437</v>
      </c>
      <c r="AX105" s="136" t="s">
        <v>5437</v>
      </c>
      <c r="AY105" s="136" t="s">
        <v>5702</v>
      </c>
      <c r="AZ105" s="136">
        <v>1</v>
      </c>
      <c r="BA105" s="136" t="s">
        <v>5437</v>
      </c>
      <c r="BB105" s="99" t="s">
        <v>5443</v>
      </c>
      <c r="BC105" s="99" t="s">
        <v>5440</v>
      </c>
      <c r="BD105" s="99" t="s">
        <v>5440</v>
      </c>
      <c r="BE105" s="99" t="s">
        <v>5440</v>
      </c>
      <c r="BF105" s="99" t="s">
        <v>5440</v>
      </c>
      <c r="BG105" s="99" t="s">
        <v>5440</v>
      </c>
      <c r="BH105" s="99" t="s">
        <v>5440</v>
      </c>
      <c r="BI105" s="120" t="s">
        <v>5443</v>
      </c>
      <c r="BJ105" s="120" t="s">
        <v>5440</v>
      </c>
      <c r="BK105" s="120" t="s">
        <v>5440</v>
      </c>
      <c r="BL105" s="120" t="s">
        <v>5440</v>
      </c>
      <c r="BM105" s="120" t="s">
        <v>5440</v>
      </c>
      <c r="BN105" s="120" t="s">
        <v>5440</v>
      </c>
      <c r="BO105" s="120" t="s">
        <v>5440</v>
      </c>
      <c r="BP105" s="109" t="s">
        <v>5437</v>
      </c>
      <c r="BQ105" s="109">
        <v>2007</v>
      </c>
      <c r="BR105" s="109" t="s">
        <v>5437</v>
      </c>
      <c r="BS105" s="109" t="s">
        <v>5437</v>
      </c>
      <c r="BT105" s="109" t="s">
        <v>5703</v>
      </c>
      <c r="BU105" s="109">
        <v>1</v>
      </c>
      <c r="BV105" s="109" t="s">
        <v>5437</v>
      </c>
      <c r="BW105" s="121" t="s">
        <v>5437</v>
      </c>
      <c r="BX105" s="121">
        <v>2011</v>
      </c>
      <c r="BY105" s="121" t="s">
        <v>5437</v>
      </c>
      <c r="BZ105" s="121" t="s">
        <v>5437</v>
      </c>
      <c r="CA105" s="121" t="s">
        <v>5440</v>
      </c>
      <c r="CB105" s="121">
        <v>9</v>
      </c>
      <c r="CC105" s="121" t="s">
        <v>5440</v>
      </c>
      <c r="CD105" s="124" t="s">
        <v>5443</v>
      </c>
      <c r="CE105" s="124" t="s">
        <v>5440</v>
      </c>
      <c r="CF105" s="124" t="s">
        <v>5440</v>
      </c>
      <c r="CG105" s="124" t="s">
        <v>5440</v>
      </c>
      <c r="CH105" s="124" t="s">
        <v>5440</v>
      </c>
      <c r="CI105" s="124" t="s">
        <v>5440</v>
      </c>
      <c r="CJ105" s="124" t="s">
        <v>5440</v>
      </c>
      <c r="CK105" s="123" t="s">
        <v>5437</v>
      </c>
      <c r="CL105" s="123">
        <v>2010</v>
      </c>
      <c r="CM105" s="123" t="s">
        <v>5437</v>
      </c>
      <c r="CN105" s="123" t="s">
        <v>5437</v>
      </c>
      <c r="CO105" s="123" t="s">
        <v>5704</v>
      </c>
      <c r="CP105" s="123">
        <v>1</v>
      </c>
      <c r="CQ105" s="123" t="s">
        <v>5437</v>
      </c>
      <c r="CR105" s="121" t="s">
        <v>5437</v>
      </c>
      <c r="CS105" s="121"/>
      <c r="CT105" s="121" t="s">
        <v>5437</v>
      </c>
      <c r="CU105" s="121" t="s">
        <v>5437</v>
      </c>
      <c r="CV105" s="121" t="s">
        <v>5705</v>
      </c>
      <c r="CW105" s="121">
        <v>2</v>
      </c>
      <c r="CX105" s="121" t="s">
        <v>5437</v>
      </c>
    </row>
    <row r="106" spans="1:102" x14ac:dyDescent="0.3">
      <c r="B106" s="137" t="s">
        <v>5706</v>
      </c>
      <c r="C106" s="137"/>
      <c r="D106" s="114"/>
      <c r="E106" s="114"/>
      <c r="F106" s="114"/>
      <c r="G106" s="114"/>
      <c r="H106" s="114"/>
      <c r="I106" s="114"/>
      <c r="J106" s="114"/>
      <c r="K106" s="114"/>
      <c r="L106" s="115"/>
      <c r="M106" s="115" t="s">
        <v>5442</v>
      </c>
      <c r="N106" s="115"/>
      <c r="O106" s="115"/>
      <c r="P106" s="115"/>
      <c r="Q106" s="115"/>
      <c r="R106" s="115"/>
      <c r="S106" s="103"/>
      <c r="T106" s="103"/>
      <c r="U106" s="103"/>
      <c r="V106" s="103"/>
      <c r="W106" s="103"/>
      <c r="X106" s="103"/>
      <c r="Y106" s="103"/>
      <c r="Z106" s="116"/>
      <c r="AA106" s="116"/>
      <c r="AB106" s="116"/>
      <c r="AC106" s="116"/>
      <c r="AD106" s="116"/>
      <c r="AE106" s="116"/>
      <c r="AF106" s="116"/>
      <c r="AG106" s="134"/>
      <c r="AH106" s="134"/>
      <c r="AI106" s="134"/>
      <c r="AJ106" s="134"/>
      <c r="AK106" s="134"/>
      <c r="AL106" s="134"/>
      <c r="AM106" s="134"/>
      <c r="AN106" s="135"/>
      <c r="AO106" s="135"/>
      <c r="AP106" s="135"/>
      <c r="AQ106" s="135"/>
      <c r="AR106" s="135"/>
      <c r="AS106" s="135"/>
      <c r="AT106" s="135"/>
      <c r="AU106" s="136"/>
      <c r="AV106" s="136"/>
      <c r="AW106" s="136"/>
      <c r="AX106" s="136"/>
      <c r="AY106" s="136"/>
      <c r="AZ106" s="136"/>
      <c r="BA106" s="136"/>
      <c r="BB106" s="99"/>
      <c r="BC106" s="99"/>
      <c r="BD106" s="99"/>
      <c r="BE106" s="99"/>
      <c r="BF106" s="99"/>
      <c r="BG106" s="99"/>
      <c r="BH106" s="99"/>
      <c r="BI106" s="120"/>
      <c r="BJ106" s="120"/>
      <c r="BK106" s="120"/>
      <c r="BL106" s="120"/>
      <c r="BM106" s="120"/>
      <c r="BN106" s="120"/>
      <c r="BO106" s="120"/>
      <c r="BP106" s="109"/>
      <c r="BQ106" s="109"/>
      <c r="BR106" s="109"/>
      <c r="BS106" s="109"/>
      <c r="BT106" s="109"/>
      <c r="BU106" s="109"/>
      <c r="BV106" s="109"/>
      <c r="BW106" s="121"/>
      <c r="BX106" s="121"/>
      <c r="BY106" s="121"/>
      <c r="BZ106" s="121"/>
      <c r="CA106" s="121"/>
      <c r="CB106" s="121"/>
      <c r="CC106" s="121"/>
      <c r="CD106" s="124"/>
      <c r="CE106" s="124"/>
      <c r="CF106" s="124"/>
      <c r="CG106" s="124"/>
      <c r="CH106" s="124"/>
      <c r="CI106" s="124"/>
      <c r="CJ106" s="124"/>
      <c r="CK106" s="123"/>
      <c r="CL106" s="123"/>
      <c r="CM106" s="123"/>
      <c r="CN106" s="123"/>
      <c r="CO106" s="123"/>
      <c r="CP106" s="123"/>
      <c r="CQ106" s="123"/>
      <c r="CR106" s="121"/>
      <c r="CS106" s="121"/>
      <c r="CT106" s="121"/>
      <c r="CU106" s="121"/>
      <c r="CV106" s="121"/>
      <c r="CW106" s="121"/>
      <c r="CX106" s="121"/>
    </row>
    <row r="107" spans="1:102" x14ac:dyDescent="0.3">
      <c r="B107" s="137" t="s">
        <v>1830</v>
      </c>
      <c r="C107" s="137"/>
      <c r="D107" s="114" t="s">
        <v>5437</v>
      </c>
      <c r="E107" s="114">
        <v>2007</v>
      </c>
      <c r="F107" s="114" t="s">
        <v>5437</v>
      </c>
      <c r="G107" s="114"/>
      <c r="H107" s="114" t="s">
        <v>5437</v>
      </c>
      <c r="I107" s="114" t="s">
        <v>5561</v>
      </c>
      <c r="J107" s="114">
        <v>1</v>
      </c>
      <c r="K107" s="114" t="s">
        <v>5437</v>
      </c>
      <c r="L107" s="115" t="s">
        <v>5437</v>
      </c>
      <c r="M107" s="115" t="s">
        <v>5443</v>
      </c>
      <c r="N107" s="115" t="s">
        <v>5440</v>
      </c>
      <c r="O107" s="115" t="s">
        <v>5440</v>
      </c>
      <c r="P107" s="115" t="s">
        <v>5440</v>
      </c>
      <c r="Q107" s="115" t="s">
        <v>5440</v>
      </c>
      <c r="R107" s="115" t="s">
        <v>5440</v>
      </c>
      <c r="S107" s="103" t="s">
        <v>5437</v>
      </c>
      <c r="T107" s="103" t="s">
        <v>5442</v>
      </c>
      <c r="U107" s="103" t="s">
        <v>5442</v>
      </c>
      <c r="V107" s="103" t="s">
        <v>5442</v>
      </c>
      <c r="W107" s="103" t="s">
        <v>5442</v>
      </c>
      <c r="X107" s="103" t="s">
        <v>5442</v>
      </c>
      <c r="Y107" s="103" t="s">
        <v>5442</v>
      </c>
      <c r="Z107" s="116" t="s">
        <v>5443</v>
      </c>
      <c r="AA107" s="116" t="s">
        <v>5440</v>
      </c>
      <c r="AB107" s="116" t="s">
        <v>5440</v>
      </c>
      <c r="AC107" s="116" t="s">
        <v>5440</v>
      </c>
      <c r="AD107" s="116" t="s">
        <v>5440</v>
      </c>
      <c r="AE107" s="116" t="s">
        <v>5440</v>
      </c>
      <c r="AF107" s="116" t="s">
        <v>5440</v>
      </c>
      <c r="AG107" s="134" t="s">
        <v>5443</v>
      </c>
      <c r="AH107" s="134" t="s">
        <v>5440</v>
      </c>
      <c r="AI107" s="134" t="s">
        <v>5440</v>
      </c>
      <c r="AJ107" s="134" t="s">
        <v>5440</v>
      </c>
      <c r="AK107" s="134" t="s">
        <v>5440</v>
      </c>
      <c r="AL107" s="134" t="s">
        <v>5440</v>
      </c>
      <c r="AM107" s="134" t="s">
        <v>5440</v>
      </c>
      <c r="AN107" s="135" t="s">
        <v>5443</v>
      </c>
      <c r="AO107" s="135" t="s">
        <v>5440</v>
      </c>
      <c r="AP107" s="135" t="s">
        <v>5440</v>
      </c>
      <c r="AQ107" s="135" t="s">
        <v>5440</v>
      </c>
      <c r="AR107" s="135" t="s">
        <v>5440</v>
      </c>
      <c r="AS107" s="135" t="s">
        <v>5440</v>
      </c>
      <c r="AT107" s="135" t="s">
        <v>5440</v>
      </c>
      <c r="AU107" s="136" t="s">
        <v>5437</v>
      </c>
      <c r="AV107" s="136"/>
      <c r="AW107" s="136" t="s">
        <v>5437</v>
      </c>
      <c r="AX107" s="136" t="s">
        <v>5437</v>
      </c>
      <c r="AY107" s="136" t="s">
        <v>5702</v>
      </c>
      <c r="AZ107" s="136">
        <v>1</v>
      </c>
      <c r="BA107" s="136" t="s">
        <v>5437</v>
      </c>
      <c r="BB107" s="99" t="s">
        <v>5443</v>
      </c>
      <c r="BC107" s="99" t="s">
        <v>5440</v>
      </c>
      <c r="BD107" s="99" t="s">
        <v>5440</v>
      </c>
      <c r="BE107" s="99" t="s">
        <v>5440</v>
      </c>
      <c r="BF107" s="99" t="s">
        <v>5440</v>
      </c>
      <c r="BG107" s="99" t="s">
        <v>5440</v>
      </c>
      <c r="BH107" s="99" t="s">
        <v>5440</v>
      </c>
      <c r="BI107" s="120" t="s">
        <v>5443</v>
      </c>
      <c r="BJ107" s="120" t="s">
        <v>5440</v>
      </c>
      <c r="BK107" s="120" t="s">
        <v>5440</v>
      </c>
      <c r="BL107" s="120" t="s">
        <v>5440</v>
      </c>
      <c r="BM107" s="120" t="s">
        <v>5440</v>
      </c>
      <c r="BN107" s="120" t="s">
        <v>5440</v>
      </c>
      <c r="BO107" s="120" t="s">
        <v>5440</v>
      </c>
      <c r="BP107" s="109" t="s">
        <v>5437</v>
      </c>
      <c r="BQ107" s="109">
        <v>2007</v>
      </c>
      <c r="BR107" s="109" t="s">
        <v>5437</v>
      </c>
      <c r="BS107" s="109" t="s">
        <v>5437</v>
      </c>
      <c r="BT107" s="109" t="s">
        <v>5707</v>
      </c>
      <c r="BU107" s="109">
        <v>1</v>
      </c>
      <c r="BV107" s="109" t="s">
        <v>5437</v>
      </c>
      <c r="BW107" s="121" t="s">
        <v>5437</v>
      </c>
      <c r="BX107" s="121">
        <v>2011</v>
      </c>
      <c r="BY107" s="121" t="s">
        <v>5437</v>
      </c>
      <c r="BZ107" s="121" t="s">
        <v>5440</v>
      </c>
      <c r="CA107" s="121"/>
      <c r="CB107" s="121">
        <v>9</v>
      </c>
      <c r="CC107" s="121" t="s">
        <v>5440</v>
      </c>
      <c r="CD107" s="124" t="s">
        <v>5443</v>
      </c>
      <c r="CE107" s="124" t="s">
        <v>5440</v>
      </c>
      <c r="CF107" s="124" t="s">
        <v>5440</v>
      </c>
      <c r="CG107" s="124" t="s">
        <v>5440</v>
      </c>
      <c r="CH107" s="124" t="s">
        <v>5440</v>
      </c>
      <c r="CI107" s="124" t="s">
        <v>5440</v>
      </c>
      <c r="CJ107" s="124" t="s">
        <v>5440</v>
      </c>
      <c r="CK107" s="123" t="s">
        <v>5437</v>
      </c>
      <c r="CL107" s="123">
        <v>2010</v>
      </c>
      <c r="CM107" s="123" t="s">
        <v>5437</v>
      </c>
      <c r="CN107" s="123" t="s">
        <v>5437</v>
      </c>
      <c r="CO107" s="123" t="s">
        <v>5704</v>
      </c>
      <c r="CP107" s="123">
        <v>1</v>
      </c>
      <c r="CQ107" s="123" t="s">
        <v>5437</v>
      </c>
      <c r="CR107" s="121" t="s">
        <v>5437</v>
      </c>
      <c r="CS107" s="121"/>
      <c r="CT107" s="121" t="s">
        <v>5437</v>
      </c>
      <c r="CU107" s="121" t="s">
        <v>5437</v>
      </c>
      <c r="CV107" s="121" t="s">
        <v>5515</v>
      </c>
      <c r="CW107" s="121"/>
      <c r="CX107" s="121" t="s">
        <v>5437</v>
      </c>
    </row>
    <row r="108" spans="1:102" x14ac:dyDescent="0.3">
      <c r="B108" s="137" t="s">
        <v>353</v>
      </c>
      <c r="C108" s="137"/>
      <c r="D108" s="114" t="s">
        <v>5437</v>
      </c>
      <c r="E108" s="114">
        <v>1991</v>
      </c>
      <c r="F108" s="114" t="s">
        <v>5437</v>
      </c>
      <c r="G108" s="114"/>
      <c r="H108" s="114" t="s">
        <v>5437</v>
      </c>
      <c r="I108" s="114"/>
      <c r="J108" s="114">
        <v>1</v>
      </c>
      <c r="K108" s="114" t="s">
        <v>5437</v>
      </c>
      <c r="L108" s="115" t="s">
        <v>5437</v>
      </c>
      <c r="M108" s="115">
        <v>1991</v>
      </c>
      <c r="N108" s="115" t="s">
        <v>5437</v>
      </c>
      <c r="O108" s="115" t="s">
        <v>5437</v>
      </c>
      <c r="P108" s="115"/>
      <c r="Q108" s="115">
        <v>1</v>
      </c>
      <c r="R108" s="115" t="s">
        <v>5437</v>
      </c>
      <c r="S108" s="103" t="s">
        <v>5437</v>
      </c>
      <c r="T108" s="103"/>
      <c r="U108" s="103" t="s">
        <v>5437</v>
      </c>
      <c r="V108" s="103" t="s">
        <v>5437</v>
      </c>
      <c r="W108" s="103"/>
      <c r="X108" s="103">
        <v>2</v>
      </c>
      <c r="Y108" s="103" t="s">
        <v>5437</v>
      </c>
      <c r="Z108" s="116" t="s">
        <v>5443</v>
      </c>
      <c r="AA108" s="116" t="s">
        <v>5440</v>
      </c>
      <c r="AB108" s="116" t="s">
        <v>5440</v>
      </c>
      <c r="AC108" s="116" t="s">
        <v>5440</v>
      </c>
      <c r="AD108" s="116" t="s">
        <v>5440</v>
      </c>
      <c r="AE108" s="116" t="s">
        <v>5440</v>
      </c>
      <c r="AF108" s="116" t="s">
        <v>5440</v>
      </c>
      <c r="AG108" s="134" t="s">
        <v>5443</v>
      </c>
      <c r="AH108" s="134" t="s">
        <v>5440</v>
      </c>
      <c r="AI108" s="134" t="s">
        <v>5440</v>
      </c>
      <c r="AJ108" s="134" t="s">
        <v>5440</v>
      </c>
      <c r="AK108" s="134" t="s">
        <v>5440</v>
      </c>
      <c r="AL108" s="134" t="s">
        <v>5440</v>
      </c>
      <c r="AM108" s="134" t="s">
        <v>5440</v>
      </c>
      <c r="AN108" s="135" t="s">
        <v>5443</v>
      </c>
      <c r="AO108" s="135" t="s">
        <v>5440</v>
      </c>
      <c r="AP108" s="135" t="s">
        <v>5440</v>
      </c>
      <c r="AQ108" s="135" t="s">
        <v>5440</v>
      </c>
      <c r="AR108" s="135" t="s">
        <v>5440</v>
      </c>
      <c r="AS108" s="135" t="s">
        <v>5440</v>
      </c>
      <c r="AT108" s="135" t="s">
        <v>5440</v>
      </c>
      <c r="AU108" s="136" t="s">
        <v>5437</v>
      </c>
      <c r="AV108" s="136">
        <v>2012</v>
      </c>
      <c r="AW108" s="136" t="s">
        <v>5437</v>
      </c>
      <c r="AX108" s="136" t="s">
        <v>5437</v>
      </c>
      <c r="AY108" s="136"/>
      <c r="AZ108" s="136">
        <v>1</v>
      </c>
      <c r="BA108" s="136" t="s">
        <v>5437</v>
      </c>
      <c r="BB108" s="99" t="s">
        <v>5443</v>
      </c>
      <c r="BC108" s="99" t="s">
        <v>5440</v>
      </c>
      <c r="BD108" s="99" t="s">
        <v>5440</v>
      </c>
      <c r="BE108" s="99" t="s">
        <v>5440</v>
      </c>
      <c r="BF108" s="99" t="s">
        <v>5440</v>
      </c>
      <c r="BG108" s="99" t="s">
        <v>5440</v>
      </c>
      <c r="BH108" s="99" t="s">
        <v>5440</v>
      </c>
      <c r="BI108" s="120" t="s">
        <v>5443</v>
      </c>
      <c r="BJ108" s="120"/>
      <c r="BK108" s="120" t="s">
        <v>5440</v>
      </c>
      <c r="BL108" s="120" t="s">
        <v>5440</v>
      </c>
      <c r="BM108" s="120" t="s">
        <v>5440</v>
      </c>
      <c r="BN108" s="120" t="s">
        <v>5440</v>
      </c>
      <c r="BO108" s="120" t="s">
        <v>5440</v>
      </c>
      <c r="BP108" s="109" t="s">
        <v>5437</v>
      </c>
      <c r="BQ108" s="109">
        <v>2000</v>
      </c>
      <c r="BR108" s="109" t="s">
        <v>5437</v>
      </c>
      <c r="BS108" s="109" t="s">
        <v>5437</v>
      </c>
      <c r="BT108" s="109" t="s">
        <v>5703</v>
      </c>
      <c r="BU108" s="109">
        <v>1</v>
      </c>
      <c r="BV108" s="109" t="s">
        <v>5437</v>
      </c>
      <c r="BW108" s="121" t="s">
        <v>5437</v>
      </c>
      <c r="BX108" s="121">
        <v>2011</v>
      </c>
      <c r="BY108" s="121" t="s">
        <v>5437</v>
      </c>
      <c r="BZ108" s="121" t="s">
        <v>5440</v>
      </c>
      <c r="CA108" s="121" t="s">
        <v>5440</v>
      </c>
      <c r="CB108" s="121"/>
      <c r="CC108" s="121" t="s">
        <v>5440</v>
      </c>
      <c r="CD108" s="124" t="s">
        <v>5443</v>
      </c>
      <c r="CE108" s="124" t="s">
        <v>5440</v>
      </c>
      <c r="CF108" s="124" t="s">
        <v>5440</v>
      </c>
      <c r="CG108" s="124" t="s">
        <v>5440</v>
      </c>
      <c r="CH108" s="124" t="s">
        <v>5440</v>
      </c>
      <c r="CI108" s="124" t="s">
        <v>5440</v>
      </c>
      <c r="CJ108" s="124" t="s">
        <v>5440</v>
      </c>
      <c r="CK108" s="123" t="s">
        <v>5437</v>
      </c>
      <c r="CL108" s="123">
        <v>2010</v>
      </c>
      <c r="CM108" s="123" t="s">
        <v>5437</v>
      </c>
      <c r="CN108" s="123" t="s">
        <v>5437</v>
      </c>
      <c r="CO108" s="123"/>
      <c r="CP108" s="123">
        <v>3</v>
      </c>
      <c r="CQ108" s="123" t="s">
        <v>5437</v>
      </c>
      <c r="CR108" s="121" t="s">
        <v>5437</v>
      </c>
      <c r="CS108" s="121">
        <v>2013</v>
      </c>
      <c r="CT108" s="121" t="s">
        <v>5437</v>
      </c>
      <c r="CU108" s="121" t="s">
        <v>5437</v>
      </c>
      <c r="CV108" s="121" t="s">
        <v>5515</v>
      </c>
      <c r="CW108" s="121">
        <v>3</v>
      </c>
      <c r="CX108" s="121" t="s">
        <v>5437</v>
      </c>
    </row>
    <row r="109" spans="1:102" x14ac:dyDescent="0.3">
      <c r="B109" s="137" t="s">
        <v>355</v>
      </c>
      <c r="C109" s="137"/>
      <c r="D109" s="114" t="s">
        <v>5437</v>
      </c>
      <c r="E109" s="114">
        <v>1991</v>
      </c>
      <c r="F109" s="114" t="s">
        <v>5437</v>
      </c>
      <c r="G109" s="114"/>
      <c r="H109" s="114" t="s">
        <v>5437</v>
      </c>
      <c r="I109" s="114" t="s">
        <v>5698</v>
      </c>
      <c r="J109" s="114">
        <v>1</v>
      </c>
      <c r="K109" s="114" t="s">
        <v>5437</v>
      </c>
      <c r="L109" s="115" t="s">
        <v>5437</v>
      </c>
      <c r="M109" s="115" t="s">
        <v>5442</v>
      </c>
      <c r="N109" s="115" t="s">
        <v>5437</v>
      </c>
      <c r="O109" s="115" t="s">
        <v>5437</v>
      </c>
      <c r="P109" s="115"/>
      <c r="Q109" s="115">
        <v>1</v>
      </c>
      <c r="R109" s="115" t="s">
        <v>5437</v>
      </c>
      <c r="S109" s="103" t="s">
        <v>5437</v>
      </c>
      <c r="T109" s="103"/>
      <c r="U109" s="103" t="s">
        <v>5437</v>
      </c>
      <c r="V109" s="103" t="s">
        <v>5437</v>
      </c>
      <c r="W109" s="103" t="s">
        <v>5561</v>
      </c>
      <c r="X109" s="103">
        <v>4</v>
      </c>
      <c r="Y109" s="103" t="s">
        <v>5437</v>
      </c>
      <c r="Z109" s="116" t="s">
        <v>5443</v>
      </c>
      <c r="AA109" s="116" t="s">
        <v>5440</v>
      </c>
      <c r="AB109" s="116" t="s">
        <v>5440</v>
      </c>
      <c r="AC109" s="116" t="s">
        <v>5440</v>
      </c>
      <c r="AD109" s="116" t="s">
        <v>5440</v>
      </c>
      <c r="AE109" s="116" t="s">
        <v>5440</v>
      </c>
      <c r="AF109" s="116" t="s">
        <v>5440</v>
      </c>
      <c r="AG109" s="134" t="s">
        <v>5443</v>
      </c>
      <c r="AH109" s="134" t="s">
        <v>5440</v>
      </c>
      <c r="AI109" s="134" t="s">
        <v>5440</v>
      </c>
      <c r="AJ109" s="134" t="s">
        <v>5440</v>
      </c>
      <c r="AK109" s="134" t="s">
        <v>5440</v>
      </c>
      <c r="AL109" s="134" t="s">
        <v>5440</v>
      </c>
      <c r="AM109" s="134" t="s">
        <v>5440</v>
      </c>
      <c r="AN109" s="135" t="s">
        <v>5443</v>
      </c>
      <c r="AO109" s="135" t="s">
        <v>5440</v>
      </c>
      <c r="AP109" s="135" t="s">
        <v>5440</v>
      </c>
      <c r="AQ109" s="135" t="s">
        <v>5440</v>
      </c>
      <c r="AR109" s="135" t="s">
        <v>5440</v>
      </c>
      <c r="AS109" s="135" t="s">
        <v>5440</v>
      </c>
      <c r="AT109" s="135" t="s">
        <v>5440</v>
      </c>
      <c r="AU109" s="136" t="s">
        <v>5437</v>
      </c>
      <c r="AV109" s="136"/>
      <c r="AW109" s="136" t="s">
        <v>5437</v>
      </c>
      <c r="AX109" s="136" t="s">
        <v>5437</v>
      </c>
      <c r="AY109" s="136" t="s">
        <v>5699</v>
      </c>
      <c r="AZ109" s="136">
        <v>8</v>
      </c>
      <c r="BA109" s="136" t="s">
        <v>5437</v>
      </c>
      <c r="BB109" s="99" t="s">
        <v>5437</v>
      </c>
      <c r="BC109" s="99"/>
      <c r="BD109" s="99" t="s">
        <v>5437</v>
      </c>
      <c r="BE109" s="99" t="s">
        <v>5437</v>
      </c>
      <c r="BF109" s="99"/>
      <c r="BG109" s="99">
        <v>1</v>
      </c>
      <c r="BH109" s="99" t="s">
        <v>5437</v>
      </c>
      <c r="BI109" s="120" t="s">
        <v>5443</v>
      </c>
      <c r="BJ109" s="120" t="s">
        <v>5440</v>
      </c>
      <c r="BK109" s="120" t="s">
        <v>5440</v>
      </c>
      <c r="BL109" s="120" t="s">
        <v>5440</v>
      </c>
      <c r="BM109" s="120" t="s">
        <v>5440</v>
      </c>
      <c r="BN109" s="120" t="s">
        <v>5440</v>
      </c>
      <c r="BO109" s="120" t="s">
        <v>5440</v>
      </c>
      <c r="BP109" s="109" t="s">
        <v>5437</v>
      </c>
      <c r="BQ109" s="109"/>
      <c r="BR109" s="109" t="s">
        <v>5437</v>
      </c>
      <c r="BS109" s="109" t="s">
        <v>5437</v>
      </c>
      <c r="BT109" s="109"/>
      <c r="BU109" s="109">
        <v>1</v>
      </c>
      <c r="BV109" s="109" t="s">
        <v>5437</v>
      </c>
      <c r="BW109" s="121" t="s">
        <v>5437</v>
      </c>
      <c r="BX109" s="121">
        <v>2011</v>
      </c>
      <c r="BY109" s="121" t="s">
        <v>5437</v>
      </c>
      <c r="BZ109" s="121" t="s">
        <v>5437</v>
      </c>
      <c r="CA109" s="121"/>
      <c r="CB109" s="121">
        <v>9</v>
      </c>
      <c r="CC109" s="121" t="s">
        <v>5440</v>
      </c>
      <c r="CD109" s="124" t="s">
        <v>5443</v>
      </c>
      <c r="CE109" s="124" t="s">
        <v>5440</v>
      </c>
      <c r="CF109" s="124" t="s">
        <v>5440</v>
      </c>
      <c r="CG109" s="124" t="s">
        <v>5440</v>
      </c>
      <c r="CH109" s="124" t="s">
        <v>5440</v>
      </c>
      <c r="CI109" s="124" t="s">
        <v>5440</v>
      </c>
      <c r="CJ109" s="124" t="s">
        <v>5440</v>
      </c>
      <c r="CK109" s="123" t="s">
        <v>5437</v>
      </c>
      <c r="CL109" s="123"/>
      <c r="CM109" s="123" t="s">
        <v>5437</v>
      </c>
      <c r="CN109" s="123" t="s">
        <v>5437</v>
      </c>
      <c r="CO109" s="123" t="s">
        <v>5704</v>
      </c>
      <c r="CP109" s="123"/>
      <c r="CQ109" s="123" t="s">
        <v>5437</v>
      </c>
      <c r="CR109" s="121" t="s">
        <v>5437</v>
      </c>
      <c r="CS109" s="121"/>
      <c r="CT109" s="121" t="s">
        <v>5437</v>
      </c>
      <c r="CU109" s="121" t="s">
        <v>5437</v>
      </c>
      <c r="CV109" s="121" t="s">
        <v>5701</v>
      </c>
      <c r="CW109" s="121">
        <v>3</v>
      </c>
      <c r="CX109" s="121" t="s">
        <v>5437</v>
      </c>
    </row>
    <row r="110" spans="1:102" x14ac:dyDescent="0.3">
      <c r="B110" s="137" t="s">
        <v>350</v>
      </c>
      <c r="C110" s="137"/>
      <c r="D110" s="114" t="s">
        <v>5443</v>
      </c>
      <c r="E110" s="114" t="s">
        <v>5440</v>
      </c>
      <c r="F110" s="114" t="s">
        <v>5440</v>
      </c>
      <c r="G110" s="114"/>
      <c r="H110" s="114" t="s">
        <v>5440</v>
      </c>
      <c r="I110" s="114" t="s">
        <v>5440</v>
      </c>
      <c r="J110" s="114" t="s">
        <v>5440</v>
      </c>
      <c r="K110" s="114" t="s">
        <v>5440</v>
      </c>
      <c r="L110" s="115" t="s">
        <v>5443</v>
      </c>
      <c r="M110" s="115" t="s">
        <v>5442</v>
      </c>
      <c r="N110" s="115" t="s">
        <v>5440</v>
      </c>
      <c r="O110" s="115" t="s">
        <v>5440</v>
      </c>
      <c r="P110" s="115" t="s">
        <v>5440</v>
      </c>
      <c r="Q110" s="115" t="s">
        <v>5440</v>
      </c>
      <c r="R110" s="115" t="s">
        <v>5440</v>
      </c>
      <c r="S110" s="103" t="s">
        <v>5437</v>
      </c>
      <c r="T110" s="103">
        <v>1985</v>
      </c>
      <c r="U110" s="103" t="s">
        <v>5437</v>
      </c>
      <c r="V110" s="103" t="s">
        <v>5437</v>
      </c>
      <c r="W110" s="103" t="s">
        <v>5708</v>
      </c>
      <c r="X110" s="103">
        <v>1</v>
      </c>
      <c r="Y110" s="103" t="s">
        <v>5437</v>
      </c>
      <c r="Z110" s="116" t="s">
        <v>5443</v>
      </c>
      <c r="AA110" s="116" t="s">
        <v>5440</v>
      </c>
      <c r="AB110" s="116" t="s">
        <v>5440</v>
      </c>
      <c r="AC110" s="116" t="s">
        <v>5440</v>
      </c>
      <c r="AD110" s="116" t="s">
        <v>5440</v>
      </c>
      <c r="AE110" s="116" t="s">
        <v>5440</v>
      </c>
      <c r="AF110" s="116" t="s">
        <v>5440</v>
      </c>
      <c r="AG110" s="134" t="s">
        <v>5443</v>
      </c>
      <c r="AH110" s="134" t="s">
        <v>5440</v>
      </c>
      <c r="AI110" s="134" t="s">
        <v>5440</v>
      </c>
      <c r="AJ110" s="134" t="s">
        <v>5440</v>
      </c>
      <c r="AK110" s="134" t="s">
        <v>5440</v>
      </c>
      <c r="AL110" s="134" t="s">
        <v>5440</v>
      </c>
      <c r="AM110" s="134" t="s">
        <v>14</v>
      </c>
      <c r="AN110" s="135" t="s">
        <v>5443</v>
      </c>
      <c r="AO110" s="135" t="s">
        <v>5440</v>
      </c>
      <c r="AP110" s="135" t="s">
        <v>5440</v>
      </c>
      <c r="AQ110" s="135" t="s">
        <v>5440</v>
      </c>
      <c r="AR110" s="135" t="s">
        <v>5440</v>
      </c>
      <c r="AS110" s="135" t="s">
        <v>5440</v>
      </c>
      <c r="AT110" s="135" t="s">
        <v>5440</v>
      </c>
      <c r="AU110" s="136" t="s">
        <v>5437</v>
      </c>
      <c r="AV110" s="136">
        <v>2011</v>
      </c>
      <c r="AW110" s="136" t="s">
        <v>5437</v>
      </c>
      <c r="AX110" s="136" t="s">
        <v>5437</v>
      </c>
      <c r="AY110" s="136" t="s">
        <v>5478</v>
      </c>
      <c r="AZ110" s="136">
        <v>2</v>
      </c>
      <c r="BA110" s="136" t="s">
        <v>5437</v>
      </c>
      <c r="BB110" s="99" t="s">
        <v>5443</v>
      </c>
      <c r="BC110" s="99" t="s">
        <v>5440</v>
      </c>
      <c r="BD110" s="99" t="s">
        <v>5440</v>
      </c>
      <c r="BE110" s="99" t="s">
        <v>5440</v>
      </c>
      <c r="BF110" s="99" t="s">
        <v>5440</v>
      </c>
      <c r="BG110" s="99" t="s">
        <v>5440</v>
      </c>
      <c r="BH110" s="99" t="s">
        <v>5440</v>
      </c>
      <c r="BI110" s="120" t="s">
        <v>5443</v>
      </c>
      <c r="BJ110" s="120" t="s">
        <v>5440</v>
      </c>
      <c r="BK110" s="120" t="s">
        <v>5440</v>
      </c>
      <c r="BL110" s="120" t="s">
        <v>5440</v>
      </c>
      <c r="BM110" s="120" t="s">
        <v>5440</v>
      </c>
      <c r="BN110" s="120" t="s">
        <v>5440</v>
      </c>
      <c r="BO110" s="120" t="s">
        <v>5443</v>
      </c>
      <c r="BP110" s="109" t="s">
        <v>5437</v>
      </c>
      <c r="BQ110" s="109">
        <v>2011</v>
      </c>
      <c r="BR110" s="109" t="s">
        <v>5437</v>
      </c>
      <c r="BS110" s="109" t="s">
        <v>5437</v>
      </c>
      <c r="BT110" s="109" t="s">
        <v>5709</v>
      </c>
      <c r="BU110" s="109">
        <v>1</v>
      </c>
      <c r="BV110" s="109" t="s">
        <v>5437</v>
      </c>
      <c r="BW110" s="121" t="s">
        <v>5437</v>
      </c>
      <c r="BX110" s="121">
        <v>2012</v>
      </c>
      <c r="BY110" s="121" t="s">
        <v>5437</v>
      </c>
      <c r="BZ110" s="121" t="s">
        <v>5437</v>
      </c>
      <c r="CA110" s="121" t="s">
        <v>5440</v>
      </c>
      <c r="CB110" s="121">
        <v>1</v>
      </c>
      <c r="CC110" s="121" t="s">
        <v>5437</v>
      </c>
      <c r="CD110" s="124" t="s">
        <v>5443</v>
      </c>
      <c r="CE110" s="124" t="s">
        <v>5440</v>
      </c>
      <c r="CF110" s="124" t="s">
        <v>5440</v>
      </c>
      <c r="CG110" s="124" t="s">
        <v>5440</v>
      </c>
      <c r="CH110" s="124" t="s">
        <v>5440</v>
      </c>
      <c r="CI110" s="124" t="s">
        <v>5440</v>
      </c>
      <c r="CJ110" s="124" t="s">
        <v>5440</v>
      </c>
      <c r="CK110" s="123" t="s">
        <v>5443</v>
      </c>
      <c r="CL110" s="123" t="s">
        <v>5442</v>
      </c>
      <c r="CM110" s="123" t="s">
        <v>5440</v>
      </c>
      <c r="CN110" s="123" t="s">
        <v>5440</v>
      </c>
      <c r="CO110" s="123" t="s">
        <v>5440</v>
      </c>
      <c r="CP110" s="123" t="s">
        <v>5440</v>
      </c>
      <c r="CQ110" s="123" t="s">
        <v>5440</v>
      </c>
      <c r="CR110" s="121" t="s">
        <v>5437</v>
      </c>
      <c r="CS110" s="121">
        <v>2012</v>
      </c>
      <c r="CT110" s="121" t="s">
        <v>5437</v>
      </c>
      <c r="CU110" s="121" t="s">
        <v>5437</v>
      </c>
      <c r="CV110" s="121" t="s">
        <v>5640</v>
      </c>
      <c r="CW110" s="121" t="s">
        <v>5710</v>
      </c>
      <c r="CX110" s="121" t="s">
        <v>5437</v>
      </c>
    </row>
    <row r="111" spans="1:102" x14ac:dyDescent="0.3">
      <c r="A111" s="133" t="s">
        <v>306</v>
      </c>
      <c r="B111" s="133" t="s">
        <v>306</v>
      </c>
      <c r="C111" s="133"/>
      <c r="D111" s="114"/>
      <c r="E111" s="114"/>
      <c r="F111" s="114"/>
      <c r="G111" s="114"/>
      <c r="H111" s="114"/>
      <c r="I111" s="114"/>
      <c r="J111" s="114"/>
      <c r="K111" s="114"/>
      <c r="L111" s="115"/>
      <c r="M111" s="115"/>
      <c r="N111" s="115"/>
      <c r="O111" s="115"/>
      <c r="P111" s="115"/>
      <c r="Q111" s="115"/>
      <c r="R111" s="115"/>
      <c r="S111" s="103"/>
      <c r="T111" s="103"/>
      <c r="U111" s="103"/>
      <c r="V111" s="103"/>
      <c r="W111" s="103"/>
      <c r="X111" s="103"/>
      <c r="Y111" s="103"/>
      <c r="Z111" s="116"/>
      <c r="AA111" s="116"/>
      <c r="AB111" s="116"/>
      <c r="AC111" s="116"/>
      <c r="AD111" s="116"/>
      <c r="AE111" s="116"/>
      <c r="AF111" s="116"/>
      <c r="AG111" s="134"/>
      <c r="AH111" s="134"/>
      <c r="AI111" s="134"/>
      <c r="AJ111" s="134"/>
      <c r="AK111" s="134"/>
      <c r="AL111" s="134"/>
      <c r="AM111" s="134"/>
      <c r="AN111" s="135"/>
      <c r="AO111" s="135"/>
      <c r="AP111" s="135"/>
      <c r="AQ111" s="135"/>
      <c r="AR111" s="135"/>
      <c r="AS111" s="135"/>
      <c r="AT111" s="135"/>
      <c r="AU111" s="136"/>
      <c r="AV111" s="136"/>
      <c r="AW111" s="136"/>
      <c r="AX111" s="136"/>
      <c r="AY111" s="136"/>
      <c r="AZ111" s="136"/>
      <c r="BA111" s="136"/>
      <c r="BB111" s="99"/>
      <c r="BC111" s="99"/>
      <c r="BD111" s="99"/>
      <c r="BE111" s="99"/>
      <c r="BF111" s="99"/>
      <c r="BG111" s="99"/>
      <c r="BH111" s="99"/>
      <c r="BI111" s="120"/>
      <c r="BJ111" s="120"/>
      <c r="BK111" s="120"/>
      <c r="BL111" s="120"/>
      <c r="BM111" s="120"/>
      <c r="BN111" s="120"/>
      <c r="BO111" s="120"/>
      <c r="BP111" s="109"/>
      <c r="BQ111" s="109"/>
      <c r="BR111" s="109"/>
      <c r="BS111" s="109"/>
      <c r="BT111" s="109"/>
      <c r="BU111" s="109"/>
      <c r="BV111" s="109"/>
      <c r="BW111" s="121"/>
      <c r="BX111" s="121"/>
      <c r="BY111" s="121"/>
      <c r="BZ111" s="121"/>
      <c r="CA111" s="121"/>
      <c r="CB111" s="121"/>
      <c r="CC111" s="121"/>
      <c r="CD111" s="124"/>
      <c r="CE111" s="124"/>
      <c r="CF111" s="124"/>
      <c r="CG111" s="124"/>
      <c r="CH111" s="124"/>
      <c r="CI111" s="124"/>
      <c r="CJ111" s="124"/>
      <c r="CK111" s="123"/>
      <c r="CL111" s="123"/>
      <c r="CM111" s="123"/>
      <c r="CN111" s="123"/>
      <c r="CO111" s="123"/>
      <c r="CP111" s="123"/>
      <c r="CQ111" s="123"/>
      <c r="CR111" s="121"/>
      <c r="CS111" s="121"/>
      <c r="CT111" s="121"/>
      <c r="CU111" s="121"/>
      <c r="CV111" s="121"/>
      <c r="CW111" s="121"/>
      <c r="CX111" s="121"/>
    </row>
    <row r="112" spans="1:102" x14ac:dyDescent="0.3">
      <c r="B112" s="140" t="s">
        <v>119</v>
      </c>
      <c r="C112" s="140"/>
      <c r="D112" s="114" t="s">
        <v>5437</v>
      </c>
      <c r="E112" s="114"/>
      <c r="F112" s="114" t="s">
        <v>5437</v>
      </c>
      <c r="G112" s="114"/>
      <c r="H112" s="114" t="s">
        <v>5437</v>
      </c>
      <c r="I112" s="114" t="s">
        <v>5494</v>
      </c>
      <c r="J112" s="114"/>
      <c r="K112" s="114"/>
      <c r="L112" s="115" t="s">
        <v>5437</v>
      </c>
      <c r="M112" s="115"/>
      <c r="N112" s="115" t="s">
        <v>5437</v>
      </c>
      <c r="O112" s="115" t="s">
        <v>5437</v>
      </c>
      <c r="P112" s="115" t="s">
        <v>5494</v>
      </c>
      <c r="Q112" s="115"/>
      <c r="R112" s="115"/>
      <c r="S112" s="103" t="s">
        <v>5437</v>
      </c>
      <c r="T112" s="103"/>
      <c r="U112" s="103" t="s">
        <v>5437</v>
      </c>
      <c r="V112" s="103" t="s">
        <v>5437</v>
      </c>
      <c r="W112" s="103" t="s">
        <v>5673</v>
      </c>
      <c r="X112" s="103">
        <v>15</v>
      </c>
      <c r="Y112" s="103"/>
      <c r="Z112" s="116" t="s">
        <v>5437</v>
      </c>
      <c r="AA112" s="116">
        <v>2013</v>
      </c>
      <c r="AB112" s="116" t="s">
        <v>5437</v>
      </c>
      <c r="AC112" s="116" t="s">
        <v>5437</v>
      </c>
      <c r="AD112" s="116" t="s">
        <v>5549</v>
      </c>
      <c r="AE112" s="116">
        <v>1</v>
      </c>
      <c r="AF112" s="116"/>
      <c r="AG112" s="128" t="s">
        <v>5443</v>
      </c>
      <c r="AH112" s="128" t="s">
        <v>5440</v>
      </c>
      <c r="AI112" s="128" t="s">
        <v>5440</v>
      </c>
      <c r="AJ112" s="128" t="s">
        <v>5440</v>
      </c>
      <c r="AK112" s="128" t="s">
        <v>5440</v>
      </c>
      <c r="AL112" s="128" t="s">
        <v>5440</v>
      </c>
      <c r="AM112" s="128" t="s">
        <v>5440</v>
      </c>
      <c r="AN112" s="135" t="s">
        <v>5443</v>
      </c>
      <c r="AO112" s="135" t="s">
        <v>5440</v>
      </c>
      <c r="AP112" s="135" t="s">
        <v>5440</v>
      </c>
      <c r="AQ112" s="135" t="s">
        <v>5440</v>
      </c>
      <c r="AR112" s="135" t="s">
        <v>5440</v>
      </c>
      <c r="AS112" s="135" t="s">
        <v>5440</v>
      </c>
      <c r="AT112" s="135" t="s">
        <v>5440</v>
      </c>
      <c r="AU112" s="127" t="s">
        <v>5437</v>
      </c>
      <c r="AV112" s="127"/>
      <c r="AW112" s="127" t="s">
        <v>5437</v>
      </c>
      <c r="AX112" s="127" t="s">
        <v>5437</v>
      </c>
      <c r="AY112" s="127"/>
      <c r="AZ112" s="127">
        <v>10</v>
      </c>
      <c r="BA112" s="127"/>
      <c r="BB112" s="99" t="s">
        <v>5437</v>
      </c>
      <c r="BC112" s="99"/>
      <c r="BD112" s="99" t="s">
        <v>5437</v>
      </c>
      <c r="BE112" s="99" t="s">
        <v>5437</v>
      </c>
      <c r="BF112" s="99"/>
      <c r="BG112" s="99">
        <v>3</v>
      </c>
      <c r="BH112" s="99"/>
      <c r="BI112" s="120" t="s">
        <v>5437</v>
      </c>
      <c r="BJ112" s="120"/>
      <c r="BK112" s="120" t="s">
        <v>5440</v>
      </c>
      <c r="BL112" s="120"/>
      <c r="BM112" s="120"/>
      <c r="BN112" s="120">
        <v>1</v>
      </c>
      <c r="BO112" s="120"/>
      <c r="BP112" s="109" t="s">
        <v>5437</v>
      </c>
      <c r="BQ112" s="109"/>
      <c r="BR112" s="109" t="s">
        <v>5437</v>
      </c>
      <c r="BS112" s="109" t="s">
        <v>5437</v>
      </c>
      <c r="BT112" s="109"/>
      <c r="BU112" s="109">
        <v>1</v>
      </c>
      <c r="BV112" s="109"/>
      <c r="BW112" s="121" t="s">
        <v>5437</v>
      </c>
      <c r="BX112" s="121"/>
      <c r="BY112" s="121" t="s">
        <v>5437</v>
      </c>
      <c r="BZ112" s="121" t="s">
        <v>5437</v>
      </c>
      <c r="CA112" s="121" t="s">
        <v>5440</v>
      </c>
      <c r="CB112" s="121"/>
      <c r="CC112" s="121"/>
      <c r="CD112" s="124" t="s">
        <v>1763</v>
      </c>
      <c r="CE112" s="124"/>
      <c r="CF112" s="124"/>
      <c r="CG112" s="124"/>
      <c r="CH112" s="124"/>
      <c r="CI112" s="124"/>
      <c r="CJ112" s="124"/>
      <c r="CK112" s="123" t="s">
        <v>5437</v>
      </c>
      <c r="CL112" s="123"/>
      <c r="CM112" s="123" t="s">
        <v>5437</v>
      </c>
      <c r="CN112" s="123" t="s">
        <v>5437</v>
      </c>
      <c r="CO112" s="123"/>
      <c r="CP112" s="123"/>
      <c r="CQ112" s="123"/>
      <c r="CR112" s="121" t="s">
        <v>5437</v>
      </c>
      <c r="CS112" s="121"/>
      <c r="CT112" s="121"/>
      <c r="CU112" s="121"/>
      <c r="CV112" s="121"/>
      <c r="CW112" s="121"/>
      <c r="CX112" s="121"/>
    </row>
    <row r="113" spans="1:102" x14ac:dyDescent="0.3">
      <c r="B113" s="137" t="s">
        <v>307</v>
      </c>
      <c r="C113" s="137"/>
      <c r="D113" s="114" t="s">
        <v>5443</v>
      </c>
      <c r="E113" s="114" t="s">
        <v>5440</v>
      </c>
      <c r="F113" s="114" t="s">
        <v>5440</v>
      </c>
      <c r="G113" s="114"/>
      <c r="H113" s="114" t="s">
        <v>5440</v>
      </c>
      <c r="I113" s="114" t="s">
        <v>5440</v>
      </c>
      <c r="J113" s="114" t="s">
        <v>5440</v>
      </c>
      <c r="K113" s="114" t="s">
        <v>5440</v>
      </c>
      <c r="L113" s="115" t="s">
        <v>5443</v>
      </c>
      <c r="M113" s="115" t="s">
        <v>5440</v>
      </c>
      <c r="N113" s="115" t="s">
        <v>5440</v>
      </c>
      <c r="O113" s="115" t="s">
        <v>5440</v>
      </c>
      <c r="P113" s="115" t="s">
        <v>5440</v>
      </c>
      <c r="Q113" s="115" t="s">
        <v>5440</v>
      </c>
      <c r="R113" s="115" t="s">
        <v>5440</v>
      </c>
      <c r="S113" s="103" t="s">
        <v>5437</v>
      </c>
      <c r="T113" s="103"/>
      <c r="U113" s="103" t="s">
        <v>5437</v>
      </c>
      <c r="V113" s="103" t="s">
        <v>5437</v>
      </c>
      <c r="W113" s="103" t="s">
        <v>5673</v>
      </c>
      <c r="X113" s="103">
        <v>2</v>
      </c>
      <c r="Y113" s="103" t="s">
        <v>5437</v>
      </c>
      <c r="Z113" s="116" t="s">
        <v>5443</v>
      </c>
      <c r="AA113" s="116" t="s">
        <v>5440</v>
      </c>
      <c r="AB113" s="116" t="s">
        <v>5440</v>
      </c>
      <c r="AC113" s="116" t="s">
        <v>5440</v>
      </c>
      <c r="AD113" s="116" t="s">
        <v>5440</v>
      </c>
      <c r="AE113" s="116" t="s">
        <v>5440</v>
      </c>
      <c r="AF113" s="116" t="s">
        <v>5440</v>
      </c>
      <c r="AG113" s="128" t="s">
        <v>5443</v>
      </c>
      <c r="AH113" s="128" t="s">
        <v>5440</v>
      </c>
      <c r="AI113" s="128" t="s">
        <v>5440</v>
      </c>
      <c r="AJ113" s="128" t="s">
        <v>5440</v>
      </c>
      <c r="AK113" s="128" t="s">
        <v>5440</v>
      </c>
      <c r="AL113" s="128" t="s">
        <v>5440</v>
      </c>
      <c r="AM113" s="128" t="s">
        <v>5440</v>
      </c>
      <c r="AN113" s="135" t="s">
        <v>5443</v>
      </c>
      <c r="AO113" s="135" t="s">
        <v>5440</v>
      </c>
      <c r="AP113" s="135" t="s">
        <v>5440</v>
      </c>
      <c r="AQ113" s="135" t="s">
        <v>5440</v>
      </c>
      <c r="AR113" s="135" t="s">
        <v>5440</v>
      </c>
      <c r="AS113" s="135" t="s">
        <v>5440</v>
      </c>
      <c r="AT113" s="135" t="s">
        <v>5440</v>
      </c>
      <c r="AU113" s="127" t="s">
        <v>5437</v>
      </c>
      <c r="AV113" s="127"/>
      <c r="AW113" s="127"/>
      <c r="AX113" s="127"/>
      <c r="AY113" s="127"/>
      <c r="AZ113" s="127"/>
      <c r="BA113" s="127"/>
      <c r="BB113" s="99"/>
      <c r="BC113" s="99"/>
      <c r="BD113" s="99"/>
      <c r="BE113" s="99"/>
      <c r="BF113" s="99"/>
      <c r="BG113" s="99"/>
      <c r="BH113" s="99"/>
      <c r="BI113" s="120" t="s">
        <v>5443</v>
      </c>
      <c r="BJ113" s="120" t="s">
        <v>5440</v>
      </c>
      <c r="BK113" s="120" t="s">
        <v>5440</v>
      </c>
      <c r="BL113" s="120"/>
      <c r="BM113" s="120" t="s">
        <v>5440</v>
      </c>
      <c r="BN113" s="120" t="s">
        <v>5440</v>
      </c>
      <c r="BO113" s="120" t="s">
        <v>5440</v>
      </c>
      <c r="BP113" s="109" t="s">
        <v>5437</v>
      </c>
      <c r="BQ113" s="109">
        <v>2004</v>
      </c>
      <c r="BR113" s="109" t="s">
        <v>5437</v>
      </c>
      <c r="BS113" s="109" t="s">
        <v>5437</v>
      </c>
      <c r="BT113" s="109" t="s">
        <v>5709</v>
      </c>
      <c r="BU113" s="109">
        <v>1</v>
      </c>
      <c r="BV113" s="109" t="s">
        <v>5437</v>
      </c>
      <c r="BW113" s="121" t="s">
        <v>5437</v>
      </c>
      <c r="BX113" s="121"/>
      <c r="BY113" s="121" t="s">
        <v>5437</v>
      </c>
      <c r="BZ113" s="121" t="s">
        <v>5437</v>
      </c>
      <c r="CA113" s="121"/>
      <c r="CB113" s="121">
        <v>1</v>
      </c>
      <c r="CC113" s="121"/>
      <c r="CD113" s="124" t="s">
        <v>5443</v>
      </c>
      <c r="CE113" s="124" t="s">
        <v>5440</v>
      </c>
      <c r="CF113" s="124" t="s">
        <v>5440</v>
      </c>
      <c r="CG113" s="124" t="s">
        <v>5440</v>
      </c>
      <c r="CH113" s="124" t="s">
        <v>5440</v>
      </c>
      <c r="CI113" s="124" t="s">
        <v>5440</v>
      </c>
      <c r="CJ113" s="124" t="s">
        <v>5440</v>
      </c>
      <c r="CK113" s="123" t="s">
        <v>5443</v>
      </c>
      <c r="CL113" s="123" t="s">
        <v>5440</v>
      </c>
      <c r="CM113" s="123" t="s">
        <v>5440</v>
      </c>
      <c r="CN113" s="123" t="s">
        <v>5440</v>
      </c>
      <c r="CO113" s="123" t="s">
        <v>5440</v>
      </c>
      <c r="CP113" s="123" t="s">
        <v>5440</v>
      </c>
      <c r="CQ113" s="123" t="s">
        <v>5440</v>
      </c>
      <c r="CR113" s="121" t="s">
        <v>5437</v>
      </c>
      <c r="CS113" s="121"/>
      <c r="CT113" s="121"/>
      <c r="CU113" s="121"/>
      <c r="CV113" s="121"/>
      <c r="CW113" s="121"/>
      <c r="CX113" s="121"/>
    </row>
    <row r="114" spans="1:102" x14ac:dyDescent="0.3">
      <c r="B114" s="137" t="s">
        <v>311</v>
      </c>
      <c r="C114" s="137"/>
      <c r="D114" s="114" t="s">
        <v>5443</v>
      </c>
      <c r="E114" s="114" t="s">
        <v>5440</v>
      </c>
      <c r="F114" s="114" t="s">
        <v>5440</v>
      </c>
      <c r="G114" s="114"/>
      <c r="H114" s="114" t="s">
        <v>5440</v>
      </c>
      <c r="I114" s="114" t="s">
        <v>5440</v>
      </c>
      <c r="J114" s="114" t="s">
        <v>5440</v>
      </c>
      <c r="K114" s="114" t="s">
        <v>5440</v>
      </c>
      <c r="L114" s="115" t="s">
        <v>5437</v>
      </c>
      <c r="M114" s="115"/>
      <c r="N114" s="115" t="s">
        <v>5437</v>
      </c>
      <c r="O114" s="115" t="s">
        <v>5437</v>
      </c>
      <c r="P114" s="115" t="s">
        <v>5508</v>
      </c>
      <c r="Q114" s="115">
        <v>1</v>
      </c>
      <c r="R114" s="115"/>
      <c r="S114" s="103" t="s">
        <v>5437</v>
      </c>
      <c r="T114" s="103"/>
      <c r="U114" s="103" t="s">
        <v>5437</v>
      </c>
      <c r="V114" s="103" t="s">
        <v>5437</v>
      </c>
      <c r="W114" s="103" t="s">
        <v>5673</v>
      </c>
      <c r="X114" s="103">
        <v>2</v>
      </c>
      <c r="Y114" s="103"/>
      <c r="Z114" s="116" t="s">
        <v>5437</v>
      </c>
      <c r="AA114" s="116">
        <v>2011</v>
      </c>
      <c r="AB114" s="116" t="s">
        <v>5437</v>
      </c>
      <c r="AC114" s="116" t="s">
        <v>5437</v>
      </c>
      <c r="AD114" s="116"/>
      <c r="AE114" s="116">
        <v>1</v>
      </c>
      <c r="AF114" s="116"/>
      <c r="AG114" s="128" t="s">
        <v>5437</v>
      </c>
      <c r="AH114" s="128"/>
      <c r="AI114" s="128" t="s">
        <v>5437</v>
      </c>
      <c r="AJ114" s="128" t="s">
        <v>5437</v>
      </c>
      <c r="AK114" s="128"/>
      <c r="AL114" s="128">
        <v>1</v>
      </c>
      <c r="AM114" s="128"/>
      <c r="AN114" s="135" t="s">
        <v>5443</v>
      </c>
      <c r="AO114" s="135" t="s">
        <v>5440</v>
      </c>
      <c r="AP114" s="135" t="s">
        <v>5440</v>
      </c>
      <c r="AQ114" s="135" t="s">
        <v>5440</v>
      </c>
      <c r="AR114" s="135" t="s">
        <v>5440</v>
      </c>
      <c r="AS114" s="135" t="s">
        <v>5440</v>
      </c>
      <c r="AT114" s="135" t="s">
        <v>5440</v>
      </c>
      <c r="AU114" s="127" t="s">
        <v>5437</v>
      </c>
      <c r="AV114" s="127">
        <v>2009</v>
      </c>
      <c r="AW114" s="127" t="s">
        <v>5437</v>
      </c>
      <c r="AX114" s="127" t="s">
        <v>5437</v>
      </c>
      <c r="AY114" s="127" t="s">
        <v>5711</v>
      </c>
      <c r="AZ114" s="127"/>
      <c r="BA114" s="127"/>
      <c r="BB114" s="99" t="s">
        <v>5437</v>
      </c>
      <c r="BC114" s="99">
        <v>2010</v>
      </c>
      <c r="BD114" s="99" t="s">
        <v>5437</v>
      </c>
      <c r="BE114" s="99" t="s">
        <v>5437</v>
      </c>
      <c r="BF114" s="99"/>
      <c r="BG114" s="99">
        <v>1</v>
      </c>
      <c r="BH114" s="99"/>
      <c r="BI114" s="120" t="s">
        <v>5443</v>
      </c>
      <c r="BJ114" s="120" t="s">
        <v>5440</v>
      </c>
      <c r="BK114" s="120" t="s">
        <v>5440</v>
      </c>
      <c r="BL114" s="120" t="s">
        <v>5440</v>
      </c>
      <c r="BM114" s="120" t="s">
        <v>5440</v>
      </c>
      <c r="BN114" s="120" t="s">
        <v>5440</v>
      </c>
      <c r="BO114" s="120" t="s">
        <v>5440</v>
      </c>
      <c r="BP114" s="109" t="s">
        <v>5437</v>
      </c>
      <c r="BQ114" s="109">
        <v>2011</v>
      </c>
      <c r="BR114" s="109" t="s">
        <v>5437</v>
      </c>
      <c r="BS114" s="109" t="s">
        <v>5437</v>
      </c>
      <c r="BT114" s="109"/>
      <c r="BU114" s="109">
        <v>1</v>
      </c>
      <c r="BV114" s="109"/>
      <c r="BW114" s="121" t="s">
        <v>5437</v>
      </c>
      <c r="BX114" s="121">
        <v>2010</v>
      </c>
      <c r="BY114" s="121" t="s">
        <v>5437</v>
      </c>
      <c r="BZ114" s="121" t="s">
        <v>5437</v>
      </c>
      <c r="CA114" s="121"/>
      <c r="CB114" s="121">
        <v>1</v>
      </c>
      <c r="CC114" s="121"/>
      <c r="CD114" s="124" t="s">
        <v>5443</v>
      </c>
      <c r="CE114" s="124" t="s">
        <v>5440</v>
      </c>
      <c r="CF114" s="124" t="s">
        <v>5440</v>
      </c>
      <c r="CG114" s="124" t="s">
        <v>5440</v>
      </c>
      <c r="CH114" s="124" t="s">
        <v>5440</v>
      </c>
      <c r="CI114" s="124" t="s">
        <v>5440</v>
      </c>
      <c r="CJ114" s="124" t="s">
        <v>5440</v>
      </c>
      <c r="CK114" s="123" t="s">
        <v>5437</v>
      </c>
      <c r="CL114" s="123"/>
      <c r="CM114" s="123" t="s">
        <v>5437</v>
      </c>
      <c r="CN114" s="123" t="s">
        <v>5437</v>
      </c>
      <c r="CO114" s="123"/>
      <c r="CP114" s="123">
        <v>4</v>
      </c>
      <c r="CQ114" s="123"/>
      <c r="CR114" s="121" t="s">
        <v>5437</v>
      </c>
      <c r="CS114" s="121"/>
      <c r="CT114" s="121" t="s">
        <v>5437</v>
      </c>
      <c r="CU114" s="121" t="s">
        <v>5437</v>
      </c>
      <c r="CV114" s="121"/>
      <c r="CW114" s="121"/>
      <c r="CX114" s="121"/>
    </row>
    <row r="115" spans="1:102" x14ac:dyDescent="0.3">
      <c r="B115" s="137" t="s">
        <v>315</v>
      </c>
      <c r="C115" s="137"/>
      <c r="D115" s="114" t="s">
        <v>5443</v>
      </c>
      <c r="E115" s="114" t="s">
        <v>5440</v>
      </c>
      <c r="F115" s="114" t="s">
        <v>5440</v>
      </c>
      <c r="G115" s="114"/>
      <c r="H115" s="114" t="s">
        <v>5440</v>
      </c>
      <c r="I115" s="114" t="s">
        <v>5440</v>
      </c>
      <c r="J115" s="114" t="s">
        <v>5440</v>
      </c>
      <c r="K115" s="114" t="s">
        <v>5440</v>
      </c>
      <c r="L115" s="115" t="s">
        <v>5437</v>
      </c>
      <c r="M115" s="115">
        <v>1991</v>
      </c>
      <c r="N115" s="115" t="s">
        <v>5437</v>
      </c>
      <c r="O115" s="115" t="s">
        <v>5437</v>
      </c>
      <c r="P115" s="115" t="s">
        <v>5508</v>
      </c>
      <c r="Q115" s="115">
        <v>1</v>
      </c>
      <c r="R115" s="115" t="s">
        <v>5437</v>
      </c>
      <c r="S115" s="103" t="s">
        <v>5437</v>
      </c>
      <c r="T115" s="103">
        <v>1991</v>
      </c>
      <c r="U115" s="103" t="s">
        <v>5437</v>
      </c>
      <c r="V115" s="103" t="s">
        <v>5437</v>
      </c>
      <c r="W115" s="103" t="s">
        <v>5673</v>
      </c>
      <c r="X115" s="103">
        <v>2</v>
      </c>
      <c r="Y115" s="103" t="s">
        <v>5437</v>
      </c>
      <c r="Z115" s="116" t="s">
        <v>5443</v>
      </c>
      <c r="AA115" s="116" t="s">
        <v>5440</v>
      </c>
      <c r="AB115" s="116" t="s">
        <v>5440</v>
      </c>
      <c r="AC115" s="116" t="s">
        <v>5440</v>
      </c>
      <c r="AD115" s="116" t="s">
        <v>5440</v>
      </c>
      <c r="AE115" s="116" t="s">
        <v>5440</v>
      </c>
      <c r="AF115" s="116" t="s">
        <v>5440</v>
      </c>
      <c r="AG115" s="128" t="s">
        <v>5443</v>
      </c>
      <c r="AH115" s="128" t="s">
        <v>5440</v>
      </c>
      <c r="AI115" s="128" t="s">
        <v>5440</v>
      </c>
      <c r="AJ115" s="128" t="s">
        <v>5440</v>
      </c>
      <c r="AK115" s="128" t="s">
        <v>5440</v>
      </c>
      <c r="AL115" s="128" t="s">
        <v>5440</v>
      </c>
      <c r="AM115" s="128" t="s">
        <v>5440</v>
      </c>
      <c r="AN115" s="135" t="s">
        <v>5443</v>
      </c>
      <c r="AO115" s="135" t="s">
        <v>5440</v>
      </c>
      <c r="AP115" s="135" t="s">
        <v>5440</v>
      </c>
      <c r="AQ115" s="135" t="s">
        <v>5440</v>
      </c>
      <c r="AR115" s="135" t="s">
        <v>5440</v>
      </c>
      <c r="AS115" s="135" t="s">
        <v>5440</v>
      </c>
      <c r="AT115" s="135" t="s">
        <v>5440</v>
      </c>
      <c r="AU115" s="127" t="s">
        <v>5437</v>
      </c>
      <c r="AV115" s="127"/>
      <c r="AW115" s="127"/>
      <c r="AX115" s="127"/>
      <c r="AY115" s="127"/>
      <c r="AZ115" s="127">
        <v>7</v>
      </c>
      <c r="BA115" s="127" t="s">
        <v>5437</v>
      </c>
      <c r="BB115" s="99" t="s">
        <v>5437</v>
      </c>
      <c r="BC115" s="99">
        <v>2011</v>
      </c>
      <c r="BD115" s="99" t="s">
        <v>5437</v>
      </c>
      <c r="BE115" s="99" t="s">
        <v>5437</v>
      </c>
      <c r="BF115" s="99"/>
      <c r="BG115" s="99">
        <v>1</v>
      </c>
      <c r="BH115" s="99" t="s">
        <v>5437</v>
      </c>
      <c r="BI115" s="120" t="s">
        <v>5443</v>
      </c>
      <c r="BJ115" s="120" t="s">
        <v>5440</v>
      </c>
      <c r="BK115" s="120" t="s">
        <v>5440</v>
      </c>
      <c r="BL115" s="120" t="s">
        <v>5440</v>
      </c>
      <c r="BM115" s="120" t="s">
        <v>5440</v>
      </c>
      <c r="BN115" s="120" t="s">
        <v>5440</v>
      </c>
      <c r="BO115" s="120" t="s">
        <v>5440</v>
      </c>
      <c r="BP115" s="109" t="s">
        <v>5437</v>
      </c>
      <c r="BQ115" s="109">
        <v>1991</v>
      </c>
      <c r="BR115" s="109" t="s">
        <v>5437</v>
      </c>
      <c r="BS115" s="109" t="s">
        <v>5437</v>
      </c>
      <c r="BT115" s="109"/>
      <c r="BU115" s="109">
        <v>1</v>
      </c>
      <c r="BV115" s="109" t="s">
        <v>5437</v>
      </c>
      <c r="BW115" s="121" t="s">
        <v>5437</v>
      </c>
      <c r="BX115" s="121">
        <v>1991</v>
      </c>
      <c r="BY115" s="121" t="s">
        <v>5437</v>
      </c>
      <c r="BZ115" s="121" t="s">
        <v>5437</v>
      </c>
      <c r="CA115" s="121"/>
      <c r="CB115" s="121">
        <v>1</v>
      </c>
      <c r="CC115" s="121" t="s">
        <v>5437</v>
      </c>
      <c r="CD115" s="124" t="s">
        <v>5443</v>
      </c>
      <c r="CE115" s="124" t="s">
        <v>5440</v>
      </c>
      <c r="CF115" s="124" t="s">
        <v>5440</v>
      </c>
      <c r="CG115" s="124" t="s">
        <v>5440</v>
      </c>
      <c r="CH115" s="124" t="s">
        <v>5440</v>
      </c>
      <c r="CI115" s="124" t="s">
        <v>5440</v>
      </c>
      <c r="CJ115" s="124" t="s">
        <v>5440</v>
      </c>
      <c r="CK115" s="123" t="s">
        <v>5437</v>
      </c>
      <c r="CL115" s="123"/>
      <c r="CM115" s="123" t="s">
        <v>5437</v>
      </c>
      <c r="CN115" s="123" t="s">
        <v>5437</v>
      </c>
      <c r="CO115" s="123"/>
      <c r="CP115" s="123">
        <v>4</v>
      </c>
      <c r="CQ115" s="123" t="s">
        <v>5437</v>
      </c>
      <c r="CR115" s="121" t="s">
        <v>5437</v>
      </c>
      <c r="CS115" s="121"/>
      <c r="CT115" s="121" t="s">
        <v>5437</v>
      </c>
      <c r="CU115" s="121" t="s">
        <v>5437</v>
      </c>
      <c r="CV115" s="121"/>
      <c r="CW115" s="121">
        <v>4</v>
      </c>
      <c r="CX115" s="121" t="s">
        <v>5437</v>
      </c>
    </row>
    <row r="116" spans="1:102" x14ac:dyDescent="0.3">
      <c r="B116" s="137" t="s">
        <v>5712</v>
      </c>
      <c r="C116" s="137"/>
      <c r="D116" s="114" t="s">
        <v>5437</v>
      </c>
      <c r="E116" s="114">
        <v>1987</v>
      </c>
      <c r="F116" s="114" t="s">
        <v>5437</v>
      </c>
      <c r="G116" s="114"/>
      <c r="H116" s="114" t="s">
        <v>5437</v>
      </c>
      <c r="I116" s="114" t="s">
        <v>5713</v>
      </c>
      <c r="J116" s="114">
        <v>1</v>
      </c>
      <c r="K116" s="114" t="s">
        <v>5437</v>
      </c>
      <c r="L116" s="115" t="s">
        <v>5443</v>
      </c>
      <c r="M116" s="115" t="s">
        <v>5440</v>
      </c>
      <c r="N116" s="115" t="s">
        <v>5440</v>
      </c>
      <c r="O116" s="115" t="s">
        <v>5440</v>
      </c>
      <c r="P116" s="115" t="s">
        <v>5440</v>
      </c>
      <c r="Q116" s="115" t="s">
        <v>5440</v>
      </c>
      <c r="R116" s="115" t="s">
        <v>5440</v>
      </c>
      <c r="S116" s="103" t="s">
        <v>5437</v>
      </c>
      <c r="T116" s="103">
        <v>2000</v>
      </c>
      <c r="U116" s="103" t="s">
        <v>5437</v>
      </c>
      <c r="V116" s="103" t="s">
        <v>5437</v>
      </c>
      <c r="W116" s="103" t="s">
        <v>5673</v>
      </c>
      <c r="X116" s="103">
        <v>1</v>
      </c>
      <c r="Y116" s="103" t="s">
        <v>5437</v>
      </c>
      <c r="Z116" s="116" t="s">
        <v>5437</v>
      </c>
      <c r="AA116" s="116">
        <v>2010</v>
      </c>
      <c r="AB116" s="116" t="s">
        <v>5437</v>
      </c>
      <c r="AC116" s="116" t="s">
        <v>5437</v>
      </c>
      <c r="AD116" s="116"/>
      <c r="AE116" s="116">
        <v>1</v>
      </c>
      <c r="AF116" s="116" t="s">
        <v>5437</v>
      </c>
      <c r="AG116" s="128" t="s">
        <v>5443</v>
      </c>
      <c r="AH116" s="128" t="s">
        <v>5440</v>
      </c>
      <c r="AI116" s="128" t="s">
        <v>5440</v>
      </c>
      <c r="AJ116" s="128" t="s">
        <v>5440</v>
      </c>
      <c r="AK116" s="128" t="s">
        <v>5440</v>
      </c>
      <c r="AL116" s="128" t="s">
        <v>5440</v>
      </c>
      <c r="AM116" s="128" t="s">
        <v>5440</v>
      </c>
      <c r="AN116" s="135" t="s">
        <v>5443</v>
      </c>
      <c r="AO116" s="135" t="s">
        <v>5440</v>
      </c>
      <c r="AP116" s="135" t="s">
        <v>5440</v>
      </c>
      <c r="AQ116" s="135" t="s">
        <v>5440</v>
      </c>
      <c r="AR116" s="135" t="s">
        <v>5440</v>
      </c>
      <c r="AS116" s="135" t="s">
        <v>5440</v>
      </c>
      <c r="AT116" s="135" t="s">
        <v>5440</v>
      </c>
      <c r="AU116" s="127" t="s">
        <v>5437</v>
      </c>
      <c r="AV116" s="127">
        <v>2010</v>
      </c>
      <c r="AW116" s="127" t="s">
        <v>5437</v>
      </c>
      <c r="AX116" s="127" t="s">
        <v>5437</v>
      </c>
      <c r="AY116" s="127" t="s">
        <v>5714</v>
      </c>
      <c r="AZ116" s="127">
        <v>1</v>
      </c>
      <c r="BA116" s="127" t="s">
        <v>5437</v>
      </c>
      <c r="BB116" s="99" t="s">
        <v>5437</v>
      </c>
      <c r="BC116" s="99">
        <v>2011</v>
      </c>
      <c r="BD116" s="99" t="s">
        <v>5437</v>
      </c>
      <c r="BE116" s="99" t="s">
        <v>5437</v>
      </c>
      <c r="BF116" s="99"/>
      <c r="BG116" s="99">
        <v>1</v>
      </c>
      <c r="BH116" s="99" t="s">
        <v>5437</v>
      </c>
      <c r="BI116" s="120" t="s">
        <v>5443</v>
      </c>
      <c r="BJ116" s="120" t="s">
        <v>5440</v>
      </c>
      <c r="BK116" s="120" t="s">
        <v>5440</v>
      </c>
      <c r="BL116" s="120" t="s">
        <v>5440</v>
      </c>
      <c r="BM116" s="120" t="s">
        <v>5440</v>
      </c>
      <c r="BN116" s="120" t="s">
        <v>5440</v>
      </c>
      <c r="BO116" s="120" t="s">
        <v>5440</v>
      </c>
      <c r="BP116" s="109" t="s">
        <v>5437</v>
      </c>
      <c r="BQ116" s="109">
        <v>2010</v>
      </c>
      <c r="BR116" s="109" t="s">
        <v>5437</v>
      </c>
      <c r="BS116" s="109"/>
      <c r="BT116" s="109"/>
      <c r="BU116" s="109"/>
      <c r="BV116" s="109"/>
      <c r="BW116" s="121" t="s">
        <v>5437</v>
      </c>
      <c r="BX116" s="121">
        <v>1987</v>
      </c>
      <c r="BY116" s="121" t="s">
        <v>5437</v>
      </c>
      <c r="BZ116" s="121" t="s">
        <v>5437</v>
      </c>
      <c r="CA116" s="121"/>
      <c r="CB116" s="121">
        <v>1</v>
      </c>
      <c r="CC116" s="121" t="s">
        <v>5437</v>
      </c>
      <c r="CD116" s="124" t="s">
        <v>5443</v>
      </c>
      <c r="CE116" s="124" t="s">
        <v>5440</v>
      </c>
      <c r="CF116" s="124" t="s">
        <v>5440</v>
      </c>
      <c r="CG116" s="124" t="s">
        <v>5440</v>
      </c>
      <c r="CH116" s="124" t="s">
        <v>5440</v>
      </c>
      <c r="CI116" s="124" t="s">
        <v>5440</v>
      </c>
      <c r="CJ116" s="124" t="s">
        <v>5440</v>
      </c>
      <c r="CK116" s="123" t="s">
        <v>5437</v>
      </c>
      <c r="CL116" s="123"/>
      <c r="CM116" s="123" t="s">
        <v>5437</v>
      </c>
      <c r="CN116" s="123" t="s">
        <v>5437</v>
      </c>
      <c r="CO116" s="123" t="s">
        <v>5493</v>
      </c>
      <c r="CP116" s="123">
        <v>5</v>
      </c>
      <c r="CQ116" s="123" t="s">
        <v>5437</v>
      </c>
      <c r="CR116" s="121" t="s">
        <v>5437</v>
      </c>
      <c r="CS116" s="121"/>
      <c r="CT116" s="121" t="s">
        <v>5437</v>
      </c>
      <c r="CU116" s="121" t="s">
        <v>5437</v>
      </c>
      <c r="CV116" s="121" t="s">
        <v>5715</v>
      </c>
      <c r="CW116" s="121">
        <v>3</v>
      </c>
      <c r="CX116" s="121" t="s">
        <v>5437</v>
      </c>
    </row>
    <row r="117" spans="1:102" x14ac:dyDescent="0.3">
      <c r="B117" s="137" t="s">
        <v>326</v>
      </c>
      <c r="C117" s="137"/>
      <c r="D117" s="114" t="s">
        <v>5443</v>
      </c>
      <c r="E117" s="114" t="s">
        <v>5440</v>
      </c>
      <c r="F117" s="114" t="s">
        <v>5440</v>
      </c>
      <c r="G117" s="114"/>
      <c r="H117" s="114" t="s">
        <v>5440</v>
      </c>
      <c r="I117" s="114" t="s">
        <v>5440</v>
      </c>
      <c r="J117" s="114" t="s">
        <v>5440</v>
      </c>
      <c r="K117" s="114" t="s">
        <v>5440</v>
      </c>
      <c r="L117" s="115" t="s">
        <v>5437</v>
      </c>
      <c r="M117" s="115">
        <v>1998</v>
      </c>
      <c r="N117" s="115" t="s">
        <v>5437</v>
      </c>
      <c r="O117" s="115" t="s">
        <v>5437</v>
      </c>
      <c r="P117" s="115" t="s">
        <v>5508</v>
      </c>
      <c r="Q117" s="115">
        <v>1</v>
      </c>
      <c r="R117" s="115" t="s">
        <v>5437</v>
      </c>
      <c r="S117" s="103" t="s">
        <v>5437</v>
      </c>
      <c r="T117" s="103">
        <v>1998</v>
      </c>
      <c r="U117" s="103" t="s">
        <v>5437</v>
      </c>
      <c r="V117" s="103" t="s">
        <v>5437</v>
      </c>
      <c r="W117" s="103" t="s">
        <v>5673</v>
      </c>
      <c r="X117" s="103">
        <v>2</v>
      </c>
      <c r="Y117" s="103" t="s">
        <v>5437</v>
      </c>
      <c r="Z117" s="116" t="s">
        <v>5443</v>
      </c>
      <c r="AA117" s="116" t="s">
        <v>5440</v>
      </c>
      <c r="AB117" s="116" t="s">
        <v>5440</v>
      </c>
      <c r="AC117" s="116" t="s">
        <v>5440</v>
      </c>
      <c r="AD117" s="116" t="s">
        <v>5440</v>
      </c>
      <c r="AE117" s="116" t="s">
        <v>5440</v>
      </c>
      <c r="AF117" s="116" t="s">
        <v>5440</v>
      </c>
      <c r="AG117" s="128" t="s">
        <v>5443</v>
      </c>
      <c r="AH117" s="128" t="s">
        <v>5440</v>
      </c>
      <c r="AI117" s="128" t="s">
        <v>5440</v>
      </c>
      <c r="AJ117" s="128" t="s">
        <v>5440</v>
      </c>
      <c r="AK117" s="128" t="s">
        <v>5440</v>
      </c>
      <c r="AL117" s="128" t="s">
        <v>5440</v>
      </c>
      <c r="AM117" s="128" t="s">
        <v>5440</v>
      </c>
      <c r="AN117" s="135" t="s">
        <v>5443</v>
      </c>
      <c r="AO117" s="135" t="s">
        <v>5440</v>
      </c>
      <c r="AP117" s="135" t="s">
        <v>5440</v>
      </c>
      <c r="AQ117" s="135" t="s">
        <v>5440</v>
      </c>
      <c r="AR117" s="135" t="s">
        <v>5440</v>
      </c>
      <c r="AS117" s="135" t="s">
        <v>5440</v>
      </c>
      <c r="AT117" s="135" t="s">
        <v>5440</v>
      </c>
      <c r="AU117" s="127" t="s">
        <v>5437</v>
      </c>
      <c r="AV117" s="127"/>
      <c r="AW117" s="127" t="s">
        <v>5437</v>
      </c>
      <c r="AX117" s="127" t="s">
        <v>5437</v>
      </c>
      <c r="AY117" s="127"/>
      <c r="AZ117" s="127">
        <v>6</v>
      </c>
      <c r="BA117" s="127" t="s">
        <v>5437</v>
      </c>
      <c r="BB117" s="99" t="s">
        <v>5437</v>
      </c>
      <c r="BC117" s="99"/>
      <c r="BD117" s="99" t="s">
        <v>5437</v>
      </c>
      <c r="BE117" s="99" t="s">
        <v>5437</v>
      </c>
      <c r="BF117" s="99"/>
      <c r="BG117" s="99">
        <v>1</v>
      </c>
      <c r="BH117" s="99" t="s">
        <v>5437</v>
      </c>
      <c r="BI117" s="120" t="s">
        <v>5443</v>
      </c>
      <c r="BJ117" s="120" t="s">
        <v>5440</v>
      </c>
      <c r="BK117" s="120" t="s">
        <v>5440</v>
      </c>
      <c r="BL117" s="120" t="s">
        <v>5440</v>
      </c>
      <c r="BM117" s="120" t="s">
        <v>5440</v>
      </c>
      <c r="BN117" s="120" t="s">
        <v>5440</v>
      </c>
      <c r="BO117" s="120" t="s">
        <v>5440</v>
      </c>
      <c r="BP117" s="109" t="s">
        <v>5437</v>
      </c>
      <c r="BQ117" s="109">
        <v>2004</v>
      </c>
      <c r="BR117" s="109" t="s">
        <v>5443</v>
      </c>
      <c r="BS117" s="109" t="s">
        <v>5443</v>
      </c>
      <c r="BT117" s="109" t="s">
        <v>5716</v>
      </c>
      <c r="BU117" s="109">
        <v>1</v>
      </c>
      <c r="BV117" s="109" t="s">
        <v>5443</v>
      </c>
      <c r="BW117" s="121" t="s">
        <v>5437</v>
      </c>
      <c r="BX117" s="121">
        <v>1998</v>
      </c>
      <c r="BY117" s="121" t="s">
        <v>5437</v>
      </c>
      <c r="BZ117" s="121" t="s">
        <v>5437</v>
      </c>
      <c r="CA117" s="121"/>
      <c r="CB117" s="121">
        <v>1</v>
      </c>
      <c r="CC117" s="121" t="s">
        <v>5437</v>
      </c>
      <c r="CD117" s="124" t="s">
        <v>5443</v>
      </c>
      <c r="CE117" s="124" t="s">
        <v>5440</v>
      </c>
      <c r="CF117" s="124" t="s">
        <v>5440</v>
      </c>
      <c r="CG117" s="124" t="s">
        <v>5440</v>
      </c>
      <c r="CH117" s="124" t="s">
        <v>5440</v>
      </c>
      <c r="CI117" s="124" t="s">
        <v>5440</v>
      </c>
      <c r="CJ117" s="124" t="s">
        <v>5440</v>
      </c>
      <c r="CK117" s="123" t="s">
        <v>5443</v>
      </c>
      <c r="CL117" s="123" t="s">
        <v>5440</v>
      </c>
      <c r="CM117" s="123" t="s">
        <v>5440</v>
      </c>
      <c r="CN117" s="123" t="s">
        <v>5440</v>
      </c>
      <c r="CO117" s="123" t="s">
        <v>5440</v>
      </c>
      <c r="CP117" s="123" t="s">
        <v>5440</v>
      </c>
      <c r="CQ117" s="123" t="s">
        <v>5440</v>
      </c>
      <c r="CR117" s="121" t="s">
        <v>5437</v>
      </c>
      <c r="CS117" s="121"/>
      <c r="CT117" s="121" t="s">
        <v>5437</v>
      </c>
      <c r="CU117" s="121" t="s">
        <v>5437</v>
      </c>
      <c r="CV117" s="121"/>
      <c r="CW117" s="121" t="s">
        <v>5437</v>
      </c>
      <c r="CX117" s="121"/>
    </row>
    <row r="118" spans="1:102" x14ac:dyDescent="0.3">
      <c r="B118" s="137" t="s">
        <v>329</v>
      </c>
      <c r="C118" s="137"/>
      <c r="D118" s="114" t="s">
        <v>5443</v>
      </c>
      <c r="E118" s="114" t="s">
        <v>5440</v>
      </c>
      <c r="F118" s="114" t="s">
        <v>5440</v>
      </c>
      <c r="G118" s="114"/>
      <c r="H118" s="114" t="s">
        <v>5440</v>
      </c>
      <c r="I118" s="114" t="s">
        <v>5440</v>
      </c>
      <c r="J118" s="114" t="s">
        <v>5440</v>
      </c>
      <c r="K118" s="114" t="s">
        <v>5440</v>
      </c>
      <c r="L118" s="115" t="s">
        <v>5443</v>
      </c>
      <c r="M118" s="115" t="s">
        <v>5440</v>
      </c>
      <c r="N118" s="115" t="s">
        <v>5440</v>
      </c>
      <c r="O118" s="115" t="s">
        <v>5440</v>
      </c>
      <c r="P118" s="115" t="s">
        <v>5440</v>
      </c>
      <c r="Q118" s="115" t="s">
        <v>5440</v>
      </c>
      <c r="R118" s="115" t="s">
        <v>5440</v>
      </c>
      <c r="S118" s="103" t="s">
        <v>5437</v>
      </c>
      <c r="T118" s="103"/>
      <c r="U118" s="103" t="s">
        <v>5437</v>
      </c>
      <c r="V118" s="103" t="s">
        <v>5437</v>
      </c>
      <c r="W118" s="103" t="s">
        <v>5673</v>
      </c>
      <c r="X118" s="103">
        <v>2</v>
      </c>
      <c r="Y118" s="103" t="s">
        <v>5437</v>
      </c>
      <c r="Z118" s="116" t="s">
        <v>5443</v>
      </c>
      <c r="AA118" s="116" t="s">
        <v>5440</v>
      </c>
      <c r="AB118" s="116" t="s">
        <v>5440</v>
      </c>
      <c r="AC118" s="116" t="s">
        <v>5440</v>
      </c>
      <c r="AD118" s="116" t="s">
        <v>5440</v>
      </c>
      <c r="AE118" s="116" t="s">
        <v>5440</v>
      </c>
      <c r="AF118" s="116" t="s">
        <v>5440</v>
      </c>
      <c r="AG118" s="128" t="s">
        <v>5443</v>
      </c>
      <c r="AH118" s="128" t="s">
        <v>5440</v>
      </c>
      <c r="AI118" s="128" t="s">
        <v>5440</v>
      </c>
      <c r="AJ118" s="128" t="s">
        <v>5440</v>
      </c>
      <c r="AK118" s="128" t="s">
        <v>5440</v>
      </c>
      <c r="AL118" s="128" t="s">
        <v>5440</v>
      </c>
      <c r="AM118" s="128" t="s">
        <v>5440</v>
      </c>
      <c r="AN118" s="135" t="s">
        <v>5443</v>
      </c>
      <c r="AO118" s="135" t="s">
        <v>5440</v>
      </c>
      <c r="AP118" s="135" t="s">
        <v>5440</v>
      </c>
      <c r="AQ118" s="135" t="s">
        <v>5440</v>
      </c>
      <c r="AR118" s="135" t="s">
        <v>5440</v>
      </c>
      <c r="AS118" s="135" t="s">
        <v>5440</v>
      </c>
      <c r="AT118" s="135" t="s">
        <v>5440</v>
      </c>
      <c r="AU118" s="127" t="s">
        <v>5443</v>
      </c>
      <c r="AV118" s="127" t="s">
        <v>5440</v>
      </c>
      <c r="AW118" s="127" t="s">
        <v>5440</v>
      </c>
      <c r="AX118" s="127" t="s">
        <v>5440</v>
      </c>
      <c r="AY118" s="127" t="s">
        <v>5440</v>
      </c>
      <c r="AZ118" s="127" t="s">
        <v>5440</v>
      </c>
      <c r="BA118" s="127" t="s">
        <v>5440</v>
      </c>
      <c r="BB118" s="99" t="s">
        <v>5443</v>
      </c>
      <c r="BC118" s="99" t="s">
        <v>5440</v>
      </c>
      <c r="BD118" s="99" t="s">
        <v>5440</v>
      </c>
      <c r="BE118" s="99" t="s">
        <v>5440</v>
      </c>
      <c r="BF118" s="99" t="s">
        <v>5440</v>
      </c>
      <c r="BG118" s="99" t="s">
        <v>5440</v>
      </c>
      <c r="BH118" s="99" t="s">
        <v>5440</v>
      </c>
      <c r="BI118" s="120" t="s">
        <v>5443</v>
      </c>
      <c r="BJ118" s="120" t="s">
        <v>5440</v>
      </c>
      <c r="BK118" s="120" t="s">
        <v>5440</v>
      </c>
      <c r="BL118" s="120" t="s">
        <v>5440</v>
      </c>
      <c r="BM118" s="120" t="s">
        <v>5440</v>
      </c>
      <c r="BN118" s="120" t="s">
        <v>5440</v>
      </c>
      <c r="BO118" s="120" t="s">
        <v>5440</v>
      </c>
      <c r="BP118" s="109" t="s">
        <v>5443</v>
      </c>
      <c r="BQ118" s="109" t="s">
        <v>5440</v>
      </c>
      <c r="BR118" s="109" t="s">
        <v>5440</v>
      </c>
      <c r="BS118" s="109" t="s">
        <v>5440</v>
      </c>
      <c r="BT118" s="109" t="s">
        <v>5440</v>
      </c>
      <c r="BU118" s="109" t="s">
        <v>5440</v>
      </c>
      <c r="BV118" s="109" t="s">
        <v>5440</v>
      </c>
      <c r="BW118" s="121" t="s">
        <v>5437</v>
      </c>
      <c r="BX118" s="121"/>
      <c r="BY118" s="121" t="s">
        <v>5437</v>
      </c>
      <c r="BZ118" s="121" t="s">
        <v>5437</v>
      </c>
      <c r="CA118" s="121"/>
      <c r="CB118" s="121">
        <v>9</v>
      </c>
      <c r="CC118" s="121"/>
      <c r="CD118" s="124" t="s">
        <v>5443</v>
      </c>
      <c r="CE118" s="124" t="s">
        <v>5440</v>
      </c>
      <c r="CF118" s="124" t="s">
        <v>5440</v>
      </c>
      <c r="CG118" s="124" t="s">
        <v>5440</v>
      </c>
      <c r="CH118" s="124" t="s">
        <v>5440</v>
      </c>
      <c r="CI118" s="124" t="s">
        <v>5440</v>
      </c>
      <c r="CJ118" s="124" t="s">
        <v>5440</v>
      </c>
      <c r="CK118" s="123" t="s">
        <v>5437</v>
      </c>
      <c r="CL118" s="123"/>
      <c r="CM118" s="123" t="s">
        <v>5437</v>
      </c>
      <c r="CN118" s="123" t="s">
        <v>5437</v>
      </c>
      <c r="CO118" s="123"/>
      <c r="CP118" s="123">
        <v>3</v>
      </c>
      <c r="CQ118" s="123"/>
      <c r="CR118" s="121" t="s">
        <v>5437</v>
      </c>
      <c r="CS118" s="121"/>
      <c r="CT118" s="121" t="s">
        <v>5437</v>
      </c>
      <c r="CU118" s="121" t="s">
        <v>5437</v>
      </c>
      <c r="CV118" s="121"/>
      <c r="CW118" s="121">
        <v>6</v>
      </c>
      <c r="CX118" s="121"/>
    </row>
    <row r="119" spans="1:102" x14ac:dyDescent="0.3">
      <c r="B119" s="137" t="s">
        <v>331</v>
      </c>
      <c r="C119" s="137"/>
      <c r="D119" s="114" t="s">
        <v>5443</v>
      </c>
      <c r="E119" s="114" t="s">
        <v>5440</v>
      </c>
      <c r="F119" s="114" t="s">
        <v>5440</v>
      </c>
      <c r="G119" s="114"/>
      <c r="H119" s="114" t="s">
        <v>5440</v>
      </c>
      <c r="I119" s="114" t="s">
        <v>5440</v>
      </c>
      <c r="J119" s="114" t="s">
        <v>5440</v>
      </c>
      <c r="K119" s="114" t="s">
        <v>5440</v>
      </c>
      <c r="L119" s="115" t="s">
        <v>5437</v>
      </c>
      <c r="M119" s="115">
        <v>1997</v>
      </c>
      <c r="N119" s="115" t="s">
        <v>5437</v>
      </c>
      <c r="O119" s="115" t="s">
        <v>5437</v>
      </c>
      <c r="P119" s="115" t="s">
        <v>5508</v>
      </c>
      <c r="Q119" s="115">
        <v>1</v>
      </c>
      <c r="R119" s="115" t="s">
        <v>5437</v>
      </c>
      <c r="S119" s="103" t="s">
        <v>5437</v>
      </c>
      <c r="T119" s="103"/>
      <c r="U119" s="103"/>
      <c r="V119" s="103"/>
      <c r="W119" s="103"/>
      <c r="X119" s="103"/>
      <c r="Y119" s="103"/>
      <c r="Z119" s="116" t="s">
        <v>5443</v>
      </c>
      <c r="AA119" s="116" t="s">
        <v>5440</v>
      </c>
      <c r="AB119" s="116" t="s">
        <v>5440</v>
      </c>
      <c r="AC119" s="116" t="s">
        <v>5440</v>
      </c>
      <c r="AD119" s="116" t="s">
        <v>5440</v>
      </c>
      <c r="AE119" s="116" t="s">
        <v>5440</v>
      </c>
      <c r="AF119" s="116" t="s">
        <v>5440</v>
      </c>
      <c r="AG119" s="128" t="s">
        <v>5443</v>
      </c>
      <c r="AH119" s="128" t="s">
        <v>5440</v>
      </c>
      <c r="AI119" s="128" t="s">
        <v>5440</v>
      </c>
      <c r="AJ119" s="128" t="s">
        <v>5440</v>
      </c>
      <c r="AK119" s="128" t="s">
        <v>5440</v>
      </c>
      <c r="AL119" s="128" t="s">
        <v>5440</v>
      </c>
      <c r="AM119" s="128" t="s">
        <v>5440</v>
      </c>
      <c r="AN119" s="135" t="s">
        <v>5443</v>
      </c>
      <c r="AO119" s="135" t="s">
        <v>5440</v>
      </c>
      <c r="AP119" s="135" t="s">
        <v>5440</v>
      </c>
      <c r="AQ119" s="135" t="s">
        <v>5440</v>
      </c>
      <c r="AR119" s="135" t="s">
        <v>5440</v>
      </c>
      <c r="AS119" s="135" t="s">
        <v>5440</v>
      </c>
      <c r="AT119" s="135" t="s">
        <v>5440</v>
      </c>
      <c r="AU119" s="127" t="s">
        <v>5443</v>
      </c>
      <c r="AV119" s="127" t="s">
        <v>5440</v>
      </c>
      <c r="AW119" s="127" t="s">
        <v>5440</v>
      </c>
      <c r="AX119" s="127" t="s">
        <v>5440</v>
      </c>
      <c r="AY119" s="127" t="s">
        <v>5440</v>
      </c>
      <c r="AZ119" s="127" t="s">
        <v>5440</v>
      </c>
      <c r="BA119" s="127" t="s">
        <v>5440</v>
      </c>
      <c r="BB119" s="99" t="s">
        <v>5443</v>
      </c>
      <c r="BC119" s="99" t="s">
        <v>5440</v>
      </c>
      <c r="BD119" s="99" t="s">
        <v>5440</v>
      </c>
      <c r="BE119" s="99" t="s">
        <v>5440</v>
      </c>
      <c r="BF119" s="99" t="s">
        <v>5440</v>
      </c>
      <c r="BG119" s="99" t="s">
        <v>5440</v>
      </c>
      <c r="BH119" s="99" t="s">
        <v>5440</v>
      </c>
      <c r="BI119" s="120" t="s">
        <v>5443</v>
      </c>
      <c r="BJ119" s="120" t="s">
        <v>5440</v>
      </c>
      <c r="BK119" s="120" t="s">
        <v>5440</v>
      </c>
      <c r="BL119" s="120" t="s">
        <v>5440</v>
      </c>
      <c r="BM119" s="120" t="s">
        <v>5440</v>
      </c>
      <c r="BN119" s="120" t="s">
        <v>5440</v>
      </c>
      <c r="BO119" s="120" t="s">
        <v>5440</v>
      </c>
      <c r="BP119" s="109" t="s">
        <v>5437</v>
      </c>
      <c r="BQ119" s="109">
        <v>2004</v>
      </c>
      <c r="BR119" s="109"/>
      <c r="BS119" s="109"/>
      <c r="BT119" s="109"/>
      <c r="BU119" s="109"/>
      <c r="BV119" s="109"/>
      <c r="BW119" s="121" t="s">
        <v>5437</v>
      </c>
      <c r="BX119" s="121">
        <v>1997</v>
      </c>
      <c r="BY119" s="121" t="s">
        <v>5437</v>
      </c>
      <c r="BZ119" s="121" t="s">
        <v>5437</v>
      </c>
      <c r="CA119" s="121"/>
      <c r="CB119" s="121">
        <v>1</v>
      </c>
      <c r="CC119" s="121"/>
      <c r="CD119" s="124" t="s">
        <v>5443</v>
      </c>
      <c r="CE119" s="124" t="s">
        <v>5440</v>
      </c>
      <c r="CF119" s="124" t="s">
        <v>5440</v>
      </c>
      <c r="CG119" s="124" t="s">
        <v>5440</v>
      </c>
      <c r="CH119" s="124" t="s">
        <v>5440</v>
      </c>
      <c r="CI119" s="124" t="s">
        <v>5440</v>
      </c>
      <c r="CJ119" s="124" t="s">
        <v>5440</v>
      </c>
      <c r="CK119" s="123" t="s">
        <v>5443</v>
      </c>
      <c r="CL119" s="123" t="s">
        <v>5440</v>
      </c>
      <c r="CM119" s="123" t="s">
        <v>5440</v>
      </c>
      <c r="CN119" s="123" t="s">
        <v>5440</v>
      </c>
      <c r="CO119" s="123" t="s">
        <v>5440</v>
      </c>
      <c r="CP119" s="123" t="s">
        <v>5440</v>
      </c>
      <c r="CQ119" s="123" t="s">
        <v>5440</v>
      </c>
      <c r="CR119" s="121" t="s">
        <v>5437</v>
      </c>
      <c r="CS119" s="121"/>
      <c r="CT119" s="121" t="s">
        <v>5437</v>
      </c>
      <c r="CU119" s="121" t="s">
        <v>5437</v>
      </c>
      <c r="CV119" s="121"/>
      <c r="CW119" s="121"/>
      <c r="CX119" s="121"/>
    </row>
    <row r="120" spans="1:102" x14ac:dyDescent="0.3">
      <c r="B120" s="137" t="s">
        <v>1825</v>
      </c>
      <c r="C120" s="137"/>
      <c r="D120" s="114" t="s">
        <v>5443</v>
      </c>
      <c r="E120" s="114" t="s">
        <v>5440</v>
      </c>
      <c r="F120" s="114" t="s">
        <v>5440</v>
      </c>
      <c r="G120" s="114"/>
      <c r="H120" s="114" t="s">
        <v>5440</v>
      </c>
      <c r="I120" s="114" t="s">
        <v>5440</v>
      </c>
      <c r="J120" s="114" t="s">
        <v>5440</v>
      </c>
      <c r="K120" s="114" t="s">
        <v>5440</v>
      </c>
      <c r="L120" s="115" t="s">
        <v>5437</v>
      </c>
      <c r="M120" s="115">
        <v>1997</v>
      </c>
      <c r="N120" s="115" t="s">
        <v>5437</v>
      </c>
      <c r="O120" s="115" t="s">
        <v>5437</v>
      </c>
      <c r="P120" s="115" t="s">
        <v>5508</v>
      </c>
      <c r="Q120" s="115">
        <v>1</v>
      </c>
      <c r="R120" s="115" t="s">
        <v>5437</v>
      </c>
      <c r="S120" s="103" t="s">
        <v>5437</v>
      </c>
      <c r="T120" s="103">
        <v>1997</v>
      </c>
      <c r="U120" s="103" t="s">
        <v>5437</v>
      </c>
      <c r="V120" s="103" t="s">
        <v>5677</v>
      </c>
      <c r="W120" s="103" t="s">
        <v>5717</v>
      </c>
      <c r="X120" s="103">
        <v>2</v>
      </c>
      <c r="Y120" s="103" t="s">
        <v>5437</v>
      </c>
      <c r="Z120" s="116" t="s">
        <v>5443</v>
      </c>
      <c r="AA120" s="116" t="s">
        <v>5440</v>
      </c>
      <c r="AB120" s="116" t="s">
        <v>5440</v>
      </c>
      <c r="AC120" s="116" t="s">
        <v>5440</v>
      </c>
      <c r="AD120" s="116" t="s">
        <v>5440</v>
      </c>
      <c r="AE120" s="116" t="s">
        <v>5440</v>
      </c>
      <c r="AF120" s="116" t="s">
        <v>5440</v>
      </c>
      <c r="AG120" s="128" t="s">
        <v>5443</v>
      </c>
      <c r="AH120" s="128" t="s">
        <v>5440</v>
      </c>
      <c r="AI120" s="128" t="s">
        <v>5440</v>
      </c>
      <c r="AJ120" s="128" t="s">
        <v>5440</v>
      </c>
      <c r="AK120" s="128" t="s">
        <v>5440</v>
      </c>
      <c r="AL120" s="128" t="s">
        <v>5440</v>
      </c>
      <c r="AM120" s="128" t="s">
        <v>5440</v>
      </c>
      <c r="AN120" s="135" t="s">
        <v>5443</v>
      </c>
      <c r="AO120" s="135" t="s">
        <v>5440</v>
      </c>
      <c r="AP120" s="135" t="s">
        <v>5440</v>
      </c>
      <c r="AQ120" s="135" t="s">
        <v>5440</v>
      </c>
      <c r="AR120" s="135" t="s">
        <v>5440</v>
      </c>
      <c r="AS120" s="135" t="s">
        <v>5440</v>
      </c>
      <c r="AT120" s="135" t="s">
        <v>5440</v>
      </c>
      <c r="AU120" s="127" t="s">
        <v>5437</v>
      </c>
      <c r="AV120" s="127">
        <v>2013</v>
      </c>
      <c r="AW120" s="127" t="s">
        <v>5437</v>
      </c>
      <c r="AX120" s="127" t="s">
        <v>5437</v>
      </c>
      <c r="AY120" s="127" t="s">
        <v>5718</v>
      </c>
      <c r="AZ120" s="127">
        <v>4</v>
      </c>
      <c r="BA120" s="127" t="s">
        <v>5437</v>
      </c>
      <c r="BB120" s="99" t="s">
        <v>5443</v>
      </c>
      <c r="BC120" s="99" t="s">
        <v>5440</v>
      </c>
      <c r="BD120" s="99" t="s">
        <v>5440</v>
      </c>
      <c r="BE120" s="99" t="s">
        <v>5440</v>
      </c>
      <c r="BF120" s="99" t="s">
        <v>5440</v>
      </c>
      <c r="BG120" s="99" t="s">
        <v>5440</v>
      </c>
      <c r="BH120" s="99" t="s">
        <v>5440</v>
      </c>
      <c r="BI120" s="120" t="s">
        <v>5443</v>
      </c>
      <c r="BJ120" s="120" t="s">
        <v>5440</v>
      </c>
      <c r="BK120" s="120" t="s">
        <v>5440</v>
      </c>
      <c r="BL120" s="120" t="s">
        <v>5440</v>
      </c>
      <c r="BM120" s="120" t="s">
        <v>5440</v>
      </c>
      <c r="BN120" s="120" t="s">
        <v>5440</v>
      </c>
      <c r="BO120" s="120" t="s">
        <v>5440</v>
      </c>
      <c r="BP120" s="109" t="s">
        <v>5437</v>
      </c>
      <c r="BQ120" s="109">
        <v>1997</v>
      </c>
      <c r="BR120" s="109" t="s">
        <v>5437</v>
      </c>
      <c r="BS120" s="109" t="s">
        <v>5437</v>
      </c>
      <c r="BT120" s="109" t="s">
        <v>5709</v>
      </c>
      <c r="BU120" s="109">
        <v>1</v>
      </c>
      <c r="BV120" s="109" t="s">
        <v>5437</v>
      </c>
      <c r="BW120" s="121" t="s">
        <v>5437</v>
      </c>
      <c r="BX120" s="121">
        <v>2010</v>
      </c>
      <c r="BY120" s="121" t="s">
        <v>5437</v>
      </c>
      <c r="BZ120" s="121" t="s">
        <v>5440</v>
      </c>
      <c r="CA120" s="121" t="s">
        <v>5440</v>
      </c>
      <c r="CB120" s="121"/>
      <c r="CC120" s="121" t="s">
        <v>5440</v>
      </c>
      <c r="CD120" s="124" t="s">
        <v>5443</v>
      </c>
      <c r="CE120" s="124" t="s">
        <v>5440</v>
      </c>
      <c r="CF120" s="124" t="s">
        <v>5440</v>
      </c>
      <c r="CG120" s="124" t="s">
        <v>5440</v>
      </c>
      <c r="CH120" s="124" t="s">
        <v>5440</v>
      </c>
      <c r="CI120" s="124" t="s">
        <v>5440</v>
      </c>
      <c r="CJ120" s="124" t="s">
        <v>5440</v>
      </c>
      <c r="CK120" s="123" t="s">
        <v>5437</v>
      </c>
      <c r="CL120" s="123">
        <v>2010</v>
      </c>
      <c r="CM120" s="123" t="s">
        <v>5437</v>
      </c>
      <c r="CN120" s="123" t="s">
        <v>5437</v>
      </c>
      <c r="CO120" s="123"/>
      <c r="CP120" s="123"/>
      <c r="CQ120" s="123"/>
      <c r="CR120" s="121" t="s">
        <v>5437</v>
      </c>
      <c r="CS120" s="121">
        <v>2013</v>
      </c>
      <c r="CT120" s="121" t="s">
        <v>5437</v>
      </c>
      <c r="CU120" s="121" t="s">
        <v>5437</v>
      </c>
      <c r="CV120" s="121"/>
      <c r="CW120" s="121"/>
      <c r="CX120" s="121"/>
    </row>
    <row r="121" spans="1:102" x14ac:dyDescent="0.3">
      <c r="B121" s="137" t="s">
        <v>5719</v>
      </c>
      <c r="C121" s="137"/>
      <c r="D121" s="114" t="s">
        <v>5443</v>
      </c>
      <c r="E121" s="114" t="s">
        <v>5440</v>
      </c>
      <c r="F121" s="114" t="s">
        <v>5440</v>
      </c>
      <c r="G121" s="114"/>
      <c r="H121" s="114" t="s">
        <v>5440</v>
      </c>
      <c r="I121" s="114" t="s">
        <v>5440</v>
      </c>
      <c r="J121" s="114" t="s">
        <v>5440</v>
      </c>
      <c r="K121" s="114" t="s">
        <v>5440</v>
      </c>
      <c r="L121" s="115" t="s">
        <v>5437</v>
      </c>
      <c r="M121" s="115">
        <v>1977</v>
      </c>
      <c r="N121" s="115" t="s">
        <v>5437</v>
      </c>
      <c r="O121" s="115" t="s">
        <v>5437</v>
      </c>
      <c r="P121" s="115" t="s">
        <v>5508</v>
      </c>
      <c r="Q121" s="115">
        <v>1</v>
      </c>
      <c r="R121" s="115" t="s">
        <v>5437</v>
      </c>
      <c r="S121" s="103" t="s">
        <v>5437</v>
      </c>
      <c r="T121" s="103">
        <v>1977</v>
      </c>
      <c r="U121" s="103" t="s">
        <v>5437</v>
      </c>
      <c r="V121" s="103" t="s">
        <v>5437</v>
      </c>
      <c r="W121" s="103"/>
      <c r="X121" s="103">
        <v>2</v>
      </c>
      <c r="Y121" s="103" t="s">
        <v>5437</v>
      </c>
      <c r="Z121" s="116" t="s">
        <v>5443</v>
      </c>
      <c r="AA121" s="116" t="s">
        <v>5440</v>
      </c>
      <c r="AB121" s="116" t="s">
        <v>5440</v>
      </c>
      <c r="AC121" s="116" t="s">
        <v>5440</v>
      </c>
      <c r="AD121" s="116" t="s">
        <v>5440</v>
      </c>
      <c r="AE121" s="116" t="s">
        <v>5440</v>
      </c>
      <c r="AF121" s="116" t="s">
        <v>5440</v>
      </c>
      <c r="AG121" s="128" t="s">
        <v>5443</v>
      </c>
      <c r="AH121" s="128" t="s">
        <v>5440</v>
      </c>
      <c r="AI121" s="128" t="s">
        <v>5440</v>
      </c>
      <c r="AJ121" s="128" t="s">
        <v>5440</v>
      </c>
      <c r="AK121" s="128" t="s">
        <v>5440</v>
      </c>
      <c r="AL121" s="128" t="s">
        <v>5440</v>
      </c>
      <c r="AM121" s="128" t="s">
        <v>5440</v>
      </c>
      <c r="AN121" s="135" t="s">
        <v>5443</v>
      </c>
      <c r="AO121" s="135" t="s">
        <v>5440</v>
      </c>
      <c r="AP121" s="135" t="s">
        <v>5440</v>
      </c>
      <c r="AQ121" s="135" t="s">
        <v>5440</v>
      </c>
      <c r="AR121" s="135" t="s">
        <v>5440</v>
      </c>
      <c r="AS121" s="135" t="s">
        <v>5440</v>
      </c>
      <c r="AT121" s="135" t="s">
        <v>5440</v>
      </c>
      <c r="AU121" s="127" t="s">
        <v>5443</v>
      </c>
      <c r="AV121" s="127" t="s">
        <v>5440</v>
      </c>
      <c r="AW121" s="127" t="s">
        <v>5440</v>
      </c>
      <c r="AX121" s="127" t="s">
        <v>5440</v>
      </c>
      <c r="AY121" s="127" t="s">
        <v>5440</v>
      </c>
      <c r="AZ121" s="127" t="s">
        <v>5440</v>
      </c>
      <c r="BA121" s="127" t="s">
        <v>5440</v>
      </c>
      <c r="BB121" s="99" t="s">
        <v>5437</v>
      </c>
      <c r="BC121" s="99"/>
      <c r="BD121" s="99" t="s">
        <v>5437</v>
      </c>
      <c r="BE121" s="99" t="s">
        <v>5437</v>
      </c>
      <c r="BF121" s="99"/>
      <c r="BG121" s="99">
        <v>1</v>
      </c>
      <c r="BH121" s="99" t="s">
        <v>5437</v>
      </c>
      <c r="BI121" s="120" t="s">
        <v>5443</v>
      </c>
      <c r="BJ121" s="120" t="s">
        <v>5440</v>
      </c>
      <c r="BK121" s="120" t="s">
        <v>5440</v>
      </c>
      <c r="BL121" s="120" t="s">
        <v>5440</v>
      </c>
      <c r="BM121" s="120" t="s">
        <v>5440</v>
      </c>
      <c r="BN121" s="120" t="s">
        <v>5440</v>
      </c>
      <c r="BO121" s="120" t="s">
        <v>5440</v>
      </c>
      <c r="BP121" s="109" t="s">
        <v>5437</v>
      </c>
      <c r="BQ121" s="109">
        <v>1997</v>
      </c>
      <c r="BR121" s="109" t="s">
        <v>5437</v>
      </c>
      <c r="BS121" s="109" t="s">
        <v>5437</v>
      </c>
      <c r="BT121" s="109"/>
      <c r="BU121" s="109">
        <v>1</v>
      </c>
      <c r="BV121" s="109" t="s">
        <v>5437</v>
      </c>
      <c r="BW121" s="121" t="s">
        <v>5437</v>
      </c>
      <c r="BX121" s="121">
        <v>1997</v>
      </c>
      <c r="BY121" s="121"/>
      <c r="BZ121" s="121"/>
      <c r="CA121" s="121"/>
      <c r="CB121" s="121"/>
      <c r="CC121" s="121"/>
      <c r="CD121" s="124" t="s">
        <v>5443</v>
      </c>
      <c r="CE121" s="124" t="s">
        <v>5440</v>
      </c>
      <c r="CF121" s="124" t="s">
        <v>5440</v>
      </c>
      <c r="CG121" s="124" t="s">
        <v>5720</v>
      </c>
      <c r="CH121" s="124" t="s">
        <v>5440</v>
      </c>
      <c r="CI121" s="124" t="s">
        <v>5440</v>
      </c>
      <c r="CJ121" s="124" t="s">
        <v>5440</v>
      </c>
      <c r="CK121" s="123" t="s">
        <v>5443</v>
      </c>
      <c r="CL121" s="123" t="s">
        <v>5440</v>
      </c>
      <c r="CM121" s="123" t="s">
        <v>5440</v>
      </c>
      <c r="CN121" s="123" t="s">
        <v>5440</v>
      </c>
      <c r="CO121" s="123" t="s">
        <v>5440</v>
      </c>
      <c r="CP121" s="123" t="s">
        <v>5440</v>
      </c>
      <c r="CQ121" s="123" t="s">
        <v>5440</v>
      </c>
      <c r="CR121" s="121" t="s">
        <v>5437</v>
      </c>
      <c r="CS121" s="121"/>
      <c r="CT121" s="121"/>
      <c r="CU121" s="121"/>
      <c r="CV121" s="121"/>
      <c r="CW121" s="121"/>
      <c r="CX121" s="121"/>
    </row>
    <row r="122" spans="1:102" x14ac:dyDescent="0.3">
      <c r="A122" s="133" t="s">
        <v>407</v>
      </c>
      <c r="B122" s="133" t="s">
        <v>407</v>
      </c>
      <c r="C122" s="133"/>
      <c r="D122" s="114"/>
      <c r="E122" s="114"/>
      <c r="F122" s="114"/>
      <c r="G122" s="114"/>
      <c r="H122" s="114"/>
      <c r="I122" s="114"/>
      <c r="J122" s="114"/>
      <c r="K122" s="114"/>
      <c r="L122" s="115"/>
      <c r="M122" s="115"/>
      <c r="N122" s="115"/>
      <c r="O122" s="115"/>
      <c r="P122" s="115"/>
      <c r="Q122" s="115"/>
      <c r="R122" s="115"/>
      <c r="S122" s="103"/>
      <c r="T122" s="103"/>
      <c r="U122" s="103"/>
      <c r="V122" s="103"/>
      <c r="W122" s="103"/>
      <c r="X122" s="103"/>
      <c r="Y122" s="103"/>
      <c r="Z122" s="116"/>
      <c r="AA122" s="116"/>
      <c r="AB122" s="116"/>
      <c r="AC122" s="116"/>
      <c r="AD122" s="116"/>
      <c r="AE122" s="116"/>
      <c r="AF122" s="116"/>
      <c r="AG122" s="128"/>
      <c r="AH122" s="128"/>
      <c r="AI122" s="128"/>
      <c r="AJ122" s="128"/>
      <c r="AK122" s="128"/>
      <c r="AL122" s="128"/>
      <c r="AM122" s="128"/>
      <c r="AN122" s="135"/>
      <c r="AO122" s="135"/>
      <c r="AP122" s="135"/>
      <c r="AQ122" s="135"/>
      <c r="AR122" s="135"/>
      <c r="AS122" s="135"/>
      <c r="AT122" s="135"/>
      <c r="AU122" s="127"/>
      <c r="AV122" s="127"/>
      <c r="AW122" s="127"/>
      <c r="AX122" s="127"/>
      <c r="AY122" s="127"/>
      <c r="AZ122" s="127"/>
      <c r="BA122" s="127"/>
      <c r="BB122" s="99"/>
      <c r="BC122" s="99"/>
      <c r="BD122" s="99"/>
      <c r="BE122" s="99"/>
      <c r="BF122" s="99"/>
      <c r="BG122" s="99"/>
      <c r="BH122" s="99"/>
      <c r="BI122" s="120"/>
      <c r="BJ122" s="120"/>
      <c r="BK122" s="120"/>
      <c r="BL122" s="120"/>
      <c r="BM122" s="120"/>
      <c r="BN122" s="120"/>
      <c r="BO122" s="120"/>
      <c r="BP122" s="109"/>
      <c r="BQ122" s="109"/>
      <c r="BR122" s="109"/>
      <c r="BS122" s="109"/>
      <c r="BT122" s="109"/>
      <c r="BU122" s="109"/>
      <c r="BV122" s="109"/>
      <c r="BW122" s="121"/>
      <c r="BX122" s="121"/>
      <c r="BY122" s="121"/>
      <c r="BZ122" s="121"/>
      <c r="CA122" s="121"/>
      <c r="CB122" s="121"/>
      <c r="CC122" s="121"/>
      <c r="CD122" s="124"/>
      <c r="CE122" s="124"/>
      <c r="CF122" s="124"/>
      <c r="CG122" s="124"/>
      <c r="CH122" s="124"/>
      <c r="CI122" s="124"/>
      <c r="CJ122" s="124"/>
      <c r="CK122" s="123"/>
      <c r="CL122" s="123"/>
      <c r="CM122" s="123"/>
      <c r="CN122" s="123"/>
      <c r="CO122" s="123"/>
      <c r="CP122" s="123"/>
      <c r="CQ122" s="123"/>
      <c r="CR122" s="121"/>
      <c r="CS122" s="121"/>
      <c r="CT122" s="121"/>
      <c r="CU122" s="121"/>
      <c r="CV122" s="121"/>
      <c r="CW122" s="121"/>
      <c r="CX122" s="121"/>
    </row>
    <row r="123" spans="1:102" x14ac:dyDescent="0.3">
      <c r="B123" s="133" t="s">
        <v>5435</v>
      </c>
      <c r="C123" s="133"/>
      <c r="D123" s="114" t="s">
        <v>5437</v>
      </c>
      <c r="E123" s="114">
        <v>1999</v>
      </c>
      <c r="F123" s="114" t="s">
        <v>5437</v>
      </c>
      <c r="G123" s="114"/>
      <c r="H123" s="114" t="s">
        <v>5437</v>
      </c>
      <c r="I123" s="114" t="s">
        <v>5508</v>
      </c>
      <c r="J123" s="114">
        <v>2</v>
      </c>
      <c r="K123" s="114" t="s">
        <v>5437</v>
      </c>
      <c r="L123" s="115"/>
      <c r="M123" s="115"/>
      <c r="N123" s="115"/>
      <c r="O123" s="115"/>
      <c r="P123" s="115"/>
      <c r="Q123" s="115"/>
      <c r="R123" s="115"/>
      <c r="S123" s="103" t="s">
        <v>5437</v>
      </c>
      <c r="T123" s="103">
        <v>1999</v>
      </c>
      <c r="U123" s="103" t="s">
        <v>5437</v>
      </c>
      <c r="V123" s="103" t="s">
        <v>5437</v>
      </c>
      <c r="W123" s="103" t="s">
        <v>5721</v>
      </c>
      <c r="X123" s="103">
        <v>15</v>
      </c>
      <c r="Y123" s="103" t="s">
        <v>5437</v>
      </c>
      <c r="Z123" s="116" t="s">
        <v>5437</v>
      </c>
      <c r="AA123" s="116" t="s">
        <v>5722</v>
      </c>
      <c r="AB123" s="116" t="s">
        <v>5723</v>
      </c>
      <c r="AC123" s="116" t="s">
        <v>5723</v>
      </c>
      <c r="AD123" s="116" t="s">
        <v>5549</v>
      </c>
      <c r="AE123" s="116">
        <v>1</v>
      </c>
      <c r="AF123" s="116" t="s">
        <v>5723</v>
      </c>
      <c r="AG123" s="134" t="s">
        <v>5437</v>
      </c>
      <c r="AH123" s="134">
        <v>2003</v>
      </c>
      <c r="AI123" s="134" t="s">
        <v>5437</v>
      </c>
      <c r="AJ123" s="134" t="s">
        <v>5437</v>
      </c>
      <c r="AK123" s="134" t="s">
        <v>5724</v>
      </c>
      <c r="AL123" s="134">
        <v>1</v>
      </c>
      <c r="AM123" s="134" t="s">
        <v>5437</v>
      </c>
      <c r="AN123" s="135" t="s">
        <v>5443</v>
      </c>
      <c r="AO123" s="135" t="s">
        <v>5723</v>
      </c>
      <c r="AP123" s="135" t="s">
        <v>5723</v>
      </c>
      <c r="AQ123" s="135" t="s">
        <v>5723</v>
      </c>
      <c r="AR123" s="135" t="s">
        <v>5725</v>
      </c>
      <c r="AS123" s="135" t="s">
        <v>5723</v>
      </c>
      <c r="AT123" s="135" t="s">
        <v>5723</v>
      </c>
      <c r="AU123" s="136" t="s">
        <v>5437</v>
      </c>
      <c r="AV123" s="136" t="s">
        <v>5722</v>
      </c>
      <c r="AW123" s="136" t="s">
        <v>5437</v>
      </c>
      <c r="AX123" s="136" t="s">
        <v>5437</v>
      </c>
      <c r="AY123" s="136" t="s">
        <v>5726</v>
      </c>
      <c r="AZ123" s="136">
        <v>2</v>
      </c>
      <c r="BA123" s="136" t="s">
        <v>5437</v>
      </c>
      <c r="BB123" s="99" t="s">
        <v>5437</v>
      </c>
      <c r="BC123" s="99" t="s">
        <v>5727</v>
      </c>
      <c r="BD123" s="99" t="s">
        <v>5437</v>
      </c>
      <c r="BE123" s="99" t="s">
        <v>5437</v>
      </c>
      <c r="BF123" s="99" t="s">
        <v>5447</v>
      </c>
      <c r="BG123" s="99">
        <v>2</v>
      </c>
      <c r="BH123" s="99" t="s">
        <v>5437</v>
      </c>
      <c r="BI123" s="120" t="s">
        <v>5437</v>
      </c>
      <c r="BJ123" s="120">
        <v>2004</v>
      </c>
      <c r="BK123" s="120" t="s">
        <v>5437</v>
      </c>
      <c r="BL123" s="120" t="s">
        <v>5437</v>
      </c>
      <c r="BM123" s="120" t="s">
        <v>5561</v>
      </c>
      <c r="BN123" s="120">
        <v>1</v>
      </c>
      <c r="BO123" s="120" t="s">
        <v>5437</v>
      </c>
      <c r="BP123" s="109" t="s">
        <v>5437</v>
      </c>
      <c r="BQ123" s="109">
        <v>2004</v>
      </c>
      <c r="BR123" s="109" t="s">
        <v>5437</v>
      </c>
      <c r="BS123" s="109" t="s">
        <v>5437</v>
      </c>
      <c r="BT123" s="109" t="s">
        <v>5561</v>
      </c>
      <c r="BU123" s="109">
        <v>1</v>
      </c>
      <c r="BV123" s="109" t="s">
        <v>5443</v>
      </c>
      <c r="BW123" s="121" t="s">
        <v>5437</v>
      </c>
      <c r="BX123" s="121" t="s">
        <v>5723</v>
      </c>
      <c r="BY123" s="121" t="s">
        <v>5723</v>
      </c>
      <c r="BZ123" s="121" t="s">
        <v>5723</v>
      </c>
      <c r="CA123" s="121" t="s">
        <v>5723</v>
      </c>
      <c r="CB123" s="121">
        <v>9</v>
      </c>
      <c r="CC123" s="121" t="s">
        <v>5723</v>
      </c>
      <c r="CD123" s="124" t="s">
        <v>5437</v>
      </c>
      <c r="CE123" s="124" t="s">
        <v>5442</v>
      </c>
      <c r="CF123" s="124" t="s">
        <v>5437</v>
      </c>
      <c r="CG123" s="124" t="s">
        <v>5437</v>
      </c>
      <c r="CH123" s="124" t="s">
        <v>5728</v>
      </c>
      <c r="CI123" s="124">
        <v>1</v>
      </c>
      <c r="CJ123" s="124" t="s">
        <v>5437</v>
      </c>
      <c r="CK123" s="123" t="s">
        <v>5437</v>
      </c>
      <c r="CL123" s="123"/>
      <c r="CM123" s="123" t="s">
        <v>5437</v>
      </c>
      <c r="CN123" s="123" t="s">
        <v>5437</v>
      </c>
      <c r="CO123" s="123" t="s">
        <v>5729</v>
      </c>
      <c r="CP123" s="123">
        <v>9</v>
      </c>
      <c r="CQ123" s="123" t="s">
        <v>5437</v>
      </c>
      <c r="CR123" s="121" t="s">
        <v>5437</v>
      </c>
      <c r="CS123" s="121">
        <v>2013</v>
      </c>
      <c r="CT123" s="121" t="s">
        <v>5723</v>
      </c>
      <c r="CU123" s="121" t="s">
        <v>5723</v>
      </c>
      <c r="CV123" s="121" t="s">
        <v>5730</v>
      </c>
      <c r="CW123" s="121" t="s">
        <v>5731</v>
      </c>
      <c r="CX123" s="121" t="s">
        <v>5440</v>
      </c>
    </row>
    <row r="124" spans="1:102" x14ac:dyDescent="0.3">
      <c r="B124" s="137" t="s">
        <v>408</v>
      </c>
      <c r="C124" s="137"/>
      <c r="D124" s="114" t="s">
        <v>5443</v>
      </c>
      <c r="E124" s="114" t="s">
        <v>5723</v>
      </c>
      <c r="F124" s="114" t="s">
        <v>5723</v>
      </c>
      <c r="G124" s="114"/>
      <c r="H124" s="114" t="s">
        <v>5723</v>
      </c>
      <c r="I124" s="114" t="s">
        <v>5723</v>
      </c>
      <c r="J124" s="114" t="s">
        <v>5723</v>
      </c>
      <c r="K124" s="114" t="s">
        <v>5723</v>
      </c>
      <c r="L124" s="115" t="s">
        <v>5443</v>
      </c>
      <c r="M124" s="115" t="s">
        <v>5723</v>
      </c>
      <c r="N124" s="115" t="s">
        <v>5723</v>
      </c>
      <c r="O124" s="115" t="s">
        <v>5723</v>
      </c>
      <c r="P124" s="115" t="s">
        <v>5723</v>
      </c>
      <c r="Q124" s="115" t="s">
        <v>5723</v>
      </c>
      <c r="R124" s="115" t="s">
        <v>5723</v>
      </c>
      <c r="S124" s="103" t="s">
        <v>5437</v>
      </c>
      <c r="T124" s="103">
        <v>1990</v>
      </c>
      <c r="U124" s="103" t="s">
        <v>5437</v>
      </c>
      <c r="V124" s="103" t="s">
        <v>5437</v>
      </c>
      <c r="W124" s="103" t="s">
        <v>5732</v>
      </c>
      <c r="X124" s="103">
        <v>1</v>
      </c>
      <c r="Y124" s="103" t="s">
        <v>5723</v>
      </c>
      <c r="Z124" s="116" t="s">
        <v>5443</v>
      </c>
      <c r="AA124" s="116" t="s">
        <v>5440</v>
      </c>
      <c r="AB124" s="116" t="s">
        <v>5440</v>
      </c>
      <c r="AC124" s="116" t="s">
        <v>5440</v>
      </c>
      <c r="AD124" s="116" t="s">
        <v>5440</v>
      </c>
      <c r="AE124" s="116" t="s">
        <v>5440</v>
      </c>
      <c r="AF124" s="116" t="s">
        <v>5440</v>
      </c>
      <c r="AG124" s="134" t="s">
        <v>5437</v>
      </c>
      <c r="AH124" s="134">
        <v>2009</v>
      </c>
      <c r="AI124" s="134" t="s">
        <v>5437</v>
      </c>
      <c r="AJ124" s="134" t="s">
        <v>5437</v>
      </c>
      <c r="AK124" s="134" t="s">
        <v>5724</v>
      </c>
      <c r="AL124" s="134">
        <v>1</v>
      </c>
      <c r="AM124" s="134"/>
      <c r="AN124" s="135" t="s">
        <v>5443</v>
      </c>
      <c r="AO124" s="135" t="s">
        <v>5723</v>
      </c>
      <c r="AP124" s="135" t="s">
        <v>5723</v>
      </c>
      <c r="AQ124" s="135" t="s">
        <v>5723</v>
      </c>
      <c r="AR124" s="135" t="s">
        <v>5723</v>
      </c>
      <c r="AS124" s="135" t="s">
        <v>5723</v>
      </c>
      <c r="AT124" s="135" t="s">
        <v>5723</v>
      </c>
      <c r="AU124" s="136" t="s">
        <v>5443</v>
      </c>
      <c r="AV124" s="136" t="s">
        <v>5723</v>
      </c>
      <c r="AW124" s="136" t="s">
        <v>5723</v>
      </c>
      <c r="AX124" s="136" t="s">
        <v>5723</v>
      </c>
      <c r="AY124" s="136" t="s">
        <v>5723</v>
      </c>
      <c r="AZ124" s="136" t="s">
        <v>5723</v>
      </c>
      <c r="BA124" s="136" t="s">
        <v>5723</v>
      </c>
      <c r="BB124" s="99" t="s">
        <v>5443</v>
      </c>
      <c r="BC124" s="99" t="s">
        <v>5723</v>
      </c>
      <c r="BD124" s="99" t="s">
        <v>5723</v>
      </c>
      <c r="BE124" s="99" t="s">
        <v>5723</v>
      </c>
      <c r="BF124" s="99" t="s">
        <v>5723</v>
      </c>
      <c r="BG124" s="99" t="s">
        <v>5723</v>
      </c>
      <c r="BH124" s="99" t="s">
        <v>5723</v>
      </c>
      <c r="BI124" s="120" t="s">
        <v>5437</v>
      </c>
      <c r="BJ124" s="120"/>
      <c r="BK124" s="120"/>
      <c r="BL124" s="120"/>
      <c r="BM124" s="120"/>
      <c r="BN124" s="120"/>
      <c r="BO124" s="120"/>
      <c r="BP124" s="109" t="s">
        <v>5437</v>
      </c>
      <c r="BQ124" s="109">
        <v>2009</v>
      </c>
      <c r="BR124" s="109"/>
      <c r="BS124" s="109"/>
      <c r="BT124" s="109"/>
      <c r="BU124" s="109"/>
      <c r="BV124" s="109"/>
      <c r="BW124" s="121" t="s">
        <v>5437</v>
      </c>
      <c r="BX124" s="121">
        <v>2002</v>
      </c>
      <c r="BY124" s="121"/>
      <c r="BZ124" s="121"/>
      <c r="CA124" s="121"/>
      <c r="CB124" s="121"/>
      <c r="CC124" s="121"/>
      <c r="CD124" s="124" t="s">
        <v>5443</v>
      </c>
      <c r="CE124" s="124" t="s">
        <v>5440</v>
      </c>
      <c r="CF124" s="124" t="s">
        <v>5440</v>
      </c>
      <c r="CG124" s="124" t="s">
        <v>5440</v>
      </c>
      <c r="CH124" s="124" t="s">
        <v>5440</v>
      </c>
      <c r="CI124" s="124" t="s">
        <v>5440</v>
      </c>
      <c r="CJ124" s="124" t="s">
        <v>5440</v>
      </c>
      <c r="CK124" s="123" t="s">
        <v>5443</v>
      </c>
      <c r="CL124" s="123" t="s">
        <v>5723</v>
      </c>
      <c r="CM124" s="123" t="s">
        <v>5723</v>
      </c>
      <c r="CN124" s="123" t="s">
        <v>5723</v>
      </c>
      <c r="CO124" s="123" t="s">
        <v>5723</v>
      </c>
      <c r="CP124" s="123" t="s">
        <v>5723</v>
      </c>
      <c r="CQ124" s="123" t="s">
        <v>5723</v>
      </c>
      <c r="CR124" s="121" t="s">
        <v>5437</v>
      </c>
      <c r="CS124" s="121"/>
      <c r="CT124" s="121"/>
      <c r="CU124" s="121"/>
      <c r="CV124" s="121" t="s">
        <v>5733</v>
      </c>
      <c r="CW124" s="121" t="s">
        <v>5731</v>
      </c>
      <c r="CX124" s="121" t="s">
        <v>5440</v>
      </c>
    </row>
    <row r="125" spans="1:102" x14ac:dyDescent="0.3">
      <c r="B125" s="137" t="s">
        <v>414</v>
      </c>
      <c r="C125" s="137"/>
      <c r="D125" s="114" t="s">
        <v>5437</v>
      </c>
      <c r="E125" s="114">
        <v>1990</v>
      </c>
      <c r="F125" s="114" t="s">
        <v>5443</v>
      </c>
      <c r="G125" s="114"/>
      <c r="H125" s="114" t="s">
        <v>5443</v>
      </c>
      <c r="I125" s="114" t="s">
        <v>5734</v>
      </c>
      <c r="J125" s="114">
        <v>1</v>
      </c>
      <c r="K125" s="114" t="s">
        <v>5443</v>
      </c>
      <c r="L125" s="115" t="s">
        <v>5437</v>
      </c>
      <c r="M125" s="115">
        <v>2012</v>
      </c>
      <c r="N125" s="115" t="s">
        <v>5437</v>
      </c>
      <c r="O125" s="115" t="s">
        <v>5437</v>
      </c>
      <c r="P125" s="115" t="s">
        <v>5735</v>
      </c>
      <c r="Q125" s="115">
        <v>1</v>
      </c>
      <c r="R125" s="115" t="s">
        <v>5437</v>
      </c>
      <c r="S125" s="103" t="s">
        <v>5437</v>
      </c>
      <c r="T125" s="103">
        <v>1990</v>
      </c>
      <c r="U125" s="103" t="s">
        <v>5437</v>
      </c>
      <c r="V125" s="103" t="s">
        <v>5437</v>
      </c>
      <c r="W125" s="103" t="s">
        <v>5561</v>
      </c>
      <c r="X125" s="103">
        <v>1</v>
      </c>
      <c r="Y125" s="103" t="s">
        <v>5437</v>
      </c>
      <c r="Z125" s="116" t="s">
        <v>5443</v>
      </c>
      <c r="AA125" s="116" t="s">
        <v>5440</v>
      </c>
      <c r="AB125" s="116" t="s">
        <v>5440</v>
      </c>
      <c r="AC125" s="116" t="s">
        <v>5440</v>
      </c>
      <c r="AD125" s="116" t="s">
        <v>5440</v>
      </c>
      <c r="AE125" s="116" t="s">
        <v>5440</v>
      </c>
      <c r="AF125" s="116" t="s">
        <v>5440</v>
      </c>
      <c r="AG125" s="134" t="s">
        <v>5443</v>
      </c>
      <c r="AH125" s="134" t="s">
        <v>5723</v>
      </c>
      <c r="AI125" s="134" t="s">
        <v>5723</v>
      </c>
      <c r="AJ125" s="134" t="s">
        <v>5723</v>
      </c>
      <c r="AK125" s="134" t="s">
        <v>5723</v>
      </c>
      <c r="AL125" s="134" t="s">
        <v>5723</v>
      </c>
      <c r="AM125" s="134" t="s">
        <v>5723</v>
      </c>
      <c r="AN125" s="135" t="s">
        <v>5443</v>
      </c>
      <c r="AO125" s="135" t="s">
        <v>5723</v>
      </c>
      <c r="AP125" s="135" t="s">
        <v>5723</v>
      </c>
      <c r="AQ125" s="135" t="s">
        <v>5723</v>
      </c>
      <c r="AR125" s="135" t="s">
        <v>5723</v>
      </c>
      <c r="AS125" s="135" t="s">
        <v>5723</v>
      </c>
      <c r="AT125" s="135" t="s">
        <v>5723</v>
      </c>
      <c r="AU125" s="136" t="s">
        <v>5437</v>
      </c>
      <c r="AV125" s="136">
        <v>1990</v>
      </c>
      <c r="AW125" s="136" t="s">
        <v>5437</v>
      </c>
      <c r="AX125" s="136" t="s">
        <v>5437</v>
      </c>
      <c r="AY125" s="136" t="s">
        <v>5736</v>
      </c>
      <c r="AZ125" s="136">
        <v>3</v>
      </c>
      <c r="BA125" s="136" t="s">
        <v>5437</v>
      </c>
      <c r="BB125" s="99" t="s">
        <v>5443</v>
      </c>
      <c r="BC125" s="99" t="s">
        <v>5723</v>
      </c>
      <c r="BD125" s="99" t="s">
        <v>5723</v>
      </c>
      <c r="BE125" s="99" t="s">
        <v>5723</v>
      </c>
      <c r="BF125" s="99" t="s">
        <v>5723</v>
      </c>
      <c r="BG125" s="99" t="s">
        <v>5723</v>
      </c>
      <c r="BH125" s="99" t="s">
        <v>5723</v>
      </c>
      <c r="BI125" s="120" t="s">
        <v>5437</v>
      </c>
      <c r="BJ125" s="120">
        <v>1990</v>
      </c>
      <c r="BK125" s="120" t="s">
        <v>5437</v>
      </c>
      <c r="BL125" s="120" t="s">
        <v>5437</v>
      </c>
      <c r="BM125" s="120" t="s">
        <v>5561</v>
      </c>
      <c r="BN125" s="120">
        <v>1</v>
      </c>
      <c r="BO125" s="120" t="s">
        <v>5437</v>
      </c>
      <c r="BP125" s="109" t="s">
        <v>5443</v>
      </c>
      <c r="BQ125" s="109" t="s">
        <v>5723</v>
      </c>
      <c r="BR125" s="109" t="s">
        <v>5723</v>
      </c>
      <c r="BS125" s="109" t="s">
        <v>5723</v>
      </c>
      <c r="BT125" s="109" t="s">
        <v>5723</v>
      </c>
      <c r="BU125" s="109" t="s">
        <v>5723</v>
      </c>
      <c r="BV125" s="109" t="s">
        <v>5723</v>
      </c>
      <c r="BW125" s="121" t="s">
        <v>5437</v>
      </c>
      <c r="BX125" s="121">
        <v>2013</v>
      </c>
      <c r="BY125" s="121" t="s">
        <v>5437</v>
      </c>
      <c r="BZ125" s="121" t="s">
        <v>5437</v>
      </c>
      <c r="CA125" s="121" t="s">
        <v>5440</v>
      </c>
      <c r="CB125" s="121">
        <v>1</v>
      </c>
      <c r="CC125" s="121"/>
      <c r="CD125" s="124" t="s">
        <v>5443</v>
      </c>
      <c r="CE125" s="124" t="s">
        <v>5440</v>
      </c>
      <c r="CF125" s="124" t="s">
        <v>5440</v>
      </c>
      <c r="CG125" s="124" t="s">
        <v>5440</v>
      </c>
      <c r="CH125" s="124" t="s">
        <v>5440</v>
      </c>
      <c r="CI125" s="124" t="s">
        <v>5440</v>
      </c>
      <c r="CJ125" s="124" t="s">
        <v>5440</v>
      </c>
      <c r="CK125" s="123" t="s">
        <v>5443</v>
      </c>
      <c r="CL125" s="123" t="s">
        <v>5723</v>
      </c>
      <c r="CM125" s="123" t="s">
        <v>5723</v>
      </c>
      <c r="CN125" s="123" t="s">
        <v>5723</v>
      </c>
      <c r="CO125" s="123" t="s">
        <v>5723</v>
      </c>
      <c r="CP125" s="123" t="s">
        <v>5723</v>
      </c>
      <c r="CQ125" s="123" t="s">
        <v>5723</v>
      </c>
      <c r="CR125" s="121" t="s">
        <v>5437</v>
      </c>
      <c r="CS125" s="121">
        <v>2013</v>
      </c>
      <c r="CT125" s="121" t="s">
        <v>5437</v>
      </c>
      <c r="CU125" s="121" t="s">
        <v>5437</v>
      </c>
      <c r="CV125" s="121" t="s">
        <v>5506</v>
      </c>
      <c r="CW125" s="121" t="s">
        <v>5737</v>
      </c>
      <c r="CX125" s="121" t="s">
        <v>5440</v>
      </c>
    </row>
    <row r="126" spans="1:102" x14ac:dyDescent="0.3">
      <c r="B126" s="137" t="s">
        <v>417</v>
      </c>
      <c r="C126" s="137"/>
      <c r="D126" s="114" t="s">
        <v>5443</v>
      </c>
      <c r="E126" s="114" t="s">
        <v>5723</v>
      </c>
      <c r="F126" s="114" t="s">
        <v>5723</v>
      </c>
      <c r="G126" s="114"/>
      <c r="H126" s="114" t="s">
        <v>5723</v>
      </c>
      <c r="I126" s="114" t="s">
        <v>5723</v>
      </c>
      <c r="J126" s="114" t="s">
        <v>5723</v>
      </c>
      <c r="K126" s="114" t="s">
        <v>5723</v>
      </c>
      <c r="L126" s="115" t="s">
        <v>5443</v>
      </c>
      <c r="M126" s="115" t="s">
        <v>5723</v>
      </c>
      <c r="N126" s="115" t="s">
        <v>5723</v>
      </c>
      <c r="O126" s="115" t="s">
        <v>5723</v>
      </c>
      <c r="P126" s="115" t="s">
        <v>5723</v>
      </c>
      <c r="Q126" s="115" t="s">
        <v>5723</v>
      </c>
      <c r="R126" s="115" t="s">
        <v>5723</v>
      </c>
      <c r="S126" s="103" t="s">
        <v>5437</v>
      </c>
      <c r="T126" s="103">
        <v>1991</v>
      </c>
      <c r="U126" s="103" t="s">
        <v>5437</v>
      </c>
      <c r="V126" s="103" t="s">
        <v>5437</v>
      </c>
      <c r="W126" s="103" t="s">
        <v>5561</v>
      </c>
      <c r="X126" s="103">
        <v>1</v>
      </c>
      <c r="Y126" s="103" t="s">
        <v>5437</v>
      </c>
      <c r="Z126" s="116" t="s">
        <v>5443</v>
      </c>
      <c r="AA126" s="116" t="s">
        <v>5440</v>
      </c>
      <c r="AB126" s="116" t="s">
        <v>5440</v>
      </c>
      <c r="AC126" s="116" t="s">
        <v>5440</v>
      </c>
      <c r="AD126" s="116" t="s">
        <v>5440</v>
      </c>
      <c r="AE126" s="116" t="s">
        <v>5440</v>
      </c>
      <c r="AF126" s="116" t="s">
        <v>5440</v>
      </c>
      <c r="AG126" s="134" t="s">
        <v>5443</v>
      </c>
      <c r="AH126" s="134" t="s">
        <v>5723</v>
      </c>
      <c r="AI126" s="134" t="s">
        <v>5723</v>
      </c>
      <c r="AJ126" s="134" t="s">
        <v>5723</v>
      </c>
      <c r="AK126" s="134" t="s">
        <v>5723</v>
      </c>
      <c r="AL126" s="134" t="s">
        <v>5723</v>
      </c>
      <c r="AM126" s="134" t="s">
        <v>5723</v>
      </c>
      <c r="AN126" s="135" t="s">
        <v>5443</v>
      </c>
      <c r="AO126" s="135" t="s">
        <v>5723</v>
      </c>
      <c r="AP126" s="135" t="s">
        <v>5723</v>
      </c>
      <c r="AQ126" s="135" t="s">
        <v>5723</v>
      </c>
      <c r="AR126" s="135" t="s">
        <v>5723</v>
      </c>
      <c r="AS126" s="135" t="s">
        <v>5723</v>
      </c>
      <c r="AT126" s="135" t="s">
        <v>5723</v>
      </c>
      <c r="AU126" s="136" t="s">
        <v>5437</v>
      </c>
      <c r="AV126" s="136">
        <v>1991</v>
      </c>
      <c r="AW126" s="136" t="s">
        <v>5437</v>
      </c>
      <c r="AX126" s="136" t="s">
        <v>5437</v>
      </c>
      <c r="AY126" s="136" t="s">
        <v>5736</v>
      </c>
      <c r="AZ126" s="136">
        <v>1</v>
      </c>
      <c r="BA126" s="136" t="s">
        <v>5437</v>
      </c>
      <c r="BB126" s="99" t="s">
        <v>5443</v>
      </c>
      <c r="BC126" s="99" t="s">
        <v>5723</v>
      </c>
      <c r="BD126" s="99" t="s">
        <v>5723</v>
      </c>
      <c r="BE126" s="99" t="s">
        <v>5723</v>
      </c>
      <c r="BF126" s="99" t="s">
        <v>5723</v>
      </c>
      <c r="BG126" s="99" t="s">
        <v>5723</v>
      </c>
      <c r="BH126" s="99" t="s">
        <v>5723</v>
      </c>
      <c r="BI126" s="120" t="s">
        <v>5437</v>
      </c>
      <c r="BJ126" s="120">
        <v>1991</v>
      </c>
      <c r="BK126" s="120" t="s">
        <v>5437</v>
      </c>
      <c r="BL126" s="120" t="s">
        <v>5437</v>
      </c>
      <c r="BM126" s="120" t="s">
        <v>5561</v>
      </c>
      <c r="BN126" s="120">
        <v>1</v>
      </c>
      <c r="BO126" s="120" t="s">
        <v>5437</v>
      </c>
      <c r="BP126" s="109" t="s">
        <v>5443</v>
      </c>
      <c r="BQ126" s="109" t="s">
        <v>5723</v>
      </c>
      <c r="BR126" s="109" t="s">
        <v>5723</v>
      </c>
      <c r="BS126" s="109" t="s">
        <v>5723</v>
      </c>
      <c r="BT126" s="109" t="s">
        <v>5723</v>
      </c>
      <c r="BU126" s="109" t="s">
        <v>5723</v>
      </c>
      <c r="BV126" s="109" t="s">
        <v>5723</v>
      </c>
      <c r="BW126" s="121" t="s">
        <v>5443</v>
      </c>
      <c r="BX126" s="121" t="s">
        <v>5723</v>
      </c>
      <c r="BY126" s="121" t="s">
        <v>5723</v>
      </c>
      <c r="BZ126" s="121" t="s">
        <v>5723</v>
      </c>
      <c r="CA126" s="121" t="s">
        <v>5723</v>
      </c>
      <c r="CB126" s="121" t="s">
        <v>5723</v>
      </c>
      <c r="CC126" s="121" t="s">
        <v>5723</v>
      </c>
      <c r="CD126" s="124" t="s">
        <v>5443</v>
      </c>
      <c r="CE126" s="124" t="s">
        <v>5440</v>
      </c>
      <c r="CF126" s="124" t="s">
        <v>5440</v>
      </c>
      <c r="CG126" s="124" t="s">
        <v>5440</v>
      </c>
      <c r="CH126" s="124" t="s">
        <v>5440</v>
      </c>
      <c r="CI126" s="124" t="s">
        <v>5440</v>
      </c>
      <c r="CJ126" s="124" t="s">
        <v>5440</v>
      </c>
      <c r="CK126" s="123" t="s">
        <v>5437</v>
      </c>
      <c r="CL126" s="123">
        <v>1991</v>
      </c>
      <c r="CM126" s="123" t="s">
        <v>5660</v>
      </c>
      <c r="CN126" s="123" t="s">
        <v>5660</v>
      </c>
      <c r="CO126" s="123" t="s">
        <v>5482</v>
      </c>
      <c r="CP126" s="123">
        <v>2</v>
      </c>
      <c r="CQ126" s="123"/>
      <c r="CR126" s="121" t="s">
        <v>5437</v>
      </c>
      <c r="CS126" s="121">
        <v>2013</v>
      </c>
      <c r="CT126" s="121" t="s">
        <v>5437</v>
      </c>
      <c r="CU126" s="121" t="s">
        <v>5437</v>
      </c>
      <c r="CV126" s="121" t="s">
        <v>5506</v>
      </c>
      <c r="CW126" s="121" t="s">
        <v>5737</v>
      </c>
      <c r="CX126" s="121" t="s">
        <v>5440</v>
      </c>
    </row>
    <row r="127" spans="1:102" x14ac:dyDescent="0.3">
      <c r="B127" s="137" t="s">
        <v>368</v>
      </c>
      <c r="C127" s="137"/>
      <c r="D127" s="114" t="s">
        <v>5443</v>
      </c>
      <c r="E127" s="114" t="s">
        <v>5723</v>
      </c>
      <c r="F127" s="114" t="s">
        <v>5723</v>
      </c>
      <c r="G127" s="114"/>
      <c r="H127" s="114" t="s">
        <v>5723</v>
      </c>
      <c r="I127" s="114" t="s">
        <v>5723</v>
      </c>
      <c r="J127" s="114" t="s">
        <v>5723</v>
      </c>
      <c r="K127" s="114" t="s">
        <v>5723</v>
      </c>
      <c r="L127" s="115" t="s">
        <v>5443</v>
      </c>
      <c r="M127" s="115" t="s">
        <v>5723</v>
      </c>
      <c r="N127" s="115" t="s">
        <v>5723</v>
      </c>
      <c r="O127" s="115" t="s">
        <v>5723</v>
      </c>
      <c r="P127" s="115" t="s">
        <v>5723</v>
      </c>
      <c r="Q127" s="115" t="s">
        <v>5723</v>
      </c>
      <c r="R127" s="115" t="s">
        <v>5723</v>
      </c>
      <c r="S127" s="103" t="s">
        <v>5437</v>
      </c>
      <c r="T127" s="103">
        <v>1994</v>
      </c>
      <c r="U127" s="103" t="s">
        <v>5437</v>
      </c>
      <c r="V127" s="103" t="s">
        <v>5437</v>
      </c>
      <c r="W127" s="103" t="s">
        <v>5732</v>
      </c>
      <c r="X127" s="103">
        <v>1</v>
      </c>
      <c r="Y127" s="103" t="s">
        <v>5437</v>
      </c>
      <c r="Z127" s="116" t="s">
        <v>5443</v>
      </c>
      <c r="AA127" s="116" t="s">
        <v>5440</v>
      </c>
      <c r="AB127" s="116" t="s">
        <v>5440</v>
      </c>
      <c r="AC127" s="116" t="s">
        <v>5440</v>
      </c>
      <c r="AD127" s="116" t="s">
        <v>5440</v>
      </c>
      <c r="AE127" s="116" t="s">
        <v>5440</v>
      </c>
      <c r="AF127" s="116" t="s">
        <v>5440</v>
      </c>
      <c r="AG127" s="134" t="s">
        <v>5437</v>
      </c>
      <c r="AH127" s="134">
        <v>1994</v>
      </c>
      <c r="AI127" s="134" t="s">
        <v>5437</v>
      </c>
      <c r="AJ127" s="134" t="s">
        <v>5437</v>
      </c>
      <c r="AK127" s="134" t="s">
        <v>5709</v>
      </c>
      <c r="AL127" s="134">
        <v>1</v>
      </c>
      <c r="AM127" s="134" t="s">
        <v>5437</v>
      </c>
      <c r="AN127" s="135" t="s">
        <v>5443</v>
      </c>
      <c r="AO127" s="135" t="s">
        <v>5723</v>
      </c>
      <c r="AP127" s="135" t="s">
        <v>5723</v>
      </c>
      <c r="AQ127" s="135" t="s">
        <v>5723</v>
      </c>
      <c r="AR127" s="135" t="s">
        <v>5723</v>
      </c>
      <c r="AS127" s="135" t="s">
        <v>5723</v>
      </c>
      <c r="AT127" s="135" t="s">
        <v>5723</v>
      </c>
      <c r="AU127" s="136" t="s">
        <v>5437</v>
      </c>
      <c r="AV127" s="136">
        <v>2012</v>
      </c>
      <c r="AW127" s="136" t="s">
        <v>5437</v>
      </c>
      <c r="AX127" s="136" t="s">
        <v>5437</v>
      </c>
      <c r="AY127" s="136" t="s">
        <v>5738</v>
      </c>
      <c r="AZ127" s="136">
        <v>1</v>
      </c>
      <c r="BA127" s="136" t="s">
        <v>5437</v>
      </c>
      <c r="BB127" s="99" t="s">
        <v>5443</v>
      </c>
      <c r="BC127" s="99" t="s">
        <v>5723</v>
      </c>
      <c r="BD127" s="99" t="s">
        <v>5723</v>
      </c>
      <c r="BE127" s="99" t="s">
        <v>5723</v>
      </c>
      <c r="BF127" s="99" t="s">
        <v>5723</v>
      </c>
      <c r="BG127" s="99" t="s">
        <v>5723</v>
      </c>
      <c r="BH127" s="99" t="s">
        <v>5723</v>
      </c>
      <c r="BI127" s="120" t="s">
        <v>5443</v>
      </c>
      <c r="BJ127" s="120" t="s">
        <v>5723</v>
      </c>
      <c r="BK127" s="120" t="s">
        <v>5723</v>
      </c>
      <c r="BL127" s="120" t="s">
        <v>5723</v>
      </c>
      <c r="BM127" s="120" t="s">
        <v>5723</v>
      </c>
      <c r="BN127" s="120" t="s">
        <v>5723</v>
      </c>
      <c r="BO127" s="120" t="s">
        <v>5723</v>
      </c>
      <c r="BP127" s="109" t="s">
        <v>5437</v>
      </c>
      <c r="BQ127" s="109">
        <v>1994</v>
      </c>
      <c r="BR127" s="109" t="s">
        <v>5437</v>
      </c>
      <c r="BS127" s="109" t="s">
        <v>5437</v>
      </c>
      <c r="BT127" s="109" t="s">
        <v>5486</v>
      </c>
      <c r="BU127" s="109" t="s">
        <v>5723</v>
      </c>
      <c r="BV127" s="109" t="s">
        <v>5723</v>
      </c>
      <c r="BW127" s="121" t="s">
        <v>5437</v>
      </c>
      <c r="BX127" s="121">
        <v>1996</v>
      </c>
      <c r="BY127" s="121" t="s">
        <v>5437</v>
      </c>
      <c r="BZ127" s="121" t="s">
        <v>5437</v>
      </c>
      <c r="CA127" s="121" t="s">
        <v>5572</v>
      </c>
      <c r="CB127" s="121">
        <v>4</v>
      </c>
      <c r="CC127" s="121" t="s">
        <v>5723</v>
      </c>
      <c r="CD127" s="124" t="s">
        <v>5443</v>
      </c>
      <c r="CE127" s="124" t="s">
        <v>5440</v>
      </c>
      <c r="CF127" s="124" t="s">
        <v>5440</v>
      </c>
      <c r="CG127" s="124" t="s">
        <v>5440</v>
      </c>
      <c r="CH127" s="124" t="s">
        <v>5440</v>
      </c>
      <c r="CI127" s="124" t="s">
        <v>5440</v>
      </c>
      <c r="CJ127" s="124" t="s">
        <v>5440</v>
      </c>
      <c r="CK127" s="123" t="s">
        <v>5443</v>
      </c>
      <c r="CL127" s="123" t="s">
        <v>5723</v>
      </c>
      <c r="CM127" s="123" t="s">
        <v>5723</v>
      </c>
      <c r="CN127" s="123" t="s">
        <v>5723</v>
      </c>
      <c r="CO127" s="123" t="s">
        <v>5723</v>
      </c>
      <c r="CP127" s="123" t="s">
        <v>5723</v>
      </c>
      <c r="CQ127" s="123" t="s">
        <v>5723</v>
      </c>
      <c r="CR127" s="121" t="s">
        <v>5437</v>
      </c>
      <c r="CS127" s="121" t="s">
        <v>5723</v>
      </c>
      <c r="CT127" s="121" t="s">
        <v>5723</v>
      </c>
      <c r="CU127" s="121" t="s">
        <v>5723</v>
      </c>
      <c r="CV127" s="121" t="s">
        <v>5723</v>
      </c>
      <c r="CW127" s="121" t="s">
        <v>5723</v>
      </c>
      <c r="CX127" s="121" t="s">
        <v>5440</v>
      </c>
    </row>
    <row r="128" spans="1:102" x14ac:dyDescent="0.3">
      <c r="B128" s="137" t="s">
        <v>5739</v>
      </c>
      <c r="C128" s="137"/>
      <c r="D128" s="114" t="s">
        <v>5437</v>
      </c>
      <c r="E128" s="114" t="s">
        <v>5740</v>
      </c>
      <c r="F128" s="114" t="s">
        <v>5437</v>
      </c>
      <c r="G128" s="114"/>
      <c r="H128" s="114" t="s">
        <v>5437</v>
      </c>
      <c r="I128" s="114" t="s">
        <v>5494</v>
      </c>
      <c r="J128" s="114">
        <v>1</v>
      </c>
      <c r="K128" s="114" t="s">
        <v>5437</v>
      </c>
      <c r="L128" s="115"/>
      <c r="M128" s="115"/>
      <c r="N128" s="115"/>
      <c r="O128" s="115"/>
      <c r="P128" s="115"/>
      <c r="Q128" s="115"/>
      <c r="R128" s="115"/>
      <c r="S128" s="103" t="s">
        <v>5437</v>
      </c>
      <c r="T128" s="103" t="s">
        <v>5741</v>
      </c>
      <c r="U128" s="103" t="s">
        <v>5443</v>
      </c>
      <c r="V128" s="103" t="s">
        <v>5437</v>
      </c>
      <c r="W128" s="103" t="s">
        <v>5742</v>
      </c>
      <c r="X128" s="103">
        <v>2</v>
      </c>
      <c r="Y128" s="103" t="s">
        <v>5437</v>
      </c>
      <c r="Z128" s="116" t="s">
        <v>5443</v>
      </c>
      <c r="AA128" s="116" t="s">
        <v>5440</v>
      </c>
      <c r="AB128" s="116" t="s">
        <v>5440</v>
      </c>
      <c r="AC128" s="116" t="s">
        <v>5440</v>
      </c>
      <c r="AD128" s="116" t="s">
        <v>5440</v>
      </c>
      <c r="AE128" s="116" t="s">
        <v>5440</v>
      </c>
      <c r="AF128" s="116" t="s">
        <v>5440</v>
      </c>
      <c r="AG128" s="134" t="s">
        <v>5443</v>
      </c>
      <c r="AH128" s="134" t="s">
        <v>5723</v>
      </c>
      <c r="AI128" s="134" t="s">
        <v>5723</v>
      </c>
      <c r="AJ128" s="134" t="s">
        <v>5723</v>
      </c>
      <c r="AK128" s="134" t="s">
        <v>5723</v>
      </c>
      <c r="AL128" s="134" t="s">
        <v>5723</v>
      </c>
      <c r="AM128" s="134" t="s">
        <v>5723</v>
      </c>
      <c r="AN128" s="135" t="s">
        <v>5443</v>
      </c>
      <c r="AO128" s="135" t="s">
        <v>5723</v>
      </c>
      <c r="AP128" s="135" t="s">
        <v>5723</v>
      </c>
      <c r="AQ128" s="135" t="s">
        <v>5723</v>
      </c>
      <c r="AR128" s="135" t="s">
        <v>5723</v>
      </c>
      <c r="AS128" s="135" t="s">
        <v>5723</v>
      </c>
      <c r="AT128" s="135" t="s">
        <v>5723</v>
      </c>
      <c r="AU128" s="136" t="s">
        <v>5437</v>
      </c>
      <c r="AV128" s="136">
        <v>2014</v>
      </c>
      <c r="AW128" s="136" t="s">
        <v>5437</v>
      </c>
      <c r="AX128" s="136" t="s">
        <v>5437</v>
      </c>
      <c r="AY128" s="136" t="s">
        <v>5743</v>
      </c>
      <c r="AZ128" s="136">
        <v>4</v>
      </c>
      <c r="BA128" s="136" t="s">
        <v>5437</v>
      </c>
      <c r="BB128" s="99" t="s">
        <v>5443</v>
      </c>
      <c r="BC128" s="99" t="s">
        <v>5723</v>
      </c>
      <c r="BD128" s="99" t="s">
        <v>5723</v>
      </c>
      <c r="BE128" s="99" t="s">
        <v>5723</v>
      </c>
      <c r="BF128" s="99" t="s">
        <v>5723</v>
      </c>
      <c r="BG128" s="99" t="s">
        <v>5723</v>
      </c>
      <c r="BH128" s="99" t="s">
        <v>5723</v>
      </c>
      <c r="BI128" s="120" t="s">
        <v>5443</v>
      </c>
      <c r="BJ128" s="120" t="s">
        <v>5723</v>
      </c>
      <c r="BK128" s="120" t="s">
        <v>5723</v>
      </c>
      <c r="BL128" s="120" t="s">
        <v>5723</v>
      </c>
      <c r="BM128" s="120" t="s">
        <v>5723</v>
      </c>
      <c r="BN128" s="120" t="s">
        <v>5723</v>
      </c>
      <c r="BO128" s="120" t="s">
        <v>5723</v>
      </c>
      <c r="BP128" s="109" t="s">
        <v>5443</v>
      </c>
      <c r="BQ128" s="109" t="s">
        <v>5723</v>
      </c>
      <c r="BR128" s="109" t="s">
        <v>5723</v>
      </c>
      <c r="BS128" s="109" t="s">
        <v>5723</v>
      </c>
      <c r="BT128" s="109" t="s">
        <v>5723</v>
      </c>
      <c r="BU128" s="109" t="s">
        <v>5723</v>
      </c>
      <c r="BV128" s="109" t="s">
        <v>5723</v>
      </c>
      <c r="BW128" s="121" t="s">
        <v>5437</v>
      </c>
      <c r="BX128" s="121" t="s">
        <v>5723</v>
      </c>
      <c r="BY128" s="121" t="s">
        <v>5437</v>
      </c>
      <c r="BZ128" s="121" t="s">
        <v>5723</v>
      </c>
      <c r="CA128" s="121" t="s">
        <v>5723</v>
      </c>
      <c r="CB128" s="121">
        <v>9</v>
      </c>
      <c r="CC128" s="121" t="s">
        <v>5723</v>
      </c>
      <c r="CD128" s="124" t="s">
        <v>5443</v>
      </c>
      <c r="CE128" s="124" t="s">
        <v>5440</v>
      </c>
      <c r="CF128" s="124" t="s">
        <v>5440</v>
      </c>
      <c r="CG128" s="124" t="s">
        <v>5440</v>
      </c>
      <c r="CH128" s="124" t="s">
        <v>5440</v>
      </c>
      <c r="CI128" s="124" t="s">
        <v>5440</v>
      </c>
      <c r="CJ128" s="124" t="s">
        <v>5440</v>
      </c>
      <c r="CK128" s="123" t="s">
        <v>5437</v>
      </c>
      <c r="CL128" s="123" t="s">
        <v>5741</v>
      </c>
      <c r="CM128" s="123" t="s">
        <v>5437</v>
      </c>
      <c r="CN128" s="123" t="s">
        <v>5437</v>
      </c>
      <c r="CO128" s="123" t="s">
        <v>5482</v>
      </c>
      <c r="CP128" s="123">
        <v>4</v>
      </c>
      <c r="CQ128" s="123" t="s">
        <v>5723</v>
      </c>
      <c r="CR128" s="121" t="s">
        <v>5437</v>
      </c>
      <c r="CS128" s="121">
        <v>2014</v>
      </c>
      <c r="CT128" s="121" t="s">
        <v>5437</v>
      </c>
      <c r="CU128" s="121" t="s">
        <v>5437</v>
      </c>
      <c r="CV128" s="121" t="s">
        <v>5506</v>
      </c>
      <c r="CW128" s="121">
        <v>31</v>
      </c>
      <c r="CX128" s="121" t="s">
        <v>5440</v>
      </c>
    </row>
    <row r="129" spans="1:102" x14ac:dyDescent="0.3">
      <c r="B129" s="137" t="s">
        <v>442</v>
      </c>
      <c r="C129" s="137"/>
      <c r="D129" s="114" t="s">
        <v>5443</v>
      </c>
      <c r="E129" s="114" t="s">
        <v>5723</v>
      </c>
      <c r="F129" s="114" t="s">
        <v>5723</v>
      </c>
      <c r="G129" s="114"/>
      <c r="H129" s="114" t="s">
        <v>5723</v>
      </c>
      <c r="I129" s="114" t="s">
        <v>5723</v>
      </c>
      <c r="J129" s="114" t="s">
        <v>5723</v>
      </c>
      <c r="K129" s="114" t="s">
        <v>5723</v>
      </c>
      <c r="L129" s="115" t="s">
        <v>5443</v>
      </c>
      <c r="M129" s="115" t="s">
        <v>5723</v>
      </c>
      <c r="N129" s="115" t="s">
        <v>5723</v>
      </c>
      <c r="O129" s="115" t="s">
        <v>5723</v>
      </c>
      <c r="P129" s="115" t="s">
        <v>5723</v>
      </c>
      <c r="Q129" s="115" t="s">
        <v>5723</v>
      </c>
      <c r="R129" s="115" t="s">
        <v>5723</v>
      </c>
      <c r="S129" s="103" t="s">
        <v>5437</v>
      </c>
      <c r="T129" s="103">
        <v>1996</v>
      </c>
      <c r="U129" s="103" t="s">
        <v>5437</v>
      </c>
      <c r="V129" s="103" t="s">
        <v>5437</v>
      </c>
      <c r="W129" s="103" t="s">
        <v>5732</v>
      </c>
      <c r="X129" s="103">
        <v>1</v>
      </c>
      <c r="Y129" s="103" t="s">
        <v>5437</v>
      </c>
      <c r="Z129" s="116" t="s">
        <v>5443</v>
      </c>
      <c r="AA129" s="116" t="s">
        <v>5440</v>
      </c>
      <c r="AB129" s="116" t="s">
        <v>5440</v>
      </c>
      <c r="AC129" s="116" t="s">
        <v>5440</v>
      </c>
      <c r="AD129" s="116" t="s">
        <v>5440</v>
      </c>
      <c r="AE129" s="116" t="s">
        <v>5440</v>
      </c>
      <c r="AF129" s="116" t="s">
        <v>5440</v>
      </c>
      <c r="AG129" s="134" t="s">
        <v>5443</v>
      </c>
      <c r="AH129" s="134" t="s">
        <v>5723</v>
      </c>
      <c r="AI129" s="134" t="s">
        <v>5723</v>
      </c>
      <c r="AJ129" s="134" t="s">
        <v>5723</v>
      </c>
      <c r="AK129" s="134" t="s">
        <v>5723</v>
      </c>
      <c r="AL129" s="134" t="s">
        <v>5723</v>
      </c>
      <c r="AM129" s="134" t="s">
        <v>5723</v>
      </c>
      <c r="AN129" s="135" t="s">
        <v>5443</v>
      </c>
      <c r="AO129" s="135" t="s">
        <v>5723</v>
      </c>
      <c r="AP129" s="135" t="s">
        <v>5723</v>
      </c>
      <c r="AQ129" s="135" t="s">
        <v>5723</v>
      </c>
      <c r="AR129" s="135" t="s">
        <v>5723</v>
      </c>
      <c r="AS129" s="135" t="s">
        <v>5723</v>
      </c>
      <c r="AT129" s="135" t="s">
        <v>5723</v>
      </c>
      <c r="AU129" s="136" t="s">
        <v>5437</v>
      </c>
      <c r="AV129" s="136">
        <v>1996</v>
      </c>
      <c r="AW129" s="136" t="s">
        <v>5437</v>
      </c>
      <c r="AX129" s="136" t="s">
        <v>5437</v>
      </c>
      <c r="AY129" s="136" t="s">
        <v>5744</v>
      </c>
      <c r="AZ129" s="136">
        <v>1</v>
      </c>
      <c r="BA129" s="136" t="s">
        <v>5437</v>
      </c>
      <c r="BB129" s="99" t="s">
        <v>5443</v>
      </c>
      <c r="BC129" s="99" t="s">
        <v>5723</v>
      </c>
      <c r="BD129" s="99" t="s">
        <v>5723</v>
      </c>
      <c r="BE129" s="99" t="s">
        <v>5723</v>
      </c>
      <c r="BF129" s="99" t="s">
        <v>5723</v>
      </c>
      <c r="BG129" s="99" t="s">
        <v>5723</v>
      </c>
      <c r="BH129" s="99" t="s">
        <v>5723</v>
      </c>
      <c r="BI129" s="120" t="s">
        <v>5443</v>
      </c>
      <c r="BJ129" s="120" t="s">
        <v>5723</v>
      </c>
      <c r="BK129" s="120" t="s">
        <v>5723</v>
      </c>
      <c r="BL129" s="120" t="s">
        <v>5723</v>
      </c>
      <c r="BM129" s="120" t="s">
        <v>5723</v>
      </c>
      <c r="BN129" s="120" t="s">
        <v>5723</v>
      </c>
      <c r="BO129" s="120" t="s">
        <v>5723</v>
      </c>
      <c r="BP129" s="109" t="s">
        <v>5437</v>
      </c>
      <c r="BQ129" s="109">
        <v>1996</v>
      </c>
      <c r="BR129" s="109" t="s">
        <v>5437</v>
      </c>
      <c r="BS129" s="109" t="s">
        <v>5437</v>
      </c>
      <c r="BT129" s="109" t="s">
        <v>5572</v>
      </c>
      <c r="BU129" s="109">
        <v>1</v>
      </c>
      <c r="BV129" s="109" t="s">
        <v>5443</v>
      </c>
      <c r="BW129" s="121" t="s">
        <v>5437</v>
      </c>
      <c r="BX129" s="121">
        <v>2000</v>
      </c>
      <c r="BY129" s="121" t="s">
        <v>5437</v>
      </c>
      <c r="BZ129" s="121" t="s">
        <v>5437</v>
      </c>
      <c r="CA129" s="121" t="s">
        <v>5572</v>
      </c>
      <c r="CB129" s="121">
        <v>4</v>
      </c>
      <c r="CC129" s="121"/>
      <c r="CD129" s="124" t="s">
        <v>5443</v>
      </c>
      <c r="CE129" s="124" t="s">
        <v>5440</v>
      </c>
      <c r="CF129" s="124" t="s">
        <v>5440</v>
      </c>
      <c r="CG129" s="124" t="s">
        <v>5440</v>
      </c>
      <c r="CH129" s="124" t="s">
        <v>5440</v>
      </c>
      <c r="CI129" s="124" t="s">
        <v>5440</v>
      </c>
      <c r="CJ129" s="124" t="s">
        <v>5440</v>
      </c>
      <c r="CK129" s="123" t="s">
        <v>5443</v>
      </c>
      <c r="CL129" s="123" t="s">
        <v>5723</v>
      </c>
      <c r="CM129" s="123" t="s">
        <v>5723</v>
      </c>
      <c r="CN129" s="123" t="s">
        <v>5723</v>
      </c>
      <c r="CO129" s="123" t="s">
        <v>5723</v>
      </c>
      <c r="CP129" s="123" t="s">
        <v>5723</v>
      </c>
      <c r="CQ129" s="123" t="s">
        <v>5723</v>
      </c>
      <c r="CR129" s="121" t="s">
        <v>5437</v>
      </c>
      <c r="CS129" s="121">
        <v>2013</v>
      </c>
      <c r="CT129" s="121" t="s">
        <v>5437</v>
      </c>
      <c r="CU129" s="121" t="s">
        <v>5437</v>
      </c>
      <c r="CV129" s="121" t="s">
        <v>5506</v>
      </c>
      <c r="CW129" s="121" t="s">
        <v>5745</v>
      </c>
      <c r="CX129" s="121" t="s">
        <v>5440</v>
      </c>
    </row>
    <row r="130" spans="1:102" x14ac:dyDescent="0.3">
      <c r="B130" s="137" t="s">
        <v>447</v>
      </c>
      <c r="C130" s="137"/>
      <c r="D130" s="114" t="s">
        <v>5443</v>
      </c>
      <c r="E130" s="114" t="s">
        <v>5723</v>
      </c>
      <c r="F130" s="114" t="s">
        <v>5723</v>
      </c>
      <c r="G130" s="114"/>
      <c r="H130" s="114" t="s">
        <v>5723</v>
      </c>
      <c r="I130" s="114" t="s">
        <v>5723</v>
      </c>
      <c r="J130" s="114" t="s">
        <v>5723</v>
      </c>
      <c r="K130" s="114" t="s">
        <v>5723</v>
      </c>
      <c r="L130" s="115" t="s">
        <v>5443</v>
      </c>
      <c r="M130" s="115" t="s">
        <v>5723</v>
      </c>
      <c r="N130" s="115" t="s">
        <v>5723</v>
      </c>
      <c r="O130" s="115" t="s">
        <v>5723</v>
      </c>
      <c r="P130" s="115" t="s">
        <v>5723</v>
      </c>
      <c r="Q130" s="115" t="s">
        <v>5723</v>
      </c>
      <c r="R130" s="115" t="s">
        <v>5723</v>
      </c>
      <c r="S130" s="103" t="s">
        <v>5437</v>
      </c>
      <c r="T130" s="103" t="s">
        <v>5746</v>
      </c>
      <c r="U130" s="103" t="s">
        <v>5437</v>
      </c>
      <c r="V130" s="103" t="s">
        <v>5437</v>
      </c>
      <c r="W130" s="103" t="s">
        <v>5747</v>
      </c>
      <c r="X130" s="103">
        <v>2</v>
      </c>
      <c r="Y130" s="103" t="s">
        <v>5437</v>
      </c>
      <c r="Z130" s="116" t="s">
        <v>5443</v>
      </c>
      <c r="AA130" s="116" t="s">
        <v>5440</v>
      </c>
      <c r="AB130" s="116" t="s">
        <v>5440</v>
      </c>
      <c r="AC130" s="116" t="s">
        <v>5440</v>
      </c>
      <c r="AD130" s="116" t="s">
        <v>5440</v>
      </c>
      <c r="AE130" s="116" t="s">
        <v>5440</v>
      </c>
      <c r="AF130" s="116" t="s">
        <v>5440</v>
      </c>
      <c r="AG130" s="134" t="s">
        <v>5443</v>
      </c>
      <c r="AH130" s="134" t="s">
        <v>5723</v>
      </c>
      <c r="AI130" s="134" t="s">
        <v>5723</v>
      </c>
      <c r="AJ130" s="134" t="s">
        <v>5723</v>
      </c>
      <c r="AK130" s="134" t="s">
        <v>5723</v>
      </c>
      <c r="AL130" s="134" t="s">
        <v>5723</v>
      </c>
      <c r="AM130" s="134" t="s">
        <v>5723</v>
      </c>
      <c r="AN130" s="135" t="s">
        <v>5443</v>
      </c>
      <c r="AO130" s="135" t="s">
        <v>5723</v>
      </c>
      <c r="AP130" s="135" t="s">
        <v>5723</v>
      </c>
      <c r="AQ130" s="135" t="s">
        <v>5723</v>
      </c>
      <c r="AR130" s="135"/>
      <c r="AS130" s="135" t="s">
        <v>5723</v>
      </c>
      <c r="AT130" s="135" t="s">
        <v>5723</v>
      </c>
      <c r="AU130" s="136" t="s">
        <v>5443</v>
      </c>
      <c r="AV130" s="136" t="s">
        <v>5723</v>
      </c>
      <c r="AW130" s="136" t="s">
        <v>5723</v>
      </c>
      <c r="AX130" s="136" t="s">
        <v>5723</v>
      </c>
      <c r="AY130" s="136" t="s">
        <v>5723</v>
      </c>
      <c r="AZ130" s="136" t="s">
        <v>5723</v>
      </c>
      <c r="BA130" s="136" t="s">
        <v>5723</v>
      </c>
      <c r="BB130" s="99" t="s">
        <v>5443</v>
      </c>
      <c r="BC130" s="99" t="s">
        <v>5723</v>
      </c>
      <c r="BD130" s="99" t="s">
        <v>5723</v>
      </c>
      <c r="BE130" s="99" t="s">
        <v>5723</v>
      </c>
      <c r="BF130" s="99" t="s">
        <v>5723</v>
      </c>
      <c r="BG130" s="99" t="s">
        <v>5723</v>
      </c>
      <c r="BH130" s="99" t="s">
        <v>5723</v>
      </c>
      <c r="BI130" s="120" t="s">
        <v>5443</v>
      </c>
      <c r="BJ130" s="120" t="s">
        <v>5723</v>
      </c>
      <c r="BK130" s="120" t="s">
        <v>5723</v>
      </c>
      <c r="BL130" s="120" t="s">
        <v>5723</v>
      </c>
      <c r="BM130" s="120" t="s">
        <v>5723</v>
      </c>
      <c r="BN130" s="120" t="s">
        <v>5723</v>
      </c>
      <c r="BO130" s="120" t="s">
        <v>5723</v>
      </c>
      <c r="BP130" s="109" t="s">
        <v>5443</v>
      </c>
      <c r="BQ130" s="109" t="s">
        <v>5723</v>
      </c>
      <c r="BR130" s="109" t="s">
        <v>5723</v>
      </c>
      <c r="BS130" s="109" t="s">
        <v>5723</v>
      </c>
      <c r="BT130" s="109" t="s">
        <v>5723</v>
      </c>
      <c r="BU130" s="109" t="s">
        <v>5723</v>
      </c>
      <c r="BV130" s="109" t="s">
        <v>5723</v>
      </c>
      <c r="BW130" s="121" t="s">
        <v>5437</v>
      </c>
      <c r="BX130" s="121">
        <v>2014</v>
      </c>
      <c r="BY130" s="121" t="s">
        <v>5437</v>
      </c>
      <c r="BZ130" s="121" t="s">
        <v>5723</v>
      </c>
      <c r="CA130" s="121" t="s">
        <v>5723</v>
      </c>
      <c r="CB130" s="121">
        <v>9</v>
      </c>
      <c r="CC130" s="121" t="s">
        <v>5723</v>
      </c>
      <c r="CD130" s="124" t="s">
        <v>5443</v>
      </c>
      <c r="CE130" s="124" t="s">
        <v>5440</v>
      </c>
      <c r="CF130" s="124" t="s">
        <v>5440</v>
      </c>
      <c r="CG130" s="124" t="s">
        <v>5440</v>
      </c>
      <c r="CH130" s="124" t="s">
        <v>5440</v>
      </c>
      <c r="CI130" s="124" t="s">
        <v>5440</v>
      </c>
      <c r="CJ130" s="124" t="s">
        <v>5440</v>
      </c>
      <c r="CK130" s="123" t="s">
        <v>5443</v>
      </c>
      <c r="CL130" s="123" t="s">
        <v>5723</v>
      </c>
      <c r="CM130" s="123" t="s">
        <v>5723</v>
      </c>
      <c r="CN130" s="123" t="s">
        <v>5723</v>
      </c>
      <c r="CO130" s="123" t="s">
        <v>5723</v>
      </c>
      <c r="CP130" s="123" t="s">
        <v>5723</v>
      </c>
      <c r="CQ130" s="123" t="s">
        <v>5723</v>
      </c>
      <c r="CR130" s="121" t="s">
        <v>5437</v>
      </c>
      <c r="CS130" s="121">
        <v>2013</v>
      </c>
      <c r="CT130" s="121" t="s">
        <v>5437</v>
      </c>
      <c r="CU130" s="121" t="s">
        <v>5437</v>
      </c>
      <c r="CV130" s="121" t="s">
        <v>5506</v>
      </c>
      <c r="CW130" s="121" t="s">
        <v>5731</v>
      </c>
      <c r="CX130" s="121" t="s">
        <v>5440</v>
      </c>
    </row>
    <row r="131" spans="1:102" x14ac:dyDescent="0.3">
      <c r="B131" s="137" t="s">
        <v>450</v>
      </c>
      <c r="C131" s="137"/>
      <c r="D131" s="114"/>
      <c r="E131" s="114"/>
      <c r="F131" s="114"/>
      <c r="G131" s="114"/>
      <c r="H131" s="114"/>
      <c r="I131" s="114"/>
      <c r="J131" s="114"/>
      <c r="K131" s="114"/>
      <c r="L131" s="115"/>
      <c r="M131" s="115"/>
      <c r="N131" s="115"/>
      <c r="O131" s="115"/>
      <c r="P131" s="115"/>
      <c r="Q131" s="115"/>
      <c r="R131" s="115"/>
      <c r="S131" s="103"/>
      <c r="T131" s="103"/>
      <c r="U131" s="103"/>
      <c r="V131" s="103"/>
      <c r="W131" s="103"/>
      <c r="X131" s="103"/>
      <c r="Y131" s="103"/>
      <c r="Z131" s="116"/>
      <c r="AA131" s="116"/>
      <c r="AB131" s="116"/>
      <c r="AC131" s="116"/>
      <c r="AD131" s="116"/>
      <c r="AE131" s="116"/>
      <c r="AF131" s="116"/>
      <c r="AG131" s="134"/>
      <c r="AH131" s="134"/>
      <c r="AI131" s="134"/>
      <c r="AJ131" s="134"/>
      <c r="AK131" s="134"/>
      <c r="AL131" s="134"/>
      <c r="AM131" s="134"/>
      <c r="AN131" s="135"/>
      <c r="AO131" s="135"/>
      <c r="AP131" s="135"/>
      <c r="AQ131" s="135"/>
      <c r="AR131" s="135"/>
      <c r="AS131" s="135"/>
      <c r="AT131" s="135"/>
      <c r="AU131" s="136"/>
      <c r="AV131" s="136"/>
      <c r="AW131" s="136"/>
      <c r="AX131" s="136"/>
      <c r="AY131" s="136"/>
      <c r="AZ131" s="136"/>
      <c r="BA131" s="136"/>
      <c r="BB131" s="99"/>
      <c r="BC131" s="99"/>
      <c r="BD131" s="99"/>
      <c r="BE131" s="99"/>
      <c r="BF131" s="99"/>
      <c r="BG131" s="99"/>
      <c r="BH131" s="99"/>
      <c r="BI131" s="120"/>
      <c r="BJ131" s="120"/>
      <c r="BK131" s="120"/>
      <c r="BL131" s="120"/>
      <c r="BM131" s="120"/>
      <c r="BN131" s="120"/>
      <c r="BO131" s="120"/>
      <c r="BP131" s="109"/>
      <c r="BQ131" s="109"/>
      <c r="BR131" s="109"/>
      <c r="BS131" s="109"/>
      <c r="BT131" s="109"/>
      <c r="BU131" s="109"/>
      <c r="BV131" s="109"/>
      <c r="BW131" s="121"/>
      <c r="BX131" s="121"/>
      <c r="BY131" s="121"/>
      <c r="BZ131" s="121"/>
      <c r="CA131" s="121"/>
      <c r="CB131" s="121"/>
      <c r="CC131" s="121"/>
      <c r="CD131" s="124" t="s">
        <v>5443</v>
      </c>
      <c r="CE131" s="124" t="s">
        <v>5440</v>
      </c>
      <c r="CF131" s="124" t="s">
        <v>5440</v>
      </c>
      <c r="CG131" s="124" t="s">
        <v>5440</v>
      </c>
      <c r="CH131" s="124" t="s">
        <v>5440</v>
      </c>
      <c r="CI131" s="124" t="s">
        <v>5440</v>
      </c>
      <c r="CJ131" s="124" t="s">
        <v>5440</v>
      </c>
      <c r="CK131" s="123"/>
      <c r="CL131" s="123"/>
      <c r="CM131" s="123"/>
      <c r="CN131" s="123"/>
      <c r="CO131" s="123"/>
      <c r="CP131" s="123"/>
      <c r="CQ131" s="123"/>
      <c r="CR131" s="121"/>
      <c r="CS131" s="121"/>
      <c r="CT131" s="121"/>
      <c r="CU131" s="121"/>
      <c r="CV131" s="121"/>
      <c r="CW131" s="121"/>
      <c r="CX131" s="121" t="s">
        <v>5440</v>
      </c>
    </row>
    <row r="132" spans="1:102" x14ac:dyDescent="0.3">
      <c r="B132" s="137" t="s">
        <v>5748</v>
      </c>
      <c r="C132" s="137"/>
      <c r="D132" s="114" t="s">
        <v>5437</v>
      </c>
      <c r="E132" s="114">
        <v>2004</v>
      </c>
      <c r="F132" s="114" t="s">
        <v>5443</v>
      </c>
      <c r="G132" s="114"/>
      <c r="H132" s="114" t="s">
        <v>5723</v>
      </c>
      <c r="I132" s="114" t="s">
        <v>5494</v>
      </c>
      <c r="J132" s="114" t="s">
        <v>5723</v>
      </c>
      <c r="K132" s="114" t="s">
        <v>5723</v>
      </c>
      <c r="L132" s="115"/>
      <c r="M132" s="115"/>
      <c r="N132" s="115"/>
      <c r="O132" s="115"/>
      <c r="P132" s="115"/>
      <c r="Q132" s="115"/>
      <c r="R132" s="115"/>
      <c r="S132" s="103" t="s">
        <v>5437</v>
      </c>
      <c r="T132" s="103">
        <v>2004</v>
      </c>
      <c r="U132" s="103" t="s">
        <v>5437</v>
      </c>
      <c r="V132" s="103" t="s">
        <v>5437</v>
      </c>
      <c r="W132" s="103" t="s">
        <v>5572</v>
      </c>
      <c r="X132" s="103">
        <v>2</v>
      </c>
      <c r="Y132" s="103" t="s">
        <v>5437</v>
      </c>
      <c r="Z132" s="116" t="s">
        <v>5443</v>
      </c>
      <c r="AA132" s="116" t="s">
        <v>5440</v>
      </c>
      <c r="AB132" s="116" t="s">
        <v>5440</v>
      </c>
      <c r="AC132" s="116" t="s">
        <v>5440</v>
      </c>
      <c r="AD132" s="116" t="s">
        <v>5440</v>
      </c>
      <c r="AE132" s="116" t="s">
        <v>5440</v>
      </c>
      <c r="AF132" s="116" t="s">
        <v>5440</v>
      </c>
      <c r="AG132" s="134" t="s">
        <v>5437</v>
      </c>
      <c r="AH132" s="134">
        <v>2010</v>
      </c>
      <c r="AI132" s="134" t="s">
        <v>5437</v>
      </c>
      <c r="AJ132" s="134" t="s">
        <v>5437</v>
      </c>
      <c r="AK132" s="134" t="s">
        <v>5674</v>
      </c>
      <c r="AL132" s="134">
        <v>1</v>
      </c>
      <c r="AM132" s="134" t="s">
        <v>5437</v>
      </c>
      <c r="AN132" s="135" t="s">
        <v>5443</v>
      </c>
      <c r="AO132" s="135" t="s">
        <v>5723</v>
      </c>
      <c r="AP132" s="135" t="s">
        <v>5723</v>
      </c>
      <c r="AQ132" s="135" t="s">
        <v>5723</v>
      </c>
      <c r="AR132" s="135" t="s">
        <v>5723</v>
      </c>
      <c r="AS132" s="135" t="s">
        <v>5723</v>
      </c>
      <c r="AT132" s="135" t="s">
        <v>5723</v>
      </c>
      <c r="AU132" s="136" t="s">
        <v>5437</v>
      </c>
      <c r="AV132" s="136" t="s">
        <v>5723</v>
      </c>
      <c r="AW132" s="136" t="s">
        <v>5437</v>
      </c>
      <c r="AX132" s="136" t="s">
        <v>5437</v>
      </c>
      <c r="AY132" s="136" t="s">
        <v>5749</v>
      </c>
      <c r="AZ132" s="136">
        <v>1</v>
      </c>
      <c r="BA132" s="136"/>
      <c r="BB132" s="99" t="s">
        <v>5443</v>
      </c>
      <c r="BC132" s="99" t="s">
        <v>5723</v>
      </c>
      <c r="BD132" s="99" t="s">
        <v>5723</v>
      </c>
      <c r="BE132" s="99" t="s">
        <v>5723</v>
      </c>
      <c r="BF132" s="99" t="s">
        <v>5723</v>
      </c>
      <c r="BG132" s="99" t="s">
        <v>5723</v>
      </c>
      <c r="BH132" s="99" t="s">
        <v>5723</v>
      </c>
      <c r="BI132" s="120" t="s">
        <v>5437</v>
      </c>
      <c r="BJ132" s="120">
        <v>2010</v>
      </c>
      <c r="BK132" s="120" t="s">
        <v>5437</v>
      </c>
      <c r="BL132" s="120" t="s">
        <v>5437</v>
      </c>
      <c r="BM132" s="120" t="s">
        <v>5561</v>
      </c>
      <c r="BN132" s="120">
        <v>1</v>
      </c>
      <c r="BO132" s="120" t="s">
        <v>5437</v>
      </c>
      <c r="BP132" s="109" t="s">
        <v>5437</v>
      </c>
      <c r="BQ132" s="109">
        <v>2010</v>
      </c>
      <c r="BR132" s="109" t="s">
        <v>5437</v>
      </c>
      <c r="BS132" s="109" t="s">
        <v>5437</v>
      </c>
      <c r="BT132" s="109" t="s">
        <v>5561</v>
      </c>
      <c r="BU132" s="109">
        <v>1</v>
      </c>
      <c r="BV132" s="109" t="s">
        <v>5437</v>
      </c>
      <c r="BW132" s="121" t="s">
        <v>5437</v>
      </c>
      <c r="BX132" s="121" t="s">
        <v>5723</v>
      </c>
      <c r="BY132" s="121" t="s">
        <v>5437</v>
      </c>
      <c r="BZ132" s="121" t="s">
        <v>5723</v>
      </c>
      <c r="CA132" s="121">
        <v>9</v>
      </c>
      <c r="CB132" s="121" t="s">
        <v>5723</v>
      </c>
      <c r="CC132" s="121" t="s">
        <v>5723</v>
      </c>
      <c r="CD132" s="124" t="s">
        <v>5443</v>
      </c>
      <c r="CE132" s="124" t="s">
        <v>5440</v>
      </c>
      <c r="CF132" s="124" t="s">
        <v>5440</v>
      </c>
      <c r="CG132" s="124" t="s">
        <v>5440</v>
      </c>
      <c r="CH132" s="124" t="s">
        <v>5440</v>
      </c>
      <c r="CI132" s="124" t="s">
        <v>5440</v>
      </c>
      <c r="CJ132" s="124" t="s">
        <v>5440</v>
      </c>
      <c r="CK132" s="123" t="s">
        <v>5437</v>
      </c>
      <c r="CL132" s="123">
        <v>2004</v>
      </c>
      <c r="CM132" s="123" t="s">
        <v>5437</v>
      </c>
      <c r="CN132" s="123" t="s">
        <v>5437</v>
      </c>
      <c r="CO132" s="123" t="s">
        <v>5482</v>
      </c>
      <c r="CP132" s="123">
        <v>2</v>
      </c>
      <c r="CQ132" s="123"/>
      <c r="CR132" s="121" t="s">
        <v>5437</v>
      </c>
      <c r="CS132" s="121">
        <v>2013</v>
      </c>
      <c r="CT132" s="121" t="s">
        <v>5437</v>
      </c>
      <c r="CU132" s="121" t="s">
        <v>5750</v>
      </c>
      <c r="CV132" s="121" t="s">
        <v>5506</v>
      </c>
      <c r="CW132" s="121" t="s">
        <v>5751</v>
      </c>
      <c r="CX132" s="121" t="s">
        <v>5440</v>
      </c>
    </row>
    <row r="133" spans="1:102" x14ac:dyDescent="0.3">
      <c r="B133" s="137" t="s">
        <v>465</v>
      </c>
      <c r="C133" s="137"/>
      <c r="D133" s="114" t="s">
        <v>5437</v>
      </c>
      <c r="E133" s="114">
        <v>2014</v>
      </c>
      <c r="F133" s="114" t="s">
        <v>5437</v>
      </c>
      <c r="G133" s="114"/>
      <c r="H133" s="114" t="s">
        <v>5437</v>
      </c>
      <c r="I133" s="114" t="s">
        <v>5467</v>
      </c>
      <c r="J133" s="114">
        <v>1</v>
      </c>
      <c r="K133" s="114" t="s">
        <v>5437</v>
      </c>
      <c r="L133" s="115" t="s">
        <v>5443</v>
      </c>
      <c r="M133" s="115" t="s">
        <v>5723</v>
      </c>
      <c r="N133" s="115" t="s">
        <v>5723</v>
      </c>
      <c r="O133" s="115" t="s">
        <v>5723</v>
      </c>
      <c r="P133" s="115" t="s">
        <v>5723</v>
      </c>
      <c r="Q133" s="115" t="s">
        <v>5723</v>
      </c>
      <c r="R133" s="115" t="s">
        <v>5723</v>
      </c>
      <c r="S133" s="103" t="s">
        <v>5437</v>
      </c>
      <c r="T133" s="103">
        <v>2014</v>
      </c>
      <c r="U133" s="103" t="s">
        <v>5437</v>
      </c>
      <c r="V133" s="103" t="s">
        <v>5437</v>
      </c>
      <c r="W133" s="103" t="s">
        <v>5747</v>
      </c>
      <c r="X133" s="103">
        <v>2</v>
      </c>
      <c r="Y133" s="103" t="s">
        <v>5437</v>
      </c>
      <c r="Z133" s="116" t="s">
        <v>5443</v>
      </c>
      <c r="AA133" s="116" t="s">
        <v>5440</v>
      </c>
      <c r="AB133" s="116" t="s">
        <v>5440</v>
      </c>
      <c r="AC133" s="116" t="s">
        <v>5440</v>
      </c>
      <c r="AD133" s="116" t="s">
        <v>5440</v>
      </c>
      <c r="AE133" s="116" t="s">
        <v>5440</v>
      </c>
      <c r="AF133" s="116" t="s">
        <v>5440</v>
      </c>
      <c r="AG133" s="134" t="s">
        <v>5443</v>
      </c>
      <c r="AH133" s="134" t="s">
        <v>5723</v>
      </c>
      <c r="AI133" s="134" t="s">
        <v>5723</v>
      </c>
      <c r="AJ133" s="134" t="s">
        <v>5723</v>
      </c>
      <c r="AK133" s="134" t="s">
        <v>5723</v>
      </c>
      <c r="AL133" s="134" t="s">
        <v>5723</v>
      </c>
      <c r="AM133" s="134" t="s">
        <v>5723</v>
      </c>
      <c r="AN133" s="135" t="s">
        <v>5443</v>
      </c>
      <c r="AO133" s="135" t="s">
        <v>5723</v>
      </c>
      <c r="AP133" s="135" t="s">
        <v>5723</v>
      </c>
      <c r="AQ133" s="135" t="s">
        <v>5723</v>
      </c>
      <c r="AR133" s="135" t="s">
        <v>5723</v>
      </c>
      <c r="AS133" s="135" t="s">
        <v>5723</v>
      </c>
      <c r="AT133" s="135" t="s">
        <v>5723</v>
      </c>
      <c r="AU133" s="136" t="s">
        <v>5437</v>
      </c>
      <c r="AV133" s="136" t="s">
        <v>5752</v>
      </c>
      <c r="AW133" s="136" t="s">
        <v>5437</v>
      </c>
      <c r="AX133" s="136" t="s">
        <v>5437</v>
      </c>
      <c r="AY133" s="136" t="s">
        <v>5736</v>
      </c>
      <c r="AZ133" s="136">
        <v>6</v>
      </c>
      <c r="BA133" s="136" t="s">
        <v>5437</v>
      </c>
      <c r="BB133" s="99" t="s">
        <v>5443</v>
      </c>
      <c r="BC133" s="99" t="s">
        <v>5723</v>
      </c>
      <c r="BD133" s="99" t="s">
        <v>5723</v>
      </c>
      <c r="BE133" s="99" t="s">
        <v>5723</v>
      </c>
      <c r="BF133" s="99" t="s">
        <v>5723</v>
      </c>
      <c r="BG133" s="99" t="s">
        <v>5723</v>
      </c>
      <c r="BH133" s="99" t="s">
        <v>5723</v>
      </c>
      <c r="BI133" s="120" t="s">
        <v>5443</v>
      </c>
      <c r="BJ133" s="120" t="s">
        <v>5723</v>
      </c>
      <c r="BK133" s="120" t="s">
        <v>5723</v>
      </c>
      <c r="BL133" s="120" t="s">
        <v>5723</v>
      </c>
      <c r="BM133" s="120" t="s">
        <v>5723</v>
      </c>
      <c r="BN133" s="120" t="s">
        <v>5723</v>
      </c>
      <c r="BO133" s="120" t="s">
        <v>5723</v>
      </c>
      <c r="BP133" s="109" t="s">
        <v>5443</v>
      </c>
      <c r="BQ133" s="109" t="s">
        <v>5723</v>
      </c>
      <c r="BR133" s="109" t="s">
        <v>5723</v>
      </c>
      <c r="BS133" s="109" t="s">
        <v>5723</v>
      </c>
      <c r="BT133" s="109" t="s">
        <v>5723</v>
      </c>
      <c r="BU133" s="109" t="s">
        <v>5723</v>
      </c>
      <c r="BV133" s="109" t="s">
        <v>5723</v>
      </c>
      <c r="BW133" s="121" t="s">
        <v>5437</v>
      </c>
      <c r="BX133" s="121" t="s">
        <v>5723</v>
      </c>
      <c r="BY133" s="121" t="s">
        <v>5437</v>
      </c>
      <c r="BZ133" s="121" t="s">
        <v>5437</v>
      </c>
      <c r="CA133" s="121" t="s">
        <v>5723</v>
      </c>
      <c r="CB133" s="121">
        <v>9</v>
      </c>
      <c r="CC133" s="121" t="s">
        <v>5437</v>
      </c>
      <c r="CD133" s="124" t="s">
        <v>5443</v>
      </c>
      <c r="CE133" s="124" t="s">
        <v>5440</v>
      </c>
      <c r="CF133" s="124" t="s">
        <v>5440</v>
      </c>
      <c r="CG133" s="124" t="s">
        <v>5440</v>
      </c>
      <c r="CH133" s="124" t="s">
        <v>5440</v>
      </c>
      <c r="CI133" s="124" t="s">
        <v>5440</v>
      </c>
      <c r="CJ133" s="124" t="s">
        <v>5440</v>
      </c>
      <c r="CK133" s="123" t="s">
        <v>5443</v>
      </c>
      <c r="CL133" s="123" t="s">
        <v>5723</v>
      </c>
      <c r="CM133" s="123" t="s">
        <v>5723</v>
      </c>
      <c r="CN133" s="123" t="s">
        <v>5723</v>
      </c>
      <c r="CO133" s="123" t="s">
        <v>5723</v>
      </c>
      <c r="CP133" s="123" t="s">
        <v>5723</v>
      </c>
      <c r="CQ133" s="123" t="s">
        <v>5723</v>
      </c>
      <c r="CR133" s="121" t="s">
        <v>5437</v>
      </c>
      <c r="CS133" s="121">
        <v>2013</v>
      </c>
      <c r="CT133" s="121" t="s">
        <v>5437</v>
      </c>
      <c r="CU133" s="121" t="s">
        <v>5437</v>
      </c>
      <c r="CV133" s="121" t="s">
        <v>5506</v>
      </c>
      <c r="CW133" s="121" t="s">
        <v>5751</v>
      </c>
      <c r="CX133" s="121" t="s">
        <v>5440</v>
      </c>
    </row>
    <row r="134" spans="1:102" x14ac:dyDescent="0.3">
      <c r="B134" s="137" t="s">
        <v>5753</v>
      </c>
      <c r="C134" s="137"/>
      <c r="D134" s="114" t="s">
        <v>5437</v>
      </c>
      <c r="E134" s="114">
        <v>2004</v>
      </c>
      <c r="F134" s="114" t="s">
        <v>5443</v>
      </c>
      <c r="G134" s="114"/>
      <c r="H134" s="114" t="s">
        <v>5660</v>
      </c>
      <c r="I134" s="114" t="s">
        <v>5494</v>
      </c>
      <c r="J134" s="114">
        <v>1</v>
      </c>
      <c r="K134" s="114" t="s">
        <v>5723</v>
      </c>
      <c r="L134" s="115" t="s">
        <v>5723</v>
      </c>
      <c r="M134" s="115" t="s">
        <v>5723</v>
      </c>
      <c r="N134" s="115" t="s">
        <v>5723</v>
      </c>
      <c r="O134" s="115" t="s">
        <v>5723</v>
      </c>
      <c r="P134" s="115" t="s">
        <v>5723</v>
      </c>
      <c r="Q134" s="115" t="s">
        <v>5723</v>
      </c>
      <c r="R134" s="115" t="s">
        <v>5723</v>
      </c>
      <c r="S134" s="103" t="s">
        <v>5437</v>
      </c>
      <c r="T134" s="103">
        <v>2004</v>
      </c>
      <c r="U134" s="103" t="s">
        <v>5437</v>
      </c>
      <c r="V134" s="103" t="s">
        <v>5437</v>
      </c>
      <c r="W134" s="103" t="s">
        <v>5572</v>
      </c>
      <c r="X134" s="103">
        <v>2</v>
      </c>
      <c r="Y134" s="103" t="s">
        <v>5437</v>
      </c>
      <c r="Z134" s="116" t="s">
        <v>5443</v>
      </c>
      <c r="AA134" s="116" t="s">
        <v>5440</v>
      </c>
      <c r="AB134" s="116" t="s">
        <v>5440</v>
      </c>
      <c r="AC134" s="116" t="s">
        <v>5440</v>
      </c>
      <c r="AD134" s="116" t="s">
        <v>5440</v>
      </c>
      <c r="AE134" s="116" t="s">
        <v>5440</v>
      </c>
      <c r="AF134" s="116" t="s">
        <v>5440</v>
      </c>
      <c r="AG134" s="134" t="s">
        <v>5437</v>
      </c>
      <c r="AH134" s="134" t="s">
        <v>5754</v>
      </c>
      <c r="AI134" s="134" t="s">
        <v>5723</v>
      </c>
      <c r="AJ134" s="134" t="s">
        <v>5723</v>
      </c>
      <c r="AK134" s="134" t="s">
        <v>5723</v>
      </c>
      <c r="AL134" s="134" t="s">
        <v>5723</v>
      </c>
      <c r="AM134" s="134" t="s">
        <v>5723</v>
      </c>
      <c r="AN134" s="135" t="s">
        <v>5443</v>
      </c>
      <c r="AO134" s="135" t="s">
        <v>5723</v>
      </c>
      <c r="AP134" s="135" t="s">
        <v>5723</v>
      </c>
      <c r="AQ134" s="135" t="s">
        <v>5723</v>
      </c>
      <c r="AR134" s="135" t="s">
        <v>5723</v>
      </c>
      <c r="AS134" s="135" t="s">
        <v>5723</v>
      </c>
      <c r="AT134" s="135" t="s">
        <v>5723</v>
      </c>
      <c r="AU134" s="136" t="s">
        <v>5437</v>
      </c>
      <c r="AV134" s="136" t="s">
        <v>5752</v>
      </c>
      <c r="AW134" s="136" t="s">
        <v>5437</v>
      </c>
      <c r="AX134" s="136" t="s">
        <v>5437</v>
      </c>
      <c r="AY134" s="136" t="s">
        <v>5755</v>
      </c>
      <c r="AZ134" s="136">
        <v>11</v>
      </c>
      <c r="BA134" s="136" t="s">
        <v>5437</v>
      </c>
      <c r="BB134" s="99" t="s">
        <v>5437</v>
      </c>
      <c r="BC134" s="99">
        <v>2012</v>
      </c>
      <c r="BD134" s="99" t="s">
        <v>5437</v>
      </c>
      <c r="BE134" s="99" t="s">
        <v>5437</v>
      </c>
      <c r="BF134" s="99" t="s">
        <v>5561</v>
      </c>
      <c r="BG134" s="99">
        <v>1</v>
      </c>
      <c r="BH134" s="99" t="s">
        <v>5437</v>
      </c>
      <c r="BI134" s="120" t="s">
        <v>5443</v>
      </c>
      <c r="BJ134" s="120" t="s">
        <v>5723</v>
      </c>
      <c r="BK134" s="120" t="s">
        <v>5723</v>
      </c>
      <c r="BL134" s="120" t="s">
        <v>5723</v>
      </c>
      <c r="BM134" s="120" t="s">
        <v>5723</v>
      </c>
      <c r="BN134" s="120" t="s">
        <v>5723</v>
      </c>
      <c r="BO134" s="120" t="s">
        <v>5723</v>
      </c>
      <c r="BP134" s="109" t="s">
        <v>5495</v>
      </c>
      <c r="BQ134" s="109" t="s">
        <v>5754</v>
      </c>
      <c r="BR134" s="109" t="s">
        <v>5723</v>
      </c>
      <c r="BS134" s="109" t="s">
        <v>5723</v>
      </c>
      <c r="BT134" s="109" t="s">
        <v>5723</v>
      </c>
      <c r="BU134" s="109" t="s">
        <v>5723</v>
      </c>
      <c r="BV134" s="109" t="s">
        <v>5723</v>
      </c>
      <c r="BW134" s="121" t="s">
        <v>5437</v>
      </c>
      <c r="BX134" s="121">
        <v>2004</v>
      </c>
      <c r="BY134" s="121" t="s">
        <v>5437</v>
      </c>
      <c r="BZ134" s="121" t="s">
        <v>5723</v>
      </c>
      <c r="CA134" s="121" t="s">
        <v>5723</v>
      </c>
      <c r="CB134" s="121">
        <v>9</v>
      </c>
      <c r="CC134" s="121" t="s">
        <v>5723</v>
      </c>
      <c r="CD134" s="124" t="s">
        <v>5443</v>
      </c>
      <c r="CE134" s="124" t="s">
        <v>5440</v>
      </c>
      <c r="CF134" s="124" t="s">
        <v>5440</v>
      </c>
      <c r="CG134" s="124" t="s">
        <v>5440</v>
      </c>
      <c r="CH134" s="124" t="s">
        <v>5440</v>
      </c>
      <c r="CI134" s="124" t="s">
        <v>5440</v>
      </c>
      <c r="CJ134" s="124" t="s">
        <v>5440</v>
      </c>
      <c r="CK134" s="123" t="s">
        <v>5443</v>
      </c>
      <c r="CL134" s="123" t="s">
        <v>5723</v>
      </c>
      <c r="CM134" s="123" t="s">
        <v>5723</v>
      </c>
      <c r="CN134" s="123" t="s">
        <v>5723</v>
      </c>
      <c r="CO134" s="123" t="s">
        <v>5725</v>
      </c>
      <c r="CP134" s="123" t="s">
        <v>5723</v>
      </c>
      <c r="CQ134" s="123" t="s">
        <v>5723</v>
      </c>
      <c r="CR134" s="121" t="s">
        <v>5437</v>
      </c>
      <c r="CS134" s="121" t="s">
        <v>5727</v>
      </c>
      <c r="CT134" s="121" t="s">
        <v>5437</v>
      </c>
      <c r="CU134" s="121" t="s">
        <v>5437</v>
      </c>
      <c r="CV134" s="121" t="s">
        <v>5756</v>
      </c>
      <c r="CW134" s="121" t="s">
        <v>5745</v>
      </c>
      <c r="CX134" s="121" t="s">
        <v>5440</v>
      </c>
    </row>
    <row r="135" spans="1:102" x14ac:dyDescent="0.3">
      <c r="B135" s="137" t="s">
        <v>470</v>
      </c>
      <c r="C135" s="137"/>
      <c r="D135" s="114" t="s">
        <v>5437</v>
      </c>
      <c r="E135" s="114">
        <v>2012</v>
      </c>
      <c r="F135" s="114" t="s">
        <v>5437</v>
      </c>
      <c r="G135" s="114"/>
      <c r="H135" s="114" t="s">
        <v>5437</v>
      </c>
      <c r="I135" s="114" t="s">
        <v>5757</v>
      </c>
      <c r="J135" s="114">
        <v>1</v>
      </c>
      <c r="K135" s="114" t="s">
        <v>5437</v>
      </c>
      <c r="L135" s="115" t="s">
        <v>5437</v>
      </c>
      <c r="M135" s="115">
        <v>2012</v>
      </c>
      <c r="N135" s="115" t="s">
        <v>5437</v>
      </c>
      <c r="O135" s="115" t="s">
        <v>5437</v>
      </c>
      <c r="P135" s="115" t="s">
        <v>5757</v>
      </c>
      <c r="Q135" s="115">
        <v>1</v>
      </c>
      <c r="R135" s="115" t="s">
        <v>5437</v>
      </c>
      <c r="S135" s="103" t="s">
        <v>5437</v>
      </c>
      <c r="T135" s="103">
        <v>2012</v>
      </c>
      <c r="U135" s="103" t="s">
        <v>5437</v>
      </c>
      <c r="V135" s="103" t="s">
        <v>5437</v>
      </c>
      <c r="W135" s="103" t="s">
        <v>5561</v>
      </c>
      <c r="X135" s="103">
        <v>1</v>
      </c>
      <c r="Y135" s="103" t="s">
        <v>5437</v>
      </c>
      <c r="Z135" s="116" t="s">
        <v>5443</v>
      </c>
      <c r="AA135" s="116" t="s">
        <v>5440</v>
      </c>
      <c r="AB135" s="116" t="s">
        <v>5440</v>
      </c>
      <c r="AC135" s="116" t="s">
        <v>5440</v>
      </c>
      <c r="AD135" s="116" t="s">
        <v>5440</v>
      </c>
      <c r="AE135" s="116" t="s">
        <v>5440</v>
      </c>
      <c r="AF135" s="116" t="s">
        <v>5440</v>
      </c>
      <c r="AG135" s="134" t="s">
        <v>5443</v>
      </c>
      <c r="AH135" s="134" t="s">
        <v>5723</v>
      </c>
      <c r="AI135" s="134" t="s">
        <v>5723</v>
      </c>
      <c r="AJ135" s="134" t="s">
        <v>5723</v>
      </c>
      <c r="AK135" s="134" t="s">
        <v>5723</v>
      </c>
      <c r="AL135" s="134" t="s">
        <v>5723</v>
      </c>
      <c r="AM135" s="134" t="s">
        <v>5723</v>
      </c>
      <c r="AN135" s="135" t="s">
        <v>5443</v>
      </c>
      <c r="AO135" s="135" t="s">
        <v>5723</v>
      </c>
      <c r="AP135" s="135" t="s">
        <v>5723</v>
      </c>
      <c r="AQ135" s="135" t="s">
        <v>5723</v>
      </c>
      <c r="AR135" s="135" t="s">
        <v>5723</v>
      </c>
      <c r="AS135" s="135" t="s">
        <v>5723</v>
      </c>
      <c r="AT135" s="135" t="s">
        <v>5723</v>
      </c>
      <c r="AU135" s="136" t="s">
        <v>5437</v>
      </c>
      <c r="AV135" s="136">
        <v>2012</v>
      </c>
      <c r="AW135" s="136" t="s">
        <v>5437</v>
      </c>
      <c r="AX135" s="136" t="s">
        <v>5437</v>
      </c>
      <c r="AY135" s="136" t="s">
        <v>5736</v>
      </c>
      <c r="AZ135" s="136">
        <v>3</v>
      </c>
      <c r="BA135" s="136" t="s">
        <v>5437</v>
      </c>
      <c r="BB135" s="99" t="s">
        <v>5443</v>
      </c>
      <c r="BC135" s="99" t="s">
        <v>5723</v>
      </c>
      <c r="BD135" s="99" t="s">
        <v>5723</v>
      </c>
      <c r="BE135" s="99" t="s">
        <v>5723</v>
      </c>
      <c r="BF135" s="99" t="s">
        <v>5723</v>
      </c>
      <c r="BG135" s="99" t="s">
        <v>5723</v>
      </c>
      <c r="BH135" s="99" t="s">
        <v>5723</v>
      </c>
      <c r="BI135" s="120" t="s">
        <v>5437</v>
      </c>
      <c r="BJ135" s="120">
        <v>2012</v>
      </c>
      <c r="BK135" s="120" t="s">
        <v>5437</v>
      </c>
      <c r="BL135" s="120" t="s">
        <v>5437</v>
      </c>
      <c r="BM135" s="120" t="s">
        <v>5561</v>
      </c>
      <c r="BN135" s="120">
        <v>2</v>
      </c>
      <c r="BO135" s="120" t="s">
        <v>5437</v>
      </c>
      <c r="BP135" s="109" t="s">
        <v>5437</v>
      </c>
      <c r="BQ135" s="109">
        <v>2012</v>
      </c>
      <c r="BR135" s="109" t="s">
        <v>5437</v>
      </c>
      <c r="BS135" s="109" t="s">
        <v>5437</v>
      </c>
      <c r="BT135" s="109" t="s">
        <v>5758</v>
      </c>
      <c r="BU135" s="109">
        <v>1</v>
      </c>
      <c r="BV135" s="109" t="s">
        <v>5437</v>
      </c>
      <c r="BW135" s="121" t="s">
        <v>5443</v>
      </c>
      <c r="BX135" s="121" t="s">
        <v>5723</v>
      </c>
      <c r="BY135" s="121" t="s">
        <v>5723</v>
      </c>
      <c r="BZ135" s="121" t="s">
        <v>5723</v>
      </c>
      <c r="CA135" s="121" t="s">
        <v>5723</v>
      </c>
      <c r="CB135" s="121" t="s">
        <v>5723</v>
      </c>
      <c r="CC135" s="121" t="s">
        <v>5723</v>
      </c>
      <c r="CD135" s="124" t="s">
        <v>5443</v>
      </c>
      <c r="CE135" s="124" t="s">
        <v>5440</v>
      </c>
      <c r="CF135" s="124" t="s">
        <v>5440</v>
      </c>
      <c r="CG135" s="124" t="s">
        <v>5440</v>
      </c>
      <c r="CH135" s="124" t="s">
        <v>5440</v>
      </c>
      <c r="CI135" s="124" t="s">
        <v>5440</v>
      </c>
      <c r="CJ135" s="124" t="s">
        <v>5440</v>
      </c>
      <c r="CK135" s="123" t="s">
        <v>5437</v>
      </c>
      <c r="CL135" s="123">
        <v>2012</v>
      </c>
      <c r="CM135" s="123" t="s">
        <v>5437</v>
      </c>
      <c r="CN135" s="123" t="s">
        <v>5437</v>
      </c>
      <c r="CO135" s="123" t="s">
        <v>5561</v>
      </c>
      <c r="CP135" s="123">
        <v>4</v>
      </c>
      <c r="CQ135" s="123" t="s">
        <v>5437</v>
      </c>
      <c r="CR135" s="121" t="s">
        <v>5437</v>
      </c>
      <c r="CS135" s="121">
        <v>2013</v>
      </c>
      <c r="CT135" s="121" t="s">
        <v>5437</v>
      </c>
      <c r="CU135" s="121" t="s">
        <v>5437</v>
      </c>
      <c r="CV135" s="121" t="s">
        <v>5506</v>
      </c>
      <c r="CW135" s="121" t="s">
        <v>5759</v>
      </c>
      <c r="CX135" s="121" t="s">
        <v>5440</v>
      </c>
    </row>
    <row r="136" spans="1:102" x14ac:dyDescent="0.3">
      <c r="B136" s="137" t="s">
        <v>474</v>
      </c>
      <c r="C136" s="137"/>
      <c r="D136" s="114"/>
      <c r="E136" s="114"/>
      <c r="F136" s="114"/>
      <c r="G136" s="114"/>
      <c r="H136" s="114"/>
      <c r="I136" s="114"/>
      <c r="J136" s="114"/>
      <c r="K136" s="114"/>
      <c r="L136" s="115" t="s">
        <v>5437</v>
      </c>
      <c r="M136" s="115">
        <v>2012</v>
      </c>
      <c r="N136" s="115" t="s">
        <v>5437</v>
      </c>
      <c r="O136" s="115" t="s">
        <v>5437</v>
      </c>
      <c r="P136" s="115" t="s">
        <v>5467</v>
      </c>
      <c r="Q136" s="115">
        <v>1</v>
      </c>
      <c r="R136" s="115" t="s">
        <v>5437</v>
      </c>
      <c r="S136" s="103"/>
      <c r="T136" s="103"/>
      <c r="U136" s="103"/>
      <c r="V136" s="103"/>
      <c r="W136" s="103"/>
      <c r="X136" s="103"/>
      <c r="Y136" s="103"/>
      <c r="Z136" s="116" t="s">
        <v>5443</v>
      </c>
      <c r="AA136" s="116" t="s">
        <v>5440</v>
      </c>
      <c r="AB136" s="116" t="s">
        <v>5440</v>
      </c>
      <c r="AC136" s="116" t="s">
        <v>5440</v>
      </c>
      <c r="AD136" s="116" t="s">
        <v>5440</v>
      </c>
      <c r="AE136" s="116" t="s">
        <v>5440</v>
      </c>
      <c r="AF136" s="116" t="s">
        <v>5440</v>
      </c>
      <c r="AG136" s="134"/>
      <c r="AH136" s="134"/>
      <c r="AI136" s="134"/>
      <c r="AJ136" s="134"/>
      <c r="AK136" s="134"/>
      <c r="AL136" s="134"/>
      <c r="AM136" s="134"/>
      <c r="AN136" s="135" t="s">
        <v>5443</v>
      </c>
      <c r="AO136" s="135" t="s">
        <v>5723</v>
      </c>
      <c r="AP136" s="135" t="s">
        <v>5723</v>
      </c>
      <c r="AQ136" s="135" t="s">
        <v>5723</v>
      </c>
      <c r="AR136" s="135" t="s">
        <v>5723</v>
      </c>
      <c r="AS136" s="135" t="s">
        <v>5723</v>
      </c>
      <c r="AT136" s="135" t="s">
        <v>5723</v>
      </c>
      <c r="AU136" s="136" t="s">
        <v>5437</v>
      </c>
      <c r="AV136" s="136">
        <v>2012</v>
      </c>
      <c r="AW136" s="136" t="s">
        <v>5437</v>
      </c>
      <c r="AX136" s="136" t="s">
        <v>5437</v>
      </c>
      <c r="AY136" s="136" t="s">
        <v>5566</v>
      </c>
      <c r="AZ136" s="136">
        <v>3</v>
      </c>
      <c r="BA136" s="136" t="s">
        <v>5437</v>
      </c>
      <c r="BB136" s="99"/>
      <c r="BC136" s="99"/>
      <c r="BD136" s="99"/>
      <c r="BE136" s="99"/>
      <c r="BF136" s="99"/>
      <c r="BG136" s="99"/>
      <c r="BH136" s="99"/>
      <c r="BI136" s="120" t="s">
        <v>5437</v>
      </c>
      <c r="BJ136" s="120">
        <v>2012</v>
      </c>
      <c r="BK136" s="120" t="s">
        <v>5437</v>
      </c>
      <c r="BL136" s="120" t="s">
        <v>5437</v>
      </c>
      <c r="BM136" s="120" t="s">
        <v>5723</v>
      </c>
      <c r="BN136" s="120">
        <v>1</v>
      </c>
      <c r="BO136" s="120" t="s">
        <v>5437</v>
      </c>
      <c r="BP136" s="109" t="s">
        <v>5495</v>
      </c>
      <c r="BQ136" s="109">
        <v>2012</v>
      </c>
      <c r="BR136" s="109" t="s">
        <v>5437</v>
      </c>
      <c r="BS136" s="109" t="s">
        <v>5437</v>
      </c>
      <c r="BT136" s="109" t="s">
        <v>5723</v>
      </c>
      <c r="BU136" s="109">
        <v>1</v>
      </c>
      <c r="BV136" s="109" t="s">
        <v>5437</v>
      </c>
      <c r="BW136" s="121" t="s">
        <v>5437</v>
      </c>
      <c r="BX136" s="121">
        <v>2010</v>
      </c>
      <c r="BY136" s="121" t="s">
        <v>5437</v>
      </c>
      <c r="BZ136" s="121" t="s">
        <v>5437</v>
      </c>
      <c r="CA136" s="121" t="s">
        <v>5440</v>
      </c>
      <c r="CB136" s="121">
        <v>8</v>
      </c>
      <c r="CC136" s="121">
        <v>8</v>
      </c>
      <c r="CD136" s="124" t="s">
        <v>5443</v>
      </c>
      <c r="CE136" s="124" t="s">
        <v>5440</v>
      </c>
      <c r="CF136" s="124" t="s">
        <v>5440</v>
      </c>
      <c r="CG136" s="124" t="s">
        <v>5440</v>
      </c>
      <c r="CH136" s="124" t="s">
        <v>5440</v>
      </c>
      <c r="CI136" s="124" t="s">
        <v>5440</v>
      </c>
      <c r="CJ136" s="124" t="s">
        <v>5440</v>
      </c>
      <c r="CK136" s="123" t="s">
        <v>5437</v>
      </c>
      <c r="CL136" s="123">
        <v>2012</v>
      </c>
      <c r="CM136" s="123" t="s">
        <v>5437</v>
      </c>
      <c r="CN136" s="123" t="s">
        <v>5437</v>
      </c>
      <c r="CO136" s="123" t="s">
        <v>5723</v>
      </c>
      <c r="CP136" s="123">
        <v>4</v>
      </c>
      <c r="CQ136" s="123" t="s">
        <v>5437</v>
      </c>
      <c r="CR136" s="121" t="s">
        <v>5437</v>
      </c>
      <c r="CS136" s="121" t="s">
        <v>5723</v>
      </c>
      <c r="CT136" s="121" t="s">
        <v>5723</v>
      </c>
      <c r="CU136" s="121" t="s">
        <v>5723</v>
      </c>
      <c r="CV136" s="121" t="s">
        <v>5756</v>
      </c>
      <c r="CW136" s="121" t="s">
        <v>5731</v>
      </c>
      <c r="CX136" s="121" t="s">
        <v>5440</v>
      </c>
    </row>
    <row r="137" spans="1:102" x14ac:dyDescent="0.3">
      <c r="B137" s="137" t="s">
        <v>5760</v>
      </c>
      <c r="C137" s="137"/>
      <c r="D137" s="114" t="s">
        <v>5437</v>
      </c>
      <c r="E137" s="114">
        <v>1988</v>
      </c>
      <c r="F137" s="114" t="s">
        <v>5437</v>
      </c>
      <c r="G137" s="114"/>
      <c r="H137" s="114" t="s">
        <v>5437</v>
      </c>
      <c r="I137" s="114" t="s">
        <v>5761</v>
      </c>
      <c r="J137" s="114"/>
      <c r="K137" s="114" t="s">
        <v>5437</v>
      </c>
      <c r="L137" s="115"/>
      <c r="M137" s="115"/>
      <c r="N137" s="115"/>
      <c r="O137" s="115"/>
      <c r="P137" s="115"/>
      <c r="Q137" s="115"/>
      <c r="R137" s="115"/>
      <c r="S137" s="103" t="s">
        <v>5437</v>
      </c>
      <c r="T137" s="103"/>
      <c r="U137" s="103" t="s">
        <v>5437</v>
      </c>
      <c r="V137" s="103" t="s">
        <v>5437</v>
      </c>
      <c r="W137" s="103" t="s">
        <v>5762</v>
      </c>
      <c r="X137" s="103"/>
      <c r="Y137" s="103" t="s">
        <v>5437</v>
      </c>
      <c r="Z137" s="116" t="s">
        <v>5443</v>
      </c>
      <c r="AA137" s="116" t="s">
        <v>5440</v>
      </c>
      <c r="AB137" s="116" t="s">
        <v>5440</v>
      </c>
      <c r="AC137" s="116" t="s">
        <v>5440</v>
      </c>
      <c r="AD137" s="116" t="s">
        <v>5440</v>
      </c>
      <c r="AE137" s="116" t="s">
        <v>5440</v>
      </c>
      <c r="AF137" s="116" t="s">
        <v>5440</v>
      </c>
      <c r="AG137" s="134" t="s">
        <v>5437</v>
      </c>
      <c r="AH137" s="134"/>
      <c r="AI137" s="134" t="s">
        <v>5437</v>
      </c>
      <c r="AJ137" s="134" t="s">
        <v>5437</v>
      </c>
      <c r="AK137" s="134" t="s">
        <v>5763</v>
      </c>
      <c r="AL137" s="134"/>
      <c r="AM137" s="134" t="s">
        <v>5437</v>
      </c>
      <c r="AN137" s="135" t="s">
        <v>5443</v>
      </c>
      <c r="AO137" s="135" t="s">
        <v>5723</v>
      </c>
      <c r="AP137" s="135" t="s">
        <v>5723</v>
      </c>
      <c r="AQ137" s="135" t="s">
        <v>5723</v>
      </c>
      <c r="AR137" s="135" t="s">
        <v>5723</v>
      </c>
      <c r="AS137" s="135" t="s">
        <v>5723</v>
      </c>
      <c r="AT137" s="135" t="s">
        <v>5723</v>
      </c>
      <c r="AU137" s="136" t="s">
        <v>5437</v>
      </c>
      <c r="AV137" s="136">
        <v>2010</v>
      </c>
      <c r="AW137" s="136" t="s">
        <v>5437</v>
      </c>
      <c r="AX137" s="136" t="s">
        <v>5437</v>
      </c>
      <c r="AY137" s="136" t="s">
        <v>5744</v>
      </c>
      <c r="AZ137" s="136">
        <v>5</v>
      </c>
      <c r="BA137" s="136" t="s">
        <v>5437</v>
      </c>
      <c r="BB137" s="99" t="s">
        <v>5443</v>
      </c>
      <c r="BC137" s="99" t="s">
        <v>5723</v>
      </c>
      <c r="BD137" s="99" t="s">
        <v>5723</v>
      </c>
      <c r="BE137" s="99" t="s">
        <v>5723</v>
      </c>
      <c r="BF137" s="99" t="s">
        <v>5723</v>
      </c>
      <c r="BG137" s="99" t="s">
        <v>5723</v>
      </c>
      <c r="BH137" s="99" t="s">
        <v>5723</v>
      </c>
      <c r="BI137" s="120" t="s">
        <v>5443</v>
      </c>
      <c r="BJ137" s="120" t="s">
        <v>5723</v>
      </c>
      <c r="BK137" s="120" t="s">
        <v>5723</v>
      </c>
      <c r="BL137" s="120" t="s">
        <v>5723</v>
      </c>
      <c r="BM137" s="120" t="s">
        <v>5723</v>
      </c>
      <c r="BN137" s="120" t="s">
        <v>5723</v>
      </c>
      <c r="BO137" s="120" t="s">
        <v>5723</v>
      </c>
      <c r="BP137" s="109" t="s">
        <v>5437</v>
      </c>
      <c r="BQ137" s="109">
        <v>1988</v>
      </c>
      <c r="BR137" s="109" t="s">
        <v>5437</v>
      </c>
      <c r="BS137" s="109" t="s">
        <v>5443</v>
      </c>
      <c r="BT137" s="109" t="s">
        <v>5561</v>
      </c>
      <c r="BU137" s="109">
        <v>1</v>
      </c>
      <c r="BV137" s="109"/>
      <c r="BW137" s="121" t="s">
        <v>5437</v>
      </c>
      <c r="BX137" s="121">
        <v>2010</v>
      </c>
      <c r="BY137" s="121" t="s">
        <v>5437</v>
      </c>
      <c r="BZ137" s="121" t="s">
        <v>5723</v>
      </c>
      <c r="CA137" s="121" t="s">
        <v>5723</v>
      </c>
      <c r="CB137" s="121">
        <v>9</v>
      </c>
      <c r="CC137" s="121" t="s">
        <v>5723</v>
      </c>
      <c r="CD137" s="124" t="s">
        <v>5443</v>
      </c>
      <c r="CE137" s="124" t="s">
        <v>5440</v>
      </c>
      <c r="CF137" s="124" t="s">
        <v>5440</v>
      </c>
      <c r="CG137" s="124" t="s">
        <v>5440</v>
      </c>
      <c r="CH137" s="124" t="s">
        <v>5440</v>
      </c>
      <c r="CI137" s="124" t="s">
        <v>5440</v>
      </c>
      <c r="CJ137" s="124" t="s">
        <v>5440</v>
      </c>
      <c r="CK137" s="123" t="s">
        <v>5437</v>
      </c>
      <c r="CL137" s="123">
        <v>1988</v>
      </c>
      <c r="CM137" s="123" t="s">
        <v>5437</v>
      </c>
      <c r="CN137" s="123" t="s">
        <v>5437</v>
      </c>
      <c r="CO137" s="123" t="s">
        <v>5482</v>
      </c>
      <c r="CP137" s="123">
        <v>3</v>
      </c>
      <c r="CQ137" s="123"/>
      <c r="CR137" s="121" t="s">
        <v>5437</v>
      </c>
      <c r="CS137" s="121">
        <v>2014</v>
      </c>
      <c r="CT137" s="121" t="s">
        <v>5437</v>
      </c>
      <c r="CU137" s="121" t="s">
        <v>5437</v>
      </c>
      <c r="CV137" s="121" t="s">
        <v>5506</v>
      </c>
      <c r="CW137" s="121" t="s">
        <v>5723</v>
      </c>
      <c r="CX137" s="121" t="s">
        <v>5440</v>
      </c>
    </row>
    <row r="138" spans="1:102" x14ac:dyDescent="0.3">
      <c r="B138" s="137" t="s">
        <v>496</v>
      </c>
      <c r="C138" s="137"/>
      <c r="D138" s="114" t="s">
        <v>5443</v>
      </c>
      <c r="E138" s="114" t="s">
        <v>5723</v>
      </c>
      <c r="F138" s="126" t="s">
        <v>5440</v>
      </c>
      <c r="G138" s="114"/>
      <c r="H138" s="114" t="s">
        <v>5723</v>
      </c>
      <c r="I138" s="114" t="s">
        <v>5723</v>
      </c>
      <c r="J138" s="114" t="s">
        <v>5723</v>
      </c>
      <c r="K138" s="114" t="s">
        <v>5723</v>
      </c>
      <c r="L138" s="115" t="s">
        <v>5443</v>
      </c>
      <c r="M138" s="115" t="s">
        <v>5723</v>
      </c>
      <c r="N138" s="115" t="s">
        <v>5723</v>
      </c>
      <c r="O138" s="115" t="s">
        <v>5723</v>
      </c>
      <c r="P138" s="115" t="s">
        <v>5723</v>
      </c>
      <c r="Q138" s="115" t="s">
        <v>5723</v>
      </c>
      <c r="R138" s="115" t="s">
        <v>5723</v>
      </c>
      <c r="S138" s="103" t="s">
        <v>5437</v>
      </c>
      <c r="T138" s="103">
        <v>2004</v>
      </c>
      <c r="U138" s="103" t="s">
        <v>5437</v>
      </c>
      <c r="V138" s="103" t="s">
        <v>5495</v>
      </c>
      <c r="W138" s="103" t="s">
        <v>5747</v>
      </c>
      <c r="X138" s="103">
        <v>2</v>
      </c>
      <c r="Y138" s="103" t="s">
        <v>5723</v>
      </c>
      <c r="Z138" s="116" t="s">
        <v>5443</v>
      </c>
      <c r="AA138" s="116" t="s">
        <v>5440</v>
      </c>
      <c r="AB138" s="116" t="s">
        <v>5440</v>
      </c>
      <c r="AC138" s="116" t="s">
        <v>5440</v>
      </c>
      <c r="AD138" s="116" t="s">
        <v>5440</v>
      </c>
      <c r="AE138" s="116" t="s">
        <v>5440</v>
      </c>
      <c r="AF138" s="116" t="s">
        <v>5440</v>
      </c>
      <c r="AG138" s="134" t="s">
        <v>5443</v>
      </c>
      <c r="AH138" s="134" t="s">
        <v>5723</v>
      </c>
      <c r="AI138" s="134" t="s">
        <v>5723</v>
      </c>
      <c r="AJ138" s="134" t="s">
        <v>5723</v>
      </c>
      <c r="AK138" s="134" t="s">
        <v>5723</v>
      </c>
      <c r="AL138" s="134" t="s">
        <v>5723</v>
      </c>
      <c r="AM138" s="134" t="s">
        <v>5723</v>
      </c>
      <c r="AN138" s="135" t="s">
        <v>5443</v>
      </c>
      <c r="AO138" s="135" t="s">
        <v>5723</v>
      </c>
      <c r="AP138" s="135" t="s">
        <v>5723</v>
      </c>
      <c r="AQ138" s="135" t="s">
        <v>5723</v>
      </c>
      <c r="AR138" s="135" t="s">
        <v>5723</v>
      </c>
      <c r="AS138" s="135" t="s">
        <v>5723</v>
      </c>
      <c r="AT138" s="135" t="s">
        <v>5723</v>
      </c>
      <c r="AU138" s="136" t="s">
        <v>5437</v>
      </c>
      <c r="AV138" s="136" t="s">
        <v>5752</v>
      </c>
      <c r="AW138" s="136" t="s">
        <v>5437</v>
      </c>
      <c r="AX138" s="136" t="s">
        <v>5437</v>
      </c>
      <c r="AY138" s="136" t="s">
        <v>5736</v>
      </c>
      <c r="AZ138" s="136">
        <v>4</v>
      </c>
      <c r="BA138" s="136" t="s">
        <v>5437</v>
      </c>
      <c r="BB138" s="99" t="s">
        <v>5443</v>
      </c>
      <c r="BC138" s="99" t="s">
        <v>5723</v>
      </c>
      <c r="BD138" s="99" t="s">
        <v>5723</v>
      </c>
      <c r="BE138" s="99" t="s">
        <v>5723</v>
      </c>
      <c r="BF138" s="99" t="s">
        <v>5723</v>
      </c>
      <c r="BG138" s="99" t="s">
        <v>5723</v>
      </c>
      <c r="BH138" s="99" t="s">
        <v>5723</v>
      </c>
      <c r="BI138" s="120" t="s">
        <v>5443</v>
      </c>
      <c r="BJ138" s="120" t="s">
        <v>5723</v>
      </c>
      <c r="BK138" s="120" t="s">
        <v>5723</v>
      </c>
      <c r="BL138" s="120" t="s">
        <v>5723</v>
      </c>
      <c r="BM138" s="120" t="s">
        <v>5723</v>
      </c>
      <c r="BN138" s="120" t="s">
        <v>5723</v>
      </c>
      <c r="BO138" s="120" t="s">
        <v>5723</v>
      </c>
      <c r="BP138" s="109" t="s">
        <v>5443</v>
      </c>
      <c r="BQ138" s="109" t="s">
        <v>5723</v>
      </c>
      <c r="BR138" s="109" t="s">
        <v>5723</v>
      </c>
      <c r="BS138" s="109" t="s">
        <v>5723</v>
      </c>
      <c r="BT138" s="109" t="s">
        <v>5723</v>
      </c>
      <c r="BU138" s="109" t="s">
        <v>5723</v>
      </c>
      <c r="BV138" s="109" t="s">
        <v>5723</v>
      </c>
      <c r="BW138" s="121" t="s">
        <v>5437</v>
      </c>
      <c r="BX138" s="121" t="s">
        <v>5727</v>
      </c>
      <c r="BY138" s="121" t="s">
        <v>5437</v>
      </c>
      <c r="BZ138" s="121" t="s">
        <v>5723</v>
      </c>
      <c r="CA138" s="121" t="s">
        <v>5723</v>
      </c>
      <c r="CB138" s="121">
        <v>9</v>
      </c>
      <c r="CC138" s="121"/>
      <c r="CD138" s="124" t="s">
        <v>5443</v>
      </c>
      <c r="CE138" s="124" t="s">
        <v>5440</v>
      </c>
      <c r="CF138" s="124" t="s">
        <v>5440</v>
      </c>
      <c r="CG138" s="124" t="s">
        <v>5440</v>
      </c>
      <c r="CH138" s="124" t="s">
        <v>5440</v>
      </c>
      <c r="CI138" s="124" t="s">
        <v>5440</v>
      </c>
      <c r="CJ138" s="124" t="s">
        <v>5440</v>
      </c>
      <c r="CK138" s="123" t="s">
        <v>5443</v>
      </c>
      <c r="CL138" s="123" t="s">
        <v>5723</v>
      </c>
      <c r="CM138" s="123" t="s">
        <v>5723</v>
      </c>
      <c r="CN138" s="123" t="s">
        <v>5723</v>
      </c>
      <c r="CO138" s="123" t="s">
        <v>5723</v>
      </c>
      <c r="CP138" s="123" t="s">
        <v>5723</v>
      </c>
      <c r="CQ138" s="123" t="s">
        <v>5723</v>
      </c>
      <c r="CR138" s="121" t="s">
        <v>5437</v>
      </c>
      <c r="CS138" s="121" t="s">
        <v>5727</v>
      </c>
      <c r="CT138" s="121" t="s">
        <v>5437</v>
      </c>
      <c r="CU138" s="121" t="s">
        <v>5437</v>
      </c>
      <c r="CV138" s="121" t="s">
        <v>5764</v>
      </c>
      <c r="CW138" s="121" t="s">
        <v>5731</v>
      </c>
      <c r="CX138" s="121" t="s">
        <v>5440</v>
      </c>
    </row>
    <row r="139" spans="1:102" x14ac:dyDescent="0.3">
      <c r="B139" s="137" t="s">
        <v>5765</v>
      </c>
      <c r="C139" s="137"/>
      <c r="D139" s="114" t="s">
        <v>5437</v>
      </c>
      <c r="E139" s="114" t="s">
        <v>5723</v>
      </c>
      <c r="F139" s="114" t="s">
        <v>5437</v>
      </c>
      <c r="G139" s="114"/>
      <c r="H139" s="114" t="s">
        <v>5437</v>
      </c>
      <c r="I139" s="114" t="s">
        <v>5766</v>
      </c>
      <c r="J139" s="114" t="s">
        <v>5723</v>
      </c>
      <c r="K139" s="114" t="s">
        <v>5437</v>
      </c>
      <c r="L139" s="115" t="s">
        <v>5437</v>
      </c>
      <c r="M139" s="115">
        <v>2005</v>
      </c>
      <c r="N139" s="115" t="s">
        <v>5437</v>
      </c>
      <c r="O139" s="115" t="s">
        <v>5437</v>
      </c>
      <c r="P139" s="115" t="s">
        <v>5493</v>
      </c>
      <c r="Q139" s="115">
        <v>1</v>
      </c>
      <c r="R139" s="115" t="s">
        <v>5437</v>
      </c>
      <c r="S139" s="103" t="s">
        <v>5437</v>
      </c>
      <c r="T139" s="103">
        <v>2005</v>
      </c>
      <c r="U139" s="103" t="s">
        <v>5495</v>
      </c>
      <c r="V139" s="103" t="s">
        <v>5495</v>
      </c>
      <c r="W139" s="103" t="s">
        <v>5767</v>
      </c>
      <c r="X139" s="103">
        <v>5</v>
      </c>
      <c r="Y139" s="103" t="s">
        <v>5437</v>
      </c>
      <c r="Z139" s="116" t="s">
        <v>5443</v>
      </c>
      <c r="AA139" s="116" t="s">
        <v>5440</v>
      </c>
      <c r="AB139" s="116" t="s">
        <v>5440</v>
      </c>
      <c r="AC139" s="116" t="s">
        <v>5440</v>
      </c>
      <c r="AD139" s="116" t="s">
        <v>5440</v>
      </c>
      <c r="AE139" s="116" t="s">
        <v>5440</v>
      </c>
      <c r="AF139" s="116" t="s">
        <v>5440</v>
      </c>
      <c r="AG139" s="134" t="s">
        <v>5443</v>
      </c>
      <c r="AH139" s="134" t="s">
        <v>5723</v>
      </c>
      <c r="AI139" s="134" t="s">
        <v>5723</v>
      </c>
      <c r="AJ139" s="134" t="s">
        <v>5723</v>
      </c>
      <c r="AK139" s="134" t="s">
        <v>5723</v>
      </c>
      <c r="AL139" s="134" t="s">
        <v>5723</v>
      </c>
      <c r="AM139" s="134" t="s">
        <v>5723</v>
      </c>
      <c r="AN139" s="135" t="s">
        <v>5443</v>
      </c>
      <c r="AO139" s="135" t="s">
        <v>5723</v>
      </c>
      <c r="AP139" s="135" t="s">
        <v>5723</v>
      </c>
      <c r="AQ139" s="135" t="s">
        <v>5723</v>
      </c>
      <c r="AR139" s="135" t="s">
        <v>5723</v>
      </c>
      <c r="AS139" s="135" t="s">
        <v>5723</v>
      </c>
      <c r="AT139" s="135" t="s">
        <v>5723</v>
      </c>
      <c r="AU139" s="136" t="s">
        <v>5437</v>
      </c>
      <c r="AV139" s="136">
        <v>2005</v>
      </c>
      <c r="AW139" s="136" t="s">
        <v>5437</v>
      </c>
      <c r="AX139" s="136" t="s">
        <v>5437</v>
      </c>
      <c r="AY139" s="136" t="s">
        <v>5736</v>
      </c>
      <c r="AZ139" s="136">
        <v>6</v>
      </c>
      <c r="BA139" s="136" t="s">
        <v>5437</v>
      </c>
      <c r="BB139" s="99" t="s">
        <v>5443</v>
      </c>
      <c r="BC139" s="99" t="s">
        <v>5723</v>
      </c>
      <c r="BD139" s="99" t="s">
        <v>5723</v>
      </c>
      <c r="BE139" s="99" t="s">
        <v>5723</v>
      </c>
      <c r="BF139" s="99" t="s">
        <v>5723</v>
      </c>
      <c r="BG139" s="99" t="s">
        <v>5723</v>
      </c>
      <c r="BH139" s="99" t="s">
        <v>5723</v>
      </c>
      <c r="BI139" s="120" t="s">
        <v>5437</v>
      </c>
      <c r="BJ139" s="120">
        <v>2005</v>
      </c>
      <c r="BK139" s="120" t="s">
        <v>5437</v>
      </c>
      <c r="BL139" s="120" t="s">
        <v>5437</v>
      </c>
      <c r="BM139" s="120" t="s">
        <v>5723</v>
      </c>
      <c r="BN139" s="120">
        <v>1</v>
      </c>
      <c r="BO139" s="120" t="s">
        <v>5437</v>
      </c>
      <c r="BP139" s="109" t="s">
        <v>5443</v>
      </c>
      <c r="BQ139" s="109" t="s">
        <v>5723</v>
      </c>
      <c r="BR139" s="109" t="s">
        <v>5723</v>
      </c>
      <c r="BS139" s="109" t="s">
        <v>5723</v>
      </c>
      <c r="BT139" s="109" t="s">
        <v>5723</v>
      </c>
      <c r="BU139" s="109" t="s">
        <v>5723</v>
      </c>
      <c r="BV139" s="109" t="s">
        <v>5723</v>
      </c>
      <c r="BW139" s="121" t="s">
        <v>5437</v>
      </c>
      <c r="BX139" s="121">
        <v>2005</v>
      </c>
      <c r="BY139" s="121" t="s">
        <v>5437</v>
      </c>
      <c r="BZ139" s="121" t="s">
        <v>5437</v>
      </c>
      <c r="CA139" s="121" t="s">
        <v>5723</v>
      </c>
      <c r="CB139" s="121">
        <v>9</v>
      </c>
      <c r="CC139" s="121" t="s">
        <v>5437</v>
      </c>
      <c r="CD139" s="124" t="s">
        <v>5443</v>
      </c>
      <c r="CE139" s="124" t="s">
        <v>5440</v>
      </c>
      <c r="CF139" s="124" t="s">
        <v>5440</v>
      </c>
      <c r="CG139" s="124" t="s">
        <v>5440</v>
      </c>
      <c r="CH139" s="124" t="s">
        <v>5440</v>
      </c>
      <c r="CI139" s="124" t="s">
        <v>5440</v>
      </c>
      <c r="CJ139" s="124" t="s">
        <v>5440</v>
      </c>
      <c r="CK139" s="123" t="s">
        <v>5437</v>
      </c>
      <c r="CL139" s="123">
        <v>2005</v>
      </c>
      <c r="CM139" s="123" t="s">
        <v>5437</v>
      </c>
      <c r="CN139" s="123" t="s">
        <v>5437</v>
      </c>
      <c r="CO139" s="123" t="s">
        <v>5493</v>
      </c>
      <c r="CP139" s="123">
        <v>6</v>
      </c>
      <c r="CQ139" s="123" t="s">
        <v>5437</v>
      </c>
      <c r="CR139" s="121" t="s">
        <v>5437</v>
      </c>
      <c r="CS139" s="121">
        <v>2005</v>
      </c>
      <c r="CT139" s="121" t="s">
        <v>5437</v>
      </c>
      <c r="CU139" s="121" t="s">
        <v>5437</v>
      </c>
      <c r="CV139" s="121" t="s">
        <v>5506</v>
      </c>
      <c r="CW139" s="121" t="s">
        <v>5759</v>
      </c>
      <c r="CX139" s="121" t="s">
        <v>5440</v>
      </c>
    </row>
    <row r="140" spans="1:102" x14ac:dyDescent="0.3">
      <c r="B140" s="133" t="s">
        <v>5768</v>
      </c>
      <c r="C140" s="133"/>
      <c r="D140" s="114"/>
      <c r="E140" s="114"/>
      <c r="F140" s="114"/>
      <c r="G140" s="114"/>
      <c r="H140" s="114"/>
      <c r="I140" s="114"/>
      <c r="J140" s="114"/>
      <c r="K140" s="114"/>
      <c r="L140" s="115"/>
      <c r="M140" s="115"/>
      <c r="N140" s="115"/>
      <c r="O140" s="115"/>
      <c r="P140" s="115"/>
      <c r="Q140" s="115"/>
      <c r="R140" s="115"/>
      <c r="S140" s="103"/>
      <c r="T140" s="103"/>
      <c r="U140" s="103"/>
      <c r="V140" s="103"/>
      <c r="W140" s="103"/>
      <c r="X140" s="103"/>
      <c r="Y140" s="103"/>
      <c r="Z140" s="116"/>
      <c r="AA140" s="116"/>
      <c r="AB140" s="116"/>
      <c r="AC140" s="116"/>
      <c r="AD140" s="116"/>
      <c r="AE140" s="116"/>
      <c r="AF140" s="116"/>
      <c r="AG140" s="134"/>
      <c r="AH140" s="134"/>
      <c r="AI140" s="134"/>
      <c r="AJ140" s="134"/>
      <c r="AK140" s="134"/>
      <c r="AL140" s="134"/>
      <c r="AM140" s="134"/>
      <c r="AN140" s="135"/>
      <c r="AO140" s="135"/>
      <c r="AP140" s="135"/>
      <c r="AQ140" s="135"/>
      <c r="AR140" s="135"/>
      <c r="AS140" s="135"/>
      <c r="AT140" s="135"/>
      <c r="AU140" s="136"/>
      <c r="AV140" s="136"/>
      <c r="AW140" s="136"/>
      <c r="AX140" s="136"/>
      <c r="AY140" s="136"/>
      <c r="AZ140" s="136"/>
      <c r="BA140" s="136"/>
      <c r="BB140" s="99"/>
      <c r="BC140" s="99"/>
      <c r="BD140" s="99"/>
      <c r="BE140" s="99"/>
      <c r="BF140" s="99"/>
      <c r="BG140" s="99"/>
      <c r="BH140" s="99"/>
      <c r="BI140" s="120"/>
      <c r="BJ140" s="120"/>
      <c r="BK140" s="120"/>
      <c r="BL140" s="120"/>
      <c r="BM140" s="120"/>
      <c r="BN140" s="120"/>
      <c r="BO140" s="120"/>
      <c r="BP140" s="109"/>
      <c r="BQ140" s="109"/>
      <c r="BR140" s="109"/>
      <c r="BS140" s="109"/>
      <c r="BT140" s="109"/>
      <c r="BU140" s="109"/>
      <c r="BV140" s="109"/>
      <c r="BW140" s="121"/>
      <c r="BX140" s="121"/>
      <c r="BY140" s="121"/>
      <c r="BZ140" s="121"/>
      <c r="CA140" s="121"/>
      <c r="CB140" s="121"/>
      <c r="CC140" s="121"/>
      <c r="CD140" s="124"/>
      <c r="CE140" s="124"/>
      <c r="CF140" s="124"/>
      <c r="CG140" s="124"/>
      <c r="CH140" s="124"/>
      <c r="CI140" s="124"/>
      <c r="CJ140" s="124"/>
      <c r="CK140" s="123"/>
      <c r="CL140" s="123"/>
      <c r="CM140" s="123"/>
      <c r="CN140" s="123"/>
      <c r="CO140" s="123"/>
      <c r="CP140" s="123"/>
      <c r="CQ140" s="123"/>
      <c r="CR140" s="121"/>
      <c r="CS140" s="121"/>
      <c r="CT140" s="121"/>
      <c r="CU140" s="121"/>
      <c r="CV140" s="121"/>
      <c r="CW140" s="121"/>
      <c r="CX140" s="121"/>
    </row>
    <row r="141" spans="1:102" x14ac:dyDescent="0.3">
      <c r="A141" s="133" t="s">
        <v>696</v>
      </c>
      <c r="B141" s="133" t="s">
        <v>696</v>
      </c>
      <c r="C141" s="133"/>
      <c r="D141" s="114"/>
      <c r="E141" s="114"/>
      <c r="F141" s="114"/>
      <c r="G141" s="114"/>
      <c r="H141" s="114"/>
      <c r="I141" s="114"/>
      <c r="J141" s="114"/>
      <c r="K141" s="114"/>
      <c r="L141" s="115"/>
      <c r="M141" s="115"/>
      <c r="N141" s="115"/>
      <c r="O141" s="115"/>
      <c r="P141" s="115"/>
      <c r="Q141" s="115"/>
      <c r="R141" s="115"/>
      <c r="S141" s="103"/>
      <c r="T141" s="103"/>
      <c r="U141" s="103"/>
      <c r="V141" s="103"/>
      <c r="W141" s="103"/>
      <c r="X141" s="103"/>
      <c r="Y141" s="103"/>
      <c r="Z141" s="116"/>
      <c r="AA141" s="116"/>
      <c r="AB141" s="116"/>
      <c r="AC141" s="116"/>
      <c r="AD141" s="116"/>
      <c r="AE141" s="116"/>
      <c r="AF141" s="116"/>
      <c r="AG141" s="134"/>
      <c r="AH141" s="134"/>
      <c r="AI141" s="134"/>
      <c r="AJ141" s="134"/>
      <c r="AK141" s="134"/>
      <c r="AL141" s="134"/>
      <c r="AM141" s="134"/>
      <c r="AN141" s="135"/>
      <c r="AO141" s="135"/>
      <c r="AP141" s="135"/>
      <c r="AQ141" s="135"/>
      <c r="AR141" s="135"/>
      <c r="AS141" s="135"/>
      <c r="AT141" s="135"/>
      <c r="AU141" s="136"/>
      <c r="AV141" s="136"/>
      <c r="AW141" s="136"/>
      <c r="AX141" s="136"/>
      <c r="AY141" s="136"/>
      <c r="AZ141" s="136"/>
      <c r="BA141" s="136"/>
      <c r="BB141" s="99"/>
      <c r="BC141" s="99"/>
      <c r="BD141" s="99"/>
      <c r="BE141" s="99"/>
      <c r="BF141" s="99"/>
      <c r="BG141" s="99"/>
      <c r="BH141" s="99"/>
      <c r="BI141" s="120"/>
      <c r="BJ141" s="120"/>
      <c r="BK141" s="120"/>
      <c r="BL141" s="120"/>
      <c r="BM141" s="120"/>
      <c r="BN141" s="120"/>
      <c r="BO141" s="120"/>
      <c r="BP141" s="109"/>
      <c r="BQ141" s="109"/>
      <c r="BR141" s="109"/>
      <c r="BS141" s="109"/>
      <c r="BT141" s="109"/>
      <c r="BU141" s="109"/>
      <c r="BV141" s="109"/>
      <c r="BW141" s="121"/>
      <c r="BX141" s="121"/>
      <c r="BY141" s="121"/>
      <c r="BZ141" s="121"/>
      <c r="CA141" s="121"/>
      <c r="CB141" s="121"/>
      <c r="CC141" s="121"/>
      <c r="CD141" s="124"/>
      <c r="CE141" s="124"/>
      <c r="CF141" s="124"/>
      <c r="CG141" s="124"/>
      <c r="CH141" s="124"/>
      <c r="CI141" s="124"/>
      <c r="CJ141" s="124"/>
      <c r="CK141" s="123"/>
      <c r="CL141" s="123"/>
      <c r="CM141" s="123"/>
      <c r="CN141" s="123"/>
      <c r="CO141" s="123"/>
      <c r="CP141" s="123"/>
      <c r="CQ141" s="123"/>
      <c r="CR141" s="121"/>
      <c r="CS141" s="121"/>
      <c r="CT141" s="121"/>
      <c r="CU141" s="121"/>
      <c r="CV141" s="121"/>
      <c r="CW141" s="121"/>
      <c r="CX141" s="121"/>
    </row>
    <row r="142" spans="1:102" x14ac:dyDescent="0.3">
      <c r="B142" s="133" t="s">
        <v>5435</v>
      </c>
      <c r="C142" s="133"/>
      <c r="D142" s="114" t="s">
        <v>5437</v>
      </c>
      <c r="E142" s="114">
        <v>1998</v>
      </c>
      <c r="F142" s="114" t="s">
        <v>5437</v>
      </c>
      <c r="G142" s="114"/>
      <c r="H142" s="114" t="s">
        <v>5437</v>
      </c>
      <c r="I142" s="114" t="s">
        <v>5769</v>
      </c>
      <c r="J142" s="114">
        <v>2</v>
      </c>
      <c r="K142" s="114" t="s">
        <v>5437</v>
      </c>
      <c r="L142" s="115" t="s">
        <v>5437</v>
      </c>
      <c r="M142" s="115">
        <v>1998</v>
      </c>
      <c r="N142" s="115" t="s">
        <v>5437</v>
      </c>
      <c r="O142" s="115" t="s">
        <v>5437</v>
      </c>
      <c r="P142" s="115" t="s">
        <v>5482</v>
      </c>
      <c r="Q142" s="115">
        <v>13</v>
      </c>
      <c r="R142" s="115" t="s">
        <v>5437</v>
      </c>
      <c r="S142" s="103" t="s">
        <v>5495</v>
      </c>
      <c r="T142" s="103">
        <v>2004</v>
      </c>
      <c r="U142" s="103" t="s">
        <v>5495</v>
      </c>
      <c r="V142" s="103" t="s">
        <v>5495</v>
      </c>
      <c r="W142" s="103" t="s">
        <v>5561</v>
      </c>
      <c r="X142" s="103">
        <v>6</v>
      </c>
      <c r="Y142" s="103" t="s">
        <v>5495</v>
      </c>
      <c r="Z142" s="116" t="s">
        <v>5437</v>
      </c>
      <c r="AA142" s="116">
        <v>2013</v>
      </c>
      <c r="AB142" s="116" t="s">
        <v>5437</v>
      </c>
      <c r="AC142" s="116" t="s">
        <v>5437</v>
      </c>
      <c r="AD142" s="116" t="s">
        <v>5549</v>
      </c>
      <c r="AE142" s="116">
        <v>1</v>
      </c>
      <c r="AF142" s="116" t="s">
        <v>5437</v>
      </c>
      <c r="AG142" s="134" t="s">
        <v>5437</v>
      </c>
      <c r="AH142" s="134">
        <v>2004</v>
      </c>
      <c r="AI142" s="134" t="s">
        <v>5437</v>
      </c>
      <c r="AJ142" s="134" t="s">
        <v>5437</v>
      </c>
      <c r="AK142" s="134"/>
      <c r="AL142" s="134">
        <v>1</v>
      </c>
      <c r="AM142" s="134" t="s">
        <v>5437</v>
      </c>
      <c r="AN142" s="135" t="s">
        <v>5443</v>
      </c>
      <c r="AO142" s="135" t="s">
        <v>5723</v>
      </c>
      <c r="AP142" s="135" t="s">
        <v>5723</v>
      </c>
      <c r="AQ142" s="135" t="s">
        <v>5723</v>
      </c>
      <c r="AR142" s="135" t="s">
        <v>5723</v>
      </c>
      <c r="AS142" s="135" t="s">
        <v>5723</v>
      </c>
      <c r="AT142" s="135" t="s">
        <v>5723</v>
      </c>
      <c r="AU142" s="136" t="s">
        <v>5437</v>
      </c>
      <c r="AV142" s="136">
        <v>2000</v>
      </c>
      <c r="AW142" s="136" t="s">
        <v>5437</v>
      </c>
      <c r="AX142" s="136" t="s">
        <v>5437</v>
      </c>
      <c r="AY142" s="136" t="s">
        <v>5770</v>
      </c>
      <c r="AZ142" s="136">
        <v>40</v>
      </c>
      <c r="BA142" s="136" t="s">
        <v>5437</v>
      </c>
      <c r="BB142" s="99" t="s">
        <v>5437</v>
      </c>
      <c r="BC142" s="99"/>
      <c r="BD142" s="99" t="s">
        <v>5437</v>
      </c>
      <c r="BE142" s="99" t="s">
        <v>5437</v>
      </c>
      <c r="BF142" s="99" t="s">
        <v>5771</v>
      </c>
      <c r="BG142" s="99">
        <v>1</v>
      </c>
      <c r="BH142" s="99" t="s">
        <v>5437</v>
      </c>
      <c r="BI142" s="120" t="s">
        <v>5443</v>
      </c>
      <c r="BJ142" s="120" t="s">
        <v>5723</v>
      </c>
      <c r="BK142" s="120" t="s">
        <v>5723</v>
      </c>
      <c r="BL142" s="120" t="s">
        <v>5723</v>
      </c>
      <c r="BM142" s="120" t="s">
        <v>5723</v>
      </c>
      <c r="BN142" s="120" t="s">
        <v>5723</v>
      </c>
      <c r="BO142" s="120" t="s">
        <v>5723</v>
      </c>
      <c r="BP142" s="109" t="s">
        <v>5443</v>
      </c>
      <c r="BQ142" s="109" t="s">
        <v>5723</v>
      </c>
      <c r="BR142" s="109" t="s">
        <v>5723</v>
      </c>
      <c r="BS142" s="109" t="s">
        <v>5723</v>
      </c>
      <c r="BT142" s="109" t="s">
        <v>5723</v>
      </c>
      <c r="BU142" s="109" t="s">
        <v>5723</v>
      </c>
      <c r="BV142" s="109" t="s">
        <v>5723</v>
      </c>
      <c r="BW142" s="121" t="s">
        <v>5437</v>
      </c>
      <c r="BX142" s="121">
        <v>2008</v>
      </c>
      <c r="BY142" s="121" t="s">
        <v>5437</v>
      </c>
      <c r="BZ142" s="121" t="s">
        <v>5437</v>
      </c>
      <c r="CA142" s="121"/>
      <c r="CB142" s="121">
        <v>5</v>
      </c>
      <c r="CC142" s="121" t="s">
        <v>5437</v>
      </c>
      <c r="CD142" s="124"/>
      <c r="CE142" s="124"/>
      <c r="CF142" s="124"/>
      <c r="CG142" s="124"/>
      <c r="CH142" s="124"/>
      <c r="CI142" s="124"/>
      <c r="CJ142" s="124"/>
      <c r="CK142" s="123" t="s">
        <v>5437</v>
      </c>
      <c r="CL142" s="123">
        <v>2008</v>
      </c>
      <c r="CM142" s="123" t="s">
        <v>5437</v>
      </c>
      <c r="CN142" s="123" t="s">
        <v>5437</v>
      </c>
      <c r="CO142" s="123" t="s">
        <v>5772</v>
      </c>
      <c r="CP142" s="123">
        <v>16</v>
      </c>
      <c r="CQ142" s="123" t="s">
        <v>5437</v>
      </c>
      <c r="CR142" s="121"/>
      <c r="CS142" s="121"/>
      <c r="CT142" s="121"/>
      <c r="CU142" s="121"/>
      <c r="CV142" s="121"/>
      <c r="CW142" s="121"/>
      <c r="CX142" s="121"/>
    </row>
    <row r="143" spans="1:102" x14ac:dyDescent="0.3">
      <c r="B143" s="141" t="s">
        <v>5773</v>
      </c>
      <c r="C143" s="141"/>
      <c r="D143" s="114" t="s">
        <v>5437</v>
      </c>
      <c r="E143" s="114" t="s">
        <v>5723</v>
      </c>
      <c r="F143" s="114" t="s">
        <v>5437</v>
      </c>
      <c r="G143" s="114"/>
      <c r="H143" s="114" t="s">
        <v>5437</v>
      </c>
      <c r="I143" s="114" t="s">
        <v>5508</v>
      </c>
      <c r="J143" s="114">
        <v>1</v>
      </c>
      <c r="K143" s="114" t="s">
        <v>5437</v>
      </c>
      <c r="L143" s="115" t="s">
        <v>5437</v>
      </c>
      <c r="M143" s="115" t="s">
        <v>5442</v>
      </c>
      <c r="N143" s="115" t="s">
        <v>5437</v>
      </c>
      <c r="O143" s="115" t="s">
        <v>5437</v>
      </c>
      <c r="P143" s="115" t="s">
        <v>5482</v>
      </c>
      <c r="Q143" s="115">
        <v>3</v>
      </c>
      <c r="R143" s="115" t="s">
        <v>5437</v>
      </c>
      <c r="S143" s="103" t="s">
        <v>5437</v>
      </c>
      <c r="T143" s="103">
        <v>2013</v>
      </c>
      <c r="U143" s="103" t="s">
        <v>5437</v>
      </c>
      <c r="V143" s="103" t="s">
        <v>5437</v>
      </c>
      <c r="W143" s="103" t="s">
        <v>5723</v>
      </c>
      <c r="X143" s="103">
        <v>3</v>
      </c>
      <c r="Y143" s="103" t="s">
        <v>5437</v>
      </c>
      <c r="Z143" s="116" t="s">
        <v>5443</v>
      </c>
      <c r="AA143" s="116" t="s">
        <v>5440</v>
      </c>
      <c r="AB143" s="116" t="s">
        <v>5440</v>
      </c>
      <c r="AC143" s="116" t="s">
        <v>5440</v>
      </c>
      <c r="AD143" s="116" t="s">
        <v>5440</v>
      </c>
      <c r="AE143" s="116" t="s">
        <v>5440</v>
      </c>
      <c r="AF143" s="116" t="s">
        <v>5440</v>
      </c>
      <c r="AG143" s="134" t="s">
        <v>5437</v>
      </c>
      <c r="AH143" s="134">
        <v>2008</v>
      </c>
      <c r="AI143" s="134" t="s">
        <v>5437</v>
      </c>
      <c r="AJ143" s="134" t="s">
        <v>5437</v>
      </c>
      <c r="AK143" s="134" t="s">
        <v>5774</v>
      </c>
      <c r="AL143" s="134">
        <v>1</v>
      </c>
      <c r="AM143" s="134" t="s">
        <v>5437</v>
      </c>
      <c r="AN143" s="135" t="s">
        <v>5443</v>
      </c>
      <c r="AO143" s="135" t="s">
        <v>5723</v>
      </c>
      <c r="AP143" s="135" t="s">
        <v>5723</v>
      </c>
      <c r="AQ143" s="135" t="s">
        <v>5723</v>
      </c>
      <c r="AR143" s="135" t="s">
        <v>5723</v>
      </c>
      <c r="AS143" s="135" t="s">
        <v>5723</v>
      </c>
      <c r="AT143" s="135" t="s">
        <v>5723</v>
      </c>
      <c r="AU143" s="136" t="s">
        <v>5443</v>
      </c>
      <c r="AV143" s="136" t="s">
        <v>5723</v>
      </c>
      <c r="AW143" s="136" t="s">
        <v>5723</v>
      </c>
      <c r="AX143" s="136" t="s">
        <v>5723</v>
      </c>
      <c r="AY143" s="136" t="s">
        <v>5723</v>
      </c>
      <c r="AZ143" s="136" t="s">
        <v>5723</v>
      </c>
      <c r="BA143" s="136" t="s">
        <v>5723</v>
      </c>
      <c r="BB143" s="99" t="s">
        <v>5443</v>
      </c>
      <c r="BC143" s="99" t="s">
        <v>5723</v>
      </c>
      <c r="BD143" s="99" t="s">
        <v>5723</v>
      </c>
      <c r="BE143" s="99" t="s">
        <v>5723</v>
      </c>
      <c r="BF143" s="99" t="s">
        <v>5723</v>
      </c>
      <c r="BG143" s="99" t="s">
        <v>5723</v>
      </c>
      <c r="BH143" s="99" t="s">
        <v>5723</v>
      </c>
      <c r="BI143" s="120" t="s">
        <v>5443</v>
      </c>
      <c r="BJ143" s="120" t="s">
        <v>5723</v>
      </c>
      <c r="BK143" s="120" t="s">
        <v>5723</v>
      </c>
      <c r="BL143" s="120" t="s">
        <v>5723</v>
      </c>
      <c r="BM143" s="120" t="s">
        <v>5723</v>
      </c>
      <c r="BN143" s="120" t="s">
        <v>5723</v>
      </c>
      <c r="BO143" s="120" t="s">
        <v>5723</v>
      </c>
      <c r="BP143" s="109" t="s">
        <v>5443</v>
      </c>
      <c r="BQ143" s="109" t="s">
        <v>5723</v>
      </c>
      <c r="BR143" s="109" t="s">
        <v>5723</v>
      </c>
      <c r="BS143" s="109" t="s">
        <v>5723</v>
      </c>
      <c r="BT143" s="109" t="s">
        <v>5723</v>
      </c>
      <c r="BU143" s="109" t="s">
        <v>5723</v>
      </c>
      <c r="BV143" s="109" t="s">
        <v>5723</v>
      </c>
      <c r="BW143" s="121" t="s">
        <v>5437</v>
      </c>
      <c r="BX143" s="121">
        <v>2010</v>
      </c>
      <c r="BY143" s="121" t="s">
        <v>5437</v>
      </c>
      <c r="BZ143" s="121" t="s">
        <v>5437</v>
      </c>
      <c r="CA143" s="121" t="s">
        <v>5723</v>
      </c>
      <c r="CB143" s="121" t="s">
        <v>5723</v>
      </c>
      <c r="CC143" s="121" t="s">
        <v>5723</v>
      </c>
      <c r="CD143" s="124" t="s">
        <v>5443</v>
      </c>
      <c r="CE143" s="124" t="s">
        <v>5440</v>
      </c>
      <c r="CF143" s="124" t="s">
        <v>5440</v>
      </c>
      <c r="CG143" s="124" t="s">
        <v>5440</v>
      </c>
      <c r="CH143" s="124" t="s">
        <v>5440</v>
      </c>
      <c r="CI143" s="124" t="s">
        <v>5440</v>
      </c>
      <c r="CJ143" s="124" t="s">
        <v>5440</v>
      </c>
      <c r="CK143" s="123" t="s">
        <v>5443</v>
      </c>
      <c r="CL143" s="123" t="s">
        <v>5723</v>
      </c>
      <c r="CM143" s="123" t="s">
        <v>5723</v>
      </c>
      <c r="CN143" s="123" t="s">
        <v>5723</v>
      </c>
      <c r="CO143" s="123" t="s">
        <v>5723</v>
      </c>
      <c r="CP143" s="123" t="s">
        <v>5723</v>
      </c>
      <c r="CQ143" s="123" t="s">
        <v>5723</v>
      </c>
      <c r="CR143" s="121" t="s">
        <v>5437</v>
      </c>
      <c r="CS143" s="121" t="s">
        <v>5723</v>
      </c>
      <c r="CT143" s="121" t="s">
        <v>5437</v>
      </c>
      <c r="CU143" s="121" t="s">
        <v>5437</v>
      </c>
      <c r="CV143" s="121" t="s">
        <v>5775</v>
      </c>
      <c r="CW143" s="121" t="s">
        <v>5723</v>
      </c>
      <c r="CX143" s="121" t="s">
        <v>5723</v>
      </c>
    </row>
    <row r="144" spans="1:102" x14ac:dyDescent="0.3">
      <c r="B144" s="137" t="s">
        <v>5776</v>
      </c>
      <c r="C144" s="137"/>
      <c r="D144" s="114" t="s">
        <v>5443</v>
      </c>
      <c r="E144" s="114" t="s">
        <v>5723</v>
      </c>
      <c r="F144" s="126" t="s">
        <v>5440</v>
      </c>
      <c r="G144" s="114"/>
      <c r="H144" s="114" t="s">
        <v>5723</v>
      </c>
      <c r="I144" s="114" t="s">
        <v>5723</v>
      </c>
      <c r="J144" s="114" t="s">
        <v>5723</v>
      </c>
      <c r="K144" s="114" t="s">
        <v>5723</v>
      </c>
      <c r="L144" s="115" t="s">
        <v>5437</v>
      </c>
      <c r="M144" s="115" t="s">
        <v>5442</v>
      </c>
      <c r="N144" s="115" t="s">
        <v>5437</v>
      </c>
      <c r="O144" s="115" t="s">
        <v>5437</v>
      </c>
      <c r="P144" s="115" t="s">
        <v>5482</v>
      </c>
      <c r="Q144" s="115">
        <v>3</v>
      </c>
      <c r="R144" s="115" t="s">
        <v>5437</v>
      </c>
      <c r="S144" s="103" t="s">
        <v>5437</v>
      </c>
      <c r="T144" s="103">
        <v>1993</v>
      </c>
      <c r="U144" s="103" t="s">
        <v>5437</v>
      </c>
      <c r="V144" s="103" t="s">
        <v>5437</v>
      </c>
      <c r="W144" s="103" t="s">
        <v>5709</v>
      </c>
      <c r="X144" s="103">
        <v>2</v>
      </c>
      <c r="Y144" s="103" t="s">
        <v>5437</v>
      </c>
      <c r="Z144" s="116" t="s">
        <v>5443</v>
      </c>
      <c r="AA144" s="116" t="s">
        <v>5440</v>
      </c>
      <c r="AB144" s="116" t="s">
        <v>5440</v>
      </c>
      <c r="AC144" s="116" t="s">
        <v>5440</v>
      </c>
      <c r="AD144" s="116" t="s">
        <v>5440</v>
      </c>
      <c r="AE144" s="116" t="s">
        <v>5440</v>
      </c>
      <c r="AF144" s="116" t="s">
        <v>5440</v>
      </c>
      <c r="AG144" s="134" t="s">
        <v>5437</v>
      </c>
      <c r="AH144" s="134">
        <v>1993</v>
      </c>
      <c r="AI144" s="134" t="s">
        <v>5437</v>
      </c>
      <c r="AJ144" s="134" t="s">
        <v>5437</v>
      </c>
      <c r="AK144" s="134" t="s">
        <v>5709</v>
      </c>
      <c r="AL144" s="134">
        <v>1</v>
      </c>
      <c r="AM144" s="134" t="s">
        <v>5437</v>
      </c>
      <c r="AN144" s="135" t="s">
        <v>5443</v>
      </c>
      <c r="AO144" s="135" t="s">
        <v>5723</v>
      </c>
      <c r="AP144" s="135" t="s">
        <v>5723</v>
      </c>
      <c r="AQ144" s="135" t="s">
        <v>5723</v>
      </c>
      <c r="AR144" s="135" t="s">
        <v>5723</v>
      </c>
      <c r="AS144" s="135" t="s">
        <v>5723</v>
      </c>
      <c r="AT144" s="135" t="s">
        <v>5723</v>
      </c>
      <c r="AU144" s="136" t="s">
        <v>5437</v>
      </c>
      <c r="AV144" s="136">
        <v>1993</v>
      </c>
      <c r="AW144" s="136" t="s">
        <v>5437</v>
      </c>
      <c r="AX144" s="136" t="s">
        <v>5437</v>
      </c>
      <c r="AY144" s="136" t="s">
        <v>5742</v>
      </c>
      <c r="AZ144" s="136">
        <v>2</v>
      </c>
      <c r="BA144" s="136" t="s">
        <v>5437</v>
      </c>
      <c r="BB144" s="99" t="s">
        <v>5443</v>
      </c>
      <c r="BC144" s="99" t="s">
        <v>5723</v>
      </c>
      <c r="BD144" s="99" t="s">
        <v>5723</v>
      </c>
      <c r="BE144" s="99" t="s">
        <v>5723</v>
      </c>
      <c r="BF144" s="99" t="s">
        <v>5723</v>
      </c>
      <c r="BG144" s="99" t="s">
        <v>5723</v>
      </c>
      <c r="BH144" s="99" t="s">
        <v>5723</v>
      </c>
      <c r="BI144" s="120" t="s">
        <v>5443</v>
      </c>
      <c r="BJ144" s="120" t="s">
        <v>5723</v>
      </c>
      <c r="BK144" s="120" t="s">
        <v>5723</v>
      </c>
      <c r="BL144" s="120" t="s">
        <v>5723</v>
      </c>
      <c r="BM144" s="120" t="s">
        <v>5723</v>
      </c>
      <c r="BN144" s="120" t="s">
        <v>5723</v>
      </c>
      <c r="BO144" s="120" t="s">
        <v>5723</v>
      </c>
      <c r="BP144" s="109" t="s">
        <v>5443</v>
      </c>
      <c r="BQ144" s="109" t="s">
        <v>5723</v>
      </c>
      <c r="BR144" s="109" t="s">
        <v>5723</v>
      </c>
      <c r="BS144" s="109" t="s">
        <v>5723</v>
      </c>
      <c r="BT144" s="109" t="s">
        <v>5723</v>
      </c>
      <c r="BU144" s="109" t="s">
        <v>5723</v>
      </c>
      <c r="BV144" s="109" t="s">
        <v>5723</v>
      </c>
      <c r="BW144" s="121" t="s">
        <v>5437</v>
      </c>
      <c r="BX144" s="121">
        <v>1993</v>
      </c>
      <c r="BY144" s="121" t="s">
        <v>5443</v>
      </c>
      <c r="BZ144" s="121" t="s">
        <v>5443</v>
      </c>
      <c r="CA144" s="121"/>
      <c r="CB144" s="121">
        <v>5</v>
      </c>
      <c r="CC144" s="121" t="s">
        <v>5443</v>
      </c>
      <c r="CD144" s="124" t="s">
        <v>5437</v>
      </c>
      <c r="CE144" s="124">
        <v>2013</v>
      </c>
      <c r="CF144" s="124" t="s">
        <v>5437</v>
      </c>
      <c r="CG144" s="124" t="s">
        <v>5437</v>
      </c>
      <c r="CH144" s="124" t="s">
        <v>5777</v>
      </c>
      <c r="CI144" s="124">
        <v>1</v>
      </c>
      <c r="CJ144" s="124" t="s">
        <v>5437</v>
      </c>
      <c r="CK144" s="123" t="s">
        <v>5437</v>
      </c>
      <c r="CL144" s="123">
        <v>1993</v>
      </c>
      <c r="CM144" s="123" t="s">
        <v>5437</v>
      </c>
      <c r="CN144" s="123" t="s">
        <v>5437</v>
      </c>
      <c r="CO144" s="123" t="s">
        <v>5772</v>
      </c>
      <c r="CP144" s="123">
        <v>3</v>
      </c>
      <c r="CQ144" s="123" t="s">
        <v>5437</v>
      </c>
      <c r="CR144" s="121" t="s">
        <v>5437</v>
      </c>
      <c r="CS144" s="121">
        <v>1993</v>
      </c>
      <c r="CT144" s="121" t="s">
        <v>5437</v>
      </c>
      <c r="CU144" s="121" t="s">
        <v>5437</v>
      </c>
      <c r="CV144" s="121" t="s">
        <v>5778</v>
      </c>
      <c r="CW144" s="121" t="s">
        <v>5779</v>
      </c>
      <c r="CX144" s="121" t="s">
        <v>5437</v>
      </c>
    </row>
    <row r="145" spans="1:102" x14ac:dyDescent="0.3">
      <c r="B145" s="137" t="s">
        <v>5780</v>
      </c>
      <c r="C145" s="137"/>
      <c r="D145" s="114" t="s">
        <v>5443</v>
      </c>
      <c r="E145" s="114" t="s">
        <v>5723</v>
      </c>
      <c r="F145" s="126" t="s">
        <v>5440</v>
      </c>
      <c r="G145" s="114"/>
      <c r="H145" s="114" t="s">
        <v>5723</v>
      </c>
      <c r="I145" s="114" t="s">
        <v>5723</v>
      </c>
      <c r="J145" s="114" t="s">
        <v>5723</v>
      </c>
      <c r="K145" s="114" t="s">
        <v>5723</v>
      </c>
      <c r="L145" s="115" t="s">
        <v>5437</v>
      </c>
      <c r="M145" s="115">
        <v>2009</v>
      </c>
      <c r="N145" s="115" t="s">
        <v>5437</v>
      </c>
      <c r="O145" s="115" t="s">
        <v>5437</v>
      </c>
      <c r="P145" s="115" t="s">
        <v>5781</v>
      </c>
      <c r="Q145" s="115">
        <v>5</v>
      </c>
      <c r="R145" s="115" t="s">
        <v>5437</v>
      </c>
      <c r="S145" s="103" t="s">
        <v>5437</v>
      </c>
      <c r="T145" s="103">
        <v>1999</v>
      </c>
      <c r="U145" s="103" t="s">
        <v>5437</v>
      </c>
      <c r="V145" s="103" t="s">
        <v>5437</v>
      </c>
      <c r="W145" s="103" t="s">
        <v>5742</v>
      </c>
      <c r="X145" s="103">
        <v>2</v>
      </c>
      <c r="Y145" s="103" t="s">
        <v>5782</v>
      </c>
      <c r="Z145" s="116" t="s">
        <v>5443</v>
      </c>
      <c r="AA145" s="116" t="s">
        <v>5440</v>
      </c>
      <c r="AB145" s="116" t="s">
        <v>5440</v>
      </c>
      <c r="AC145" s="116" t="s">
        <v>5440</v>
      </c>
      <c r="AD145" s="116" t="s">
        <v>5440</v>
      </c>
      <c r="AE145" s="116" t="s">
        <v>5440</v>
      </c>
      <c r="AF145" s="116" t="s">
        <v>5440</v>
      </c>
      <c r="AG145" s="134" t="s">
        <v>5437</v>
      </c>
      <c r="AH145" s="134">
        <v>2010</v>
      </c>
      <c r="AI145" s="134" t="s">
        <v>5437</v>
      </c>
      <c r="AJ145" s="134" t="s">
        <v>5437</v>
      </c>
      <c r="AK145" s="134" t="s">
        <v>5723</v>
      </c>
      <c r="AL145" s="134">
        <v>1</v>
      </c>
      <c r="AM145" s="134"/>
      <c r="AN145" s="135" t="s">
        <v>5443</v>
      </c>
      <c r="AO145" s="135" t="s">
        <v>5723</v>
      </c>
      <c r="AP145" s="135" t="s">
        <v>5723</v>
      </c>
      <c r="AQ145" s="135" t="s">
        <v>5723</v>
      </c>
      <c r="AR145" s="135" t="s">
        <v>5723</v>
      </c>
      <c r="AS145" s="135" t="s">
        <v>5723</v>
      </c>
      <c r="AT145" s="135" t="s">
        <v>5723</v>
      </c>
      <c r="AU145" s="136" t="s">
        <v>5437</v>
      </c>
      <c r="AV145" s="136">
        <v>2013</v>
      </c>
      <c r="AW145" s="136" t="s">
        <v>5437</v>
      </c>
      <c r="AX145" s="136" t="s">
        <v>5437</v>
      </c>
      <c r="AY145" s="136" t="s">
        <v>5738</v>
      </c>
      <c r="AZ145" s="136">
        <v>2</v>
      </c>
      <c r="BA145" s="136" t="s">
        <v>5782</v>
      </c>
      <c r="BB145" s="99" t="s">
        <v>5443</v>
      </c>
      <c r="BC145" s="99" t="s">
        <v>5723</v>
      </c>
      <c r="BD145" s="99" t="s">
        <v>5723</v>
      </c>
      <c r="BE145" s="99" t="s">
        <v>5723</v>
      </c>
      <c r="BF145" s="99" t="s">
        <v>5723</v>
      </c>
      <c r="BG145" s="99" t="s">
        <v>5723</v>
      </c>
      <c r="BH145" s="99" t="s">
        <v>5723</v>
      </c>
      <c r="BI145" s="120" t="s">
        <v>5437</v>
      </c>
      <c r="BJ145" s="120">
        <v>1999</v>
      </c>
      <c r="BK145" s="120" t="s">
        <v>5437</v>
      </c>
      <c r="BL145" s="120" t="s">
        <v>5437</v>
      </c>
      <c r="BM145" s="120" t="s">
        <v>5709</v>
      </c>
      <c r="BN145" s="120">
        <v>2</v>
      </c>
      <c r="BO145" s="120"/>
      <c r="BP145" s="109" t="s">
        <v>5443</v>
      </c>
      <c r="BQ145" s="109" t="s">
        <v>5723</v>
      </c>
      <c r="BR145" s="109" t="s">
        <v>5723</v>
      </c>
      <c r="BS145" s="109" t="s">
        <v>5723</v>
      </c>
      <c r="BT145" s="109" t="s">
        <v>5723</v>
      </c>
      <c r="BU145" s="109" t="s">
        <v>5725</v>
      </c>
      <c r="BV145" s="109" t="s">
        <v>5723</v>
      </c>
      <c r="BW145" s="121" t="s">
        <v>5437</v>
      </c>
      <c r="BX145" s="121">
        <v>2010</v>
      </c>
      <c r="BY145" s="121" t="s">
        <v>5437</v>
      </c>
      <c r="BZ145" s="121" t="s">
        <v>5437</v>
      </c>
      <c r="CA145" s="121" t="s">
        <v>5783</v>
      </c>
      <c r="CB145" s="121">
        <v>9</v>
      </c>
      <c r="CC145" s="121" t="s">
        <v>5782</v>
      </c>
      <c r="CD145" s="124" t="s">
        <v>5443</v>
      </c>
      <c r="CE145" s="124" t="s">
        <v>5440</v>
      </c>
      <c r="CF145" s="124" t="s">
        <v>5440</v>
      </c>
      <c r="CG145" s="124" t="s">
        <v>5440</v>
      </c>
      <c r="CH145" s="124" t="s">
        <v>5440</v>
      </c>
      <c r="CI145" s="124" t="s">
        <v>5440</v>
      </c>
      <c r="CJ145" s="124" t="s">
        <v>5440</v>
      </c>
      <c r="CK145" s="123" t="s">
        <v>5443</v>
      </c>
      <c r="CL145" s="123" t="s">
        <v>5723</v>
      </c>
      <c r="CM145" s="123" t="s">
        <v>5723</v>
      </c>
      <c r="CN145" s="123" t="s">
        <v>5723</v>
      </c>
      <c r="CO145" s="123" t="s">
        <v>5723</v>
      </c>
      <c r="CP145" s="123" t="s">
        <v>5723</v>
      </c>
      <c r="CQ145" s="123" t="s">
        <v>5723</v>
      </c>
      <c r="CR145" s="121" t="s">
        <v>5437</v>
      </c>
      <c r="CS145" s="121">
        <v>2011</v>
      </c>
      <c r="CT145" s="121" t="s">
        <v>5437</v>
      </c>
      <c r="CU145" s="121" t="s">
        <v>5437</v>
      </c>
      <c r="CV145" s="121" t="s">
        <v>5784</v>
      </c>
      <c r="CW145" s="121">
        <v>145</v>
      </c>
      <c r="CX145" s="121"/>
    </row>
    <row r="146" spans="1:102" x14ac:dyDescent="0.3">
      <c r="B146" s="137" t="s">
        <v>745</v>
      </c>
      <c r="C146" s="137"/>
      <c r="D146" s="114" t="s">
        <v>5437</v>
      </c>
      <c r="E146" s="114">
        <v>1999</v>
      </c>
      <c r="F146" s="114" t="s">
        <v>5437</v>
      </c>
      <c r="G146" s="114"/>
      <c r="H146" s="114" t="s">
        <v>5437</v>
      </c>
      <c r="I146" s="114" t="s">
        <v>5785</v>
      </c>
      <c r="J146" s="114">
        <v>1</v>
      </c>
      <c r="K146" s="114" t="s">
        <v>5437</v>
      </c>
      <c r="L146" s="115" t="s">
        <v>5437</v>
      </c>
      <c r="M146" s="115">
        <v>2005</v>
      </c>
      <c r="N146" s="115" t="s">
        <v>5437</v>
      </c>
      <c r="O146" s="115" t="s">
        <v>5437</v>
      </c>
      <c r="P146" s="115" t="s">
        <v>5786</v>
      </c>
      <c r="Q146" s="115">
        <v>4</v>
      </c>
      <c r="R146" s="115" t="s">
        <v>5437</v>
      </c>
      <c r="S146" s="103" t="s">
        <v>5437</v>
      </c>
      <c r="T146" s="103">
        <v>1999</v>
      </c>
      <c r="U146" s="103" t="s">
        <v>5443</v>
      </c>
      <c r="V146" s="103" t="s">
        <v>5443</v>
      </c>
      <c r="W146" s="103" t="s">
        <v>5486</v>
      </c>
      <c r="X146" s="103">
        <v>2</v>
      </c>
      <c r="Y146" s="103" t="s">
        <v>5437</v>
      </c>
      <c r="Z146" s="116" t="s">
        <v>5443</v>
      </c>
      <c r="AA146" s="116" t="s">
        <v>5440</v>
      </c>
      <c r="AB146" s="116" t="s">
        <v>5440</v>
      </c>
      <c r="AC146" s="116" t="s">
        <v>5440</v>
      </c>
      <c r="AD146" s="116" t="s">
        <v>5440</v>
      </c>
      <c r="AE146" s="116" t="s">
        <v>5440</v>
      </c>
      <c r="AF146" s="116" t="s">
        <v>5440</v>
      </c>
      <c r="AG146" s="134" t="s">
        <v>5437</v>
      </c>
      <c r="AH146" s="134">
        <v>2007</v>
      </c>
      <c r="AI146" s="134" t="s">
        <v>5437</v>
      </c>
      <c r="AJ146" s="134" t="s">
        <v>5437</v>
      </c>
      <c r="AK146" s="134" t="s">
        <v>5787</v>
      </c>
      <c r="AL146" s="134">
        <v>1</v>
      </c>
      <c r="AM146" s="134" t="s">
        <v>5437</v>
      </c>
      <c r="AN146" s="135" t="s">
        <v>5443</v>
      </c>
      <c r="AO146" s="135" t="s">
        <v>5723</v>
      </c>
      <c r="AP146" s="135" t="s">
        <v>5723</v>
      </c>
      <c r="AQ146" s="135" t="s">
        <v>5723</v>
      </c>
      <c r="AR146" s="135" t="s">
        <v>5723</v>
      </c>
      <c r="AS146" s="135" t="s">
        <v>5723</v>
      </c>
      <c r="AT146" s="135" t="s">
        <v>5723</v>
      </c>
      <c r="AU146" s="136" t="s">
        <v>5437</v>
      </c>
      <c r="AV146" s="136">
        <v>2011</v>
      </c>
      <c r="AW146" s="136" t="s">
        <v>5437</v>
      </c>
      <c r="AX146" s="136" t="s">
        <v>5437</v>
      </c>
      <c r="AY146" s="136" t="s">
        <v>5788</v>
      </c>
      <c r="AZ146" s="136">
        <v>2</v>
      </c>
      <c r="BA146" s="136" t="s">
        <v>5437</v>
      </c>
      <c r="BB146" s="99" t="s">
        <v>5443</v>
      </c>
      <c r="BC146" s="99" t="s">
        <v>5723</v>
      </c>
      <c r="BD146" s="99" t="s">
        <v>5723</v>
      </c>
      <c r="BE146" s="99" t="s">
        <v>5723</v>
      </c>
      <c r="BF146" s="99" t="s">
        <v>5723</v>
      </c>
      <c r="BG146" s="99" t="s">
        <v>5723</v>
      </c>
      <c r="BH146" s="99" t="s">
        <v>5723</v>
      </c>
      <c r="BI146" s="120" t="s">
        <v>5437</v>
      </c>
      <c r="BJ146" s="120">
        <v>1995</v>
      </c>
      <c r="BK146" s="120" t="s">
        <v>5443</v>
      </c>
      <c r="BL146" s="120" t="s">
        <v>5723</v>
      </c>
      <c r="BM146" s="120"/>
      <c r="BN146" s="120"/>
      <c r="BO146" s="120" t="s">
        <v>5443</v>
      </c>
      <c r="BP146" s="109" t="s">
        <v>5443</v>
      </c>
      <c r="BQ146" s="109" t="s">
        <v>5723</v>
      </c>
      <c r="BR146" s="109" t="s">
        <v>5723</v>
      </c>
      <c r="BS146" s="109" t="s">
        <v>5725</v>
      </c>
      <c r="BT146" s="109" t="s">
        <v>5723</v>
      </c>
      <c r="BU146" s="109" t="s">
        <v>5723</v>
      </c>
      <c r="BV146" s="109" t="s">
        <v>5723</v>
      </c>
      <c r="BW146" s="121" t="s">
        <v>5437</v>
      </c>
      <c r="BX146" s="121" t="s">
        <v>5723</v>
      </c>
      <c r="BY146" s="121" t="s">
        <v>5437</v>
      </c>
      <c r="BZ146" s="121" t="s">
        <v>5437</v>
      </c>
      <c r="CA146" s="121" t="s">
        <v>5789</v>
      </c>
      <c r="CB146" s="121">
        <v>9</v>
      </c>
      <c r="CC146" s="121" t="s">
        <v>5437</v>
      </c>
      <c r="CD146" s="124" t="s">
        <v>5443</v>
      </c>
      <c r="CE146" s="124" t="s">
        <v>5440</v>
      </c>
      <c r="CF146" s="124" t="s">
        <v>5440</v>
      </c>
      <c r="CG146" s="124" t="s">
        <v>5440</v>
      </c>
      <c r="CH146" s="124" t="s">
        <v>5440</v>
      </c>
      <c r="CI146" s="124" t="s">
        <v>5440</v>
      </c>
      <c r="CJ146" s="124" t="s">
        <v>5440</v>
      </c>
      <c r="CK146" s="123" t="s">
        <v>5443</v>
      </c>
      <c r="CL146" s="123" t="s">
        <v>5723</v>
      </c>
      <c r="CM146" s="123" t="s">
        <v>5723</v>
      </c>
      <c r="CN146" s="123" t="s">
        <v>5723</v>
      </c>
      <c r="CO146" s="123" t="s">
        <v>5723</v>
      </c>
      <c r="CP146" s="123" t="s">
        <v>5723</v>
      </c>
      <c r="CQ146" s="123" t="s">
        <v>5723</v>
      </c>
      <c r="CR146" s="121" t="s">
        <v>5437</v>
      </c>
      <c r="CS146" s="121">
        <v>2012</v>
      </c>
      <c r="CT146" s="121" t="s">
        <v>5437</v>
      </c>
      <c r="CU146" s="121" t="s">
        <v>5437</v>
      </c>
      <c r="CV146" s="121" t="s">
        <v>5790</v>
      </c>
      <c r="CW146" s="121" t="s">
        <v>5731</v>
      </c>
      <c r="CX146" s="121" t="s">
        <v>5437</v>
      </c>
    </row>
    <row r="147" spans="1:102" x14ac:dyDescent="0.3">
      <c r="B147" s="137" t="s">
        <v>5791</v>
      </c>
      <c r="C147" s="137"/>
      <c r="D147" s="114" t="s">
        <v>5437</v>
      </c>
      <c r="E147" s="114">
        <v>1999</v>
      </c>
      <c r="F147" s="114" t="s">
        <v>5437</v>
      </c>
      <c r="G147" s="114"/>
      <c r="H147" s="114" t="s">
        <v>5437</v>
      </c>
      <c r="I147" s="114" t="s">
        <v>5785</v>
      </c>
      <c r="J147" s="114">
        <v>1</v>
      </c>
      <c r="K147" s="114" t="s">
        <v>5437</v>
      </c>
      <c r="L147" s="115" t="s">
        <v>5437</v>
      </c>
      <c r="M147" s="115">
        <v>2012</v>
      </c>
      <c r="N147" s="115" t="s">
        <v>5437</v>
      </c>
      <c r="O147" s="115" t="s">
        <v>5437</v>
      </c>
      <c r="P147" s="115" t="s">
        <v>5786</v>
      </c>
      <c r="Q147" s="115">
        <v>2</v>
      </c>
      <c r="R147" s="115" t="s">
        <v>5437</v>
      </c>
      <c r="S147" s="103" t="s">
        <v>5437</v>
      </c>
      <c r="T147" s="103">
        <v>1998</v>
      </c>
      <c r="U147" s="103" t="s">
        <v>5437</v>
      </c>
      <c r="V147" s="103" t="s">
        <v>5437</v>
      </c>
      <c r="W147" s="103" t="s">
        <v>5767</v>
      </c>
      <c r="X147" s="103">
        <v>2</v>
      </c>
      <c r="Y147" s="103" t="s">
        <v>5437</v>
      </c>
      <c r="Z147" s="116" t="s">
        <v>5443</v>
      </c>
      <c r="AA147" s="116" t="s">
        <v>5440</v>
      </c>
      <c r="AB147" s="116" t="s">
        <v>5440</v>
      </c>
      <c r="AC147" s="116" t="s">
        <v>5440</v>
      </c>
      <c r="AD147" s="116" t="s">
        <v>5440</v>
      </c>
      <c r="AE147" s="116" t="s">
        <v>5440</v>
      </c>
      <c r="AF147" s="116" t="s">
        <v>5440</v>
      </c>
      <c r="AG147" s="134" t="s">
        <v>5437</v>
      </c>
      <c r="AH147" s="134">
        <v>2012</v>
      </c>
      <c r="AI147" s="134" t="s">
        <v>5437</v>
      </c>
      <c r="AJ147" s="134" t="s">
        <v>5437</v>
      </c>
      <c r="AK147" s="134" t="s">
        <v>5787</v>
      </c>
      <c r="AL147" s="134">
        <v>1</v>
      </c>
      <c r="AM147" s="134" t="s">
        <v>5437</v>
      </c>
      <c r="AN147" s="135" t="s">
        <v>5443</v>
      </c>
      <c r="AO147" s="135" t="s">
        <v>5723</v>
      </c>
      <c r="AP147" s="135" t="s">
        <v>5723</v>
      </c>
      <c r="AQ147" s="135" t="s">
        <v>5723</v>
      </c>
      <c r="AR147" s="135" t="s">
        <v>5723</v>
      </c>
      <c r="AS147" s="135" t="s">
        <v>5723</v>
      </c>
      <c r="AT147" s="135" t="s">
        <v>5723</v>
      </c>
      <c r="AU147" s="136" t="s">
        <v>5437</v>
      </c>
      <c r="AV147" s="136">
        <v>2011</v>
      </c>
      <c r="AW147" s="136" t="s">
        <v>5437</v>
      </c>
      <c r="AX147" s="136" t="s">
        <v>5437</v>
      </c>
      <c r="AY147" s="136" t="s">
        <v>5788</v>
      </c>
      <c r="AZ147" s="136">
        <v>1</v>
      </c>
      <c r="BA147" s="136" t="s">
        <v>5437</v>
      </c>
      <c r="BB147" s="99" t="s">
        <v>5443</v>
      </c>
      <c r="BC147" s="99" t="s">
        <v>5723</v>
      </c>
      <c r="BD147" s="99" t="s">
        <v>5723</v>
      </c>
      <c r="BE147" s="99" t="s">
        <v>5723</v>
      </c>
      <c r="BF147" s="99" t="s">
        <v>5723</v>
      </c>
      <c r="BG147" s="99" t="s">
        <v>5723</v>
      </c>
      <c r="BH147" s="99" t="s">
        <v>5723</v>
      </c>
      <c r="BI147" s="120" t="s">
        <v>5437</v>
      </c>
      <c r="BJ147" s="120">
        <v>1998</v>
      </c>
      <c r="BK147" s="120" t="s">
        <v>5437</v>
      </c>
      <c r="BL147" s="120" t="s">
        <v>5437</v>
      </c>
      <c r="BM147" s="120" t="s">
        <v>5485</v>
      </c>
      <c r="BN147" s="120">
        <v>1</v>
      </c>
      <c r="BO147" s="120" t="s">
        <v>5437</v>
      </c>
      <c r="BP147" s="109" t="s">
        <v>5443</v>
      </c>
      <c r="BQ147" s="109" t="s">
        <v>5723</v>
      </c>
      <c r="BR147" s="109" t="s">
        <v>5723</v>
      </c>
      <c r="BS147" s="109" t="s">
        <v>5723</v>
      </c>
      <c r="BT147" s="109" t="s">
        <v>5723</v>
      </c>
      <c r="BU147" s="109" t="s">
        <v>5723</v>
      </c>
      <c r="BV147" s="109" t="s">
        <v>5723</v>
      </c>
      <c r="BW147" s="121" t="s">
        <v>5437</v>
      </c>
      <c r="BX147" s="121">
        <v>2010</v>
      </c>
      <c r="BY147" s="121" t="s">
        <v>5437</v>
      </c>
      <c r="BZ147" s="121" t="s">
        <v>5437</v>
      </c>
      <c r="CA147" s="121" t="s">
        <v>5792</v>
      </c>
      <c r="CB147" s="121">
        <v>9</v>
      </c>
      <c r="CC147" s="121" t="s">
        <v>5437</v>
      </c>
      <c r="CD147" s="124" t="s">
        <v>5443</v>
      </c>
      <c r="CE147" s="124" t="s">
        <v>5440</v>
      </c>
      <c r="CF147" s="124" t="s">
        <v>5440</v>
      </c>
      <c r="CG147" s="124" t="s">
        <v>5440</v>
      </c>
      <c r="CH147" s="124" t="s">
        <v>5440</v>
      </c>
      <c r="CI147" s="124" t="s">
        <v>5440</v>
      </c>
      <c r="CJ147" s="124" t="s">
        <v>5440</v>
      </c>
      <c r="CK147" s="123" t="s">
        <v>5443</v>
      </c>
      <c r="CL147" s="123" t="s">
        <v>5723</v>
      </c>
      <c r="CM147" s="123" t="s">
        <v>5723</v>
      </c>
      <c r="CN147" s="123" t="s">
        <v>5723</v>
      </c>
      <c r="CO147" s="123" t="s">
        <v>5723</v>
      </c>
      <c r="CP147" s="123" t="s">
        <v>5723</v>
      </c>
      <c r="CQ147" s="123" t="s">
        <v>5723</v>
      </c>
      <c r="CR147" s="121" t="s">
        <v>5437</v>
      </c>
      <c r="CS147" s="121">
        <v>2013</v>
      </c>
      <c r="CT147" s="121" t="s">
        <v>5437</v>
      </c>
      <c r="CU147" s="121" t="s">
        <v>5437</v>
      </c>
      <c r="CV147" s="121" t="s">
        <v>5790</v>
      </c>
      <c r="CW147" s="121" t="s">
        <v>5793</v>
      </c>
      <c r="CX147" s="121" t="s">
        <v>5437</v>
      </c>
    </row>
    <row r="148" spans="1:102" x14ac:dyDescent="0.3">
      <c r="B148" s="137" t="s">
        <v>738</v>
      </c>
      <c r="C148" s="137"/>
      <c r="D148" s="114" t="s">
        <v>5437</v>
      </c>
      <c r="E148" s="114">
        <v>2013</v>
      </c>
      <c r="F148" s="114" t="s">
        <v>5437</v>
      </c>
      <c r="G148" s="114"/>
      <c r="H148" s="114" t="s">
        <v>5437</v>
      </c>
      <c r="I148" s="114" t="s">
        <v>5508</v>
      </c>
      <c r="J148" s="114">
        <v>1</v>
      </c>
      <c r="K148" s="114" t="s">
        <v>5437</v>
      </c>
      <c r="L148" s="115" t="s">
        <v>5437</v>
      </c>
      <c r="M148" s="115">
        <v>2013</v>
      </c>
      <c r="N148" s="115" t="s">
        <v>5437</v>
      </c>
      <c r="O148" s="115" t="s">
        <v>5437</v>
      </c>
      <c r="P148" s="115" t="s">
        <v>5786</v>
      </c>
      <c r="Q148" s="115">
        <v>2</v>
      </c>
      <c r="R148" s="115" t="s">
        <v>5437</v>
      </c>
      <c r="S148" s="103" t="s">
        <v>5437</v>
      </c>
      <c r="T148" s="103">
        <v>2014</v>
      </c>
      <c r="U148" s="103" t="s">
        <v>5443</v>
      </c>
      <c r="V148" s="103" t="s">
        <v>5443</v>
      </c>
      <c r="W148" s="103" t="s">
        <v>5767</v>
      </c>
      <c r="X148" s="103">
        <v>1</v>
      </c>
      <c r="Y148" s="103" t="s">
        <v>5723</v>
      </c>
      <c r="Z148" s="116" t="s">
        <v>5443</v>
      </c>
      <c r="AA148" s="116" t="s">
        <v>5440</v>
      </c>
      <c r="AB148" s="116" t="s">
        <v>5440</v>
      </c>
      <c r="AC148" s="116" t="s">
        <v>5440</v>
      </c>
      <c r="AD148" s="116" t="s">
        <v>5440</v>
      </c>
      <c r="AE148" s="116" t="s">
        <v>5440</v>
      </c>
      <c r="AF148" s="116" t="s">
        <v>5440</v>
      </c>
      <c r="AG148" s="134" t="s">
        <v>5443</v>
      </c>
      <c r="AH148" s="134" t="s">
        <v>5723</v>
      </c>
      <c r="AI148" s="134" t="s">
        <v>5723</v>
      </c>
      <c r="AJ148" s="134" t="s">
        <v>5723</v>
      </c>
      <c r="AK148" s="134" t="s">
        <v>5723</v>
      </c>
      <c r="AL148" s="134" t="s">
        <v>5723</v>
      </c>
      <c r="AM148" s="134" t="s">
        <v>5723</v>
      </c>
      <c r="AN148" s="135" t="s">
        <v>5443</v>
      </c>
      <c r="AO148" s="135" t="s">
        <v>5723</v>
      </c>
      <c r="AP148" s="135" t="s">
        <v>5723</v>
      </c>
      <c r="AQ148" s="135" t="s">
        <v>5723</v>
      </c>
      <c r="AR148" s="135" t="s">
        <v>5723</v>
      </c>
      <c r="AS148" s="135" t="s">
        <v>5723</v>
      </c>
      <c r="AT148" s="135" t="s">
        <v>5723</v>
      </c>
      <c r="AU148" s="136" t="s">
        <v>5437</v>
      </c>
      <c r="AV148" s="136">
        <v>2011</v>
      </c>
      <c r="AW148" s="136" t="s">
        <v>5437</v>
      </c>
      <c r="AX148" s="136" t="s">
        <v>5437</v>
      </c>
      <c r="AY148" s="136" t="s">
        <v>5770</v>
      </c>
      <c r="AZ148" s="136">
        <v>5</v>
      </c>
      <c r="BA148" s="136" t="s">
        <v>5437</v>
      </c>
      <c r="BB148" s="99" t="s">
        <v>5443</v>
      </c>
      <c r="BC148" s="99" t="s">
        <v>5723</v>
      </c>
      <c r="BD148" s="99" t="s">
        <v>5723</v>
      </c>
      <c r="BE148" s="99" t="s">
        <v>5723</v>
      </c>
      <c r="BF148" s="99" t="s">
        <v>5723</v>
      </c>
      <c r="BG148" s="99" t="s">
        <v>5723</v>
      </c>
      <c r="BH148" s="99" t="s">
        <v>5723</v>
      </c>
      <c r="BI148" s="120" t="s">
        <v>5437</v>
      </c>
      <c r="BJ148" s="120">
        <v>2012</v>
      </c>
      <c r="BK148" s="120" t="s">
        <v>5437</v>
      </c>
      <c r="BL148" s="120" t="s">
        <v>5437</v>
      </c>
      <c r="BM148" s="120" t="s">
        <v>5485</v>
      </c>
      <c r="BN148" s="120">
        <v>1</v>
      </c>
      <c r="BO148" s="120" t="s">
        <v>5437</v>
      </c>
      <c r="BP148" s="109" t="s">
        <v>5443</v>
      </c>
      <c r="BQ148" s="109" t="s">
        <v>5723</v>
      </c>
      <c r="BR148" s="109" t="s">
        <v>5723</v>
      </c>
      <c r="BS148" s="109" t="s">
        <v>5723</v>
      </c>
      <c r="BT148" s="109" t="s">
        <v>5723</v>
      </c>
      <c r="BU148" s="109" t="s">
        <v>5723</v>
      </c>
      <c r="BV148" s="109" t="s">
        <v>5723</v>
      </c>
      <c r="BW148" s="121" t="s">
        <v>5437</v>
      </c>
      <c r="BX148" s="121">
        <v>2010</v>
      </c>
      <c r="BY148" s="121" t="s">
        <v>5437</v>
      </c>
      <c r="BZ148" s="121" t="s">
        <v>5437</v>
      </c>
      <c r="CA148" s="121" t="s">
        <v>5723</v>
      </c>
      <c r="CB148" s="121">
        <v>1</v>
      </c>
      <c r="CC148" s="121" t="s">
        <v>5723</v>
      </c>
      <c r="CD148" s="124" t="s">
        <v>5443</v>
      </c>
      <c r="CE148" s="124" t="s">
        <v>5440</v>
      </c>
      <c r="CF148" s="124" t="s">
        <v>5440</v>
      </c>
      <c r="CG148" s="124" t="s">
        <v>5440</v>
      </c>
      <c r="CH148" s="124" t="s">
        <v>5440</v>
      </c>
      <c r="CI148" s="124" t="s">
        <v>5440</v>
      </c>
      <c r="CJ148" s="124" t="s">
        <v>5440</v>
      </c>
      <c r="CK148" s="123" t="s">
        <v>5443</v>
      </c>
      <c r="CL148" s="123" t="s">
        <v>5723</v>
      </c>
      <c r="CM148" s="123" t="s">
        <v>5723</v>
      </c>
      <c r="CN148" s="123" t="s">
        <v>5723</v>
      </c>
      <c r="CO148" s="123" t="s">
        <v>5723</v>
      </c>
      <c r="CP148" s="123" t="s">
        <v>5723</v>
      </c>
      <c r="CQ148" s="123" t="s">
        <v>5723</v>
      </c>
      <c r="CR148" s="121" t="s">
        <v>5437</v>
      </c>
      <c r="CS148" s="121">
        <v>2013</v>
      </c>
      <c r="CT148" s="121" t="s">
        <v>5437</v>
      </c>
      <c r="CU148" s="121" t="s">
        <v>5437</v>
      </c>
      <c r="CV148" s="121" t="s">
        <v>5794</v>
      </c>
      <c r="CW148" s="121" t="s">
        <v>5731</v>
      </c>
      <c r="CX148" s="121" t="s">
        <v>5723</v>
      </c>
    </row>
    <row r="149" spans="1:102" x14ac:dyDescent="0.3">
      <c r="B149" s="137" t="s">
        <v>694</v>
      </c>
      <c r="C149" s="137"/>
      <c r="D149" s="114" t="s">
        <v>5443</v>
      </c>
      <c r="E149" s="114" t="s">
        <v>5723</v>
      </c>
      <c r="F149" s="126" t="s">
        <v>5440</v>
      </c>
      <c r="G149" s="114"/>
      <c r="H149" s="114" t="s">
        <v>5723</v>
      </c>
      <c r="I149" s="114" t="s">
        <v>5723</v>
      </c>
      <c r="J149" s="114" t="s">
        <v>5723</v>
      </c>
      <c r="K149" s="114" t="s">
        <v>5723</v>
      </c>
      <c r="L149" s="115" t="s">
        <v>5443</v>
      </c>
      <c r="M149" s="115" t="s">
        <v>5440</v>
      </c>
      <c r="N149" s="115" t="s">
        <v>5440</v>
      </c>
      <c r="O149" s="115" t="s">
        <v>5440</v>
      </c>
      <c r="P149" s="115" t="s">
        <v>5440</v>
      </c>
      <c r="Q149" s="115" t="s">
        <v>5440</v>
      </c>
      <c r="R149" s="115" t="s">
        <v>5440</v>
      </c>
      <c r="S149" s="103" t="s">
        <v>5437</v>
      </c>
      <c r="T149" s="103">
        <v>2012</v>
      </c>
      <c r="U149" s="103" t="s">
        <v>5437</v>
      </c>
      <c r="V149" s="103" t="s">
        <v>5437</v>
      </c>
      <c r="W149" s="103"/>
      <c r="X149" s="103">
        <v>3</v>
      </c>
      <c r="Y149" s="103" t="s">
        <v>5437</v>
      </c>
      <c r="Z149" s="116" t="s">
        <v>5443</v>
      </c>
      <c r="AA149" s="116" t="s">
        <v>5440</v>
      </c>
      <c r="AB149" s="116" t="s">
        <v>5440</v>
      </c>
      <c r="AC149" s="116" t="s">
        <v>5440</v>
      </c>
      <c r="AD149" s="116" t="s">
        <v>5440</v>
      </c>
      <c r="AE149" s="116" t="s">
        <v>5440</v>
      </c>
      <c r="AF149" s="116" t="s">
        <v>5440</v>
      </c>
      <c r="AG149" s="134" t="s">
        <v>5443</v>
      </c>
      <c r="AH149" s="134" t="s">
        <v>5723</v>
      </c>
      <c r="AI149" s="134" t="s">
        <v>5723</v>
      </c>
      <c r="AJ149" s="134" t="s">
        <v>5723</v>
      </c>
      <c r="AK149" s="134" t="s">
        <v>5723</v>
      </c>
      <c r="AL149" s="134" t="s">
        <v>5723</v>
      </c>
      <c r="AM149" s="134" t="s">
        <v>5723</v>
      </c>
      <c r="AN149" s="135" t="s">
        <v>5443</v>
      </c>
      <c r="AO149" s="135" t="s">
        <v>5723</v>
      </c>
      <c r="AP149" s="135" t="s">
        <v>5723</v>
      </c>
      <c r="AQ149" s="135" t="s">
        <v>5723</v>
      </c>
      <c r="AR149" s="135" t="s">
        <v>5723</v>
      </c>
      <c r="AS149" s="135" t="s">
        <v>5723</v>
      </c>
      <c r="AT149" s="135" t="s">
        <v>5723</v>
      </c>
      <c r="AU149" s="136" t="s">
        <v>5437</v>
      </c>
      <c r="AV149" s="136">
        <v>2012</v>
      </c>
      <c r="AW149" s="136" t="s">
        <v>5437</v>
      </c>
      <c r="AX149" s="136" t="s">
        <v>5437</v>
      </c>
      <c r="AY149" s="136" t="s">
        <v>5738</v>
      </c>
      <c r="AZ149" s="136">
        <v>1</v>
      </c>
      <c r="BA149" s="136" t="s">
        <v>5723</v>
      </c>
      <c r="BB149" s="99" t="s">
        <v>5443</v>
      </c>
      <c r="BC149" s="99" t="s">
        <v>5723</v>
      </c>
      <c r="BD149" s="99" t="s">
        <v>5723</v>
      </c>
      <c r="BE149" s="99" t="s">
        <v>5723</v>
      </c>
      <c r="BF149" s="99" t="s">
        <v>5723</v>
      </c>
      <c r="BG149" s="99" t="s">
        <v>5723</v>
      </c>
      <c r="BH149" s="99" t="s">
        <v>5723</v>
      </c>
      <c r="BI149" s="120" t="s">
        <v>5437</v>
      </c>
      <c r="BJ149" s="120">
        <v>2012</v>
      </c>
      <c r="BK149" s="120" t="s">
        <v>5437</v>
      </c>
      <c r="BL149" s="120" t="s">
        <v>5437</v>
      </c>
      <c r="BM149" s="120" t="s">
        <v>5709</v>
      </c>
      <c r="BN149" s="120">
        <v>1</v>
      </c>
      <c r="BO149" s="120"/>
      <c r="BP149" s="109" t="s">
        <v>5437</v>
      </c>
      <c r="BQ149" s="109">
        <v>2012</v>
      </c>
      <c r="BR149" s="109" t="s">
        <v>5437</v>
      </c>
      <c r="BS149" s="109" t="s">
        <v>5437</v>
      </c>
      <c r="BT149" s="109" t="s">
        <v>5723</v>
      </c>
      <c r="BU149" s="109">
        <v>1</v>
      </c>
      <c r="BV149" s="109" t="s">
        <v>5437</v>
      </c>
      <c r="BW149" s="121" t="s">
        <v>5437</v>
      </c>
      <c r="BX149" s="121">
        <v>2010</v>
      </c>
      <c r="BY149" s="121" t="s">
        <v>5437</v>
      </c>
      <c r="BZ149" s="121" t="s">
        <v>5437</v>
      </c>
      <c r="CA149" s="121" t="s">
        <v>5723</v>
      </c>
      <c r="CB149" s="121">
        <v>9</v>
      </c>
      <c r="CC149" s="121" t="s">
        <v>5437</v>
      </c>
      <c r="CD149" s="124" t="s">
        <v>5443</v>
      </c>
      <c r="CE149" s="124" t="s">
        <v>5440</v>
      </c>
      <c r="CF149" s="124" t="s">
        <v>5440</v>
      </c>
      <c r="CG149" s="124" t="s">
        <v>5440</v>
      </c>
      <c r="CH149" s="124" t="s">
        <v>5440</v>
      </c>
      <c r="CI149" s="124" t="s">
        <v>5440</v>
      </c>
      <c r="CJ149" s="124" t="s">
        <v>5440</v>
      </c>
      <c r="CK149" s="123" t="s">
        <v>5443</v>
      </c>
      <c r="CL149" s="123" t="s">
        <v>5723</v>
      </c>
      <c r="CM149" s="123" t="s">
        <v>5723</v>
      </c>
      <c r="CN149" s="123" t="s">
        <v>5723</v>
      </c>
      <c r="CO149" s="123" t="s">
        <v>5723</v>
      </c>
      <c r="CP149" s="123" t="s">
        <v>5723</v>
      </c>
      <c r="CQ149" s="123" t="s">
        <v>5723</v>
      </c>
      <c r="CR149" s="121" t="s">
        <v>5437</v>
      </c>
      <c r="CS149" s="121">
        <v>2010</v>
      </c>
      <c r="CT149" s="121" t="s">
        <v>5437</v>
      </c>
      <c r="CU149" s="121" t="s">
        <v>5437</v>
      </c>
      <c r="CV149" s="121" t="s">
        <v>5723</v>
      </c>
      <c r="CW149" s="121" t="s">
        <v>5731</v>
      </c>
      <c r="CX149" s="121" t="s">
        <v>5723</v>
      </c>
    </row>
    <row r="150" spans="1:102" x14ac:dyDescent="0.3">
      <c r="B150" s="137" t="s">
        <v>724</v>
      </c>
      <c r="C150" s="137"/>
      <c r="D150" s="114" t="s">
        <v>5437</v>
      </c>
      <c r="E150" s="114">
        <v>1990</v>
      </c>
      <c r="F150" s="114" t="s">
        <v>5437</v>
      </c>
      <c r="G150" s="114"/>
      <c r="H150" s="114" t="s">
        <v>5437</v>
      </c>
      <c r="I150" s="114" t="s">
        <v>5795</v>
      </c>
      <c r="J150" s="114">
        <v>1</v>
      </c>
      <c r="K150" s="114" t="s">
        <v>5437</v>
      </c>
      <c r="L150" s="115" t="s">
        <v>5437</v>
      </c>
      <c r="M150" s="115">
        <v>1990</v>
      </c>
      <c r="N150" s="115" t="s">
        <v>5437</v>
      </c>
      <c r="O150" s="115" t="s">
        <v>5437</v>
      </c>
      <c r="P150" s="115" t="s">
        <v>5786</v>
      </c>
      <c r="Q150" s="115">
        <v>1</v>
      </c>
      <c r="R150" s="115" t="s">
        <v>5437</v>
      </c>
      <c r="S150" s="103" t="s">
        <v>5437</v>
      </c>
      <c r="T150" s="103">
        <v>1990</v>
      </c>
      <c r="U150" s="103" t="s">
        <v>5437</v>
      </c>
      <c r="V150" s="103" t="s">
        <v>5437</v>
      </c>
      <c r="W150" s="103" t="s">
        <v>5742</v>
      </c>
      <c r="X150" s="103">
        <v>1</v>
      </c>
      <c r="Y150" s="103" t="s">
        <v>5437</v>
      </c>
      <c r="Z150" s="116" t="s">
        <v>5443</v>
      </c>
      <c r="AA150" s="116" t="s">
        <v>5440</v>
      </c>
      <c r="AB150" s="116" t="s">
        <v>5440</v>
      </c>
      <c r="AC150" s="116" t="s">
        <v>5440</v>
      </c>
      <c r="AD150" s="116" t="s">
        <v>5440</v>
      </c>
      <c r="AE150" s="116" t="s">
        <v>5440</v>
      </c>
      <c r="AF150" s="116" t="s">
        <v>5440</v>
      </c>
      <c r="AG150" s="134" t="s">
        <v>5443</v>
      </c>
      <c r="AH150" s="134" t="s">
        <v>5723</v>
      </c>
      <c r="AI150" s="134" t="s">
        <v>5723</v>
      </c>
      <c r="AJ150" s="134" t="s">
        <v>5723</v>
      </c>
      <c r="AK150" s="134" t="s">
        <v>5723</v>
      </c>
      <c r="AL150" s="134" t="s">
        <v>5723</v>
      </c>
      <c r="AM150" s="134" t="s">
        <v>5723</v>
      </c>
      <c r="AN150" s="135" t="s">
        <v>5443</v>
      </c>
      <c r="AO150" s="135" t="s">
        <v>5723</v>
      </c>
      <c r="AP150" s="135" t="s">
        <v>5723</v>
      </c>
      <c r="AQ150" s="135" t="s">
        <v>5723</v>
      </c>
      <c r="AR150" s="135" t="s">
        <v>5723</v>
      </c>
      <c r="AS150" s="135" t="s">
        <v>5723</v>
      </c>
      <c r="AT150" s="135" t="s">
        <v>5723</v>
      </c>
      <c r="AU150" s="136" t="s">
        <v>5437</v>
      </c>
      <c r="AV150" s="136">
        <v>2013</v>
      </c>
      <c r="AW150" s="136" t="s">
        <v>5437</v>
      </c>
      <c r="AX150" s="136" t="s">
        <v>5437</v>
      </c>
      <c r="AY150" s="136" t="s">
        <v>5796</v>
      </c>
      <c r="AZ150" s="136">
        <v>3</v>
      </c>
      <c r="BA150" s="136" t="s">
        <v>5437</v>
      </c>
      <c r="BB150" s="99" t="s">
        <v>5443</v>
      </c>
      <c r="BC150" s="99" t="s">
        <v>5723</v>
      </c>
      <c r="BD150" s="99" t="s">
        <v>5723</v>
      </c>
      <c r="BE150" s="99" t="s">
        <v>5723</v>
      </c>
      <c r="BF150" s="99" t="s">
        <v>5723</v>
      </c>
      <c r="BG150" s="99" t="s">
        <v>5723</v>
      </c>
      <c r="BH150" s="99" t="s">
        <v>5723</v>
      </c>
      <c r="BI150" s="120" t="s">
        <v>5443</v>
      </c>
      <c r="BJ150" s="120" t="s">
        <v>5723</v>
      </c>
      <c r="BK150" s="120" t="s">
        <v>5723</v>
      </c>
      <c r="BL150" s="120" t="s">
        <v>5723</v>
      </c>
      <c r="BM150" s="120" t="s">
        <v>5723</v>
      </c>
      <c r="BN150" s="120" t="s">
        <v>5723</v>
      </c>
      <c r="BO150" s="120" t="s">
        <v>5723</v>
      </c>
      <c r="BP150" s="109" t="s">
        <v>5443</v>
      </c>
      <c r="BQ150" s="109" t="s">
        <v>5723</v>
      </c>
      <c r="BR150" s="109" t="s">
        <v>5723</v>
      </c>
      <c r="BS150" s="109" t="s">
        <v>5723</v>
      </c>
      <c r="BT150" s="109" t="s">
        <v>5723</v>
      </c>
      <c r="BU150" s="109" t="s">
        <v>5723</v>
      </c>
      <c r="BV150" s="109" t="s">
        <v>5723</v>
      </c>
      <c r="BW150" s="121" t="s">
        <v>5437</v>
      </c>
      <c r="BX150" s="121">
        <v>1990</v>
      </c>
      <c r="BY150" s="121" t="s">
        <v>5437</v>
      </c>
      <c r="BZ150" s="121" t="s">
        <v>5437</v>
      </c>
      <c r="CA150" s="121" t="s">
        <v>5789</v>
      </c>
      <c r="CB150" s="121">
        <v>9</v>
      </c>
      <c r="CC150" s="121" t="s">
        <v>5437</v>
      </c>
      <c r="CD150" s="124" t="s">
        <v>5443</v>
      </c>
      <c r="CE150" s="124" t="s">
        <v>5440</v>
      </c>
      <c r="CF150" s="124" t="s">
        <v>5440</v>
      </c>
      <c r="CG150" s="124" t="s">
        <v>5440</v>
      </c>
      <c r="CH150" s="124" t="s">
        <v>5440</v>
      </c>
      <c r="CI150" s="124" t="s">
        <v>5440</v>
      </c>
      <c r="CJ150" s="124" t="s">
        <v>5440</v>
      </c>
      <c r="CK150" s="123" t="s">
        <v>5443</v>
      </c>
      <c r="CL150" s="123" t="s">
        <v>5723</v>
      </c>
      <c r="CM150" s="123" t="s">
        <v>5723</v>
      </c>
      <c r="CN150" s="123" t="s">
        <v>5723</v>
      </c>
      <c r="CO150" s="123" t="s">
        <v>5723</v>
      </c>
      <c r="CP150" s="123" t="s">
        <v>5723</v>
      </c>
      <c r="CQ150" s="123" t="s">
        <v>5723</v>
      </c>
      <c r="CR150" s="121" t="s">
        <v>5437</v>
      </c>
      <c r="CS150" s="121"/>
      <c r="CT150" s="121" t="s">
        <v>5437</v>
      </c>
      <c r="CU150" s="121" t="s">
        <v>5437</v>
      </c>
      <c r="CV150" s="121" t="s">
        <v>5640</v>
      </c>
      <c r="CW150" s="121" t="s">
        <v>5443</v>
      </c>
      <c r="CX150" s="121" t="s">
        <v>5443</v>
      </c>
    </row>
    <row r="151" spans="1:102" x14ac:dyDescent="0.3">
      <c r="B151" s="137" t="s">
        <v>5797</v>
      </c>
      <c r="C151" s="137"/>
      <c r="D151" s="114" t="s">
        <v>5437</v>
      </c>
      <c r="E151" s="114">
        <v>2004</v>
      </c>
      <c r="F151" s="114" t="s">
        <v>5437</v>
      </c>
      <c r="G151" s="114"/>
      <c r="H151" s="114" t="s">
        <v>5437</v>
      </c>
      <c r="I151" s="114" t="s">
        <v>5798</v>
      </c>
      <c r="J151" s="114">
        <v>1</v>
      </c>
      <c r="K151" s="114"/>
      <c r="L151" s="115" t="s">
        <v>5437</v>
      </c>
      <c r="M151" s="115">
        <v>2004</v>
      </c>
      <c r="N151" s="115" t="s">
        <v>5437</v>
      </c>
      <c r="O151" s="115" t="s">
        <v>5437</v>
      </c>
      <c r="P151" s="115" t="s">
        <v>5786</v>
      </c>
      <c r="Q151" s="115">
        <v>1</v>
      </c>
      <c r="R151" s="115"/>
      <c r="S151" s="103" t="s">
        <v>5437</v>
      </c>
      <c r="T151" s="103">
        <v>2013</v>
      </c>
      <c r="U151" s="103" t="s">
        <v>5437</v>
      </c>
      <c r="V151" s="103" t="s">
        <v>5437</v>
      </c>
      <c r="W151" s="103" t="s">
        <v>5572</v>
      </c>
      <c r="X151" s="103">
        <v>3</v>
      </c>
      <c r="Y151" s="103"/>
      <c r="Z151" s="116" t="s">
        <v>5443</v>
      </c>
      <c r="AA151" s="116" t="s">
        <v>5440</v>
      </c>
      <c r="AB151" s="116" t="s">
        <v>5440</v>
      </c>
      <c r="AC151" s="116" t="s">
        <v>5440</v>
      </c>
      <c r="AD151" s="116" t="s">
        <v>5440</v>
      </c>
      <c r="AE151" s="116" t="s">
        <v>5440</v>
      </c>
      <c r="AF151" s="116" t="s">
        <v>5440</v>
      </c>
      <c r="AG151" s="134" t="s">
        <v>5443</v>
      </c>
      <c r="AH151" s="134" t="s">
        <v>5723</v>
      </c>
      <c r="AI151" s="134" t="s">
        <v>5723</v>
      </c>
      <c r="AJ151" s="134" t="s">
        <v>5723</v>
      </c>
      <c r="AK151" s="134" t="s">
        <v>5723</v>
      </c>
      <c r="AL151" s="134" t="s">
        <v>5723</v>
      </c>
      <c r="AM151" s="134" t="s">
        <v>5723</v>
      </c>
      <c r="AN151" s="135" t="s">
        <v>5443</v>
      </c>
      <c r="AO151" s="135" t="s">
        <v>5723</v>
      </c>
      <c r="AP151" s="135" t="s">
        <v>5723</v>
      </c>
      <c r="AQ151" s="135" t="s">
        <v>5723</v>
      </c>
      <c r="AR151" s="135" t="s">
        <v>5723</v>
      </c>
      <c r="AS151" s="135" t="s">
        <v>5723</v>
      </c>
      <c r="AT151" s="135" t="s">
        <v>5723</v>
      </c>
      <c r="AU151" s="136" t="s">
        <v>5443</v>
      </c>
      <c r="AV151" s="136" t="s">
        <v>5723</v>
      </c>
      <c r="AW151" s="136" t="s">
        <v>5723</v>
      </c>
      <c r="AX151" s="136" t="s">
        <v>5723</v>
      </c>
      <c r="AY151" s="136" t="s">
        <v>5723</v>
      </c>
      <c r="AZ151" s="136" t="s">
        <v>5723</v>
      </c>
      <c r="BA151" s="136" t="s">
        <v>5723</v>
      </c>
      <c r="BB151" s="99" t="s">
        <v>5443</v>
      </c>
      <c r="BC151" s="99" t="s">
        <v>5723</v>
      </c>
      <c r="BD151" s="99" t="s">
        <v>5723</v>
      </c>
      <c r="BE151" s="99" t="s">
        <v>5723</v>
      </c>
      <c r="BF151" s="99" t="s">
        <v>5723</v>
      </c>
      <c r="BG151" s="99" t="s">
        <v>5723</v>
      </c>
      <c r="BH151" s="99" t="s">
        <v>5723</v>
      </c>
      <c r="BI151" s="120" t="s">
        <v>5443</v>
      </c>
      <c r="BJ151" s="120" t="s">
        <v>5723</v>
      </c>
      <c r="BK151" s="120" t="s">
        <v>5723</v>
      </c>
      <c r="BL151" s="120" t="s">
        <v>5723</v>
      </c>
      <c r="BM151" s="120" t="s">
        <v>5723</v>
      </c>
      <c r="BN151" s="120" t="s">
        <v>5723</v>
      </c>
      <c r="BO151" s="120" t="s">
        <v>5723</v>
      </c>
      <c r="BP151" s="109" t="s">
        <v>5443</v>
      </c>
      <c r="BQ151" s="109" t="s">
        <v>5723</v>
      </c>
      <c r="BR151" s="109" t="s">
        <v>5723</v>
      </c>
      <c r="BS151" s="109" t="s">
        <v>5723</v>
      </c>
      <c r="BT151" s="109" t="s">
        <v>5723</v>
      </c>
      <c r="BU151" s="109" t="s">
        <v>5723</v>
      </c>
      <c r="BV151" s="109" t="s">
        <v>5723</v>
      </c>
      <c r="BW151" s="121" t="s">
        <v>5437</v>
      </c>
      <c r="BX151" s="121">
        <v>2004</v>
      </c>
      <c r="BY151" s="121" t="s">
        <v>5437</v>
      </c>
      <c r="BZ151" s="121" t="s">
        <v>5723</v>
      </c>
      <c r="CA151" s="121" t="s">
        <v>5723</v>
      </c>
      <c r="CB151" s="121">
        <v>9</v>
      </c>
      <c r="CC151" s="121" t="s">
        <v>5723</v>
      </c>
      <c r="CD151" s="124" t="s">
        <v>5443</v>
      </c>
      <c r="CE151" s="124" t="s">
        <v>5440</v>
      </c>
      <c r="CF151" s="124" t="s">
        <v>5440</v>
      </c>
      <c r="CG151" s="124" t="s">
        <v>5440</v>
      </c>
      <c r="CH151" s="124" t="s">
        <v>5440</v>
      </c>
      <c r="CI151" s="124" t="s">
        <v>5440</v>
      </c>
      <c r="CJ151" s="124" t="s">
        <v>5440</v>
      </c>
      <c r="CK151" s="123" t="s">
        <v>5437</v>
      </c>
      <c r="CL151" s="123">
        <v>2012</v>
      </c>
      <c r="CM151" s="123" t="s">
        <v>5437</v>
      </c>
      <c r="CN151" s="123" t="s">
        <v>5437</v>
      </c>
      <c r="CO151" s="123" t="s">
        <v>5723</v>
      </c>
      <c r="CP151" s="123">
        <v>7</v>
      </c>
      <c r="CQ151" s="123" t="s">
        <v>5437</v>
      </c>
      <c r="CR151" s="121" t="s">
        <v>5437</v>
      </c>
      <c r="CS151" s="121">
        <v>2012</v>
      </c>
      <c r="CT151" s="121" t="s">
        <v>5437</v>
      </c>
      <c r="CU151" s="121" t="s">
        <v>5437</v>
      </c>
      <c r="CV151" s="121" t="s">
        <v>5799</v>
      </c>
      <c r="CW151" s="121" t="s">
        <v>5731</v>
      </c>
      <c r="CX151" s="121" t="s">
        <v>5437</v>
      </c>
    </row>
    <row r="152" spans="1:102" x14ac:dyDescent="0.3">
      <c r="B152" s="137" t="s">
        <v>762</v>
      </c>
      <c r="C152" s="137"/>
      <c r="D152" s="114" t="s">
        <v>5443</v>
      </c>
      <c r="E152" s="114" t="s">
        <v>5723</v>
      </c>
      <c r="F152" s="126" t="s">
        <v>5440</v>
      </c>
      <c r="G152" s="114"/>
      <c r="H152" s="114" t="s">
        <v>5723</v>
      </c>
      <c r="I152" s="114" t="s">
        <v>5723</v>
      </c>
      <c r="J152" s="114" t="s">
        <v>5723</v>
      </c>
      <c r="K152" s="114" t="s">
        <v>5723</v>
      </c>
      <c r="L152" s="115" t="s">
        <v>5443</v>
      </c>
      <c r="M152" s="115" t="s">
        <v>5723</v>
      </c>
      <c r="N152" s="115" t="s">
        <v>5723</v>
      </c>
      <c r="O152" s="115" t="s">
        <v>5723</v>
      </c>
      <c r="P152" s="115" t="s">
        <v>5723</v>
      </c>
      <c r="Q152" s="115" t="s">
        <v>5723</v>
      </c>
      <c r="R152" s="115" t="s">
        <v>5723</v>
      </c>
      <c r="S152" s="103" t="s">
        <v>5437</v>
      </c>
      <c r="T152" s="103">
        <v>1997</v>
      </c>
      <c r="U152" s="103" t="s">
        <v>5437</v>
      </c>
      <c r="V152" s="103" t="s">
        <v>5437</v>
      </c>
      <c r="W152" s="103"/>
      <c r="X152" s="103">
        <v>2</v>
      </c>
      <c r="Y152" s="103" t="s">
        <v>5437</v>
      </c>
      <c r="Z152" s="116" t="s">
        <v>5443</v>
      </c>
      <c r="AA152" s="116" t="s">
        <v>5440</v>
      </c>
      <c r="AB152" s="116" t="s">
        <v>5440</v>
      </c>
      <c r="AC152" s="116" t="s">
        <v>5440</v>
      </c>
      <c r="AD152" s="116" t="s">
        <v>5440</v>
      </c>
      <c r="AE152" s="116" t="s">
        <v>5440</v>
      </c>
      <c r="AF152" s="116" t="s">
        <v>5440</v>
      </c>
      <c r="AG152" s="134" t="s">
        <v>5443</v>
      </c>
      <c r="AH152" s="134" t="s">
        <v>5723</v>
      </c>
      <c r="AI152" s="134" t="s">
        <v>5723</v>
      </c>
      <c r="AJ152" s="134" t="s">
        <v>5723</v>
      </c>
      <c r="AK152" s="134" t="s">
        <v>5723</v>
      </c>
      <c r="AL152" s="134" t="s">
        <v>5723</v>
      </c>
      <c r="AM152" s="134" t="s">
        <v>5723</v>
      </c>
      <c r="AN152" s="135" t="s">
        <v>5443</v>
      </c>
      <c r="AO152" s="135" t="s">
        <v>5723</v>
      </c>
      <c r="AP152" s="135" t="s">
        <v>5723</v>
      </c>
      <c r="AQ152" s="135" t="s">
        <v>5723</v>
      </c>
      <c r="AR152" s="135" t="s">
        <v>5723</v>
      </c>
      <c r="AS152" s="135" t="s">
        <v>5723</v>
      </c>
      <c r="AT152" s="135" t="s">
        <v>5723</v>
      </c>
      <c r="AU152" s="136" t="s">
        <v>5443</v>
      </c>
      <c r="AV152" s="136" t="s">
        <v>5723</v>
      </c>
      <c r="AW152" s="136" t="s">
        <v>5723</v>
      </c>
      <c r="AX152" s="136" t="s">
        <v>5723</v>
      </c>
      <c r="AY152" s="136" t="s">
        <v>5723</v>
      </c>
      <c r="AZ152" s="136" t="s">
        <v>5723</v>
      </c>
      <c r="BA152" s="136" t="s">
        <v>5723</v>
      </c>
      <c r="BB152" s="99" t="s">
        <v>5443</v>
      </c>
      <c r="BC152" s="99" t="s">
        <v>5723</v>
      </c>
      <c r="BD152" s="99" t="s">
        <v>5723</v>
      </c>
      <c r="BE152" s="99" t="s">
        <v>5723</v>
      </c>
      <c r="BF152" s="99" t="s">
        <v>5723</v>
      </c>
      <c r="BG152" s="99" t="s">
        <v>5723</v>
      </c>
      <c r="BH152" s="99" t="s">
        <v>5723</v>
      </c>
      <c r="BI152" s="120" t="s">
        <v>5443</v>
      </c>
      <c r="BJ152" s="120" t="s">
        <v>5723</v>
      </c>
      <c r="BK152" s="120" t="s">
        <v>5723</v>
      </c>
      <c r="BL152" s="120" t="s">
        <v>5723</v>
      </c>
      <c r="BM152" s="120" t="s">
        <v>5723</v>
      </c>
      <c r="BN152" s="120" t="s">
        <v>5723</v>
      </c>
      <c r="BO152" s="120" t="s">
        <v>5723</v>
      </c>
      <c r="BP152" s="109" t="s">
        <v>5443</v>
      </c>
      <c r="BQ152" s="109" t="s">
        <v>5723</v>
      </c>
      <c r="BR152" s="109" t="s">
        <v>5723</v>
      </c>
      <c r="BS152" s="109" t="s">
        <v>5723</v>
      </c>
      <c r="BT152" s="109" t="s">
        <v>5723</v>
      </c>
      <c r="BU152" s="109" t="s">
        <v>5723</v>
      </c>
      <c r="BV152" s="109" t="s">
        <v>5723</v>
      </c>
      <c r="BW152" s="121" t="s">
        <v>5437</v>
      </c>
      <c r="BX152" s="121">
        <v>1997</v>
      </c>
      <c r="BY152" s="121" t="s">
        <v>5437</v>
      </c>
      <c r="BZ152" s="121" t="s">
        <v>5437</v>
      </c>
      <c r="CA152" s="121"/>
      <c r="CB152" s="121">
        <v>1</v>
      </c>
      <c r="CC152" s="121" t="s">
        <v>5437</v>
      </c>
      <c r="CD152" s="124" t="s">
        <v>5443</v>
      </c>
      <c r="CE152" s="124" t="s">
        <v>5440</v>
      </c>
      <c r="CF152" s="124" t="s">
        <v>5440</v>
      </c>
      <c r="CG152" s="124" t="s">
        <v>5440</v>
      </c>
      <c r="CH152" s="124" t="s">
        <v>5440</v>
      </c>
      <c r="CI152" s="124" t="s">
        <v>5440</v>
      </c>
      <c r="CJ152" s="124" t="s">
        <v>5440</v>
      </c>
      <c r="CK152" s="123" t="s">
        <v>5443</v>
      </c>
      <c r="CL152" s="123" t="s">
        <v>5723</v>
      </c>
      <c r="CM152" s="123" t="s">
        <v>5723</v>
      </c>
      <c r="CN152" s="123" t="s">
        <v>5723</v>
      </c>
      <c r="CO152" s="123" t="s">
        <v>5723</v>
      </c>
      <c r="CP152" s="123" t="s">
        <v>5723</v>
      </c>
      <c r="CQ152" s="123" t="s">
        <v>5723</v>
      </c>
      <c r="CR152" s="121" t="s">
        <v>5443</v>
      </c>
      <c r="CS152" s="121" t="s">
        <v>5723</v>
      </c>
      <c r="CT152" s="121" t="s">
        <v>5723</v>
      </c>
      <c r="CU152" s="121" t="s">
        <v>5723</v>
      </c>
      <c r="CV152" s="121" t="s">
        <v>5723</v>
      </c>
      <c r="CW152" s="121" t="s">
        <v>5723</v>
      </c>
      <c r="CX152" s="121" t="s">
        <v>5723</v>
      </c>
    </row>
    <row r="153" spans="1:102" x14ac:dyDescent="0.3">
      <c r="B153" s="137" t="s">
        <v>811</v>
      </c>
      <c r="C153" s="137"/>
      <c r="D153" s="114" t="s">
        <v>5437</v>
      </c>
      <c r="E153" s="114">
        <v>1999</v>
      </c>
      <c r="F153" s="114" t="s">
        <v>5437</v>
      </c>
      <c r="G153" s="114"/>
      <c r="H153" s="114" t="s">
        <v>5437</v>
      </c>
      <c r="I153" s="114" t="s">
        <v>5467</v>
      </c>
      <c r="J153" s="114">
        <v>1</v>
      </c>
      <c r="K153" s="114" t="s">
        <v>5723</v>
      </c>
      <c r="L153" s="115" t="s">
        <v>5437</v>
      </c>
      <c r="M153" s="115">
        <v>1999</v>
      </c>
      <c r="N153" s="115" t="s">
        <v>5437</v>
      </c>
      <c r="O153" s="115" t="s">
        <v>5437</v>
      </c>
      <c r="P153" s="115" t="s">
        <v>5800</v>
      </c>
      <c r="Q153" s="115">
        <v>1</v>
      </c>
      <c r="R153" s="115" t="s">
        <v>5723</v>
      </c>
      <c r="S153" s="103" t="s">
        <v>5437</v>
      </c>
      <c r="T153" s="103">
        <v>1998</v>
      </c>
      <c r="U153" s="103" t="s">
        <v>5437</v>
      </c>
      <c r="V153" s="103" t="s">
        <v>5437</v>
      </c>
      <c r="W153" s="103" t="s">
        <v>5723</v>
      </c>
      <c r="X153" s="103">
        <v>4</v>
      </c>
      <c r="Y153" s="103" t="s">
        <v>5723</v>
      </c>
      <c r="Z153" s="116" t="s">
        <v>5443</v>
      </c>
      <c r="AA153" s="116" t="s">
        <v>5440</v>
      </c>
      <c r="AB153" s="116" t="s">
        <v>5440</v>
      </c>
      <c r="AC153" s="116" t="s">
        <v>5440</v>
      </c>
      <c r="AD153" s="116" t="s">
        <v>5440</v>
      </c>
      <c r="AE153" s="116" t="s">
        <v>5440</v>
      </c>
      <c r="AF153" s="116" t="s">
        <v>5440</v>
      </c>
      <c r="AG153" s="134" t="s">
        <v>5443</v>
      </c>
      <c r="AH153" s="134" t="s">
        <v>5723</v>
      </c>
      <c r="AI153" s="134" t="s">
        <v>5723</v>
      </c>
      <c r="AJ153" s="134" t="s">
        <v>5723</v>
      </c>
      <c r="AK153" s="134" t="s">
        <v>5723</v>
      </c>
      <c r="AL153" s="134" t="s">
        <v>5723</v>
      </c>
      <c r="AM153" s="134" t="s">
        <v>5723</v>
      </c>
      <c r="AN153" s="135" t="s">
        <v>5443</v>
      </c>
      <c r="AO153" s="135" t="s">
        <v>5723</v>
      </c>
      <c r="AP153" s="135" t="s">
        <v>5723</v>
      </c>
      <c r="AQ153" s="135" t="s">
        <v>5723</v>
      </c>
      <c r="AR153" s="135" t="s">
        <v>5723</v>
      </c>
      <c r="AS153" s="135" t="s">
        <v>5723</v>
      </c>
      <c r="AT153" s="135" t="s">
        <v>5723</v>
      </c>
      <c r="AU153" s="136" t="s">
        <v>5443</v>
      </c>
      <c r="AV153" s="136" t="s">
        <v>5723</v>
      </c>
      <c r="AW153" s="136" t="s">
        <v>5723</v>
      </c>
      <c r="AX153" s="136" t="s">
        <v>5723</v>
      </c>
      <c r="AY153" s="136" t="s">
        <v>5723</v>
      </c>
      <c r="AZ153" s="136" t="s">
        <v>5723</v>
      </c>
      <c r="BA153" s="136" t="s">
        <v>5723</v>
      </c>
      <c r="BB153" s="99" t="s">
        <v>5443</v>
      </c>
      <c r="BC153" s="99" t="s">
        <v>5723</v>
      </c>
      <c r="BD153" s="99" t="s">
        <v>5723</v>
      </c>
      <c r="BE153" s="99" t="s">
        <v>5723</v>
      </c>
      <c r="BF153" s="99" t="s">
        <v>5723</v>
      </c>
      <c r="BG153" s="99" t="s">
        <v>5723</v>
      </c>
      <c r="BH153" s="99" t="s">
        <v>5723</v>
      </c>
      <c r="BI153" s="120" t="s">
        <v>5443</v>
      </c>
      <c r="BJ153" s="120" t="s">
        <v>5723</v>
      </c>
      <c r="BK153" s="120" t="s">
        <v>5723</v>
      </c>
      <c r="BL153" s="120" t="s">
        <v>5723</v>
      </c>
      <c r="BM153" s="120" t="s">
        <v>5723</v>
      </c>
      <c r="BN153" s="120" t="s">
        <v>5723</v>
      </c>
      <c r="BO153" s="120" t="s">
        <v>5723</v>
      </c>
      <c r="BP153" s="109" t="s">
        <v>5443</v>
      </c>
      <c r="BQ153" s="109" t="s">
        <v>5723</v>
      </c>
      <c r="BR153" s="109" t="s">
        <v>5723</v>
      </c>
      <c r="BS153" s="109" t="s">
        <v>5723</v>
      </c>
      <c r="BT153" s="109" t="s">
        <v>5723</v>
      </c>
      <c r="BU153" s="109" t="s">
        <v>5723</v>
      </c>
      <c r="BV153" s="109" t="s">
        <v>5723</v>
      </c>
      <c r="BW153" s="121" t="s">
        <v>5437</v>
      </c>
      <c r="BX153" s="121">
        <v>1998</v>
      </c>
      <c r="BY153" s="121" t="s">
        <v>5437</v>
      </c>
      <c r="BZ153" s="121" t="s">
        <v>5723</v>
      </c>
      <c r="CA153" s="121" t="s">
        <v>5723</v>
      </c>
      <c r="CB153" s="121">
        <v>9</v>
      </c>
      <c r="CC153" s="121"/>
      <c r="CD153" s="124" t="s">
        <v>5443</v>
      </c>
      <c r="CE153" s="124" t="s">
        <v>5440</v>
      </c>
      <c r="CF153" s="124" t="s">
        <v>5440</v>
      </c>
      <c r="CG153" s="124" t="s">
        <v>5440</v>
      </c>
      <c r="CH153" s="124" t="s">
        <v>5440</v>
      </c>
      <c r="CI153" s="124" t="s">
        <v>5440</v>
      </c>
      <c r="CJ153" s="124" t="s">
        <v>5440</v>
      </c>
      <c r="CK153" s="123" t="s">
        <v>5437</v>
      </c>
      <c r="CL153" s="123">
        <v>2010</v>
      </c>
      <c r="CM153" s="123" t="s">
        <v>5437</v>
      </c>
      <c r="CN153" s="123" t="s">
        <v>5437</v>
      </c>
      <c r="CO153" s="123" t="s">
        <v>5723</v>
      </c>
      <c r="CP153" s="123">
        <v>9</v>
      </c>
      <c r="CQ153" s="123" t="s">
        <v>5723</v>
      </c>
      <c r="CR153" s="121" t="s">
        <v>5437</v>
      </c>
      <c r="CS153" s="121">
        <v>2010</v>
      </c>
      <c r="CT153" s="121" t="s">
        <v>5437</v>
      </c>
      <c r="CU153" s="121" t="s">
        <v>5437</v>
      </c>
      <c r="CV153" s="121" t="s">
        <v>5778</v>
      </c>
      <c r="CW153" s="121" t="s">
        <v>5793</v>
      </c>
      <c r="CX153" s="121" t="s">
        <v>5723</v>
      </c>
    </row>
    <row r="154" spans="1:102" x14ac:dyDescent="0.3">
      <c r="B154" s="137" t="s">
        <v>699</v>
      </c>
      <c r="C154" s="137"/>
      <c r="D154" s="114" t="s">
        <v>5443</v>
      </c>
      <c r="E154" s="114" t="s">
        <v>5723</v>
      </c>
      <c r="F154" s="126" t="s">
        <v>5440</v>
      </c>
      <c r="G154" s="114"/>
      <c r="H154" s="114" t="s">
        <v>5723</v>
      </c>
      <c r="I154" s="114" t="s">
        <v>5723</v>
      </c>
      <c r="J154" s="114" t="s">
        <v>5723</v>
      </c>
      <c r="K154" s="114" t="s">
        <v>5723</v>
      </c>
      <c r="L154" s="115" t="s">
        <v>5443</v>
      </c>
      <c r="M154" s="115" t="s">
        <v>5723</v>
      </c>
      <c r="N154" s="115" t="s">
        <v>5723</v>
      </c>
      <c r="O154" s="115" t="s">
        <v>5723</v>
      </c>
      <c r="P154" s="115" t="s">
        <v>5723</v>
      </c>
      <c r="Q154" s="115" t="s">
        <v>5723</v>
      </c>
      <c r="R154" s="115" t="s">
        <v>5723</v>
      </c>
      <c r="S154" s="103" t="s">
        <v>5437</v>
      </c>
      <c r="T154" s="103">
        <v>2000</v>
      </c>
      <c r="U154" s="103" t="s">
        <v>5443</v>
      </c>
      <c r="V154" s="103" t="s">
        <v>5437</v>
      </c>
      <c r="W154" s="103"/>
      <c r="X154" s="103">
        <v>3</v>
      </c>
      <c r="Y154" s="103" t="s">
        <v>5437</v>
      </c>
      <c r="Z154" s="116" t="s">
        <v>5443</v>
      </c>
      <c r="AA154" s="116" t="s">
        <v>5440</v>
      </c>
      <c r="AB154" s="116" t="s">
        <v>5440</v>
      </c>
      <c r="AC154" s="116" t="s">
        <v>5440</v>
      </c>
      <c r="AD154" s="116" t="s">
        <v>5440</v>
      </c>
      <c r="AE154" s="116" t="s">
        <v>5440</v>
      </c>
      <c r="AF154" s="116" t="s">
        <v>5440</v>
      </c>
      <c r="AG154" s="134" t="s">
        <v>5443</v>
      </c>
      <c r="AH154" s="134" t="s">
        <v>5723</v>
      </c>
      <c r="AI154" s="134" t="s">
        <v>5723</v>
      </c>
      <c r="AJ154" s="134" t="s">
        <v>5723</v>
      </c>
      <c r="AK154" s="134" t="s">
        <v>5723</v>
      </c>
      <c r="AL154" s="134" t="s">
        <v>5723</v>
      </c>
      <c r="AM154" s="134" t="s">
        <v>5723</v>
      </c>
      <c r="AN154" s="135" t="s">
        <v>5443</v>
      </c>
      <c r="AO154" s="135" t="s">
        <v>5723</v>
      </c>
      <c r="AP154" s="135" t="s">
        <v>5723</v>
      </c>
      <c r="AQ154" s="135" t="s">
        <v>5723</v>
      </c>
      <c r="AR154" s="135" t="s">
        <v>5723</v>
      </c>
      <c r="AS154" s="135" t="s">
        <v>5725</v>
      </c>
      <c r="AT154" s="135" t="s">
        <v>5723</v>
      </c>
      <c r="AU154" s="136" t="s">
        <v>5443</v>
      </c>
      <c r="AV154" s="136" t="s">
        <v>5723</v>
      </c>
      <c r="AW154" s="136" t="s">
        <v>5723</v>
      </c>
      <c r="AX154" s="136" t="s">
        <v>5723</v>
      </c>
      <c r="AY154" s="136" t="s">
        <v>5723</v>
      </c>
      <c r="AZ154" s="136" t="s">
        <v>5723</v>
      </c>
      <c r="BA154" s="136" t="s">
        <v>5723</v>
      </c>
      <c r="BB154" s="99" t="s">
        <v>5443</v>
      </c>
      <c r="BC154" s="99" t="s">
        <v>5723</v>
      </c>
      <c r="BD154" s="99" t="s">
        <v>5723</v>
      </c>
      <c r="BE154" s="99" t="s">
        <v>5723</v>
      </c>
      <c r="BF154" s="99" t="s">
        <v>5723</v>
      </c>
      <c r="BG154" s="99" t="s">
        <v>5723</v>
      </c>
      <c r="BH154" s="99" t="s">
        <v>5723</v>
      </c>
      <c r="BI154" s="120" t="s">
        <v>5443</v>
      </c>
      <c r="BJ154" s="120" t="s">
        <v>5723</v>
      </c>
      <c r="BK154" s="120" t="s">
        <v>5723</v>
      </c>
      <c r="BL154" s="120" t="s">
        <v>5723</v>
      </c>
      <c r="BM154" s="120" t="s">
        <v>5723</v>
      </c>
      <c r="BN154" s="120" t="s">
        <v>5723</v>
      </c>
      <c r="BO154" s="120" t="s">
        <v>5723</v>
      </c>
      <c r="BP154" s="109" t="s">
        <v>5443</v>
      </c>
      <c r="BQ154" s="109" t="s">
        <v>5723</v>
      </c>
      <c r="BR154" s="109" t="s">
        <v>5723</v>
      </c>
      <c r="BS154" s="109" t="s">
        <v>5723</v>
      </c>
      <c r="BT154" s="109" t="s">
        <v>5723</v>
      </c>
      <c r="BU154" s="109" t="s">
        <v>5723</v>
      </c>
      <c r="BV154" s="109" t="s">
        <v>5723</v>
      </c>
      <c r="BW154" s="121" t="s">
        <v>5437</v>
      </c>
      <c r="BX154" s="121"/>
      <c r="BY154" s="121" t="s">
        <v>5437</v>
      </c>
      <c r="BZ154" s="121" t="s">
        <v>5437</v>
      </c>
      <c r="CA154" s="121"/>
      <c r="CB154" s="121">
        <v>8</v>
      </c>
      <c r="CC154" s="121" t="s">
        <v>5437</v>
      </c>
      <c r="CD154" s="124" t="s">
        <v>5443</v>
      </c>
      <c r="CE154" s="124" t="s">
        <v>5440</v>
      </c>
      <c r="CF154" s="124" t="s">
        <v>5440</v>
      </c>
      <c r="CG154" s="124" t="s">
        <v>5440</v>
      </c>
      <c r="CH154" s="124" t="s">
        <v>5440</v>
      </c>
      <c r="CI154" s="124" t="s">
        <v>5440</v>
      </c>
      <c r="CJ154" s="124" t="s">
        <v>5440</v>
      </c>
      <c r="CK154" s="123" t="s">
        <v>5443</v>
      </c>
      <c r="CL154" s="123" t="s">
        <v>5723</v>
      </c>
      <c r="CM154" s="123" t="s">
        <v>5723</v>
      </c>
      <c r="CN154" s="123" t="s">
        <v>5723</v>
      </c>
      <c r="CO154" s="123" t="s">
        <v>5723</v>
      </c>
      <c r="CP154" s="123" t="s">
        <v>5723</v>
      </c>
      <c r="CQ154" s="123" t="s">
        <v>5723</v>
      </c>
      <c r="CR154" s="121" t="s">
        <v>5437</v>
      </c>
      <c r="CS154" s="121"/>
      <c r="CT154" s="121" t="s">
        <v>5437</v>
      </c>
      <c r="CU154" s="121" t="s">
        <v>5437</v>
      </c>
      <c r="CV154" s="121"/>
      <c r="CW154" s="121"/>
      <c r="CX154" s="121" t="s">
        <v>5437</v>
      </c>
    </row>
    <row r="155" spans="1:102" x14ac:dyDescent="0.3">
      <c r="B155" s="137" t="s">
        <v>747</v>
      </c>
      <c r="C155" s="137"/>
      <c r="D155" s="114" t="s">
        <v>5437</v>
      </c>
      <c r="E155" s="114">
        <v>2007</v>
      </c>
      <c r="F155" s="114" t="s">
        <v>5443</v>
      </c>
      <c r="G155" s="114"/>
      <c r="H155" s="114" t="s">
        <v>5443</v>
      </c>
      <c r="I155" s="114"/>
      <c r="J155" s="114">
        <v>1</v>
      </c>
      <c r="K155" s="114"/>
      <c r="L155" s="115" t="s">
        <v>5437</v>
      </c>
      <c r="M155" s="115">
        <v>2011</v>
      </c>
      <c r="N155" s="115" t="s">
        <v>5443</v>
      </c>
      <c r="O155" s="115" t="s">
        <v>5443</v>
      </c>
      <c r="P155" s="115" t="s">
        <v>5786</v>
      </c>
      <c r="Q155" s="115">
        <v>2</v>
      </c>
      <c r="R155" s="115"/>
      <c r="S155" s="103" t="s">
        <v>5437</v>
      </c>
      <c r="T155" s="103">
        <v>1992</v>
      </c>
      <c r="U155" s="103" t="s">
        <v>5437</v>
      </c>
      <c r="V155" s="103" t="s">
        <v>5437</v>
      </c>
      <c r="W155" s="103" t="s">
        <v>5561</v>
      </c>
      <c r="X155" s="103">
        <v>2</v>
      </c>
      <c r="Y155" s="103"/>
      <c r="Z155" s="116" t="s">
        <v>5443</v>
      </c>
      <c r="AA155" s="116" t="s">
        <v>5440</v>
      </c>
      <c r="AB155" s="116" t="s">
        <v>5440</v>
      </c>
      <c r="AC155" s="116" t="s">
        <v>5440</v>
      </c>
      <c r="AD155" s="116" t="s">
        <v>5440</v>
      </c>
      <c r="AE155" s="116" t="s">
        <v>5440</v>
      </c>
      <c r="AF155" s="116" t="s">
        <v>5440</v>
      </c>
      <c r="AG155" s="134" t="s">
        <v>5443</v>
      </c>
      <c r="AH155" s="134" t="s">
        <v>5723</v>
      </c>
      <c r="AI155" s="134" t="s">
        <v>5723</v>
      </c>
      <c r="AJ155" s="134" t="s">
        <v>5723</v>
      </c>
      <c r="AK155" s="134" t="s">
        <v>5723</v>
      </c>
      <c r="AL155" s="134" t="s">
        <v>5723</v>
      </c>
      <c r="AM155" s="134" t="s">
        <v>5723</v>
      </c>
      <c r="AN155" s="135" t="s">
        <v>5443</v>
      </c>
      <c r="AO155" s="135" t="s">
        <v>5723</v>
      </c>
      <c r="AP155" s="135" t="s">
        <v>5723</v>
      </c>
      <c r="AQ155" s="135" t="s">
        <v>5723</v>
      </c>
      <c r="AR155" s="135" t="s">
        <v>5723</v>
      </c>
      <c r="AS155" s="135" t="s">
        <v>5723</v>
      </c>
      <c r="AT155" s="135" t="s">
        <v>5723</v>
      </c>
      <c r="AU155" s="136" t="s">
        <v>5437</v>
      </c>
      <c r="AV155" s="136">
        <v>2012</v>
      </c>
      <c r="AW155" s="136" t="s">
        <v>5437</v>
      </c>
      <c r="AX155" s="136" t="s">
        <v>5437</v>
      </c>
      <c r="AY155" s="136" t="s">
        <v>5801</v>
      </c>
      <c r="AZ155" s="136">
        <v>2</v>
      </c>
      <c r="BA155" s="136" t="s">
        <v>5437</v>
      </c>
      <c r="BB155" s="99" t="s">
        <v>5443</v>
      </c>
      <c r="BC155" s="99" t="s">
        <v>5723</v>
      </c>
      <c r="BD155" s="99" t="s">
        <v>5723</v>
      </c>
      <c r="BE155" s="99" t="s">
        <v>5723</v>
      </c>
      <c r="BF155" s="99" t="s">
        <v>5723</v>
      </c>
      <c r="BG155" s="99" t="s">
        <v>5723</v>
      </c>
      <c r="BH155" s="99" t="s">
        <v>5723</v>
      </c>
      <c r="BI155" s="120" t="s">
        <v>5437</v>
      </c>
      <c r="BJ155" s="120">
        <v>1992</v>
      </c>
      <c r="BK155" s="120" t="s">
        <v>5443</v>
      </c>
      <c r="BL155" s="120" t="s">
        <v>5443</v>
      </c>
      <c r="BM155" s="120"/>
      <c r="BN155" s="120">
        <v>1</v>
      </c>
      <c r="BO155" s="120" t="s">
        <v>5443</v>
      </c>
      <c r="BP155" s="109" t="s">
        <v>5443</v>
      </c>
      <c r="BQ155" s="109" t="s">
        <v>5723</v>
      </c>
      <c r="BR155" s="109" t="s">
        <v>5723</v>
      </c>
      <c r="BS155" s="109" t="s">
        <v>5723</v>
      </c>
      <c r="BT155" s="109" t="s">
        <v>5723</v>
      </c>
      <c r="BU155" s="109" t="s">
        <v>5723</v>
      </c>
      <c r="BV155" s="109" t="s">
        <v>5723</v>
      </c>
      <c r="BW155" s="121" t="s">
        <v>5437</v>
      </c>
      <c r="BX155" s="121">
        <v>2010</v>
      </c>
      <c r="BY155" s="121" t="s">
        <v>5437</v>
      </c>
      <c r="BZ155" s="121" t="s">
        <v>5437</v>
      </c>
      <c r="CA155" s="121"/>
      <c r="CB155" s="121">
        <v>8</v>
      </c>
      <c r="CC155" s="121" t="s">
        <v>5437</v>
      </c>
      <c r="CD155" s="124" t="s">
        <v>5443</v>
      </c>
      <c r="CE155" s="124" t="s">
        <v>5440</v>
      </c>
      <c r="CF155" s="124" t="s">
        <v>5440</v>
      </c>
      <c r="CG155" s="124" t="s">
        <v>5440</v>
      </c>
      <c r="CH155" s="124" t="s">
        <v>5440</v>
      </c>
      <c r="CI155" s="124" t="s">
        <v>5440</v>
      </c>
      <c r="CJ155" s="124" t="s">
        <v>5440</v>
      </c>
      <c r="CK155" s="123" t="s">
        <v>5437</v>
      </c>
      <c r="CL155" s="123">
        <v>1992</v>
      </c>
      <c r="CM155" s="123" t="s">
        <v>5443</v>
      </c>
      <c r="CN155" s="123" t="s">
        <v>5443</v>
      </c>
      <c r="CO155" s="123" t="s">
        <v>5723</v>
      </c>
      <c r="CP155" s="123" t="s">
        <v>5723</v>
      </c>
      <c r="CQ155" s="123" t="s">
        <v>5723</v>
      </c>
      <c r="CR155" s="121" t="s">
        <v>5443</v>
      </c>
      <c r="CS155" s="121" t="s">
        <v>5723</v>
      </c>
      <c r="CT155" s="121" t="s">
        <v>5723</v>
      </c>
      <c r="CU155" s="121" t="s">
        <v>5723</v>
      </c>
      <c r="CV155" s="121" t="s">
        <v>5723</v>
      </c>
      <c r="CW155" s="121" t="s">
        <v>5723</v>
      </c>
      <c r="CX155" s="121" t="s">
        <v>5723</v>
      </c>
    </row>
    <row r="156" spans="1:102" x14ac:dyDescent="0.3">
      <c r="B156" s="137" t="s">
        <v>5802</v>
      </c>
      <c r="C156" s="137"/>
      <c r="D156" s="114" t="s">
        <v>5437</v>
      </c>
      <c r="E156" s="114">
        <v>2000</v>
      </c>
      <c r="F156" s="114" t="s">
        <v>5437</v>
      </c>
      <c r="G156" s="114"/>
      <c r="H156" s="114" t="s">
        <v>5437</v>
      </c>
      <c r="I156" s="114" t="s">
        <v>5803</v>
      </c>
      <c r="J156" s="114">
        <v>1</v>
      </c>
      <c r="K156" s="114" t="s">
        <v>5437</v>
      </c>
      <c r="L156" s="115" t="s">
        <v>5437</v>
      </c>
      <c r="M156" s="115">
        <v>2013</v>
      </c>
      <c r="N156" s="115" t="s">
        <v>5437</v>
      </c>
      <c r="O156" s="115" t="s">
        <v>5437</v>
      </c>
      <c r="P156" s="115"/>
      <c r="Q156" s="115">
        <v>1</v>
      </c>
      <c r="R156" s="115" t="s">
        <v>5437</v>
      </c>
      <c r="S156" s="103" t="s">
        <v>5437</v>
      </c>
      <c r="T156" s="103">
        <v>1994</v>
      </c>
      <c r="U156" s="103" t="s">
        <v>5443</v>
      </c>
      <c r="V156" s="103" t="s">
        <v>5443</v>
      </c>
      <c r="W156" s="103" t="s">
        <v>5486</v>
      </c>
      <c r="X156" s="103">
        <v>2</v>
      </c>
      <c r="Y156" s="103" t="s">
        <v>5443</v>
      </c>
      <c r="Z156" s="116" t="s">
        <v>5443</v>
      </c>
      <c r="AA156" s="116" t="s">
        <v>5440</v>
      </c>
      <c r="AB156" s="116" t="s">
        <v>5440</v>
      </c>
      <c r="AC156" s="116" t="s">
        <v>5440</v>
      </c>
      <c r="AD156" s="116" t="s">
        <v>5440</v>
      </c>
      <c r="AE156" s="116" t="s">
        <v>5440</v>
      </c>
      <c r="AF156" s="116" t="s">
        <v>5440</v>
      </c>
      <c r="AG156" s="134" t="s">
        <v>5443</v>
      </c>
      <c r="AH156" s="134" t="s">
        <v>5723</v>
      </c>
      <c r="AI156" s="134" t="s">
        <v>5723</v>
      </c>
      <c r="AJ156" s="134" t="s">
        <v>5723</v>
      </c>
      <c r="AK156" s="134" t="s">
        <v>5723</v>
      </c>
      <c r="AL156" s="134" t="s">
        <v>5723</v>
      </c>
      <c r="AM156" s="134" t="s">
        <v>5723</v>
      </c>
      <c r="AN156" s="135" t="s">
        <v>5443</v>
      </c>
      <c r="AO156" s="135" t="s">
        <v>5723</v>
      </c>
      <c r="AP156" s="135" t="s">
        <v>5723</v>
      </c>
      <c r="AQ156" s="135" t="s">
        <v>5723</v>
      </c>
      <c r="AR156" s="135" t="s">
        <v>5723</v>
      </c>
      <c r="AS156" s="135" t="s">
        <v>5723</v>
      </c>
      <c r="AT156" s="135" t="s">
        <v>5723</v>
      </c>
      <c r="AU156" s="136" t="s">
        <v>5437</v>
      </c>
      <c r="AV156" s="136"/>
      <c r="AW156" s="136" t="s">
        <v>5437</v>
      </c>
      <c r="AX156" s="136" t="s">
        <v>5437</v>
      </c>
      <c r="AY156" s="136" t="s">
        <v>5801</v>
      </c>
      <c r="AZ156" s="136">
        <v>4</v>
      </c>
      <c r="BA156" s="136" t="s">
        <v>5437</v>
      </c>
      <c r="BB156" s="99" t="s">
        <v>5443</v>
      </c>
      <c r="BC156" s="99" t="s">
        <v>5723</v>
      </c>
      <c r="BD156" s="99" t="s">
        <v>5723</v>
      </c>
      <c r="BE156" s="99" t="s">
        <v>5723</v>
      </c>
      <c r="BF156" s="99" t="s">
        <v>5723</v>
      </c>
      <c r="BG156" s="99" t="s">
        <v>5723</v>
      </c>
      <c r="BH156" s="99" t="s">
        <v>5723</v>
      </c>
      <c r="BI156" s="120" t="s">
        <v>5443</v>
      </c>
      <c r="BJ156" s="120" t="s">
        <v>5723</v>
      </c>
      <c r="BK156" s="120" t="s">
        <v>5723</v>
      </c>
      <c r="BL156" s="120" t="s">
        <v>5723</v>
      </c>
      <c r="BM156" s="120" t="s">
        <v>5723</v>
      </c>
      <c r="BN156" s="120" t="s">
        <v>5723</v>
      </c>
      <c r="BO156" s="120" t="s">
        <v>5723</v>
      </c>
      <c r="BP156" s="109" t="s">
        <v>5443</v>
      </c>
      <c r="BQ156" s="109" t="s">
        <v>5723</v>
      </c>
      <c r="BR156" s="109" t="s">
        <v>5723</v>
      </c>
      <c r="BS156" s="109" t="s">
        <v>5723</v>
      </c>
      <c r="BT156" s="109" t="s">
        <v>5723</v>
      </c>
      <c r="BU156" s="109" t="s">
        <v>5723</v>
      </c>
      <c r="BV156" s="109" t="s">
        <v>5723</v>
      </c>
      <c r="BW156" s="121" t="s">
        <v>5437</v>
      </c>
      <c r="BX156" s="121">
        <v>1995</v>
      </c>
      <c r="BY156" s="121" t="s">
        <v>5437</v>
      </c>
      <c r="BZ156" s="121" t="s">
        <v>5437</v>
      </c>
      <c r="CA156" s="121" t="s">
        <v>5789</v>
      </c>
      <c r="CB156" s="121">
        <v>9</v>
      </c>
      <c r="CC156" s="121" t="s">
        <v>5437</v>
      </c>
      <c r="CD156" s="124" t="s">
        <v>5443</v>
      </c>
      <c r="CE156" s="124" t="s">
        <v>5440</v>
      </c>
      <c r="CF156" s="124" t="s">
        <v>5440</v>
      </c>
      <c r="CG156" s="124" t="s">
        <v>5440</v>
      </c>
      <c r="CH156" s="124" t="s">
        <v>5440</v>
      </c>
      <c r="CI156" s="124" t="s">
        <v>5440</v>
      </c>
      <c r="CJ156" s="124" t="s">
        <v>5440</v>
      </c>
      <c r="CK156" s="123" t="s">
        <v>5443</v>
      </c>
      <c r="CL156" s="123" t="s">
        <v>5723</v>
      </c>
      <c r="CM156" s="123" t="s">
        <v>5723</v>
      </c>
      <c r="CN156" s="123" t="s">
        <v>5723</v>
      </c>
      <c r="CO156" s="123" t="s">
        <v>5723</v>
      </c>
      <c r="CP156" s="123" t="s">
        <v>5723</v>
      </c>
      <c r="CQ156" s="123" t="s">
        <v>5723</v>
      </c>
      <c r="CR156" s="121" t="s">
        <v>5437</v>
      </c>
      <c r="CS156" s="121"/>
      <c r="CT156" s="121" t="s">
        <v>5437</v>
      </c>
      <c r="CU156" s="121" t="s">
        <v>5437</v>
      </c>
      <c r="CV156" s="121" t="s">
        <v>5790</v>
      </c>
      <c r="CW156" s="121" t="s">
        <v>5793</v>
      </c>
      <c r="CX156" s="121" t="s">
        <v>5437</v>
      </c>
    </row>
    <row r="157" spans="1:102" x14ac:dyDescent="0.3">
      <c r="B157" s="137" t="s">
        <v>716</v>
      </c>
      <c r="C157" s="137"/>
      <c r="D157" s="114"/>
      <c r="E157" s="114"/>
      <c r="F157" s="114"/>
      <c r="G157" s="114"/>
      <c r="H157" s="114"/>
      <c r="I157" s="114"/>
      <c r="J157" s="114"/>
      <c r="K157" s="114"/>
      <c r="L157" s="115"/>
      <c r="M157" s="115"/>
      <c r="N157" s="115"/>
      <c r="O157" s="115"/>
      <c r="P157" s="115"/>
      <c r="Q157" s="115"/>
      <c r="R157" s="115"/>
      <c r="S157" s="103"/>
      <c r="T157" s="103"/>
      <c r="U157" s="103"/>
      <c r="V157" s="103"/>
      <c r="W157" s="103"/>
      <c r="X157" s="103"/>
      <c r="Y157" s="103"/>
      <c r="Z157" s="116"/>
      <c r="AA157" s="116"/>
      <c r="AB157" s="116"/>
      <c r="AC157" s="116"/>
      <c r="AD157" s="116"/>
      <c r="AE157" s="116"/>
      <c r="AF157" s="116"/>
      <c r="AG157" s="134"/>
      <c r="AH157" s="134"/>
      <c r="AI157" s="134"/>
      <c r="AJ157" s="134"/>
      <c r="AK157" s="134"/>
      <c r="AL157" s="134"/>
      <c r="AM157" s="134"/>
      <c r="AN157" s="135"/>
      <c r="AO157" s="135"/>
      <c r="AP157" s="135"/>
      <c r="AQ157" s="135"/>
      <c r="AR157" s="135"/>
      <c r="AS157" s="135"/>
      <c r="AT157" s="135"/>
      <c r="AU157" s="136"/>
      <c r="AV157" s="136"/>
      <c r="AW157" s="136"/>
      <c r="AX157" s="136"/>
      <c r="AY157" s="136"/>
      <c r="AZ157" s="136"/>
      <c r="BA157" s="136"/>
      <c r="BB157" s="99"/>
      <c r="BC157" s="99"/>
      <c r="BD157" s="99"/>
      <c r="BE157" s="99"/>
      <c r="BF157" s="99"/>
      <c r="BG157" s="99"/>
      <c r="BH157" s="99"/>
      <c r="BI157" s="120"/>
      <c r="BJ157" s="120"/>
      <c r="BK157" s="120"/>
      <c r="BL157" s="120"/>
      <c r="BM157" s="120"/>
      <c r="BN157" s="120"/>
      <c r="BO157" s="120"/>
      <c r="BP157" s="109"/>
      <c r="BQ157" s="109"/>
      <c r="BR157" s="109"/>
      <c r="BS157" s="109"/>
      <c r="BT157" s="109"/>
      <c r="BU157" s="109"/>
      <c r="BV157" s="109"/>
      <c r="BW157" s="121"/>
      <c r="BX157" s="121"/>
      <c r="BY157" s="121"/>
      <c r="BZ157" s="121"/>
      <c r="CA157" s="121"/>
      <c r="CB157" s="121"/>
      <c r="CC157" s="121"/>
      <c r="CD157" s="124"/>
      <c r="CE157" s="124"/>
      <c r="CF157" s="124"/>
      <c r="CG157" s="124"/>
      <c r="CH157" s="124"/>
      <c r="CI157" s="124"/>
      <c r="CJ157" s="124"/>
      <c r="CK157" s="123"/>
      <c r="CL157" s="123"/>
      <c r="CM157" s="123"/>
      <c r="CN157" s="123"/>
      <c r="CO157" s="123"/>
      <c r="CP157" s="123"/>
      <c r="CQ157" s="123"/>
      <c r="CR157" s="121"/>
      <c r="CS157" s="121"/>
      <c r="CT157" s="121"/>
      <c r="CU157" s="121"/>
      <c r="CV157" s="121"/>
      <c r="CW157" s="121"/>
      <c r="CX157" s="121"/>
    </row>
    <row r="158" spans="1:102" x14ac:dyDescent="0.3">
      <c r="A158" s="133" t="s">
        <v>503</v>
      </c>
      <c r="B158" s="133" t="s">
        <v>503</v>
      </c>
      <c r="C158" s="133"/>
      <c r="D158" s="114"/>
      <c r="E158" s="114"/>
      <c r="F158" s="114"/>
      <c r="G158" s="114"/>
      <c r="H158" s="114"/>
      <c r="I158" s="114"/>
      <c r="J158" s="114"/>
      <c r="K158" s="114"/>
      <c r="L158" s="115"/>
      <c r="M158" s="115"/>
      <c r="N158" s="115"/>
      <c r="O158" s="115"/>
      <c r="P158" s="115"/>
      <c r="Q158" s="115"/>
      <c r="R158" s="115"/>
      <c r="S158" s="103"/>
      <c r="T158" s="103"/>
      <c r="U158" s="103"/>
      <c r="V158" s="103"/>
      <c r="W158" s="103"/>
      <c r="X158" s="103"/>
      <c r="Y158" s="103"/>
      <c r="Z158" s="116"/>
      <c r="AA158" s="116"/>
      <c r="AB158" s="116"/>
      <c r="AC158" s="116"/>
      <c r="AD158" s="116"/>
      <c r="AE158" s="116"/>
      <c r="AF158" s="116"/>
      <c r="AG158" s="134"/>
      <c r="AH158" s="134"/>
      <c r="AI158" s="134"/>
      <c r="AJ158" s="134"/>
      <c r="AK158" s="134"/>
      <c r="AL158" s="134"/>
      <c r="AM158" s="134"/>
      <c r="AN158" s="135"/>
      <c r="AO158" s="135"/>
      <c r="AP158" s="135"/>
      <c r="AQ158" s="135"/>
      <c r="AR158" s="135"/>
      <c r="AS158" s="135"/>
      <c r="AT158" s="135"/>
      <c r="AU158" s="136"/>
      <c r="AV158" s="136"/>
      <c r="AW158" s="136"/>
      <c r="AX158" s="136"/>
      <c r="AY158" s="136"/>
      <c r="AZ158" s="136"/>
      <c r="BA158" s="136"/>
      <c r="BB158" s="99"/>
      <c r="BC158" s="99"/>
      <c r="BD158" s="99"/>
      <c r="BE158" s="99"/>
      <c r="BF158" s="99"/>
      <c r="BG158" s="99"/>
      <c r="BH158" s="99"/>
      <c r="BI158" s="120"/>
      <c r="BJ158" s="120"/>
      <c r="BK158" s="120"/>
      <c r="BL158" s="120"/>
      <c r="BM158" s="120"/>
      <c r="BN158" s="120"/>
      <c r="BO158" s="120"/>
      <c r="BP158" s="109"/>
      <c r="BQ158" s="109"/>
      <c r="BR158" s="109"/>
      <c r="BS158" s="109"/>
      <c r="BT158" s="109"/>
      <c r="BU158" s="109"/>
      <c r="BV158" s="109"/>
      <c r="BW158" s="121"/>
      <c r="BX158" s="121"/>
      <c r="BY158" s="121"/>
      <c r="BZ158" s="121"/>
      <c r="CA158" s="121"/>
      <c r="CB158" s="121"/>
      <c r="CC158" s="121"/>
      <c r="CD158" s="124"/>
      <c r="CE158" s="124"/>
      <c r="CF158" s="124"/>
      <c r="CG158" s="124"/>
      <c r="CH158" s="124"/>
      <c r="CI158" s="124"/>
      <c r="CJ158" s="124"/>
      <c r="CK158" s="123"/>
      <c r="CL158" s="123"/>
      <c r="CM158" s="123"/>
      <c r="CN158" s="123"/>
      <c r="CO158" s="123"/>
      <c r="CP158" s="123"/>
      <c r="CQ158" s="123"/>
      <c r="CR158" s="121"/>
      <c r="CS158" s="121"/>
      <c r="CT158" s="121"/>
      <c r="CU158" s="121"/>
      <c r="CV158" s="121"/>
      <c r="CW158" s="121"/>
      <c r="CX158" s="121"/>
    </row>
    <row r="159" spans="1:102" x14ac:dyDescent="0.3">
      <c r="B159" s="137" t="s">
        <v>5804</v>
      </c>
      <c r="C159" s="137"/>
      <c r="D159" s="114" t="s">
        <v>5443</v>
      </c>
      <c r="E159" s="114" t="s">
        <v>5443</v>
      </c>
      <c r="F159" s="126" t="s">
        <v>5440</v>
      </c>
      <c r="G159" s="114"/>
      <c r="H159" s="114" t="s">
        <v>5443</v>
      </c>
      <c r="I159" s="114" t="s">
        <v>5443</v>
      </c>
      <c r="J159" s="114" t="s">
        <v>5443</v>
      </c>
      <c r="K159" s="114" t="s">
        <v>5443</v>
      </c>
      <c r="L159" s="115" t="s">
        <v>5437</v>
      </c>
      <c r="M159" s="115">
        <v>1999</v>
      </c>
      <c r="N159" s="115" t="s">
        <v>5437</v>
      </c>
      <c r="O159" s="115" t="s">
        <v>5437</v>
      </c>
      <c r="P159" s="115" t="s">
        <v>5493</v>
      </c>
      <c r="Q159" s="115">
        <v>4</v>
      </c>
      <c r="R159" s="115" t="s">
        <v>5437</v>
      </c>
      <c r="S159" s="103" t="s">
        <v>5495</v>
      </c>
      <c r="T159" s="103">
        <v>1999</v>
      </c>
      <c r="U159" s="103" t="s">
        <v>5495</v>
      </c>
      <c r="V159" s="103" t="s">
        <v>5495</v>
      </c>
      <c r="W159" s="103"/>
      <c r="X159" s="103">
        <v>4</v>
      </c>
      <c r="Y159" s="103" t="s">
        <v>5495</v>
      </c>
      <c r="Z159" s="116" t="s">
        <v>5660</v>
      </c>
      <c r="AA159" s="116" t="s">
        <v>5660</v>
      </c>
      <c r="AB159" s="116" t="s">
        <v>5660</v>
      </c>
      <c r="AC159" s="116" t="s">
        <v>5660</v>
      </c>
      <c r="AD159" s="116" t="s">
        <v>5660</v>
      </c>
      <c r="AE159" s="116" t="s">
        <v>5660</v>
      </c>
      <c r="AF159" s="116" t="s">
        <v>5660</v>
      </c>
      <c r="AG159" s="134" t="s">
        <v>5495</v>
      </c>
      <c r="AH159" s="134">
        <v>2001</v>
      </c>
      <c r="AI159" s="134" t="s">
        <v>5495</v>
      </c>
      <c r="AJ159" s="134" t="s">
        <v>5495</v>
      </c>
      <c r="AK159" s="134" t="s">
        <v>5495</v>
      </c>
      <c r="AL159" s="134">
        <v>1</v>
      </c>
      <c r="AM159" s="134" t="s">
        <v>5495</v>
      </c>
      <c r="AN159" s="135" t="s">
        <v>5660</v>
      </c>
      <c r="AO159" s="135" t="s">
        <v>5660</v>
      </c>
      <c r="AP159" s="135" t="s">
        <v>5660</v>
      </c>
      <c r="AQ159" s="135" t="s">
        <v>5660</v>
      </c>
      <c r="AR159" s="135" t="s">
        <v>5660</v>
      </c>
      <c r="AS159" s="135" t="s">
        <v>5660</v>
      </c>
      <c r="AT159" s="135" t="s">
        <v>5660</v>
      </c>
      <c r="AU159" s="136" t="s">
        <v>5495</v>
      </c>
      <c r="AV159" s="136"/>
      <c r="AW159" s="136" t="s">
        <v>5495</v>
      </c>
      <c r="AX159" s="136" t="s">
        <v>5495</v>
      </c>
      <c r="AY159" s="136" t="s">
        <v>5805</v>
      </c>
      <c r="AZ159" s="136">
        <v>4</v>
      </c>
      <c r="BA159" s="136" t="s">
        <v>5495</v>
      </c>
      <c r="BB159" s="99" t="s">
        <v>5660</v>
      </c>
      <c r="BC159" s="99" t="s">
        <v>5660</v>
      </c>
      <c r="BD159" s="99" t="s">
        <v>5660</v>
      </c>
      <c r="BE159" s="99" t="s">
        <v>5660</v>
      </c>
      <c r="BF159" s="99" t="s">
        <v>5660</v>
      </c>
      <c r="BG159" s="99" t="s">
        <v>5660</v>
      </c>
      <c r="BH159" s="99" t="s">
        <v>5660</v>
      </c>
      <c r="BI159" s="120" t="s">
        <v>5660</v>
      </c>
      <c r="BJ159" s="120" t="s">
        <v>5660</v>
      </c>
      <c r="BK159" s="120" t="s">
        <v>5660</v>
      </c>
      <c r="BL159" s="120" t="s">
        <v>5660</v>
      </c>
      <c r="BM159" s="120" t="s">
        <v>5660</v>
      </c>
      <c r="BN159" s="120" t="s">
        <v>5660</v>
      </c>
      <c r="BO159" s="120" t="s">
        <v>5660</v>
      </c>
      <c r="BP159" s="109" t="s">
        <v>5495</v>
      </c>
      <c r="BQ159" s="109">
        <v>2001</v>
      </c>
      <c r="BR159" s="109" t="s">
        <v>5495</v>
      </c>
      <c r="BS159" s="109" t="s">
        <v>5495</v>
      </c>
      <c r="BT159" s="109" t="s">
        <v>5806</v>
      </c>
      <c r="BU159" s="109">
        <v>1</v>
      </c>
      <c r="BV159" s="109" t="s">
        <v>5495</v>
      </c>
      <c r="BW159" s="121" t="s">
        <v>5495</v>
      </c>
      <c r="BX159" s="121">
        <v>2010</v>
      </c>
      <c r="BY159" s="121" t="s">
        <v>5495</v>
      </c>
      <c r="BZ159" s="121" t="s">
        <v>5495</v>
      </c>
      <c r="CA159" s="121" t="s">
        <v>5807</v>
      </c>
      <c r="CB159" s="121">
        <v>9</v>
      </c>
      <c r="CC159" s="121" t="s">
        <v>5495</v>
      </c>
      <c r="CD159" s="124" t="s">
        <v>5443</v>
      </c>
      <c r="CE159" s="124" t="s">
        <v>5440</v>
      </c>
      <c r="CF159" s="124" t="s">
        <v>5440</v>
      </c>
      <c r="CG159" s="124" t="s">
        <v>5440</v>
      </c>
      <c r="CH159" s="124" t="s">
        <v>5440</v>
      </c>
      <c r="CI159" s="124" t="s">
        <v>5440</v>
      </c>
      <c r="CJ159" s="124" t="s">
        <v>5440</v>
      </c>
      <c r="CK159" s="123" t="s">
        <v>5495</v>
      </c>
      <c r="CL159" s="123">
        <v>1999</v>
      </c>
      <c r="CM159" s="123" t="s">
        <v>5495</v>
      </c>
      <c r="CN159" s="123" t="s">
        <v>5495</v>
      </c>
      <c r="CO159" s="123" t="s">
        <v>5688</v>
      </c>
      <c r="CP159" s="123">
        <v>8</v>
      </c>
      <c r="CQ159" s="123" t="s">
        <v>5495</v>
      </c>
      <c r="CR159" s="121" t="s">
        <v>5495</v>
      </c>
      <c r="CS159" s="121"/>
      <c r="CT159" s="121" t="s">
        <v>5495</v>
      </c>
      <c r="CU159" s="121" t="s">
        <v>5495</v>
      </c>
      <c r="CV159" s="121" t="s">
        <v>5808</v>
      </c>
      <c r="CW159" s="121" t="s">
        <v>5809</v>
      </c>
      <c r="CX159" s="121" t="s">
        <v>5495</v>
      </c>
    </row>
    <row r="160" spans="1:102" x14ac:dyDescent="0.3">
      <c r="B160" s="133" t="s">
        <v>5810</v>
      </c>
      <c r="C160" s="133"/>
      <c r="D160" s="114" t="s">
        <v>5445</v>
      </c>
      <c r="E160" s="114">
        <v>1989</v>
      </c>
      <c r="F160" s="114" t="s">
        <v>5445</v>
      </c>
      <c r="G160" s="114"/>
      <c r="H160" s="114" t="s">
        <v>5445</v>
      </c>
      <c r="I160" s="114" t="s">
        <v>5508</v>
      </c>
      <c r="J160" s="114">
        <v>1</v>
      </c>
      <c r="K160" s="114" t="s">
        <v>5445</v>
      </c>
      <c r="L160" s="115" t="s">
        <v>5437</v>
      </c>
      <c r="M160" s="115">
        <v>1995</v>
      </c>
      <c r="N160" s="115" t="s">
        <v>5437</v>
      </c>
      <c r="O160" s="115" t="s">
        <v>5437</v>
      </c>
      <c r="P160" s="115" t="s">
        <v>5661</v>
      </c>
      <c r="Q160" s="115">
        <v>1</v>
      </c>
      <c r="R160" s="115" t="s">
        <v>5437</v>
      </c>
      <c r="S160" s="103" t="s">
        <v>5495</v>
      </c>
      <c r="T160" s="103">
        <v>1988</v>
      </c>
      <c r="U160" s="103" t="s">
        <v>5660</v>
      </c>
      <c r="V160" s="103" t="s">
        <v>5660</v>
      </c>
      <c r="W160" s="103" t="s">
        <v>5811</v>
      </c>
      <c r="X160" s="103" t="s">
        <v>5812</v>
      </c>
      <c r="Y160" s="103" t="s">
        <v>5660</v>
      </c>
      <c r="Z160" s="116" t="s">
        <v>5660</v>
      </c>
      <c r="AA160" s="116">
        <v>2011</v>
      </c>
      <c r="AB160" s="116" t="s">
        <v>5660</v>
      </c>
      <c r="AC160" s="116" t="s">
        <v>5660</v>
      </c>
      <c r="AD160" s="116" t="s">
        <v>5660</v>
      </c>
      <c r="AE160" s="116" t="s">
        <v>5660</v>
      </c>
      <c r="AF160" s="116" t="s">
        <v>5660</v>
      </c>
      <c r="AG160" s="134" t="s">
        <v>5660</v>
      </c>
      <c r="AH160" s="134" t="s">
        <v>5660</v>
      </c>
      <c r="AI160" s="134" t="s">
        <v>5660</v>
      </c>
      <c r="AJ160" s="134" t="s">
        <v>5660</v>
      </c>
      <c r="AK160" s="134" t="s">
        <v>5660</v>
      </c>
      <c r="AL160" s="134">
        <v>0</v>
      </c>
      <c r="AM160" s="134" t="s">
        <v>5660</v>
      </c>
      <c r="AN160" s="135" t="s">
        <v>5660</v>
      </c>
      <c r="AO160" s="135" t="s">
        <v>5660</v>
      </c>
      <c r="AP160" s="135" t="s">
        <v>5660</v>
      </c>
      <c r="AQ160" s="135" t="s">
        <v>5660</v>
      </c>
      <c r="AR160" s="135" t="s">
        <v>5660</v>
      </c>
      <c r="AS160" s="135"/>
      <c r="AT160" s="135"/>
      <c r="AU160" s="136" t="s">
        <v>5495</v>
      </c>
      <c r="AV160" s="136">
        <v>2013</v>
      </c>
      <c r="AW160" s="136" t="s">
        <v>5813</v>
      </c>
      <c r="AX160" s="136" t="s">
        <v>5495</v>
      </c>
      <c r="AY160" s="136" t="s">
        <v>5805</v>
      </c>
      <c r="AZ160" s="136">
        <v>18</v>
      </c>
      <c r="BA160" s="136" t="s">
        <v>5495</v>
      </c>
      <c r="BB160" s="99" t="s">
        <v>5660</v>
      </c>
      <c r="BC160" s="99" t="s">
        <v>5660</v>
      </c>
      <c r="BD160" s="99" t="s">
        <v>5660</v>
      </c>
      <c r="BE160" s="99" t="s">
        <v>5660</v>
      </c>
      <c r="BF160" s="99" t="s">
        <v>5660</v>
      </c>
      <c r="BG160" s="99" t="s">
        <v>5660</v>
      </c>
      <c r="BH160" s="99" t="s">
        <v>5660</v>
      </c>
      <c r="BI160" s="120" t="s">
        <v>5495</v>
      </c>
      <c r="BJ160" s="120" t="s">
        <v>5495</v>
      </c>
      <c r="BK160" s="120" t="s">
        <v>5495</v>
      </c>
      <c r="BL160" s="120" t="s">
        <v>5495</v>
      </c>
      <c r="BM160" s="120" t="s">
        <v>5811</v>
      </c>
      <c r="BN160" s="120">
        <v>1</v>
      </c>
      <c r="BO160" s="120" t="s">
        <v>5660</v>
      </c>
      <c r="BP160" s="109" t="s">
        <v>5660</v>
      </c>
      <c r="BQ160" s="109" t="s">
        <v>5660</v>
      </c>
      <c r="BR160" s="109" t="s">
        <v>5660</v>
      </c>
      <c r="BS160" s="109" t="s">
        <v>5660</v>
      </c>
      <c r="BT160" s="109" t="s">
        <v>5660</v>
      </c>
      <c r="BU160" s="109" t="s">
        <v>5660</v>
      </c>
      <c r="BV160" s="109" t="s">
        <v>5660</v>
      </c>
      <c r="BW160" s="121" t="s">
        <v>5495</v>
      </c>
      <c r="BX160" s="121">
        <v>2013</v>
      </c>
      <c r="BY160" s="121" t="s">
        <v>5495</v>
      </c>
      <c r="BZ160" s="121">
        <v>1</v>
      </c>
      <c r="CA160" s="121">
        <v>1</v>
      </c>
      <c r="CB160" s="121">
        <v>1</v>
      </c>
      <c r="CC160" s="121">
        <v>1</v>
      </c>
      <c r="CD160" s="124" t="s">
        <v>5443</v>
      </c>
      <c r="CE160" s="124" t="s">
        <v>5440</v>
      </c>
      <c r="CF160" s="124" t="s">
        <v>5440</v>
      </c>
      <c r="CG160" s="124" t="s">
        <v>5440</v>
      </c>
      <c r="CH160" s="124" t="s">
        <v>5440</v>
      </c>
      <c r="CI160" s="124" t="s">
        <v>5440</v>
      </c>
      <c r="CJ160" s="124" t="s">
        <v>5440</v>
      </c>
      <c r="CK160" s="123" t="s">
        <v>5495</v>
      </c>
      <c r="CL160" s="123"/>
      <c r="CM160" s="123" t="s">
        <v>5495</v>
      </c>
      <c r="CN160" s="123" t="s">
        <v>5495</v>
      </c>
      <c r="CO160" s="123" t="s">
        <v>5688</v>
      </c>
      <c r="CP160" s="123" t="s">
        <v>5495</v>
      </c>
      <c r="CQ160" s="123" t="s">
        <v>5495</v>
      </c>
      <c r="CR160" s="121" t="s">
        <v>5660</v>
      </c>
      <c r="CS160" s="121" t="s">
        <v>5660</v>
      </c>
      <c r="CT160" s="121" t="s">
        <v>5660</v>
      </c>
      <c r="CU160" s="121" t="s">
        <v>5660</v>
      </c>
      <c r="CV160" s="121" t="s">
        <v>5660</v>
      </c>
      <c r="CW160" s="121" t="s">
        <v>5660</v>
      </c>
      <c r="CX160" s="121" t="s">
        <v>5814</v>
      </c>
    </row>
    <row r="161" spans="2:102" x14ac:dyDescent="0.3">
      <c r="B161" s="141" t="s">
        <v>5815</v>
      </c>
      <c r="C161" s="141"/>
      <c r="D161" s="114" t="s">
        <v>5445</v>
      </c>
      <c r="E161" s="114">
        <v>1989</v>
      </c>
      <c r="F161" s="114" t="s">
        <v>5445</v>
      </c>
      <c r="G161" s="114"/>
      <c r="H161" s="114" t="s">
        <v>5445</v>
      </c>
      <c r="I161" s="114" t="s">
        <v>5508</v>
      </c>
      <c r="J161" s="114">
        <v>1</v>
      </c>
      <c r="K161" s="114" t="s">
        <v>5445</v>
      </c>
      <c r="L161" s="115" t="s">
        <v>5437</v>
      </c>
      <c r="M161" s="115">
        <v>2003</v>
      </c>
      <c r="N161" s="115" t="s">
        <v>5443</v>
      </c>
      <c r="O161" s="115" t="s">
        <v>5660</v>
      </c>
      <c r="P161" s="115" t="s">
        <v>5661</v>
      </c>
      <c r="Q161" s="115">
        <v>1</v>
      </c>
      <c r="R161" s="115" t="s">
        <v>5660</v>
      </c>
      <c r="S161" s="103" t="s">
        <v>5495</v>
      </c>
      <c r="T161" s="103">
        <v>1988</v>
      </c>
      <c r="U161" s="103" t="s">
        <v>5495</v>
      </c>
      <c r="V161" s="103" t="s">
        <v>5495</v>
      </c>
      <c r="W161" s="103" t="s">
        <v>5812</v>
      </c>
      <c r="X161" s="103">
        <v>4</v>
      </c>
      <c r="Y161" s="103" t="s">
        <v>5495</v>
      </c>
      <c r="Z161" s="116">
        <v>1</v>
      </c>
      <c r="AA161" s="116">
        <v>2011</v>
      </c>
      <c r="AB161" s="116" t="s">
        <v>5495</v>
      </c>
      <c r="AC161" s="116" t="s">
        <v>5495</v>
      </c>
      <c r="AD161" s="116"/>
      <c r="AE161" s="116">
        <v>1</v>
      </c>
      <c r="AF161" s="116" t="s">
        <v>5495</v>
      </c>
      <c r="AG161" s="134" t="s">
        <v>5495</v>
      </c>
      <c r="AH161" s="134" t="s">
        <v>5495</v>
      </c>
      <c r="AI161" s="134" t="s">
        <v>5495</v>
      </c>
      <c r="AJ161" s="134" t="s">
        <v>5495</v>
      </c>
      <c r="AK161" s="134" t="s">
        <v>5816</v>
      </c>
      <c r="AL161" s="134">
        <v>1</v>
      </c>
      <c r="AM161" s="134" t="s">
        <v>5495</v>
      </c>
      <c r="AN161" s="135" t="s">
        <v>5660</v>
      </c>
      <c r="AO161" s="135" t="s">
        <v>5660</v>
      </c>
      <c r="AP161" s="135" t="s">
        <v>5660</v>
      </c>
      <c r="AQ161" s="135" t="s">
        <v>5660</v>
      </c>
      <c r="AR161" s="135" t="s">
        <v>5660</v>
      </c>
      <c r="AS161" s="135" t="s">
        <v>5660</v>
      </c>
      <c r="AT161" s="135" t="s">
        <v>5660</v>
      </c>
      <c r="AU161" s="136" t="s">
        <v>5660</v>
      </c>
      <c r="AV161" s="136" t="s">
        <v>5660</v>
      </c>
      <c r="AW161" s="136" t="s">
        <v>5660</v>
      </c>
      <c r="AX161" s="136" t="s">
        <v>5660</v>
      </c>
      <c r="AY161" s="136"/>
      <c r="AZ161" s="136" t="s">
        <v>5660</v>
      </c>
      <c r="BA161" s="136" t="s">
        <v>5660</v>
      </c>
      <c r="BB161" s="99" t="s">
        <v>5660</v>
      </c>
      <c r="BC161" s="99" t="s">
        <v>5660</v>
      </c>
      <c r="BD161" s="99" t="s">
        <v>5660</v>
      </c>
      <c r="BE161" s="99" t="s">
        <v>5660</v>
      </c>
      <c r="BF161" s="99" t="s">
        <v>5660</v>
      </c>
      <c r="BG161" s="99" t="s">
        <v>5660</v>
      </c>
      <c r="BH161" s="99" t="s">
        <v>5660</v>
      </c>
      <c r="BI161" s="120" t="s">
        <v>5660</v>
      </c>
      <c r="BJ161" s="120" t="s">
        <v>5660</v>
      </c>
      <c r="BK161" s="120" t="s">
        <v>5660</v>
      </c>
      <c r="BL161" s="120" t="s">
        <v>5660</v>
      </c>
      <c r="BM161" s="120" t="s">
        <v>5660</v>
      </c>
      <c r="BN161" s="120" t="s">
        <v>5660</v>
      </c>
      <c r="BO161" s="120" t="s">
        <v>5660</v>
      </c>
      <c r="BP161" s="109" t="s">
        <v>5660</v>
      </c>
      <c r="BQ161" s="109" t="s">
        <v>5660</v>
      </c>
      <c r="BR161" s="109" t="s">
        <v>5660</v>
      </c>
      <c r="BS161" s="109" t="s">
        <v>5660</v>
      </c>
      <c r="BT161" s="109" t="s">
        <v>5660</v>
      </c>
      <c r="BU161" s="109" t="s">
        <v>5660</v>
      </c>
      <c r="BV161" s="109" t="s">
        <v>5660</v>
      </c>
      <c r="BW161" s="121" t="s">
        <v>5495</v>
      </c>
      <c r="BX161" s="121">
        <v>2010</v>
      </c>
      <c r="BY161" s="121" t="s">
        <v>5495</v>
      </c>
      <c r="BZ161" s="121" t="s">
        <v>5495</v>
      </c>
      <c r="CA161" s="121" t="s">
        <v>5495</v>
      </c>
      <c r="CB161" s="121">
        <v>9</v>
      </c>
      <c r="CC161" s="121">
        <v>2</v>
      </c>
      <c r="CD161" s="124" t="s">
        <v>5443</v>
      </c>
      <c r="CE161" s="124" t="s">
        <v>5440</v>
      </c>
      <c r="CF161" s="124" t="s">
        <v>5440</v>
      </c>
      <c r="CG161" s="124" t="s">
        <v>5440</v>
      </c>
      <c r="CH161" s="124" t="s">
        <v>5440</v>
      </c>
      <c r="CI161" s="124" t="s">
        <v>5440</v>
      </c>
      <c r="CJ161" s="124" t="s">
        <v>5440</v>
      </c>
      <c r="CK161" s="123" t="s">
        <v>5495</v>
      </c>
      <c r="CL161" s="123">
        <v>1988</v>
      </c>
      <c r="CM161" s="123" t="s">
        <v>5660</v>
      </c>
      <c r="CN161" s="123" t="s">
        <v>5660</v>
      </c>
      <c r="CO161" s="123" t="s">
        <v>5817</v>
      </c>
      <c r="CP161" s="123">
        <v>8</v>
      </c>
      <c r="CQ161" s="123" t="s">
        <v>5660</v>
      </c>
      <c r="CR161" s="121" t="s">
        <v>5495</v>
      </c>
      <c r="CS161" s="121">
        <v>2013</v>
      </c>
      <c r="CT161" s="121" t="s">
        <v>5495</v>
      </c>
      <c r="CU161" s="121" t="s">
        <v>5495</v>
      </c>
      <c r="CV161" s="121" t="s">
        <v>5808</v>
      </c>
      <c r="CW161" s="121">
        <v>1</v>
      </c>
      <c r="CX161" s="121" t="s">
        <v>5495</v>
      </c>
    </row>
    <row r="162" spans="2:102" x14ac:dyDescent="0.3">
      <c r="B162" s="133" t="s">
        <v>5818</v>
      </c>
      <c r="C162" s="133"/>
      <c r="D162" s="114" t="s">
        <v>5445</v>
      </c>
      <c r="E162" s="114" t="s">
        <v>5819</v>
      </c>
      <c r="F162" s="114" t="s">
        <v>5445</v>
      </c>
      <c r="G162" s="114"/>
      <c r="H162" s="114" t="s">
        <v>5445</v>
      </c>
      <c r="I162" s="114" t="s">
        <v>5646</v>
      </c>
      <c r="J162" s="114">
        <v>2</v>
      </c>
      <c r="K162" s="114" t="s">
        <v>5445</v>
      </c>
      <c r="L162" s="115" t="s">
        <v>5443</v>
      </c>
      <c r="M162" s="115" t="s">
        <v>5440</v>
      </c>
      <c r="N162" s="115" t="s">
        <v>5440</v>
      </c>
      <c r="O162" s="115" t="s">
        <v>5440</v>
      </c>
      <c r="P162" s="115" t="s">
        <v>5440</v>
      </c>
      <c r="Q162" s="115" t="s">
        <v>5440</v>
      </c>
      <c r="R162" s="115" t="s">
        <v>5440</v>
      </c>
      <c r="S162" s="103" t="s">
        <v>5495</v>
      </c>
      <c r="T162" s="103">
        <v>2003</v>
      </c>
      <c r="U162" s="103" t="s">
        <v>5495</v>
      </c>
      <c r="V162" s="103" t="s">
        <v>5495</v>
      </c>
      <c r="W162" s="103" t="s">
        <v>5820</v>
      </c>
      <c r="X162" s="103">
        <v>4</v>
      </c>
      <c r="Y162" s="103" t="s">
        <v>5495</v>
      </c>
      <c r="Z162" s="116" t="s">
        <v>5660</v>
      </c>
      <c r="AA162" s="116"/>
      <c r="AB162" s="116" t="s">
        <v>5660</v>
      </c>
      <c r="AC162" s="116" t="s">
        <v>5660</v>
      </c>
      <c r="AD162" s="116"/>
      <c r="AE162" s="116" t="s">
        <v>5660</v>
      </c>
      <c r="AF162" s="116" t="s">
        <v>5660</v>
      </c>
      <c r="AG162" s="134" t="s">
        <v>5495</v>
      </c>
      <c r="AH162" s="134">
        <v>2003</v>
      </c>
      <c r="AI162" s="134" t="s">
        <v>5495</v>
      </c>
      <c r="AJ162" s="134" t="s">
        <v>5495</v>
      </c>
      <c r="AK162" s="134" t="s">
        <v>5821</v>
      </c>
      <c r="AL162" s="134" t="s">
        <v>5495</v>
      </c>
      <c r="AM162" s="134" t="s">
        <v>5822</v>
      </c>
      <c r="AN162" s="135" t="s">
        <v>5660</v>
      </c>
      <c r="AO162" s="135" t="s">
        <v>5660</v>
      </c>
      <c r="AP162" s="135" t="s">
        <v>5660</v>
      </c>
      <c r="AQ162" s="135" t="s">
        <v>5660</v>
      </c>
      <c r="AR162" s="135" t="s">
        <v>5660</v>
      </c>
      <c r="AS162" s="135" t="s">
        <v>5660</v>
      </c>
      <c r="AT162" s="135" t="s">
        <v>5660</v>
      </c>
      <c r="AU162" s="136" t="s">
        <v>5495</v>
      </c>
      <c r="AV162" s="136">
        <v>2003</v>
      </c>
      <c r="AW162" s="136" t="s">
        <v>5495</v>
      </c>
      <c r="AX162" s="136" t="s">
        <v>5495</v>
      </c>
      <c r="AY162" s="136" t="s">
        <v>5695</v>
      </c>
      <c r="AZ162" s="136">
        <v>7</v>
      </c>
      <c r="BA162" s="136" t="s">
        <v>5495</v>
      </c>
      <c r="BB162" s="99" t="s">
        <v>5660</v>
      </c>
      <c r="BC162" s="99" t="s">
        <v>5660</v>
      </c>
      <c r="BD162" s="99" t="s">
        <v>5660</v>
      </c>
      <c r="BE162" s="99" t="s">
        <v>5660</v>
      </c>
      <c r="BF162" s="99" t="s">
        <v>5660</v>
      </c>
      <c r="BG162" s="99" t="s">
        <v>5660</v>
      </c>
      <c r="BH162" s="99" t="s">
        <v>5660</v>
      </c>
      <c r="BI162" s="120" t="s">
        <v>5660</v>
      </c>
      <c r="BJ162" s="120" t="s">
        <v>5660</v>
      </c>
      <c r="BK162" s="120" t="s">
        <v>5660</v>
      </c>
      <c r="BL162" s="120" t="s">
        <v>5660</v>
      </c>
      <c r="BM162" s="120" t="s">
        <v>5660</v>
      </c>
      <c r="BN162" s="120" t="s">
        <v>5660</v>
      </c>
      <c r="BO162" s="120" t="s">
        <v>5660</v>
      </c>
      <c r="BP162" s="109" t="s">
        <v>5660</v>
      </c>
      <c r="BQ162" s="109" t="s">
        <v>5660</v>
      </c>
      <c r="BR162" s="109" t="s">
        <v>5660</v>
      </c>
      <c r="BS162" s="109" t="s">
        <v>5660</v>
      </c>
      <c r="BT162" s="109" t="s">
        <v>5660</v>
      </c>
      <c r="BU162" s="109" t="s">
        <v>5660</v>
      </c>
      <c r="BV162" s="109" t="s">
        <v>5660</v>
      </c>
      <c r="BW162" s="121" t="s">
        <v>5660</v>
      </c>
      <c r="BX162" s="121" t="s">
        <v>5660</v>
      </c>
      <c r="BY162" s="121" t="s">
        <v>5660</v>
      </c>
      <c r="BZ162" s="121" t="s">
        <v>5660</v>
      </c>
      <c r="CA162" s="121" t="s">
        <v>5660</v>
      </c>
      <c r="CB162" s="121" t="s">
        <v>5660</v>
      </c>
      <c r="CC162" s="121" t="s">
        <v>5660</v>
      </c>
      <c r="CD162" s="124" t="s">
        <v>5443</v>
      </c>
      <c r="CE162" s="124" t="s">
        <v>5440</v>
      </c>
      <c r="CF162" s="124" t="s">
        <v>5440</v>
      </c>
      <c r="CG162" s="124" t="s">
        <v>5440</v>
      </c>
      <c r="CH162" s="124" t="s">
        <v>5440</v>
      </c>
      <c r="CI162" s="124" t="s">
        <v>5440</v>
      </c>
      <c r="CJ162" s="124" t="s">
        <v>5440</v>
      </c>
      <c r="CK162" s="123" t="s">
        <v>5495</v>
      </c>
      <c r="CL162" s="123">
        <v>2006</v>
      </c>
      <c r="CM162" s="123" t="s">
        <v>5495</v>
      </c>
      <c r="CN162" s="123" t="s">
        <v>5495</v>
      </c>
      <c r="CO162" s="123" t="s">
        <v>5823</v>
      </c>
      <c r="CP162" s="123">
        <v>7</v>
      </c>
      <c r="CQ162" s="123" t="s">
        <v>5813</v>
      </c>
      <c r="CR162" s="121" t="s">
        <v>5495</v>
      </c>
      <c r="CS162" s="121">
        <v>2013</v>
      </c>
      <c r="CT162" s="121" t="s">
        <v>5495</v>
      </c>
      <c r="CU162" s="121" t="s">
        <v>5495</v>
      </c>
      <c r="CV162" s="121" t="s">
        <v>5808</v>
      </c>
      <c r="CW162" s="121" t="s">
        <v>5824</v>
      </c>
      <c r="CX162" s="121" t="s">
        <v>5495</v>
      </c>
    </row>
    <row r="163" spans="2:102" x14ac:dyDescent="0.3">
      <c r="B163" s="141" t="s">
        <v>5825</v>
      </c>
      <c r="C163" s="141"/>
      <c r="D163" s="114" t="s">
        <v>5443</v>
      </c>
      <c r="E163" s="114" t="s">
        <v>5443</v>
      </c>
      <c r="F163" s="126" t="s">
        <v>5440</v>
      </c>
      <c r="G163" s="114"/>
      <c r="H163" s="114" t="s">
        <v>5443</v>
      </c>
      <c r="I163" s="114" t="s">
        <v>5443</v>
      </c>
      <c r="J163" s="114" t="s">
        <v>5443</v>
      </c>
      <c r="K163" s="114" t="s">
        <v>5443</v>
      </c>
      <c r="L163" s="115" t="s">
        <v>5443</v>
      </c>
      <c r="M163" s="115" t="s">
        <v>5440</v>
      </c>
      <c r="N163" s="115" t="s">
        <v>5440</v>
      </c>
      <c r="O163" s="115" t="s">
        <v>5440</v>
      </c>
      <c r="P163" s="115" t="s">
        <v>5440</v>
      </c>
      <c r="Q163" s="115" t="s">
        <v>5440</v>
      </c>
      <c r="R163" s="115" t="s">
        <v>5440</v>
      </c>
      <c r="S163" s="103"/>
      <c r="T163" s="103"/>
      <c r="U163" s="103"/>
      <c r="V163" s="103"/>
      <c r="W163" s="103"/>
      <c r="X163" s="103"/>
      <c r="Y163" s="103"/>
      <c r="Z163" s="116" t="s">
        <v>5660</v>
      </c>
      <c r="AA163" s="116" t="s">
        <v>5660</v>
      </c>
      <c r="AB163" s="116" t="s">
        <v>5660</v>
      </c>
      <c r="AC163" s="116" t="s">
        <v>5660</v>
      </c>
      <c r="AD163" s="116"/>
      <c r="AE163" s="116" t="s">
        <v>5660</v>
      </c>
      <c r="AF163" s="116" t="s">
        <v>5660</v>
      </c>
      <c r="AG163" s="134" t="s">
        <v>5495</v>
      </c>
      <c r="AH163" s="134" t="s">
        <v>5495</v>
      </c>
      <c r="AI163" s="134" t="s">
        <v>5495</v>
      </c>
      <c r="AJ163" s="134" t="s">
        <v>5495</v>
      </c>
      <c r="AK163" s="134" t="s">
        <v>5495</v>
      </c>
      <c r="AL163" s="134" t="s">
        <v>5495</v>
      </c>
      <c r="AM163" s="134" t="s">
        <v>5495</v>
      </c>
      <c r="AN163" s="135" t="s">
        <v>5660</v>
      </c>
      <c r="AO163" s="135" t="s">
        <v>5660</v>
      </c>
      <c r="AP163" s="135" t="s">
        <v>5660</v>
      </c>
      <c r="AQ163" s="135" t="s">
        <v>5660</v>
      </c>
      <c r="AR163" s="135" t="s">
        <v>5660</v>
      </c>
      <c r="AS163" s="135" t="s">
        <v>5660</v>
      </c>
      <c r="AT163" s="135" t="s">
        <v>5660</v>
      </c>
      <c r="AU163" s="136" t="s">
        <v>5660</v>
      </c>
      <c r="AV163" s="136" t="s">
        <v>5660</v>
      </c>
      <c r="AW163" s="136" t="s">
        <v>5660</v>
      </c>
      <c r="AX163" s="136" t="s">
        <v>5660</v>
      </c>
      <c r="AY163" s="136" t="s">
        <v>5660</v>
      </c>
      <c r="AZ163" s="136" t="s">
        <v>5660</v>
      </c>
      <c r="BA163" s="136" t="s">
        <v>5660</v>
      </c>
      <c r="BB163" s="99" t="s">
        <v>5660</v>
      </c>
      <c r="BC163" s="99" t="s">
        <v>5660</v>
      </c>
      <c r="BD163" s="99" t="s">
        <v>5660</v>
      </c>
      <c r="BE163" s="99" t="s">
        <v>5660</v>
      </c>
      <c r="BF163" s="99" t="s">
        <v>5660</v>
      </c>
      <c r="BG163" s="99" t="s">
        <v>5660</v>
      </c>
      <c r="BH163" s="99" t="s">
        <v>5660</v>
      </c>
      <c r="BI163" s="120" t="s">
        <v>5660</v>
      </c>
      <c r="BJ163" s="120" t="s">
        <v>5660</v>
      </c>
      <c r="BK163" s="120" t="s">
        <v>5660</v>
      </c>
      <c r="BL163" s="120" t="s">
        <v>5660</v>
      </c>
      <c r="BM163" s="120" t="s">
        <v>5660</v>
      </c>
      <c r="BN163" s="120" t="s">
        <v>5660</v>
      </c>
      <c r="BO163" s="120" t="s">
        <v>5660</v>
      </c>
      <c r="BP163" s="109" t="s">
        <v>5660</v>
      </c>
      <c r="BQ163" s="109" t="s">
        <v>5660</v>
      </c>
      <c r="BR163" s="109" t="s">
        <v>5660</v>
      </c>
      <c r="BS163" s="109" t="s">
        <v>5660</v>
      </c>
      <c r="BT163" s="109" t="s">
        <v>5660</v>
      </c>
      <c r="BU163" s="109" t="s">
        <v>5660</v>
      </c>
      <c r="BV163" s="109" t="s">
        <v>5660</v>
      </c>
      <c r="BW163" s="121" t="s">
        <v>5495</v>
      </c>
      <c r="BX163" s="121">
        <v>2010</v>
      </c>
      <c r="BY163" s="121" t="s">
        <v>5495</v>
      </c>
      <c r="BZ163" s="121" t="s">
        <v>5495</v>
      </c>
      <c r="CA163" s="121"/>
      <c r="CB163" s="121">
        <v>7</v>
      </c>
      <c r="CC163" s="121" t="s">
        <v>5495</v>
      </c>
      <c r="CD163" s="124" t="s">
        <v>5443</v>
      </c>
      <c r="CE163" s="124" t="s">
        <v>5440</v>
      </c>
      <c r="CF163" s="124" t="s">
        <v>5440</v>
      </c>
      <c r="CG163" s="124" t="s">
        <v>5440</v>
      </c>
      <c r="CH163" s="124" t="s">
        <v>5440</v>
      </c>
      <c r="CI163" s="124" t="s">
        <v>5440</v>
      </c>
      <c r="CJ163" s="124" t="s">
        <v>5440</v>
      </c>
      <c r="CK163" s="123" t="s">
        <v>5495</v>
      </c>
      <c r="CL163" s="123">
        <v>1996</v>
      </c>
      <c r="CM163" s="123" t="s">
        <v>5660</v>
      </c>
      <c r="CN163" s="123" t="s">
        <v>5660</v>
      </c>
      <c r="CO163" s="123" t="s">
        <v>5826</v>
      </c>
      <c r="CP163" s="123" t="s">
        <v>5660</v>
      </c>
      <c r="CQ163" s="123" t="s">
        <v>5660</v>
      </c>
      <c r="CR163" s="121" t="s">
        <v>5495</v>
      </c>
      <c r="CS163" s="121" t="s">
        <v>5827</v>
      </c>
      <c r="CT163" s="121" t="s">
        <v>5495</v>
      </c>
      <c r="CU163" s="121" t="s">
        <v>5495</v>
      </c>
      <c r="CV163" s="121" t="s">
        <v>5808</v>
      </c>
      <c r="CW163" s="121" t="s">
        <v>5828</v>
      </c>
      <c r="CX163" s="121" t="s">
        <v>5495</v>
      </c>
    </row>
    <row r="164" spans="2:102" ht="27.6" x14ac:dyDescent="0.3">
      <c r="B164" s="142" t="s">
        <v>5829</v>
      </c>
      <c r="C164" s="142"/>
      <c r="D164" s="114" t="s">
        <v>5445</v>
      </c>
      <c r="E164" s="114">
        <v>2007</v>
      </c>
      <c r="F164" s="114" t="s">
        <v>5445</v>
      </c>
      <c r="G164" s="114"/>
      <c r="H164" s="114" t="s">
        <v>5445</v>
      </c>
      <c r="I164" s="114" t="s">
        <v>5508</v>
      </c>
      <c r="J164" s="114">
        <v>1</v>
      </c>
      <c r="K164" s="114" t="s">
        <v>5445</v>
      </c>
      <c r="L164" s="115" t="s">
        <v>5443</v>
      </c>
      <c r="M164" s="115" t="s">
        <v>5440</v>
      </c>
      <c r="N164" s="115" t="s">
        <v>5440</v>
      </c>
      <c r="O164" s="115" t="s">
        <v>5440</v>
      </c>
      <c r="P164" s="115" t="s">
        <v>5440</v>
      </c>
      <c r="Q164" s="115" t="s">
        <v>5440</v>
      </c>
      <c r="R164" s="115" t="s">
        <v>5440</v>
      </c>
      <c r="S164" s="103" t="s">
        <v>5495</v>
      </c>
      <c r="T164" s="103">
        <v>2003</v>
      </c>
      <c r="U164" s="103" t="s">
        <v>5495</v>
      </c>
      <c r="V164" s="103" t="s">
        <v>5495</v>
      </c>
      <c r="W164" s="103"/>
      <c r="X164" s="103">
        <v>2</v>
      </c>
      <c r="Y164" s="103" t="s">
        <v>5495</v>
      </c>
      <c r="Z164" s="116" t="s">
        <v>5660</v>
      </c>
      <c r="AA164" s="116" t="s">
        <v>5660</v>
      </c>
      <c r="AB164" s="116" t="s">
        <v>5660</v>
      </c>
      <c r="AC164" s="116" t="s">
        <v>5660</v>
      </c>
      <c r="AD164" s="116" t="s">
        <v>5660</v>
      </c>
      <c r="AE164" s="116" t="s">
        <v>5660</v>
      </c>
      <c r="AF164" s="116" t="s">
        <v>5660</v>
      </c>
      <c r="AG164" s="134" t="s">
        <v>5660</v>
      </c>
      <c r="AH164" s="134" t="s">
        <v>5660</v>
      </c>
      <c r="AI164" s="134" t="s">
        <v>5660</v>
      </c>
      <c r="AJ164" s="134" t="s">
        <v>5660</v>
      </c>
      <c r="AK164" s="134" t="s">
        <v>5660</v>
      </c>
      <c r="AL164" s="134" t="s">
        <v>5660</v>
      </c>
      <c r="AM164" s="134" t="s">
        <v>5660</v>
      </c>
      <c r="AN164" s="135" t="s">
        <v>5660</v>
      </c>
      <c r="AO164" s="135" t="s">
        <v>5660</v>
      </c>
      <c r="AP164" s="135" t="s">
        <v>5660</v>
      </c>
      <c r="AQ164" s="135" t="s">
        <v>5660</v>
      </c>
      <c r="AR164" s="135" t="s">
        <v>5660</v>
      </c>
      <c r="AS164" s="135" t="s">
        <v>5660</v>
      </c>
      <c r="AT164" s="135" t="s">
        <v>5660</v>
      </c>
      <c r="AU164" s="136" t="s">
        <v>5495</v>
      </c>
      <c r="AV164" s="136"/>
      <c r="AW164" s="136" t="s">
        <v>5495</v>
      </c>
      <c r="AX164" s="136" t="s">
        <v>5495</v>
      </c>
      <c r="AY164" s="136" t="s">
        <v>5805</v>
      </c>
      <c r="AZ164" s="136">
        <v>4</v>
      </c>
      <c r="BA164" s="136" t="s">
        <v>5495</v>
      </c>
      <c r="BB164" s="99" t="s">
        <v>5660</v>
      </c>
      <c r="BC164" s="99" t="s">
        <v>5660</v>
      </c>
      <c r="BD164" s="99" t="s">
        <v>5660</v>
      </c>
      <c r="BE164" s="99" t="s">
        <v>5660</v>
      </c>
      <c r="BF164" s="99" t="s">
        <v>5660</v>
      </c>
      <c r="BG164" s="99" t="s">
        <v>5660</v>
      </c>
      <c r="BH164" s="99" t="s">
        <v>5660</v>
      </c>
      <c r="BI164" s="120" t="s">
        <v>5660</v>
      </c>
      <c r="BJ164" s="120" t="s">
        <v>5660</v>
      </c>
      <c r="BK164" s="120" t="s">
        <v>5660</v>
      </c>
      <c r="BL164" s="120" t="s">
        <v>5660</v>
      </c>
      <c r="BM164" s="120" t="s">
        <v>5660</v>
      </c>
      <c r="BN164" s="120" t="s">
        <v>5660</v>
      </c>
      <c r="BO164" s="120" t="s">
        <v>5660</v>
      </c>
      <c r="BP164" s="109" t="s">
        <v>5495</v>
      </c>
      <c r="BQ164" s="109">
        <v>2002</v>
      </c>
      <c r="BR164" s="109" t="s">
        <v>5495</v>
      </c>
      <c r="BS164" s="109" t="s">
        <v>5495</v>
      </c>
      <c r="BT164" s="109" t="s">
        <v>5806</v>
      </c>
      <c r="BU164" s="109">
        <v>1</v>
      </c>
      <c r="BV164" s="109" t="s">
        <v>5660</v>
      </c>
      <c r="BW164" s="121" t="s">
        <v>5495</v>
      </c>
      <c r="BX164" s="121">
        <v>2010</v>
      </c>
      <c r="BY164" s="121" t="s">
        <v>5495</v>
      </c>
      <c r="BZ164" s="121" t="s">
        <v>5495</v>
      </c>
      <c r="CA164" s="121"/>
      <c r="CB164" s="121">
        <v>9</v>
      </c>
      <c r="CC164" s="121" t="s">
        <v>5495</v>
      </c>
      <c r="CD164" s="124" t="s">
        <v>5443</v>
      </c>
      <c r="CE164" s="124" t="s">
        <v>5440</v>
      </c>
      <c r="CF164" s="124" t="s">
        <v>5440</v>
      </c>
      <c r="CG164" s="124" t="s">
        <v>5440</v>
      </c>
      <c r="CH164" s="124" t="s">
        <v>5440</v>
      </c>
      <c r="CI164" s="124" t="s">
        <v>5440</v>
      </c>
      <c r="CJ164" s="124" t="s">
        <v>5440</v>
      </c>
      <c r="CK164" s="123" t="s">
        <v>5495</v>
      </c>
      <c r="CL164" s="123">
        <v>2003</v>
      </c>
      <c r="CM164" s="123" t="s">
        <v>5495</v>
      </c>
      <c r="CN164" s="123" t="s">
        <v>5495</v>
      </c>
      <c r="CO164" s="123" t="s">
        <v>5688</v>
      </c>
      <c r="CP164" s="123">
        <v>3</v>
      </c>
      <c r="CQ164" s="123" t="s">
        <v>5495</v>
      </c>
      <c r="CR164" s="121" t="s">
        <v>5495</v>
      </c>
      <c r="CS164" s="121"/>
      <c r="CT164" s="121" t="s">
        <v>5495</v>
      </c>
      <c r="CU164" s="121" t="s">
        <v>5495</v>
      </c>
      <c r="CV164" s="121" t="s">
        <v>5808</v>
      </c>
      <c r="CW164" s="121" t="s">
        <v>5809</v>
      </c>
      <c r="CX164" s="121" t="s">
        <v>5495</v>
      </c>
    </row>
    <row r="165" spans="2:102" x14ac:dyDescent="0.3">
      <c r="B165" s="137" t="s">
        <v>531</v>
      </c>
      <c r="C165" s="137"/>
      <c r="D165" s="114" t="s">
        <v>5445</v>
      </c>
      <c r="E165" s="114">
        <v>1988</v>
      </c>
      <c r="F165" s="114" t="s">
        <v>5445</v>
      </c>
      <c r="G165" s="114"/>
      <c r="H165" s="114" t="s">
        <v>5445</v>
      </c>
      <c r="I165" s="114" t="s">
        <v>5508</v>
      </c>
      <c r="J165" s="114">
        <v>1</v>
      </c>
      <c r="K165" s="114" t="s">
        <v>5445</v>
      </c>
      <c r="L165" s="115" t="s">
        <v>5443</v>
      </c>
      <c r="M165" s="115" t="s">
        <v>5440</v>
      </c>
      <c r="N165" s="115" t="s">
        <v>5440</v>
      </c>
      <c r="O165" s="115" t="s">
        <v>5440</v>
      </c>
      <c r="P165" s="115" t="s">
        <v>5440</v>
      </c>
      <c r="Q165" s="115" t="s">
        <v>5440</v>
      </c>
      <c r="R165" s="115" t="s">
        <v>5440</v>
      </c>
      <c r="S165" s="103" t="s">
        <v>5495</v>
      </c>
      <c r="T165" s="103">
        <v>1988</v>
      </c>
      <c r="U165" s="103" t="s">
        <v>5495</v>
      </c>
      <c r="V165" s="103" t="s">
        <v>5495</v>
      </c>
      <c r="W165" s="103" t="s">
        <v>5830</v>
      </c>
      <c r="X165" s="103">
        <v>1</v>
      </c>
      <c r="Y165" s="103" t="s">
        <v>5495</v>
      </c>
      <c r="Z165" s="116" t="s">
        <v>5495</v>
      </c>
      <c r="AA165" s="116">
        <v>1988</v>
      </c>
      <c r="AB165" s="116" t="s">
        <v>5495</v>
      </c>
      <c r="AC165" s="116" t="s">
        <v>5495</v>
      </c>
      <c r="AD165" s="116" t="s">
        <v>5709</v>
      </c>
      <c r="AE165" s="116">
        <v>1</v>
      </c>
      <c r="AF165" s="116" t="s">
        <v>5495</v>
      </c>
      <c r="AG165" s="134" t="s">
        <v>5660</v>
      </c>
      <c r="AH165" s="134" t="s">
        <v>5660</v>
      </c>
      <c r="AI165" s="134" t="s">
        <v>5660</v>
      </c>
      <c r="AJ165" s="134" t="s">
        <v>5660</v>
      </c>
      <c r="AK165" s="134" t="s">
        <v>5660</v>
      </c>
      <c r="AL165" s="134" t="s">
        <v>5660</v>
      </c>
      <c r="AM165" s="134" t="s">
        <v>5660</v>
      </c>
      <c r="AN165" s="135" t="s">
        <v>5660</v>
      </c>
      <c r="AO165" s="135" t="s">
        <v>5660</v>
      </c>
      <c r="AP165" s="135" t="s">
        <v>5660</v>
      </c>
      <c r="AQ165" s="135" t="s">
        <v>5660</v>
      </c>
      <c r="AR165" s="135" t="s">
        <v>5660</v>
      </c>
      <c r="AS165" s="135" t="s">
        <v>5660</v>
      </c>
      <c r="AT165" s="135" t="s">
        <v>5660</v>
      </c>
      <c r="AU165" s="136" t="s">
        <v>5495</v>
      </c>
      <c r="AV165" s="136">
        <v>2006</v>
      </c>
      <c r="AW165" s="136" t="s">
        <v>5495</v>
      </c>
      <c r="AX165" s="136" t="s">
        <v>5495</v>
      </c>
      <c r="AY165" s="136" t="s">
        <v>5831</v>
      </c>
      <c r="AZ165" s="136">
        <v>200</v>
      </c>
      <c r="BA165" s="136" t="s">
        <v>5495</v>
      </c>
      <c r="BB165" s="99" t="s">
        <v>5660</v>
      </c>
      <c r="BC165" s="99" t="s">
        <v>5660</v>
      </c>
      <c r="BD165" s="99" t="s">
        <v>5660</v>
      </c>
      <c r="BE165" s="99" t="s">
        <v>5660</v>
      </c>
      <c r="BF165" s="99" t="s">
        <v>5660</v>
      </c>
      <c r="BG165" s="99" t="s">
        <v>5660</v>
      </c>
      <c r="BH165" s="99" t="s">
        <v>5660</v>
      </c>
      <c r="BI165" s="120" t="s">
        <v>5660</v>
      </c>
      <c r="BJ165" s="120" t="s">
        <v>5660</v>
      </c>
      <c r="BK165" s="120" t="s">
        <v>5660</v>
      </c>
      <c r="BL165" s="120" t="s">
        <v>5660</v>
      </c>
      <c r="BM165" s="120" t="s">
        <v>5660</v>
      </c>
      <c r="BN165" s="120" t="s">
        <v>5660</v>
      </c>
      <c r="BO165" s="120" t="s">
        <v>5660</v>
      </c>
      <c r="BP165" s="109" t="s">
        <v>5660</v>
      </c>
      <c r="BQ165" s="109" t="s">
        <v>5660</v>
      </c>
      <c r="BR165" s="109" t="s">
        <v>5660</v>
      </c>
      <c r="BS165" s="109" t="s">
        <v>5660</v>
      </c>
      <c r="BT165" s="109" t="s">
        <v>5660</v>
      </c>
      <c r="BU165" s="109" t="s">
        <v>5660</v>
      </c>
      <c r="BV165" s="109" t="s">
        <v>5660</v>
      </c>
      <c r="BW165" s="121" t="s">
        <v>5495</v>
      </c>
      <c r="BX165" s="121">
        <v>2010</v>
      </c>
      <c r="BY165" s="121" t="s">
        <v>5495</v>
      </c>
      <c r="BZ165" s="121" t="s">
        <v>5495</v>
      </c>
      <c r="CA165" s="121" t="s">
        <v>5832</v>
      </c>
      <c r="CB165" s="121">
        <v>7</v>
      </c>
      <c r="CC165" s="121" t="s">
        <v>5495</v>
      </c>
      <c r="CD165" s="124" t="s">
        <v>5443</v>
      </c>
      <c r="CE165" s="124" t="s">
        <v>5440</v>
      </c>
      <c r="CF165" s="124" t="s">
        <v>5440</v>
      </c>
      <c r="CG165" s="124" t="s">
        <v>5440</v>
      </c>
      <c r="CH165" s="124" t="s">
        <v>5440</v>
      </c>
      <c r="CI165" s="124" t="s">
        <v>5440</v>
      </c>
      <c r="CJ165" s="124" t="s">
        <v>5440</v>
      </c>
      <c r="CK165" s="123" t="s">
        <v>5660</v>
      </c>
      <c r="CL165" s="123" t="s">
        <v>5660</v>
      </c>
      <c r="CM165" s="123" t="s">
        <v>5660</v>
      </c>
      <c r="CN165" s="123" t="s">
        <v>5660</v>
      </c>
      <c r="CO165" s="123" t="s">
        <v>5660</v>
      </c>
      <c r="CP165" s="123" t="s">
        <v>5660</v>
      </c>
      <c r="CQ165" s="123" t="s">
        <v>5660</v>
      </c>
      <c r="CR165" s="121" t="s">
        <v>5495</v>
      </c>
      <c r="CS165" s="121" t="s">
        <v>5660</v>
      </c>
      <c r="CT165" s="121" t="s">
        <v>5495</v>
      </c>
      <c r="CU165" s="121" t="s">
        <v>5495</v>
      </c>
      <c r="CV165" s="121" t="s">
        <v>5833</v>
      </c>
      <c r="CW165" s="121" t="s">
        <v>5495</v>
      </c>
      <c r="CX165" s="121" t="s">
        <v>5495</v>
      </c>
    </row>
    <row r="166" spans="2:102" x14ac:dyDescent="0.3">
      <c r="B166" s="137" t="s">
        <v>5834</v>
      </c>
      <c r="C166" s="137"/>
      <c r="D166" s="114" t="s">
        <v>5445</v>
      </c>
      <c r="E166" s="114">
        <v>1990</v>
      </c>
      <c r="F166" s="114" t="s">
        <v>5445</v>
      </c>
      <c r="G166" s="114"/>
      <c r="H166" s="114" t="s">
        <v>5445</v>
      </c>
      <c r="I166" s="114" t="s">
        <v>5508</v>
      </c>
      <c r="J166" s="114">
        <v>1</v>
      </c>
      <c r="K166" s="114" t="s">
        <v>5445</v>
      </c>
      <c r="L166" s="115" t="s">
        <v>5443</v>
      </c>
      <c r="M166" s="115" t="s">
        <v>5440</v>
      </c>
      <c r="N166" s="115" t="s">
        <v>5440</v>
      </c>
      <c r="O166" s="115" t="s">
        <v>5440</v>
      </c>
      <c r="P166" s="115" t="s">
        <v>5440</v>
      </c>
      <c r="Q166" s="115" t="s">
        <v>5440</v>
      </c>
      <c r="R166" s="115" t="s">
        <v>5440</v>
      </c>
      <c r="S166" s="103" t="s">
        <v>5495</v>
      </c>
      <c r="T166" s="103" t="s">
        <v>5835</v>
      </c>
      <c r="U166" s="103" t="s">
        <v>5660</v>
      </c>
      <c r="V166" s="103" t="s">
        <v>5660</v>
      </c>
      <c r="W166" s="103" t="s">
        <v>5836</v>
      </c>
      <c r="X166" s="103">
        <v>6</v>
      </c>
      <c r="Y166" s="103" t="s">
        <v>5660</v>
      </c>
      <c r="Z166" s="116" t="s">
        <v>5660</v>
      </c>
      <c r="AA166" s="116"/>
      <c r="AB166" s="116" t="s">
        <v>5660</v>
      </c>
      <c r="AC166" s="116" t="s">
        <v>5660</v>
      </c>
      <c r="AD166" s="116"/>
      <c r="AE166" s="116"/>
      <c r="AF166" s="116"/>
      <c r="AG166" s="134" t="s">
        <v>5660</v>
      </c>
      <c r="AH166" s="134"/>
      <c r="AI166" s="134" t="s">
        <v>5660</v>
      </c>
      <c r="AJ166" s="134" t="s">
        <v>5660</v>
      </c>
      <c r="AK166" s="134"/>
      <c r="AL166" s="134"/>
      <c r="AM166" s="134"/>
      <c r="AN166" s="135" t="s">
        <v>5660</v>
      </c>
      <c r="AO166" s="135"/>
      <c r="AP166" s="135" t="s">
        <v>5660</v>
      </c>
      <c r="AQ166" s="135" t="s">
        <v>5660</v>
      </c>
      <c r="AR166" s="135"/>
      <c r="AS166" s="135"/>
      <c r="AT166" s="135"/>
      <c r="AU166" s="136"/>
      <c r="AV166" s="136"/>
      <c r="AW166" s="136"/>
      <c r="AX166" s="136"/>
      <c r="AY166" s="136"/>
      <c r="AZ166" s="136"/>
      <c r="BA166" s="136"/>
      <c r="BB166" s="99" t="s">
        <v>5660</v>
      </c>
      <c r="BC166" s="99"/>
      <c r="BD166" s="99" t="s">
        <v>5660</v>
      </c>
      <c r="BE166" s="99" t="s">
        <v>5660</v>
      </c>
      <c r="BF166" s="99" t="s">
        <v>5660</v>
      </c>
      <c r="BG166" s="99" t="s">
        <v>5660</v>
      </c>
      <c r="BH166" s="99" t="s">
        <v>5660</v>
      </c>
      <c r="BI166" s="120" t="s">
        <v>5660</v>
      </c>
      <c r="BJ166" s="120"/>
      <c r="BK166" s="120" t="s">
        <v>5660</v>
      </c>
      <c r="BL166" s="120" t="s">
        <v>5660</v>
      </c>
      <c r="BM166" s="120" t="s">
        <v>5660</v>
      </c>
      <c r="BN166" s="120" t="s">
        <v>5660</v>
      </c>
      <c r="BO166" s="120" t="s">
        <v>5660</v>
      </c>
      <c r="BP166" s="109" t="s">
        <v>5660</v>
      </c>
      <c r="BQ166" s="109" t="s">
        <v>5660</v>
      </c>
      <c r="BR166" s="109" t="s">
        <v>5660</v>
      </c>
      <c r="BS166" s="109" t="s">
        <v>5660</v>
      </c>
      <c r="BT166" s="109" t="s">
        <v>5660</v>
      </c>
      <c r="BU166" s="109" t="s">
        <v>5660</v>
      </c>
      <c r="BV166" s="109" t="s">
        <v>5660</v>
      </c>
      <c r="BW166" s="121" t="s">
        <v>5495</v>
      </c>
      <c r="BX166" s="121">
        <v>2010</v>
      </c>
      <c r="BY166" s="121" t="s">
        <v>5495</v>
      </c>
      <c r="BZ166" s="121" t="s">
        <v>5495</v>
      </c>
      <c r="CA166" s="121"/>
      <c r="CB166" s="121">
        <v>7</v>
      </c>
      <c r="CC166" s="121" t="s">
        <v>5495</v>
      </c>
      <c r="CD166" s="124" t="s">
        <v>5443</v>
      </c>
      <c r="CE166" s="124" t="s">
        <v>5440</v>
      </c>
      <c r="CF166" s="124" t="s">
        <v>5440</v>
      </c>
      <c r="CG166" s="124" t="s">
        <v>5440</v>
      </c>
      <c r="CH166" s="124" t="s">
        <v>5440</v>
      </c>
      <c r="CI166" s="124" t="s">
        <v>5440</v>
      </c>
      <c r="CJ166" s="124" t="s">
        <v>5440</v>
      </c>
      <c r="CK166" s="123" t="s">
        <v>5495</v>
      </c>
      <c r="CL166" s="123">
        <v>1990</v>
      </c>
      <c r="CM166" s="123" t="s">
        <v>5495</v>
      </c>
      <c r="CN166" s="123" t="s">
        <v>5495</v>
      </c>
      <c r="CO166" s="123" t="s">
        <v>5836</v>
      </c>
      <c r="CP166" s="123">
        <v>4</v>
      </c>
      <c r="CQ166" s="123" t="s">
        <v>5495</v>
      </c>
      <c r="CR166" s="121" t="s">
        <v>5495</v>
      </c>
      <c r="CS166" s="121">
        <v>2013</v>
      </c>
      <c r="CT166" s="121" t="s">
        <v>5495</v>
      </c>
      <c r="CU166" s="121" t="s">
        <v>5495</v>
      </c>
      <c r="CV166" s="121" t="s">
        <v>5833</v>
      </c>
      <c r="CW166" s="121">
        <v>2</v>
      </c>
      <c r="CX166" s="121" t="s">
        <v>5495</v>
      </c>
    </row>
    <row r="167" spans="2:102" x14ac:dyDescent="0.3">
      <c r="B167" s="137" t="s">
        <v>539</v>
      </c>
      <c r="C167" s="137"/>
      <c r="D167" s="114" t="s">
        <v>5445</v>
      </c>
      <c r="E167" s="114" t="s">
        <v>5837</v>
      </c>
      <c r="F167" s="114" t="s">
        <v>5443</v>
      </c>
      <c r="G167" s="114"/>
      <c r="H167" s="114" t="s">
        <v>5443</v>
      </c>
      <c r="I167" s="114" t="s">
        <v>5508</v>
      </c>
      <c r="J167" s="114">
        <v>1</v>
      </c>
      <c r="K167" s="114" t="s">
        <v>5443</v>
      </c>
      <c r="L167" s="115" t="s">
        <v>5443</v>
      </c>
      <c r="M167" s="115" t="s">
        <v>5440</v>
      </c>
      <c r="N167" s="115" t="s">
        <v>5440</v>
      </c>
      <c r="O167" s="115" t="s">
        <v>5440</v>
      </c>
      <c r="P167" s="115" t="s">
        <v>5440</v>
      </c>
      <c r="Q167" s="115" t="s">
        <v>5440</v>
      </c>
      <c r="R167" s="115" t="s">
        <v>5440</v>
      </c>
      <c r="S167" s="103" t="s">
        <v>5495</v>
      </c>
      <c r="T167" s="103"/>
      <c r="U167" s="103" t="s">
        <v>5495</v>
      </c>
      <c r="V167" s="103"/>
      <c r="W167" s="103"/>
      <c r="X167" s="103" t="s">
        <v>5838</v>
      </c>
      <c r="Y167" s="103" t="s">
        <v>5495</v>
      </c>
      <c r="Z167" s="116" t="s">
        <v>5660</v>
      </c>
      <c r="AA167" s="116"/>
      <c r="AB167" s="116" t="s">
        <v>5660</v>
      </c>
      <c r="AC167" s="116" t="s">
        <v>5660</v>
      </c>
      <c r="AD167" s="116"/>
      <c r="AE167" s="116"/>
      <c r="AF167" s="116"/>
      <c r="AG167" s="134" t="s">
        <v>5660</v>
      </c>
      <c r="AH167" s="134"/>
      <c r="AI167" s="134" t="s">
        <v>5660</v>
      </c>
      <c r="AJ167" s="134" t="s">
        <v>5660</v>
      </c>
      <c r="AK167" s="134"/>
      <c r="AL167" s="134"/>
      <c r="AM167" s="134" t="s">
        <v>5660</v>
      </c>
      <c r="AN167" s="135" t="s">
        <v>5660</v>
      </c>
      <c r="AO167" s="135"/>
      <c r="AP167" s="135" t="s">
        <v>5660</v>
      </c>
      <c r="AQ167" s="135" t="s">
        <v>5660</v>
      </c>
      <c r="AR167" s="135"/>
      <c r="AS167" s="135"/>
      <c r="AT167" s="135" t="s">
        <v>5660</v>
      </c>
      <c r="AU167" s="136" t="s">
        <v>5495</v>
      </c>
      <c r="AV167" s="136">
        <v>2013</v>
      </c>
      <c r="AW167" s="136" t="s">
        <v>5495</v>
      </c>
      <c r="AX167" s="136" t="s">
        <v>5495</v>
      </c>
      <c r="AY167" s="136" t="s">
        <v>5839</v>
      </c>
      <c r="AZ167" s="136">
        <v>2</v>
      </c>
      <c r="BA167" s="136" t="s">
        <v>5495</v>
      </c>
      <c r="BB167" s="99" t="s">
        <v>5660</v>
      </c>
      <c r="BC167" s="99" t="s">
        <v>5660</v>
      </c>
      <c r="BD167" s="99" t="s">
        <v>5660</v>
      </c>
      <c r="BE167" s="99" t="s">
        <v>5660</v>
      </c>
      <c r="BF167" s="99" t="s">
        <v>5660</v>
      </c>
      <c r="BG167" s="99" t="s">
        <v>5660</v>
      </c>
      <c r="BH167" s="99" t="s">
        <v>5660</v>
      </c>
      <c r="BI167" s="120" t="s">
        <v>5660</v>
      </c>
      <c r="BJ167" s="120" t="s">
        <v>5660</v>
      </c>
      <c r="BK167" s="120" t="s">
        <v>5660</v>
      </c>
      <c r="BL167" s="120" t="s">
        <v>5660</v>
      </c>
      <c r="BM167" s="120" t="s">
        <v>5660</v>
      </c>
      <c r="BN167" s="120" t="s">
        <v>5660</v>
      </c>
      <c r="BO167" s="120" t="s">
        <v>5660</v>
      </c>
      <c r="BP167" s="109" t="s">
        <v>5660</v>
      </c>
      <c r="BQ167" s="109" t="s">
        <v>5660</v>
      </c>
      <c r="BR167" s="109" t="s">
        <v>5660</v>
      </c>
      <c r="BS167" s="109" t="s">
        <v>5660</v>
      </c>
      <c r="BT167" s="109" t="s">
        <v>5660</v>
      </c>
      <c r="BU167" s="109" t="s">
        <v>5660</v>
      </c>
      <c r="BV167" s="109" t="s">
        <v>5660</v>
      </c>
      <c r="BW167" s="121" t="s">
        <v>5495</v>
      </c>
      <c r="BX167" s="121">
        <v>2010</v>
      </c>
      <c r="BY167" s="121" t="s">
        <v>5495</v>
      </c>
      <c r="BZ167" s="121" t="s">
        <v>5495</v>
      </c>
      <c r="CA167" s="121" t="s">
        <v>5495</v>
      </c>
      <c r="CB167" s="121" t="s">
        <v>5495</v>
      </c>
      <c r="CC167" s="121" t="s">
        <v>5495</v>
      </c>
      <c r="CD167" s="124" t="s">
        <v>5443</v>
      </c>
      <c r="CE167" s="124" t="s">
        <v>5440</v>
      </c>
      <c r="CF167" s="124" t="s">
        <v>5440</v>
      </c>
      <c r="CG167" s="124" t="s">
        <v>5440</v>
      </c>
      <c r="CH167" s="124" t="s">
        <v>5440</v>
      </c>
      <c r="CI167" s="124" t="s">
        <v>5440</v>
      </c>
      <c r="CJ167" s="124" t="s">
        <v>5440</v>
      </c>
      <c r="CK167" s="123" t="s">
        <v>5495</v>
      </c>
      <c r="CL167" s="123"/>
      <c r="CM167" s="123" t="s">
        <v>5495</v>
      </c>
      <c r="CN167" s="123" t="s">
        <v>5495</v>
      </c>
      <c r="CO167" s="123" t="s">
        <v>5495</v>
      </c>
      <c r="CP167" s="123"/>
      <c r="CQ167" s="123" t="s">
        <v>5495</v>
      </c>
      <c r="CR167" s="121" t="s">
        <v>5495</v>
      </c>
      <c r="CS167" s="121"/>
      <c r="CT167" s="121" t="s">
        <v>5495</v>
      </c>
      <c r="CU167" s="121" t="s">
        <v>5495</v>
      </c>
      <c r="CV167" s="121" t="s">
        <v>5840</v>
      </c>
      <c r="CW167" s="121">
        <v>3</v>
      </c>
      <c r="CX167" s="121" t="s">
        <v>5495</v>
      </c>
    </row>
    <row r="168" spans="2:102" x14ac:dyDescent="0.3">
      <c r="B168" s="137" t="s">
        <v>1788</v>
      </c>
      <c r="C168" s="137"/>
      <c r="D168" s="114" t="s">
        <v>5445</v>
      </c>
      <c r="E168" s="114">
        <v>1995</v>
      </c>
      <c r="F168" s="114" t="s">
        <v>5445</v>
      </c>
      <c r="G168" s="114"/>
      <c r="H168" s="114" t="s">
        <v>5445</v>
      </c>
      <c r="I168" s="114" t="s">
        <v>5508</v>
      </c>
      <c r="J168" s="114">
        <v>1</v>
      </c>
      <c r="K168" s="114" t="s">
        <v>5445</v>
      </c>
      <c r="L168" s="115" t="s">
        <v>5443</v>
      </c>
      <c r="M168" s="115" t="s">
        <v>5440</v>
      </c>
      <c r="N168" s="115" t="s">
        <v>5440</v>
      </c>
      <c r="O168" s="115" t="s">
        <v>5440</v>
      </c>
      <c r="P168" s="115" t="s">
        <v>5440</v>
      </c>
      <c r="Q168" s="115" t="s">
        <v>5440</v>
      </c>
      <c r="R168" s="115" t="s">
        <v>5440</v>
      </c>
      <c r="S168" s="103" t="s">
        <v>5495</v>
      </c>
      <c r="T168" s="103">
        <v>2007</v>
      </c>
      <c r="U168" s="103" t="s">
        <v>5495</v>
      </c>
      <c r="V168" s="103" t="s">
        <v>5495</v>
      </c>
      <c r="W168" s="103" t="s">
        <v>5841</v>
      </c>
      <c r="X168" s="103">
        <v>1</v>
      </c>
      <c r="Y168" s="103" t="s">
        <v>5495</v>
      </c>
      <c r="Z168" s="116" t="s">
        <v>5660</v>
      </c>
      <c r="AA168" s="116" t="s">
        <v>5660</v>
      </c>
      <c r="AB168" s="116" t="s">
        <v>5660</v>
      </c>
      <c r="AC168" s="116" t="s">
        <v>5660</v>
      </c>
      <c r="AD168" s="116" t="s">
        <v>5660</v>
      </c>
      <c r="AE168" s="116" t="s">
        <v>5660</v>
      </c>
      <c r="AF168" s="116" t="s">
        <v>5660</v>
      </c>
      <c r="AG168" s="134" t="s">
        <v>5660</v>
      </c>
      <c r="AH168" s="134" t="s">
        <v>5660</v>
      </c>
      <c r="AI168" s="134" t="s">
        <v>5660</v>
      </c>
      <c r="AJ168" s="134" t="s">
        <v>5660</v>
      </c>
      <c r="AK168" s="134" t="s">
        <v>5660</v>
      </c>
      <c r="AL168" s="134" t="s">
        <v>5660</v>
      </c>
      <c r="AM168" s="134" t="s">
        <v>5660</v>
      </c>
      <c r="AN168" s="135" t="s">
        <v>5660</v>
      </c>
      <c r="AO168" s="135" t="s">
        <v>5660</v>
      </c>
      <c r="AP168" s="135" t="s">
        <v>5660</v>
      </c>
      <c r="AQ168" s="135" t="s">
        <v>5660</v>
      </c>
      <c r="AR168" s="135" t="s">
        <v>5660</v>
      </c>
      <c r="AS168" s="135" t="s">
        <v>5660</v>
      </c>
      <c r="AT168" s="135" t="s">
        <v>5660</v>
      </c>
      <c r="AU168" s="136" t="s">
        <v>5660</v>
      </c>
      <c r="AV168" s="136"/>
      <c r="AW168" s="136" t="s">
        <v>5660</v>
      </c>
      <c r="AX168" s="136" t="s">
        <v>5660</v>
      </c>
      <c r="AY168" s="136"/>
      <c r="AZ168" s="136"/>
      <c r="BA168" s="136" t="s">
        <v>5660</v>
      </c>
      <c r="BB168" s="99" t="s">
        <v>5660</v>
      </c>
      <c r="BC168" s="99" t="s">
        <v>5660</v>
      </c>
      <c r="BD168" s="99" t="s">
        <v>5660</v>
      </c>
      <c r="BE168" s="99" t="s">
        <v>5660</v>
      </c>
      <c r="BF168" s="99" t="s">
        <v>5660</v>
      </c>
      <c r="BG168" s="99" t="s">
        <v>5660</v>
      </c>
      <c r="BH168" s="99" t="s">
        <v>5660</v>
      </c>
      <c r="BI168" s="120" t="s">
        <v>5495</v>
      </c>
      <c r="BJ168" s="120">
        <v>2001</v>
      </c>
      <c r="BK168" s="120" t="s">
        <v>5495</v>
      </c>
      <c r="BL168" s="120" t="s">
        <v>5495</v>
      </c>
      <c r="BM168" s="120" t="s">
        <v>5842</v>
      </c>
      <c r="BN168" s="120">
        <v>1</v>
      </c>
      <c r="BO168" s="120" t="s">
        <v>5660</v>
      </c>
      <c r="BP168" s="109" t="s">
        <v>5495</v>
      </c>
      <c r="BQ168" s="109">
        <v>1993</v>
      </c>
      <c r="BR168" s="109" t="s">
        <v>5495</v>
      </c>
      <c r="BS168" s="109" t="s">
        <v>5495</v>
      </c>
      <c r="BT168" s="109" t="s">
        <v>5806</v>
      </c>
      <c r="BU168" s="109" t="s">
        <v>5660</v>
      </c>
      <c r="BV168" s="109" t="s">
        <v>5660</v>
      </c>
      <c r="BW168" s="121" t="s">
        <v>5495</v>
      </c>
      <c r="BX168" s="121">
        <v>2010</v>
      </c>
      <c r="BY168" s="121" t="s">
        <v>5495</v>
      </c>
      <c r="BZ168" s="121" t="s">
        <v>5495</v>
      </c>
      <c r="CA168" s="121"/>
      <c r="CB168" s="121"/>
      <c r="CC168" s="121"/>
      <c r="CD168" s="124" t="s">
        <v>5443</v>
      </c>
      <c r="CE168" s="124" t="s">
        <v>5440</v>
      </c>
      <c r="CF168" s="124" t="s">
        <v>5440</v>
      </c>
      <c r="CG168" s="124" t="s">
        <v>5440</v>
      </c>
      <c r="CH168" s="124" t="s">
        <v>5440</v>
      </c>
      <c r="CI168" s="124" t="s">
        <v>5440</v>
      </c>
      <c r="CJ168" s="124" t="s">
        <v>5440</v>
      </c>
      <c r="CK168" s="123" t="s">
        <v>5495</v>
      </c>
      <c r="CL168" s="123"/>
      <c r="CM168" s="123" t="s">
        <v>5495</v>
      </c>
      <c r="CN168" s="123" t="s">
        <v>5495</v>
      </c>
      <c r="CO168" s="123" t="s">
        <v>5823</v>
      </c>
      <c r="CP168" s="123">
        <v>3</v>
      </c>
      <c r="CQ168" s="123" t="s">
        <v>5495</v>
      </c>
      <c r="CR168" s="121" t="s">
        <v>5495</v>
      </c>
      <c r="CS168" s="121">
        <v>2013</v>
      </c>
      <c r="CT168" s="121" t="s">
        <v>5495</v>
      </c>
      <c r="CU168" s="121" t="s">
        <v>5495</v>
      </c>
      <c r="CV168" s="121" t="s">
        <v>5840</v>
      </c>
      <c r="CW168" s="121" t="s">
        <v>5843</v>
      </c>
      <c r="CX168" s="121" t="s">
        <v>5495</v>
      </c>
    </row>
    <row r="169" spans="2:102" x14ac:dyDescent="0.3">
      <c r="B169" s="137" t="s">
        <v>544</v>
      </c>
      <c r="C169" s="137"/>
      <c r="D169" s="114" t="s">
        <v>5445</v>
      </c>
      <c r="E169" s="114">
        <v>2001</v>
      </c>
      <c r="F169" s="114" t="s">
        <v>5445</v>
      </c>
      <c r="G169" s="114"/>
      <c r="H169" s="114" t="s">
        <v>5445</v>
      </c>
      <c r="I169" s="114" t="s">
        <v>5798</v>
      </c>
      <c r="J169" s="114">
        <v>1</v>
      </c>
      <c r="K169" s="114" t="s">
        <v>5445</v>
      </c>
      <c r="L169" s="115" t="s">
        <v>5443</v>
      </c>
      <c r="M169" s="115" t="s">
        <v>5440</v>
      </c>
      <c r="N169" s="115" t="s">
        <v>5440</v>
      </c>
      <c r="O169" s="115" t="s">
        <v>5440</v>
      </c>
      <c r="P169" s="115" t="s">
        <v>5440</v>
      </c>
      <c r="Q169" s="115" t="s">
        <v>5440</v>
      </c>
      <c r="R169" s="115" t="s">
        <v>5440</v>
      </c>
      <c r="S169" s="103" t="s">
        <v>5495</v>
      </c>
      <c r="T169" s="103">
        <v>1999</v>
      </c>
      <c r="U169" s="103" t="s">
        <v>5495</v>
      </c>
      <c r="V169" s="103" t="s">
        <v>5495</v>
      </c>
      <c r="W169" s="103"/>
      <c r="X169" s="103">
        <v>1</v>
      </c>
      <c r="Y169" s="103" t="s">
        <v>5660</v>
      </c>
      <c r="Z169" s="116" t="s">
        <v>5660</v>
      </c>
      <c r="AA169" s="116" t="s">
        <v>5660</v>
      </c>
      <c r="AB169" s="116" t="s">
        <v>5660</v>
      </c>
      <c r="AC169" s="116" t="s">
        <v>5660</v>
      </c>
      <c r="AD169" s="116" t="s">
        <v>5660</v>
      </c>
      <c r="AE169" s="116" t="s">
        <v>5660</v>
      </c>
      <c r="AF169" s="116" t="s">
        <v>5660</v>
      </c>
      <c r="AG169" s="134" t="s">
        <v>5660</v>
      </c>
      <c r="AH169" s="134" t="s">
        <v>5660</v>
      </c>
      <c r="AI169" s="134" t="s">
        <v>5660</v>
      </c>
      <c r="AJ169" s="134" t="s">
        <v>5660</v>
      </c>
      <c r="AK169" s="134" t="s">
        <v>5660</v>
      </c>
      <c r="AL169" s="134" t="s">
        <v>5660</v>
      </c>
      <c r="AM169" s="134" t="s">
        <v>5660</v>
      </c>
      <c r="AN169" s="135" t="s">
        <v>5660</v>
      </c>
      <c r="AO169" s="135" t="s">
        <v>5660</v>
      </c>
      <c r="AP169" s="135" t="s">
        <v>5660</v>
      </c>
      <c r="AQ169" s="135" t="s">
        <v>5660</v>
      </c>
      <c r="AR169" s="135" t="s">
        <v>5660</v>
      </c>
      <c r="AS169" s="135" t="s">
        <v>5660</v>
      </c>
      <c r="AT169" s="135" t="s">
        <v>5660</v>
      </c>
      <c r="AU169" s="136" t="s">
        <v>5495</v>
      </c>
      <c r="AV169" s="136">
        <v>2001</v>
      </c>
      <c r="AW169" s="136" t="s">
        <v>5495</v>
      </c>
      <c r="AX169" s="136" t="s">
        <v>5495</v>
      </c>
      <c r="AY169" s="136" t="s">
        <v>5844</v>
      </c>
      <c r="AZ169" s="136">
        <v>1</v>
      </c>
      <c r="BA169" s="136" t="s">
        <v>5660</v>
      </c>
      <c r="BB169" s="99" t="s">
        <v>5495</v>
      </c>
      <c r="BC169" s="99">
        <v>2001</v>
      </c>
      <c r="BD169" s="99" t="s">
        <v>5495</v>
      </c>
      <c r="BE169" s="99" t="s">
        <v>5495</v>
      </c>
      <c r="BF169" s="99" t="s">
        <v>5845</v>
      </c>
      <c r="BG169" s="99">
        <v>6</v>
      </c>
      <c r="BH169" s="99" t="s">
        <v>5660</v>
      </c>
      <c r="BI169" s="120" t="s">
        <v>5660</v>
      </c>
      <c r="BJ169" s="120" t="s">
        <v>5660</v>
      </c>
      <c r="BK169" s="120" t="s">
        <v>5660</v>
      </c>
      <c r="BL169" s="120" t="s">
        <v>5660</v>
      </c>
      <c r="BM169" s="120" t="s">
        <v>5660</v>
      </c>
      <c r="BN169" s="120" t="s">
        <v>5660</v>
      </c>
      <c r="BO169" s="120" t="s">
        <v>5660</v>
      </c>
      <c r="BP169" s="109" t="s">
        <v>5495</v>
      </c>
      <c r="BQ169" s="109">
        <v>1993</v>
      </c>
      <c r="BR169" s="109" t="s">
        <v>5660</v>
      </c>
      <c r="BS169" s="109" t="s">
        <v>5660</v>
      </c>
      <c r="BT169" s="109" t="s">
        <v>5806</v>
      </c>
      <c r="BU169" s="109">
        <v>1</v>
      </c>
      <c r="BV169" s="109" t="s">
        <v>5660</v>
      </c>
      <c r="BW169" s="121" t="s">
        <v>5495</v>
      </c>
      <c r="BX169" s="121">
        <v>2009</v>
      </c>
      <c r="BY169" s="121" t="s">
        <v>5495</v>
      </c>
      <c r="BZ169" s="121" t="s">
        <v>5495</v>
      </c>
      <c r="CA169" s="121"/>
      <c r="CB169" s="121">
        <v>6</v>
      </c>
      <c r="CC169" s="121" t="s">
        <v>5660</v>
      </c>
      <c r="CD169" s="124" t="s">
        <v>5443</v>
      </c>
      <c r="CE169" s="124" t="s">
        <v>5440</v>
      </c>
      <c r="CF169" s="124" t="s">
        <v>5440</v>
      </c>
      <c r="CG169" s="124" t="s">
        <v>5440</v>
      </c>
      <c r="CH169" s="124" t="s">
        <v>5440</v>
      </c>
      <c r="CI169" s="124" t="s">
        <v>5440</v>
      </c>
      <c r="CJ169" s="124" t="s">
        <v>5440</v>
      </c>
      <c r="CK169" s="123" t="s">
        <v>5495</v>
      </c>
      <c r="CL169" s="123">
        <v>1993</v>
      </c>
      <c r="CM169" s="123" t="s">
        <v>5660</v>
      </c>
      <c r="CN169" s="123" t="s">
        <v>5660</v>
      </c>
      <c r="CO169" s="123" t="s">
        <v>5660</v>
      </c>
      <c r="CP169" s="123" t="s">
        <v>5660</v>
      </c>
      <c r="CQ169" s="123" t="s">
        <v>5846</v>
      </c>
      <c r="CR169" s="121" t="s">
        <v>5495</v>
      </c>
      <c r="CS169" s="121" t="s">
        <v>5827</v>
      </c>
      <c r="CT169" s="121" t="s">
        <v>5495</v>
      </c>
      <c r="CU169" s="121" t="s">
        <v>5495</v>
      </c>
      <c r="CV169" s="121" t="s">
        <v>5808</v>
      </c>
      <c r="CW169" s="121" t="s">
        <v>5828</v>
      </c>
      <c r="CX169" s="121" t="s">
        <v>5495</v>
      </c>
    </row>
    <row r="170" spans="2:102" x14ac:dyDescent="0.3">
      <c r="B170" s="137" t="s">
        <v>536</v>
      </c>
      <c r="C170" s="137"/>
      <c r="D170" s="114" t="s">
        <v>5443</v>
      </c>
      <c r="E170" s="114" t="s">
        <v>5443</v>
      </c>
      <c r="F170" s="126" t="s">
        <v>5440</v>
      </c>
      <c r="G170" s="114"/>
      <c r="H170" s="114" t="s">
        <v>5443</v>
      </c>
      <c r="I170" s="114" t="s">
        <v>5443</v>
      </c>
      <c r="J170" s="114" t="s">
        <v>5443</v>
      </c>
      <c r="K170" s="114" t="s">
        <v>5443</v>
      </c>
      <c r="L170" s="115" t="s">
        <v>5437</v>
      </c>
      <c r="M170" s="115" t="s">
        <v>5442</v>
      </c>
      <c r="N170" s="115" t="s">
        <v>5437</v>
      </c>
      <c r="O170" s="115" t="s">
        <v>5437</v>
      </c>
      <c r="P170" s="115" t="s">
        <v>5542</v>
      </c>
      <c r="Q170" s="115">
        <v>3</v>
      </c>
      <c r="R170" s="115" t="s">
        <v>5437</v>
      </c>
      <c r="S170" s="103" t="s">
        <v>5495</v>
      </c>
      <c r="T170" s="103">
        <v>1993</v>
      </c>
      <c r="U170" s="103" t="s">
        <v>5495</v>
      </c>
      <c r="V170" s="103" t="s">
        <v>5847</v>
      </c>
      <c r="W170" s="103"/>
      <c r="X170" s="103">
        <v>4</v>
      </c>
      <c r="Y170" s="103" t="s">
        <v>5660</v>
      </c>
      <c r="Z170" s="116" t="s">
        <v>5660</v>
      </c>
      <c r="AA170" s="116" t="s">
        <v>5660</v>
      </c>
      <c r="AB170" s="116" t="s">
        <v>5660</v>
      </c>
      <c r="AC170" s="116" t="s">
        <v>5660</v>
      </c>
      <c r="AD170" s="116" t="s">
        <v>5660</v>
      </c>
      <c r="AE170" s="116" t="s">
        <v>5660</v>
      </c>
      <c r="AF170" s="116" t="s">
        <v>5660</v>
      </c>
      <c r="AG170" s="134" t="s">
        <v>5660</v>
      </c>
      <c r="AH170" s="134"/>
      <c r="AI170" s="134" t="s">
        <v>5660</v>
      </c>
      <c r="AJ170" s="134" t="s">
        <v>5660</v>
      </c>
      <c r="AK170" s="134" t="s">
        <v>5660</v>
      </c>
      <c r="AL170" s="134" t="s">
        <v>5660</v>
      </c>
      <c r="AM170" s="134" t="s">
        <v>5660</v>
      </c>
      <c r="AN170" s="135" t="s">
        <v>5660</v>
      </c>
      <c r="AO170" s="135" t="s">
        <v>5660</v>
      </c>
      <c r="AP170" s="135" t="s">
        <v>5660</v>
      </c>
      <c r="AQ170" s="135" t="s">
        <v>5660</v>
      </c>
      <c r="AR170" s="135" t="s">
        <v>5660</v>
      </c>
      <c r="AS170" s="135" t="s">
        <v>5660</v>
      </c>
      <c r="AT170" s="135" t="s">
        <v>5660</v>
      </c>
      <c r="AU170" s="136" t="s">
        <v>5660</v>
      </c>
      <c r="AV170" s="136" t="s">
        <v>5660</v>
      </c>
      <c r="AW170" s="136" t="s">
        <v>5660</v>
      </c>
      <c r="AX170" s="136" t="s">
        <v>5660</v>
      </c>
      <c r="AY170" s="136" t="s">
        <v>5660</v>
      </c>
      <c r="AZ170" s="136" t="s">
        <v>5660</v>
      </c>
      <c r="BA170" s="136" t="s">
        <v>5660</v>
      </c>
      <c r="BB170" s="99" t="s">
        <v>5660</v>
      </c>
      <c r="BC170" s="99" t="s">
        <v>5660</v>
      </c>
      <c r="BD170" s="99" t="s">
        <v>5660</v>
      </c>
      <c r="BE170" s="99" t="s">
        <v>5660</v>
      </c>
      <c r="BF170" s="99" t="s">
        <v>5660</v>
      </c>
      <c r="BG170" s="99" t="s">
        <v>5660</v>
      </c>
      <c r="BH170" s="99" t="s">
        <v>5660</v>
      </c>
      <c r="BI170" s="120" t="s">
        <v>5660</v>
      </c>
      <c r="BJ170" s="120" t="s">
        <v>5660</v>
      </c>
      <c r="BK170" s="120" t="s">
        <v>5660</v>
      </c>
      <c r="BL170" s="120" t="s">
        <v>5660</v>
      </c>
      <c r="BM170" s="120" t="s">
        <v>5660</v>
      </c>
      <c r="BN170" s="120" t="s">
        <v>5660</v>
      </c>
      <c r="BO170" s="120" t="s">
        <v>5660</v>
      </c>
      <c r="BP170" s="109" t="s">
        <v>5495</v>
      </c>
      <c r="BQ170" s="109">
        <v>2011</v>
      </c>
      <c r="BR170" s="109" t="s">
        <v>5660</v>
      </c>
      <c r="BS170" s="109" t="s">
        <v>5660</v>
      </c>
      <c r="BT170" s="109" t="s">
        <v>5660</v>
      </c>
      <c r="BU170" s="109">
        <v>1</v>
      </c>
      <c r="BV170" s="109" t="s">
        <v>5660</v>
      </c>
      <c r="BW170" s="121" t="s">
        <v>5495</v>
      </c>
      <c r="BX170" s="121">
        <v>2011</v>
      </c>
      <c r="BY170" s="121"/>
      <c r="BZ170" s="121"/>
      <c r="CA170" s="121" t="s">
        <v>5848</v>
      </c>
      <c r="CB170" s="121" t="s">
        <v>5495</v>
      </c>
      <c r="CC170" s="121" t="s">
        <v>5660</v>
      </c>
      <c r="CD170" s="124" t="s">
        <v>5443</v>
      </c>
      <c r="CE170" s="124" t="s">
        <v>5440</v>
      </c>
      <c r="CF170" s="124" t="s">
        <v>5440</v>
      </c>
      <c r="CG170" s="124" t="s">
        <v>5440</v>
      </c>
      <c r="CH170" s="124" t="s">
        <v>5440</v>
      </c>
      <c r="CI170" s="124" t="s">
        <v>5440</v>
      </c>
      <c r="CJ170" s="124" t="s">
        <v>5440</v>
      </c>
      <c r="CK170" s="123" t="s">
        <v>5495</v>
      </c>
      <c r="CL170" s="123">
        <v>2003</v>
      </c>
      <c r="CM170" s="123" t="s">
        <v>5495</v>
      </c>
      <c r="CN170" s="123" t="s">
        <v>5495</v>
      </c>
      <c r="CO170" s="123" t="s">
        <v>5836</v>
      </c>
      <c r="CP170" s="123">
        <v>3</v>
      </c>
      <c r="CQ170" s="123" t="s">
        <v>5495</v>
      </c>
      <c r="CR170" s="121" t="s">
        <v>5495</v>
      </c>
      <c r="CS170" s="121">
        <v>2013</v>
      </c>
      <c r="CT170" s="121" t="s">
        <v>5495</v>
      </c>
      <c r="CU170" s="121" t="s">
        <v>5495</v>
      </c>
      <c r="CV170" s="121" t="s">
        <v>5808</v>
      </c>
      <c r="CW170" s="121" t="s">
        <v>5495</v>
      </c>
      <c r="CX170" s="121" t="s">
        <v>5495</v>
      </c>
    </row>
    <row r="171" spans="2:102" x14ac:dyDescent="0.3">
      <c r="B171" s="137" t="s">
        <v>504</v>
      </c>
      <c r="C171" s="137"/>
      <c r="D171" s="114" t="s">
        <v>5445</v>
      </c>
      <c r="E171" s="114">
        <v>2003</v>
      </c>
      <c r="F171" s="114" t="s">
        <v>5445</v>
      </c>
      <c r="G171" s="114"/>
      <c r="H171" s="114" t="s">
        <v>5445</v>
      </c>
      <c r="I171" s="114" t="s">
        <v>5508</v>
      </c>
      <c r="J171" s="114">
        <v>1</v>
      </c>
      <c r="K171" s="114" t="s">
        <v>5445</v>
      </c>
      <c r="L171" s="115" t="s">
        <v>5443</v>
      </c>
      <c r="M171" s="115" t="s">
        <v>5440</v>
      </c>
      <c r="N171" s="115" t="s">
        <v>5440</v>
      </c>
      <c r="O171" s="115" t="s">
        <v>5440</v>
      </c>
      <c r="P171" s="115" t="s">
        <v>5440</v>
      </c>
      <c r="Q171" s="115" t="s">
        <v>5440</v>
      </c>
      <c r="R171" s="115" t="s">
        <v>5440</v>
      </c>
      <c r="S171" s="103" t="s">
        <v>5495</v>
      </c>
      <c r="T171" s="103">
        <v>1999</v>
      </c>
      <c r="U171" s="103" t="s">
        <v>5495</v>
      </c>
      <c r="V171" s="103" t="s">
        <v>5495</v>
      </c>
      <c r="W171" s="103" t="s">
        <v>5553</v>
      </c>
      <c r="X171" s="103">
        <v>2</v>
      </c>
      <c r="Y171" s="103" t="s">
        <v>5495</v>
      </c>
      <c r="Z171" s="116" t="s">
        <v>5660</v>
      </c>
      <c r="AA171" s="116" t="s">
        <v>5660</v>
      </c>
      <c r="AB171" s="116" t="s">
        <v>5660</v>
      </c>
      <c r="AC171" s="116" t="s">
        <v>5660</v>
      </c>
      <c r="AD171" s="116" t="s">
        <v>5660</v>
      </c>
      <c r="AE171" s="116" t="s">
        <v>5660</v>
      </c>
      <c r="AF171" s="116" t="s">
        <v>5660</v>
      </c>
      <c r="AG171" s="134" t="s">
        <v>5660</v>
      </c>
      <c r="AH171" s="134" t="s">
        <v>5660</v>
      </c>
      <c r="AI171" s="134" t="s">
        <v>5660</v>
      </c>
      <c r="AJ171" s="134" t="s">
        <v>5660</v>
      </c>
      <c r="AK171" s="134" t="s">
        <v>5660</v>
      </c>
      <c r="AL171" s="134" t="s">
        <v>5660</v>
      </c>
      <c r="AM171" s="134" t="s">
        <v>5660</v>
      </c>
      <c r="AN171" s="135" t="s">
        <v>5660</v>
      </c>
      <c r="AO171" s="135" t="s">
        <v>5660</v>
      </c>
      <c r="AP171" s="135" t="s">
        <v>5660</v>
      </c>
      <c r="AQ171" s="135" t="s">
        <v>5660</v>
      </c>
      <c r="AR171" s="135" t="s">
        <v>5660</v>
      </c>
      <c r="AS171" s="135" t="s">
        <v>5660</v>
      </c>
      <c r="AT171" s="135" t="s">
        <v>5660</v>
      </c>
      <c r="AU171" s="136" t="s">
        <v>5495</v>
      </c>
      <c r="AV171" s="136">
        <v>2013</v>
      </c>
      <c r="AW171" s="136" t="s">
        <v>5495</v>
      </c>
      <c r="AX171" s="136" t="s">
        <v>5495</v>
      </c>
      <c r="AY171" s="136" t="s">
        <v>5839</v>
      </c>
      <c r="AZ171" s="136">
        <v>4</v>
      </c>
      <c r="BA171" s="136" t="s">
        <v>5495</v>
      </c>
      <c r="BB171" s="99" t="s">
        <v>5495</v>
      </c>
      <c r="BC171" s="99">
        <v>2010</v>
      </c>
      <c r="BD171" s="99" t="s">
        <v>5495</v>
      </c>
      <c r="BE171" s="99" t="s">
        <v>5495</v>
      </c>
      <c r="BF171" s="99"/>
      <c r="BG171" s="99">
        <v>6</v>
      </c>
      <c r="BH171" s="99" t="s">
        <v>5495</v>
      </c>
      <c r="BI171" s="120" t="s">
        <v>5660</v>
      </c>
      <c r="BJ171" s="120" t="s">
        <v>5660</v>
      </c>
      <c r="BK171" s="120" t="s">
        <v>5660</v>
      </c>
      <c r="BL171" s="120" t="s">
        <v>5660</v>
      </c>
      <c r="BM171" s="120" t="s">
        <v>5660</v>
      </c>
      <c r="BN171" s="120" t="s">
        <v>5660</v>
      </c>
      <c r="BO171" s="120"/>
      <c r="BP171" s="109" t="s">
        <v>5660</v>
      </c>
      <c r="BQ171" s="109" t="s">
        <v>5660</v>
      </c>
      <c r="BR171" s="109" t="s">
        <v>5660</v>
      </c>
      <c r="BS171" s="109" t="s">
        <v>5660</v>
      </c>
      <c r="BT171" s="109" t="s">
        <v>5660</v>
      </c>
      <c r="BU171" s="109" t="s">
        <v>5660</v>
      </c>
      <c r="BV171" s="109" t="s">
        <v>5660</v>
      </c>
      <c r="BW171" s="121" t="s">
        <v>5495</v>
      </c>
      <c r="BX171" s="121">
        <v>2010</v>
      </c>
      <c r="BY171" s="121" t="s">
        <v>5660</v>
      </c>
      <c r="BZ171" s="121" t="s">
        <v>5660</v>
      </c>
      <c r="CA171" s="121" t="s">
        <v>5660</v>
      </c>
      <c r="CB171" s="121" t="s">
        <v>5660</v>
      </c>
      <c r="CC171" s="121"/>
      <c r="CD171" s="124" t="s">
        <v>5443</v>
      </c>
      <c r="CE171" s="124" t="s">
        <v>5440</v>
      </c>
      <c r="CF171" s="124" t="s">
        <v>5440</v>
      </c>
      <c r="CG171" s="124" t="s">
        <v>5440</v>
      </c>
      <c r="CH171" s="124" t="s">
        <v>5440</v>
      </c>
      <c r="CI171" s="124" t="s">
        <v>5440</v>
      </c>
      <c r="CJ171" s="124" t="s">
        <v>5440</v>
      </c>
      <c r="CK171" s="123" t="s">
        <v>5495</v>
      </c>
      <c r="CL171" s="123">
        <v>1990</v>
      </c>
      <c r="CM171" s="123" t="s">
        <v>5660</v>
      </c>
      <c r="CN171" s="123" t="s">
        <v>5660</v>
      </c>
      <c r="CO171" s="123" t="s">
        <v>5660</v>
      </c>
      <c r="CP171" s="123"/>
      <c r="CQ171" s="123" t="s">
        <v>5495</v>
      </c>
      <c r="CR171" s="121" t="s">
        <v>5495</v>
      </c>
      <c r="CS171" s="121">
        <v>2013</v>
      </c>
      <c r="CT171" s="121" t="s">
        <v>5495</v>
      </c>
      <c r="CU171" s="121" t="s">
        <v>5495</v>
      </c>
      <c r="CV171" s="121" t="s">
        <v>5808</v>
      </c>
      <c r="CW171" s="121">
        <v>3</v>
      </c>
      <c r="CX171" s="121" t="s">
        <v>5660</v>
      </c>
    </row>
    <row r="172" spans="2:102" x14ac:dyDescent="0.3">
      <c r="B172" s="137" t="s">
        <v>5849</v>
      </c>
      <c r="C172" s="137"/>
      <c r="D172" s="114" t="s">
        <v>5445</v>
      </c>
      <c r="E172" s="114">
        <v>1994</v>
      </c>
      <c r="F172" s="114" t="s">
        <v>5445</v>
      </c>
      <c r="G172" s="114"/>
      <c r="H172" s="114" t="s">
        <v>5445</v>
      </c>
      <c r="I172" s="114" t="s">
        <v>5508</v>
      </c>
      <c r="J172" s="114">
        <v>6</v>
      </c>
      <c r="K172" s="114" t="s">
        <v>5445</v>
      </c>
      <c r="L172" s="115" t="s">
        <v>5437</v>
      </c>
      <c r="M172" s="115">
        <v>2003</v>
      </c>
      <c r="N172" s="115" t="s">
        <v>5437</v>
      </c>
      <c r="O172" s="115" t="s">
        <v>5437</v>
      </c>
      <c r="P172" s="115" t="s">
        <v>5850</v>
      </c>
      <c r="Q172" s="115">
        <v>1</v>
      </c>
      <c r="R172" s="115" t="s">
        <v>5437</v>
      </c>
      <c r="S172" s="103" t="s">
        <v>5495</v>
      </c>
      <c r="T172" s="103">
        <v>1990</v>
      </c>
      <c r="U172" s="103" t="s">
        <v>5495</v>
      </c>
      <c r="V172" s="103" t="s">
        <v>5495</v>
      </c>
      <c r="W172" s="103"/>
      <c r="X172" s="103">
        <v>3</v>
      </c>
      <c r="Y172" s="103" t="s">
        <v>5495</v>
      </c>
      <c r="Z172" s="116" t="s">
        <v>5660</v>
      </c>
      <c r="AA172" s="116"/>
      <c r="AB172" s="116"/>
      <c r="AC172" s="116"/>
      <c r="AD172" s="116"/>
      <c r="AE172" s="116"/>
      <c r="AF172" s="116"/>
      <c r="AG172" s="134" t="s">
        <v>5660</v>
      </c>
      <c r="AH172" s="134"/>
      <c r="AI172" s="134"/>
      <c r="AJ172" s="134"/>
      <c r="AK172" s="134"/>
      <c r="AL172" s="134"/>
      <c r="AM172" s="134"/>
      <c r="AN172" s="135" t="s">
        <v>5660</v>
      </c>
      <c r="AO172" s="135" t="s">
        <v>5660</v>
      </c>
      <c r="AP172" s="135" t="s">
        <v>5660</v>
      </c>
      <c r="AQ172" s="135" t="s">
        <v>5660</v>
      </c>
      <c r="AR172" s="135" t="s">
        <v>5660</v>
      </c>
      <c r="AS172" s="135" t="s">
        <v>5660</v>
      </c>
      <c r="AT172" s="135" t="s">
        <v>5660</v>
      </c>
      <c r="AU172" s="136" t="s">
        <v>5495</v>
      </c>
      <c r="AV172" s="136">
        <v>2009</v>
      </c>
      <c r="AW172" s="136" t="s">
        <v>5495</v>
      </c>
      <c r="AX172" s="136" t="s">
        <v>5495</v>
      </c>
      <c r="AY172" s="136" t="s">
        <v>5695</v>
      </c>
      <c r="AZ172" s="136">
        <v>4</v>
      </c>
      <c r="BA172" s="136" t="s">
        <v>5495</v>
      </c>
      <c r="BB172" s="99" t="s">
        <v>5660</v>
      </c>
      <c r="BC172" s="99" t="s">
        <v>5660</v>
      </c>
      <c r="BD172" s="99" t="s">
        <v>5660</v>
      </c>
      <c r="BE172" s="99" t="s">
        <v>5660</v>
      </c>
      <c r="BF172" s="99" t="s">
        <v>5660</v>
      </c>
      <c r="BG172" s="99" t="s">
        <v>5660</v>
      </c>
      <c r="BH172" s="99" t="s">
        <v>5660</v>
      </c>
      <c r="BI172" s="120" t="s">
        <v>5660</v>
      </c>
      <c r="BJ172" s="120" t="s">
        <v>5660</v>
      </c>
      <c r="BK172" s="120" t="s">
        <v>5660</v>
      </c>
      <c r="BL172" s="120" t="s">
        <v>5660</v>
      </c>
      <c r="BM172" s="120" t="s">
        <v>5660</v>
      </c>
      <c r="BN172" s="120" t="s">
        <v>5660</v>
      </c>
      <c r="BO172" s="120" t="s">
        <v>5660</v>
      </c>
      <c r="BP172" s="109" t="s">
        <v>5495</v>
      </c>
      <c r="BQ172" s="109">
        <v>1990</v>
      </c>
      <c r="BR172" s="109" t="s">
        <v>5495</v>
      </c>
      <c r="BS172" s="109" t="s">
        <v>5495</v>
      </c>
      <c r="BT172" s="109"/>
      <c r="BU172" s="109">
        <v>3</v>
      </c>
      <c r="BV172" s="109" t="s">
        <v>5495</v>
      </c>
      <c r="BW172" s="121" t="s">
        <v>5495</v>
      </c>
      <c r="BX172" s="121">
        <v>2010</v>
      </c>
      <c r="BY172" s="121" t="s">
        <v>5660</v>
      </c>
      <c r="BZ172" s="121" t="s">
        <v>5660</v>
      </c>
      <c r="CA172" s="121"/>
      <c r="CB172" s="121">
        <v>9</v>
      </c>
      <c r="CC172" s="121" t="s">
        <v>5495</v>
      </c>
      <c r="CD172" s="124" t="s">
        <v>5443</v>
      </c>
      <c r="CE172" s="124" t="s">
        <v>5440</v>
      </c>
      <c r="CF172" s="124" t="s">
        <v>5440</v>
      </c>
      <c r="CG172" s="124" t="s">
        <v>5440</v>
      </c>
      <c r="CH172" s="124" t="s">
        <v>5440</v>
      </c>
      <c r="CI172" s="124" t="s">
        <v>5440</v>
      </c>
      <c r="CJ172" s="124" t="s">
        <v>5440</v>
      </c>
      <c r="CK172" s="123" t="s">
        <v>5660</v>
      </c>
      <c r="CL172" s="123" t="s">
        <v>5660</v>
      </c>
      <c r="CM172" s="123" t="s">
        <v>5660</v>
      </c>
      <c r="CN172" s="123" t="s">
        <v>5660</v>
      </c>
      <c r="CO172" s="123" t="s">
        <v>5660</v>
      </c>
      <c r="CP172" s="123" t="s">
        <v>5660</v>
      </c>
      <c r="CQ172" s="123" t="s">
        <v>5660</v>
      </c>
      <c r="CR172" s="121" t="s">
        <v>5495</v>
      </c>
      <c r="CS172" s="121">
        <v>2000</v>
      </c>
      <c r="CT172" s="121" t="s">
        <v>5495</v>
      </c>
      <c r="CU172" s="121" t="s">
        <v>5495</v>
      </c>
      <c r="CV172" s="121" t="s">
        <v>5808</v>
      </c>
      <c r="CW172" s="121">
        <v>1</v>
      </c>
      <c r="CX172" s="121" t="s">
        <v>5495</v>
      </c>
    </row>
    <row r="173" spans="2:102" x14ac:dyDescent="0.3">
      <c r="B173" s="137" t="s">
        <v>5851</v>
      </c>
      <c r="C173" s="137"/>
      <c r="D173" s="114" t="s">
        <v>5445</v>
      </c>
      <c r="E173" s="114" t="s">
        <v>5835</v>
      </c>
      <c r="F173" s="114" t="s">
        <v>5445</v>
      </c>
      <c r="G173" s="114"/>
      <c r="H173" s="114" t="s">
        <v>5445</v>
      </c>
      <c r="I173" s="114" t="s">
        <v>5852</v>
      </c>
      <c r="J173" s="114">
        <v>1</v>
      </c>
      <c r="K173" s="114" t="s">
        <v>5445</v>
      </c>
      <c r="L173" s="115" t="s">
        <v>5443</v>
      </c>
      <c r="M173" s="115" t="s">
        <v>5440</v>
      </c>
      <c r="N173" s="115" t="s">
        <v>5440</v>
      </c>
      <c r="O173" s="115" t="s">
        <v>5440</v>
      </c>
      <c r="P173" s="115" t="s">
        <v>5440</v>
      </c>
      <c r="Q173" s="115" t="s">
        <v>5440</v>
      </c>
      <c r="R173" s="115" t="s">
        <v>5440</v>
      </c>
      <c r="S173" s="103" t="s">
        <v>5495</v>
      </c>
      <c r="T173" s="103">
        <v>1990</v>
      </c>
      <c r="U173" s="103" t="s">
        <v>5660</v>
      </c>
      <c r="V173" s="103" t="s">
        <v>5660</v>
      </c>
      <c r="W173" s="103" t="s">
        <v>5553</v>
      </c>
      <c r="X173" s="103">
        <v>6</v>
      </c>
      <c r="Y173" s="103" t="s">
        <v>5660</v>
      </c>
      <c r="Z173" s="116" t="s">
        <v>5660</v>
      </c>
      <c r="AA173" s="116"/>
      <c r="AB173" s="116" t="s">
        <v>5660</v>
      </c>
      <c r="AC173" s="116" t="s">
        <v>5660</v>
      </c>
      <c r="AD173" s="116"/>
      <c r="AE173" s="116"/>
      <c r="AF173" s="116"/>
      <c r="AG173" s="134" t="s">
        <v>5660</v>
      </c>
      <c r="AH173" s="134" t="s">
        <v>5660</v>
      </c>
      <c r="AI173" s="134"/>
      <c r="AJ173" s="134" t="s">
        <v>5660</v>
      </c>
      <c r="AK173" s="134" t="s">
        <v>5660</v>
      </c>
      <c r="AL173" s="134">
        <v>0</v>
      </c>
      <c r="AM173" s="134" t="s">
        <v>5660</v>
      </c>
      <c r="AN173" s="135" t="s">
        <v>5660</v>
      </c>
      <c r="AO173" s="135" t="s">
        <v>5660</v>
      </c>
      <c r="AP173" s="135" t="s">
        <v>5660</v>
      </c>
      <c r="AQ173" s="135" t="s">
        <v>5660</v>
      </c>
      <c r="AR173" s="135" t="s">
        <v>5660</v>
      </c>
      <c r="AS173" s="135">
        <v>0</v>
      </c>
      <c r="AT173" s="135" t="s">
        <v>5660</v>
      </c>
      <c r="AU173" s="136" t="s">
        <v>5660</v>
      </c>
      <c r="AV173" s="136" t="s">
        <v>5660</v>
      </c>
      <c r="AW173" s="136" t="s">
        <v>5660</v>
      </c>
      <c r="AX173" s="136" t="s">
        <v>5660</v>
      </c>
      <c r="AY173" s="136">
        <v>0</v>
      </c>
      <c r="AZ173" s="136" t="s">
        <v>5660</v>
      </c>
      <c r="BA173" s="136" t="s">
        <v>5660</v>
      </c>
      <c r="BB173" s="99" t="s">
        <v>5660</v>
      </c>
      <c r="BC173" s="99" t="s">
        <v>5660</v>
      </c>
      <c r="BD173" s="99" t="s">
        <v>5660</v>
      </c>
      <c r="BE173" s="99" t="s">
        <v>5660</v>
      </c>
      <c r="BF173" s="99" t="s">
        <v>5660</v>
      </c>
      <c r="BG173" s="99" t="s">
        <v>5660</v>
      </c>
      <c r="BH173" s="99" t="s">
        <v>5660</v>
      </c>
      <c r="BI173" s="120">
        <v>0</v>
      </c>
      <c r="BJ173" s="120">
        <v>0</v>
      </c>
      <c r="BK173" s="120">
        <v>0</v>
      </c>
      <c r="BL173" s="120">
        <v>0</v>
      </c>
      <c r="BM173" s="120">
        <v>0</v>
      </c>
      <c r="BN173" s="120">
        <v>0</v>
      </c>
      <c r="BO173" s="120">
        <v>0</v>
      </c>
      <c r="BP173" s="109" t="s">
        <v>5495</v>
      </c>
      <c r="BQ173" s="109">
        <v>2000</v>
      </c>
      <c r="BR173" s="109" t="s">
        <v>5495</v>
      </c>
      <c r="BS173" s="109" t="s">
        <v>5495</v>
      </c>
      <c r="BT173" s="109" t="s">
        <v>5853</v>
      </c>
      <c r="BU173" s="109">
        <v>1</v>
      </c>
      <c r="BV173" s="109" t="s">
        <v>5495</v>
      </c>
      <c r="BW173" s="121" t="s">
        <v>5495</v>
      </c>
      <c r="BX173" s="121">
        <v>2000</v>
      </c>
      <c r="BY173" s="121" t="s">
        <v>5495</v>
      </c>
      <c r="BZ173" s="121" t="s">
        <v>5495</v>
      </c>
      <c r="CA173" s="121"/>
      <c r="CB173" s="121">
        <v>9</v>
      </c>
      <c r="CC173" s="121" t="s">
        <v>5495</v>
      </c>
      <c r="CD173" s="124" t="s">
        <v>5443</v>
      </c>
      <c r="CE173" s="124" t="s">
        <v>5440</v>
      </c>
      <c r="CF173" s="124" t="s">
        <v>5440</v>
      </c>
      <c r="CG173" s="124" t="s">
        <v>5440</v>
      </c>
      <c r="CH173" s="124" t="s">
        <v>5440</v>
      </c>
      <c r="CI173" s="124" t="s">
        <v>5440</v>
      </c>
      <c r="CJ173" s="124" t="s">
        <v>5440</v>
      </c>
      <c r="CK173" s="123" t="s">
        <v>5569</v>
      </c>
      <c r="CL173" s="123">
        <v>2010</v>
      </c>
      <c r="CM173" s="123" t="s">
        <v>5569</v>
      </c>
      <c r="CN173" s="123" t="s">
        <v>5569</v>
      </c>
      <c r="CO173" s="123" t="s">
        <v>5688</v>
      </c>
      <c r="CP173" s="123">
        <v>4</v>
      </c>
      <c r="CQ173" s="123" t="s">
        <v>5569</v>
      </c>
      <c r="CR173" s="121" t="s">
        <v>5569</v>
      </c>
      <c r="CS173" s="121">
        <v>2012</v>
      </c>
      <c r="CT173" s="121" t="s">
        <v>5569</v>
      </c>
      <c r="CU173" s="121" t="s">
        <v>5569</v>
      </c>
      <c r="CV173" s="121" t="s">
        <v>5833</v>
      </c>
      <c r="CW173" s="121"/>
      <c r="CX173" s="121"/>
    </row>
    <row r="174" spans="2:102" x14ac:dyDescent="0.3">
      <c r="B174" s="137" t="s">
        <v>5854</v>
      </c>
      <c r="C174" s="137"/>
      <c r="D174" s="114"/>
      <c r="E174" s="114">
        <v>2000</v>
      </c>
      <c r="F174" s="114" t="s">
        <v>5569</v>
      </c>
      <c r="G174" s="114"/>
      <c r="H174" s="114" t="s">
        <v>5569</v>
      </c>
      <c r="I174" s="114" t="s">
        <v>5508</v>
      </c>
      <c r="J174" s="114" t="s">
        <v>5569</v>
      </c>
      <c r="K174" s="114" t="s">
        <v>5569</v>
      </c>
      <c r="L174" s="115" t="s">
        <v>5443</v>
      </c>
      <c r="M174" s="115" t="s">
        <v>5440</v>
      </c>
      <c r="N174" s="115" t="s">
        <v>5440</v>
      </c>
      <c r="O174" s="115" t="s">
        <v>5440</v>
      </c>
      <c r="P174" s="115" t="s">
        <v>5440</v>
      </c>
      <c r="Q174" s="115" t="s">
        <v>5440</v>
      </c>
      <c r="R174" s="115" t="s">
        <v>5440</v>
      </c>
      <c r="S174" s="103" t="s">
        <v>5437</v>
      </c>
      <c r="T174" s="103">
        <v>2000</v>
      </c>
      <c r="U174" s="103" t="s">
        <v>5495</v>
      </c>
      <c r="V174" s="103" t="s">
        <v>5495</v>
      </c>
      <c r="W174" s="103" t="s">
        <v>5855</v>
      </c>
      <c r="X174" s="103">
        <v>3</v>
      </c>
      <c r="Y174" s="103" t="s">
        <v>5495</v>
      </c>
      <c r="Z174" s="116"/>
      <c r="AA174" s="116"/>
      <c r="AB174" s="116"/>
      <c r="AC174" s="116"/>
      <c r="AD174" s="116"/>
      <c r="AE174" s="116"/>
      <c r="AF174" s="116"/>
      <c r="AG174" s="134" t="s">
        <v>5495</v>
      </c>
      <c r="AH174" s="134">
        <v>2012</v>
      </c>
      <c r="AI174" s="134" t="s">
        <v>5569</v>
      </c>
      <c r="AJ174" s="134" t="s">
        <v>5569</v>
      </c>
      <c r="AK174" s="134" t="s">
        <v>5856</v>
      </c>
      <c r="AL174" s="134">
        <v>1</v>
      </c>
      <c r="AM174" s="134" t="s">
        <v>5495</v>
      </c>
      <c r="AN174" s="135">
        <v>0</v>
      </c>
      <c r="AO174" s="135">
        <v>0</v>
      </c>
      <c r="AP174" s="135">
        <v>0</v>
      </c>
      <c r="AQ174" s="135">
        <v>0</v>
      </c>
      <c r="AR174" s="135">
        <v>0</v>
      </c>
      <c r="AS174" s="135">
        <v>0</v>
      </c>
      <c r="AT174" s="135">
        <v>0</v>
      </c>
      <c r="AU174" s="136">
        <v>0</v>
      </c>
      <c r="AV174" s="136">
        <v>0</v>
      </c>
      <c r="AW174" s="136">
        <v>0</v>
      </c>
      <c r="AX174" s="136">
        <v>0</v>
      </c>
      <c r="AY174" s="136" t="s">
        <v>5677</v>
      </c>
      <c r="AZ174" s="136">
        <v>0</v>
      </c>
      <c r="BA174" s="136">
        <v>0</v>
      </c>
      <c r="BB174" s="99">
        <v>0</v>
      </c>
      <c r="BC174" s="99">
        <v>0</v>
      </c>
      <c r="BD174" s="99">
        <v>0</v>
      </c>
      <c r="BE174" s="99">
        <v>0</v>
      </c>
      <c r="BF174" s="99">
        <v>0</v>
      </c>
      <c r="BG174" s="99">
        <v>0</v>
      </c>
      <c r="BH174" s="99">
        <v>0</v>
      </c>
      <c r="BI174" s="120" t="s">
        <v>5495</v>
      </c>
      <c r="BJ174" s="120">
        <v>1990</v>
      </c>
      <c r="BK174" s="120" t="s">
        <v>5495</v>
      </c>
      <c r="BL174" s="120" t="s">
        <v>5495</v>
      </c>
      <c r="BM174" s="120" t="s">
        <v>5857</v>
      </c>
      <c r="BN174" s="120">
        <v>1</v>
      </c>
      <c r="BO174" s="120" t="s">
        <v>5495</v>
      </c>
      <c r="BP174" s="109" t="s">
        <v>5569</v>
      </c>
      <c r="BQ174" s="109">
        <v>2002</v>
      </c>
      <c r="BR174" s="109" t="s">
        <v>5569</v>
      </c>
      <c r="BS174" s="109" t="s">
        <v>5569</v>
      </c>
      <c r="BT174" s="109" t="s">
        <v>5856</v>
      </c>
      <c r="BU174" s="109">
        <v>1</v>
      </c>
      <c r="BV174" s="109" t="s">
        <v>5569</v>
      </c>
      <c r="BW174" s="121">
        <v>0</v>
      </c>
      <c r="BX174" s="121">
        <v>0</v>
      </c>
      <c r="BY174" s="121">
        <v>0</v>
      </c>
      <c r="BZ174" s="121">
        <v>0</v>
      </c>
      <c r="CA174" s="121">
        <v>0</v>
      </c>
      <c r="CB174" s="121">
        <v>0</v>
      </c>
      <c r="CC174" s="121">
        <v>0</v>
      </c>
      <c r="CD174" s="124" t="s">
        <v>5443</v>
      </c>
      <c r="CE174" s="124" t="s">
        <v>5440</v>
      </c>
      <c r="CF174" s="124" t="s">
        <v>5440</v>
      </c>
      <c r="CG174" s="124" t="s">
        <v>5440</v>
      </c>
      <c r="CH174" s="124" t="s">
        <v>5440</v>
      </c>
      <c r="CI174" s="124" t="s">
        <v>5440</v>
      </c>
      <c r="CJ174" s="124" t="s">
        <v>5440</v>
      </c>
      <c r="CK174" s="123" t="s">
        <v>5495</v>
      </c>
      <c r="CL174" s="123">
        <v>1990</v>
      </c>
      <c r="CM174" s="123" t="s">
        <v>5495</v>
      </c>
      <c r="CN174" s="123" t="s">
        <v>5495</v>
      </c>
      <c r="CO174" s="123" t="s">
        <v>5858</v>
      </c>
      <c r="CP174" s="123">
        <v>6</v>
      </c>
      <c r="CQ174" s="123" t="s">
        <v>5495</v>
      </c>
      <c r="CR174" s="121" t="s">
        <v>5495</v>
      </c>
      <c r="CS174" s="121">
        <v>1990</v>
      </c>
      <c r="CT174" s="121" t="s">
        <v>5495</v>
      </c>
      <c r="CU174" s="121" t="s">
        <v>5495</v>
      </c>
      <c r="CV174" s="121" t="s">
        <v>5808</v>
      </c>
      <c r="CW174" s="121">
        <v>5</v>
      </c>
      <c r="CX174" s="121" t="s">
        <v>5495</v>
      </c>
    </row>
    <row r="175" spans="2:102" x14ac:dyDescent="0.3">
      <c r="B175" s="137" t="s">
        <v>557</v>
      </c>
      <c r="C175" s="137"/>
      <c r="D175" s="114" t="s">
        <v>5445</v>
      </c>
      <c r="E175" s="114">
        <v>1990</v>
      </c>
      <c r="F175" s="114" t="s">
        <v>5445</v>
      </c>
      <c r="G175" s="114"/>
      <c r="H175" s="114" t="s">
        <v>5445</v>
      </c>
      <c r="I175" s="114" t="s">
        <v>5852</v>
      </c>
      <c r="J175" s="114">
        <v>1</v>
      </c>
      <c r="K175" s="114" t="s">
        <v>5445</v>
      </c>
      <c r="L175" s="115" t="s">
        <v>5443</v>
      </c>
      <c r="M175" s="115" t="s">
        <v>5440</v>
      </c>
      <c r="N175" s="115" t="s">
        <v>5440</v>
      </c>
      <c r="O175" s="115" t="s">
        <v>5440</v>
      </c>
      <c r="P175" s="115" t="s">
        <v>5440</v>
      </c>
      <c r="Q175" s="115" t="s">
        <v>5440</v>
      </c>
      <c r="R175" s="115" t="s">
        <v>5440</v>
      </c>
      <c r="S175" s="103" t="s">
        <v>5495</v>
      </c>
      <c r="T175" s="103">
        <v>1999</v>
      </c>
      <c r="U175" s="103" t="s">
        <v>5660</v>
      </c>
      <c r="V175" s="103" t="s">
        <v>5660</v>
      </c>
      <c r="W175" s="103" t="s">
        <v>5811</v>
      </c>
      <c r="X175" s="103">
        <v>4</v>
      </c>
      <c r="Y175" s="103" t="s">
        <v>5660</v>
      </c>
      <c r="Z175" s="116" t="s">
        <v>5660</v>
      </c>
      <c r="AA175" s="116" t="s">
        <v>5660</v>
      </c>
      <c r="AB175" s="116" t="s">
        <v>5660</v>
      </c>
      <c r="AC175" s="116" t="s">
        <v>5660</v>
      </c>
      <c r="AD175" s="116" t="s">
        <v>5660</v>
      </c>
      <c r="AE175" s="116">
        <v>0</v>
      </c>
      <c r="AF175" s="116" t="s">
        <v>5660</v>
      </c>
      <c r="AG175" s="134" t="s">
        <v>5660</v>
      </c>
      <c r="AH175" s="134" t="s">
        <v>5660</v>
      </c>
      <c r="AI175" s="134" t="s">
        <v>5660</v>
      </c>
      <c r="AJ175" s="134" t="s">
        <v>5660</v>
      </c>
      <c r="AK175" s="134"/>
      <c r="AL175" s="134"/>
      <c r="AM175" s="134"/>
      <c r="AN175" s="135"/>
      <c r="AO175" s="135"/>
      <c r="AP175" s="135"/>
      <c r="AQ175" s="135"/>
      <c r="AR175" s="135"/>
      <c r="AS175" s="135"/>
      <c r="AT175" s="135"/>
      <c r="AU175" s="136" t="s">
        <v>5495</v>
      </c>
      <c r="AV175" s="136">
        <v>1990</v>
      </c>
      <c r="AW175" s="136" t="s">
        <v>5495</v>
      </c>
      <c r="AX175" s="136" t="s">
        <v>5495</v>
      </c>
      <c r="AY175" s="136" t="s">
        <v>5691</v>
      </c>
      <c r="AZ175" s="136">
        <v>12</v>
      </c>
      <c r="BA175" s="136" t="s">
        <v>5495</v>
      </c>
      <c r="BB175" s="99" t="s">
        <v>5660</v>
      </c>
      <c r="BC175" s="99" t="s">
        <v>5660</v>
      </c>
      <c r="BD175" s="99" t="s">
        <v>5660</v>
      </c>
      <c r="BE175" s="99" t="s">
        <v>5660</v>
      </c>
      <c r="BF175" s="99" t="s">
        <v>5660</v>
      </c>
      <c r="BG175" s="99" t="s">
        <v>5660</v>
      </c>
      <c r="BH175" s="99" t="s">
        <v>5660</v>
      </c>
      <c r="BI175" s="120" t="s">
        <v>5660</v>
      </c>
      <c r="BJ175" s="120" t="s">
        <v>5660</v>
      </c>
      <c r="BK175" s="120" t="s">
        <v>5660</v>
      </c>
      <c r="BL175" s="120" t="s">
        <v>5660</v>
      </c>
      <c r="BM175" s="120" t="s">
        <v>5660</v>
      </c>
      <c r="BN175" s="120" t="s">
        <v>5660</v>
      </c>
      <c r="BO175" s="120" t="s">
        <v>5660</v>
      </c>
      <c r="BP175" s="109" t="s">
        <v>5495</v>
      </c>
      <c r="BQ175" s="109">
        <v>1990</v>
      </c>
      <c r="BR175" s="109" t="s">
        <v>5495</v>
      </c>
      <c r="BS175" s="109" t="s">
        <v>5495</v>
      </c>
      <c r="BT175" s="109" t="s">
        <v>5859</v>
      </c>
      <c r="BU175" s="109">
        <v>1</v>
      </c>
      <c r="BV175" s="109" t="s">
        <v>5495</v>
      </c>
      <c r="BW175" s="121" t="s">
        <v>5495</v>
      </c>
      <c r="BX175" s="121">
        <v>2010</v>
      </c>
      <c r="BY175" s="121" t="s">
        <v>5495</v>
      </c>
      <c r="BZ175" s="121" t="s">
        <v>5495</v>
      </c>
      <c r="CA175" s="121">
        <v>1</v>
      </c>
      <c r="CB175" s="121">
        <v>1</v>
      </c>
      <c r="CC175" s="121" t="s">
        <v>5495</v>
      </c>
      <c r="CD175" s="124" t="s">
        <v>5443</v>
      </c>
      <c r="CE175" s="124" t="s">
        <v>5440</v>
      </c>
      <c r="CF175" s="124" t="s">
        <v>5440</v>
      </c>
      <c r="CG175" s="124" t="s">
        <v>5440</v>
      </c>
      <c r="CH175" s="124" t="s">
        <v>5440</v>
      </c>
      <c r="CI175" s="124" t="s">
        <v>5440</v>
      </c>
      <c r="CJ175" s="124" t="s">
        <v>5440</v>
      </c>
      <c r="CK175" s="123" t="s">
        <v>5495</v>
      </c>
      <c r="CL175" s="123">
        <v>1990</v>
      </c>
      <c r="CM175" s="123" t="s">
        <v>5495</v>
      </c>
      <c r="CN175" s="123" t="s">
        <v>5495</v>
      </c>
      <c r="CO175" s="123" t="s">
        <v>5858</v>
      </c>
      <c r="CP175" s="123">
        <v>6</v>
      </c>
      <c r="CQ175" s="123" t="s">
        <v>5495</v>
      </c>
      <c r="CR175" s="121" t="s">
        <v>5495</v>
      </c>
      <c r="CS175" s="121">
        <v>1990</v>
      </c>
      <c r="CT175" s="121" t="s">
        <v>5495</v>
      </c>
      <c r="CU175" s="121" t="s">
        <v>5495</v>
      </c>
      <c r="CV175" s="121" t="s">
        <v>5808</v>
      </c>
      <c r="CW175" s="121">
        <v>5</v>
      </c>
      <c r="CX175" s="121" t="s">
        <v>5495</v>
      </c>
    </row>
    <row r="176" spans="2:102" x14ac:dyDescent="0.3">
      <c r="B176" s="137" t="s">
        <v>550</v>
      </c>
      <c r="C176" s="137"/>
      <c r="D176" s="114" t="s">
        <v>5445</v>
      </c>
      <c r="E176" s="114">
        <v>2000</v>
      </c>
      <c r="F176" s="114" t="s">
        <v>5445</v>
      </c>
      <c r="G176" s="114"/>
      <c r="H176" s="114" t="s">
        <v>5445</v>
      </c>
      <c r="I176" s="114" t="s">
        <v>5860</v>
      </c>
      <c r="J176" s="114">
        <v>1</v>
      </c>
      <c r="K176" s="114" t="s">
        <v>5445</v>
      </c>
      <c r="L176" s="115" t="s">
        <v>5443</v>
      </c>
      <c r="M176" s="115" t="s">
        <v>5440</v>
      </c>
      <c r="N176" s="115" t="s">
        <v>5440</v>
      </c>
      <c r="O176" s="115" t="s">
        <v>5440</v>
      </c>
      <c r="P176" s="115" t="s">
        <v>5440</v>
      </c>
      <c r="Q176" s="115" t="s">
        <v>5440</v>
      </c>
      <c r="R176" s="115" t="s">
        <v>5440</v>
      </c>
      <c r="S176" s="103" t="s">
        <v>5495</v>
      </c>
      <c r="T176" s="103">
        <v>2000</v>
      </c>
      <c r="U176" s="103" t="s">
        <v>5495</v>
      </c>
      <c r="V176" s="103" t="s">
        <v>5495</v>
      </c>
      <c r="W176" s="103" t="s">
        <v>5861</v>
      </c>
      <c r="X176" s="103">
        <v>2</v>
      </c>
      <c r="Y176" s="103" t="s">
        <v>5495</v>
      </c>
      <c r="Z176" s="116" t="s">
        <v>5660</v>
      </c>
      <c r="AA176" s="116" t="s">
        <v>5660</v>
      </c>
      <c r="AB176" s="116" t="s">
        <v>5660</v>
      </c>
      <c r="AC176" s="116" t="s">
        <v>5660</v>
      </c>
      <c r="AD176" s="116" t="s">
        <v>5660</v>
      </c>
      <c r="AE176" s="116">
        <v>0</v>
      </c>
      <c r="AF176" s="116" t="s">
        <v>5660</v>
      </c>
      <c r="AG176" s="134" t="s">
        <v>5660</v>
      </c>
      <c r="AH176" s="134" t="s">
        <v>5660</v>
      </c>
      <c r="AI176" s="134" t="s">
        <v>5660</v>
      </c>
      <c r="AJ176" s="134" t="s">
        <v>5660</v>
      </c>
      <c r="AK176" s="134" t="s">
        <v>5660</v>
      </c>
      <c r="AL176" s="134">
        <v>0</v>
      </c>
      <c r="AM176" s="134" t="s">
        <v>5660</v>
      </c>
      <c r="AN176" s="135" t="s">
        <v>5660</v>
      </c>
      <c r="AO176" s="135"/>
      <c r="AP176" s="135" t="s">
        <v>5660</v>
      </c>
      <c r="AQ176" s="135" t="s">
        <v>5660</v>
      </c>
      <c r="AR176" s="135" t="s">
        <v>5677</v>
      </c>
      <c r="AS176" s="135" t="s">
        <v>5677</v>
      </c>
      <c r="AT176" s="135" t="s">
        <v>5677</v>
      </c>
      <c r="AU176" s="136" t="s">
        <v>5495</v>
      </c>
      <c r="AV176" s="136">
        <v>2013</v>
      </c>
      <c r="AW176" s="136" t="s">
        <v>5495</v>
      </c>
      <c r="AX176" s="136" t="s">
        <v>5495</v>
      </c>
      <c r="AY176" s="136" t="s">
        <v>5862</v>
      </c>
      <c r="AZ176" s="136">
        <v>4</v>
      </c>
      <c r="BA176" s="136" t="s">
        <v>5495</v>
      </c>
      <c r="BB176" s="99" t="s">
        <v>5660</v>
      </c>
      <c r="BC176" s="99" t="s">
        <v>5660</v>
      </c>
      <c r="BD176" s="99" t="s">
        <v>5660</v>
      </c>
      <c r="BE176" s="99" t="s">
        <v>5660</v>
      </c>
      <c r="BF176" s="99" t="s">
        <v>5660</v>
      </c>
      <c r="BG176" s="99" t="s">
        <v>5660</v>
      </c>
      <c r="BH176" s="99" t="s">
        <v>5660</v>
      </c>
      <c r="BI176" s="120" t="s">
        <v>5660</v>
      </c>
      <c r="BJ176" s="120" t="s">
        <v>5660</v>
      </c>
      <c r="BK176" s="120" t="s">
        <v>5660</v>
      </c>
      <c r="BL176" s="120" t="s">
        <v>5660</v>
      </c>
      <c r="BM176" s="120" t="s">
        <v>5660</v>
      </c>
      <c r="BN176" s="120" t="s">
        <v>5660</v>
      </c>
      <c r="BO176" s="120" t="s">
        <v>5660</v>
      </c>
      <c r="BP176" s="109" t="s">
        <v>5660</v>
      </c>
      <c r="BQ176" s="109" t="s">
        <v>5660</v>
      </c>
      <c r="BR176" s="109" t="s">
        <v>5660</v>
      </c>
      <c r="BS176" s="109" t="s">
        <v>5660</v>
      </c>
      <c r="BT176" s="109" t="s">
        <v>5660</v>
      </c>
      <c r="BU176" s="109" t="s">
        <v>5660</v>
      </c>
      <c r="BV176" s="109" t="s">
        <v>5660</v>
      </c>
      <c r="BW176" s="121" t="s">
        <v>5660</v>
      </c>
      <c r="BX176" s="121"/>
      <c r="BY176" s="121" t="s">
        <v>5660</v>
      </c>
      <c r="BZ176" s="121" t="s">
        <v>5660</v>
      </c>
      <c r="CA176" s="121"/>
      <c r="CB176" s="121"/>
      <c r="CC176" s="121"/>
      <c r="CD176" s="124" t="s">
        <v>5443</v>
      </c>
      <c r="CE176" s="124" t="s">
        <v>5440</v>
      </c>
      <c r="CF176" s="124" t="s">
        <v>5440</v>
      </c>
      <c r="CG176" s="124" t="s">
        <v>5440</v>
      </c>
      <c r="CH176" s="124" t="s">
        <v>5440</v>
      </c>
      <c r="CI176" s="124" t="s">
        <v>5440</v>
      </c>
      <c r="CJ176" s="124" t="s">
        <v>5440</v>
      </c>
      <c r="CK176" s="123" t="s">
        <v>5660</v>
      </c>
      <c r="CL176" s="123"/>
      <c r="CM176" s="123" t="s">
        <v>5863</v>
      </c>
      <c r="CN176" s="123" t="s">
        <v>5660</v>
      </c>
      <c r="CO176" s="123" t="s">
        <v>5660</v>
      </c>
      <c r="CP176" s="123" t="s">
        <v>5660</v>
      </c>
      <c r="CQ176" s="123" t="s">
        <v>5495</v>
      </c>
      <c r="CR176" s="121" t="s">
        <v>5495</v>
      </c>
      <c r="CS176" s="121">
        <v>2013</v>
      </c>
      <c r="CT176" s="121" t="s">
        <v>5495</v>
      </c>
      <c r="CU176" s="121" t="s">
        <v>5495</v>
      </c>
      <c r="CV176" s="121" t="s">
        <v>5808</v>
      </c>
      <c r="CW176" s="121">
        <v>1</v>
      </c>
      <c r="CX176" s="121" t="s">
        <v>5495</v>
      </c>
    </row>
    <row r="177" spans="1:102" x14ac:dyDescent="0.3">
      <c r="A177" s="133" t="s">
        <v>600</v>
      </c>
      <c r="B177" s="133" t="s">
        <v>600</v>
      </c>
      <c r="C177" s="133"/>
      <c r="D177" s="114"/>
      <c r="E177" s="114"/>
      <c r="F177" s="114"/>
      <c r="G177" s="114"/>
      <c r="H177" s="114"/>
      <c r="I177" s="114"/>
      <c r="J177" s="114"/>
      <c r="K177" s="114"/>
      <c r="L177" s="115"/>
      <c r="M177" s="115"/>
      <c r="N177" s="115"/>
      <c r="O177" s="115"/>
      <c r="P177" s="115"/>
      <c r="Q177" s="115"/>
      <c r="R177" s="115"/>
      <c r="S177" s="103"/>
      <c r="T177" s="103"/>
      <c r="U177" s="103"/>
      <c r="V177" s="103"/>
      <c r="W177" s="103"/>
      <c r="X177" s="103"/>
      <c r="Y177" s="103"/>
      <c r="Z177" s="116"/>
      <c r="AA177" s="116"/>
      <c r="AB177" s="116"/>
      <c r="AC177" s="116"/>
      <c r="AD177" s="116"/>
      <c r="AE177" s="116"/>
      <c r="AF177" s="116"/>
      <c r="AG177" s="134"/>
      <c r="AH177" s="134"/>
      <c r="AI177" s="134"/>
      <c r="AJ177" s="134"/>
      <c r="AK177" s="134"/>
      <c r="AL177" s="134"/>
      <c r="AM177" s="134"/>
      <c r="AN177" s="135"/>
      <c r="AO177" s="135"/>
      <c r="AP177" s="135"/>
      <c r="AQ177" s="135"/>
      <c r="AR177" s="135"/>
      <c r="AS177" s="135"/>
      <c r="AT177" s="135"/>
      <c r="AU177" s="136"/>
      <c r="AV177" s="136"/>
      <c r="AW177" s="136"/>
      <c r="AX177" s="136"/>
      <c r="AY177" s="136"/>
      <c r="AZ177" s="136"/>
      <c r="BA177" s="136"/>
      <c r="BB177" s="99"/>
      <c r="BC177" s="99"/>
      <c r="BD177" s="99"/>
      <c r="BE177" s="99"/>
      <c r="BF177" s="99"/>
      <c r="BG177" s="99"/>
      <c r="BH177" s="99"/>
      <c r="BI177" s="120"/>
      <c r="BJ177" s="120"/>
      <c r="BK177" s="120"/>
      <c r="BL177" s="120"/>
      <c r="BM177" s="120"/>
      <c r="BN177" s="120"/>
      <c r="BO177" s="120"/>
      <c r="BP177" s="109"/>
      <c r="BQ177" s="109"/>
      <c r="BR177" s="109"/>
      <c r="BS177" s="109"/>
      <c r="BT177" s="109"/>
      <c r="BU177" s="109"/>
      <c r="BV177" s="109"/>
      <c r="BW177" s="121"/>
      <c r="BX177" s="121"/>
      <c r="BY177" s="121"/>
      <c r="BZ177" s="121"/>
      <c r="CA177" s="121"/>
      <c r="CB177" s="121"/>
      <c r="CC177" s="121"/>
      <c r="CD177" s="124"/>
      <c r="CE177" s="124"/>
      <c r="CF177" s="124"/>
      <c r="CG177" s="124"/>
      <c r="CH177" s="124"/>
      <c r="CI177" s="124"/>
      <c r="CJ177" s="124"/>
      <c r="CK177" s="123"/>
      <c r="CL177" s="123"/>
      <c r="CM177" s="123"/>
      <c r="CN177" s="123"/>
      <c r="CO177" s="123"/>
      <c r="CP177" s="123"/>
      <c r="CQ177" s="123"/>
      <c r="CR177" s="121"/>
      <c r="CS177" s="121"/>
      <c r="CT177" s="121"/>
      <c r="CU177" s="121"/>
      <c r="CV177" s="121"/>
      <c r="CW177" s="121"/>
      <c r="CX177" s="121"/>
    </row>
    <row r="178" spans="1:102" x14ac:dyDescent="0.3">
      <c r="B178" s="133" t="s">
        <v>5435</v>
      </c>
      <c r="C178" s="133"/>
      <c r="D178" s="114" t="s">
        <v>5437</v>
      </c>
      <c r="E178" s="114">
        <v>1986</v>
      </c>
      <c r="F178" s="114" t="s">
        <v>5437</v>
      </c>
      <c r="G178" s="114"/>
      <c r="H178" s="114" t="s">
        <v>5437</v>
      </c>
      <c r="I178" s="114" t="s">
        <v>5864</v>
      </c>
      <c r="J178" s="114">
        <v>1</v>
      </c>
      <c r="K178" s="114" t="s">
        <v>5437</v>
      </c>
      <c r="L178" s="115" t="s">
        <v>5437</v>
      </c>
      <c r="M178" s="115">
        <v>1986</v>
      </c>
      <c r="N178" s="115" t="s">
        <v>5437</v>
      </c>
      <c r="O178" s="115" t="s">
        <v>5437</v>
      </c>
      <c r="P178" s="115" t="s">
        <v>5864</v>
      </c>
      <c r="Q178" s="115">
        <v>1</v>
      </c>
      <c r="R178" s="115" t="s">
        <v>5437</v>
      </c>
      <c r="S178" s="103" t="s">
        <v>5437</v>
      </c>
      <c r="T178" s="103">
        <v>1986</v>
      </c>
      <c r="U178" s="103" t="s">
        <v>5437</v>
      </c>
      <c r="V178" s="103" t="s">
        <v>5437</v>
      </c>
      <c r="W178" s="103" t="s">
        <v>5865</v>
      </c>
      <c r="X178" s="103">
        <v>3</v>
      </c>
      <c r="Y178" s="103" t="s">
        <v>5437</v>
      </c>
      <c r="Z178" s="116" t="s">
        <v>5443</v>
      </c>
      <c r="AA178" s="116" t="s">
        <v>5723</v>
      </c>
      <c r="AB178" s="116" t="s">
        <v>5723</v>
      </c>
      <c r="AC178" s="116" t="s">
        <v>5723</v>
      </c>
      <c r="AD178" s="116" t="s">
        <v>5723</v>
      </c>
      <c r="AE178" s="116" t="s">
        <v>5723</v>
      </c>
      <c r="AF178" s="116" t="s">
        <v>5723</v>
      </c>
      <c r="AG178" s="134" t="s">
        <v>5437</v>
      </c>
      <c r="AH178" s="134">
        <v>2000</v>
      </c>
      <c r="AI178" s="134" t="s">
        <v>5437</v>
      </c>
      <c r="AJ178" s="134" t="s">
        <v>5437</v>
      </c>
      <c r="AK178" s="134" t="s">
        <v>5866</v>
      </c>
      <c r="AL178" s="134">
        <v>2</v>
      </c>
      <c r="AM178" s="134" t="s">
        <v>5437</v>
      </c>
      <c r="AN178" s="135" t="s">
        <v>5443</v>
      </c>
      <c r="AO178" s="135" t="s">
        <v>5723</v>
      </c>
      <c r="AP178" s="135" t="s">
        <v>5723</v>
      </c>
      <c r="AQ178" s="135" t="s">
        <v>5723</v>
      </c>
      <c r="AR178" s="135" t="s">
        <v>5723</v>
      </c>
      <c r="AS178" s="135" t="s">
        <v>5723</v>
      </c>
      <c r="AT178" s="135" t="s">
        <v>5723</v>
      </c>
      <c r="AU178" s="136" t="s">
        <v>5437</v>
      </c>
      <c r="AV178" s="136">
        <v>2013</v>
      </c>
      <c r="AW178" s="136" t="s">
        <v>5437</v>
      </c>
      <c r="AX178" s="136" t="s">
        <v>5437</v>
      </c>
      <c r="AY178" s="136" t="s">
        <v>5867</v>
      </c>
      <c r="AZ178" s="136">
        <v>18</v>
      </c>
      <c r="BA178" s="136" t="s">
        <v>5437</v>
      </c>
      <c r="BB178" s="99" t="s">
        <v>5437</v>
      </c>
      <c r="BC178" s="99">
        <v>2001</v>
      </c>
      <c r="BD178" s="99" t="s">
        <v>5437</v>
      </c>
      <c r="BE178" s="99" t="s">
        <v>5437</v>
      </c>
      <c r="BF178" s="99" t="s">
        <v>5868</v>
      </c>
      <c r="BG178" s="99">
        <v>2</v>
      </c>
      <c r="BH178" s="99" t="s">
        <v>5437</v>
      </c>
      <c r="BI178" s="120" t="s">
        <v>5443</v>
      </c>
      <c r="BJ178" s="120" t="s">
        <v>5723</v>
      </c>
      <c r="BK178" s="120" t="s">
        <v>5723</v>
      </c>
      <c r="BL178" s="120" t="s">
        <v>5723</v>
      </c>
      <c r="BM178" s="120" t="s">
        <v>5723</v>
      </c>
      <c r="BN178" s="120" t="s">
        <v>5723</v>
      </c>
      <c r="BO178" s="120" t="s">
        <v>5723</v>
      </c>
      <c r="BP178" s="109" t="s">
        <v>5443</v>
      </c>
      <c r="BQ178" s="109" t="s">
        <v>5723</v>
      </c>
      <c r="BR178" s="109" t="s">
        <v>5723</v>
      </c>
      <c r="BS178" s="109" t="s">
        <v>5723</v>
      </c>
      <c r="BT178" s="109" t="s">
        <v>5723</v>
      </c>
      <c r="BU178" s="109" t="s">
        <v>5723</v>
      </c>
      <c r="BV178" s="109" t="s">
        <v>5723</v>
      </c>
      <c r="BW178" s="121" t="s">
        <v>5443</v>
      </c>
      <c r="BX178" s="121" t="s">
        <v>5723</v>
      </c>
      <c r="BY178" s="121" t="s">
        <v>5723</v>
      </c>
      <c r="BZ178" s="121" t="s">
        <v>5723</v>
      </c>
      <c r="CA178" s="121" t="s">
        <v>5723</v>
      </c>
      <c r="CB178" s="121" t="s">
        <v>5723</v>
      </c>
      <c r="CC178" s="121" t="s">
        <v>5723</v>
      </c>
      <c r="CD178" s="124" t="s">
        <v>5660</v>
      </c>
      <c r="CE178" s="124" t="s">
        <v>5660</v>
      </c>
      <c r="CF178" s="124" t="s">
        <v>5660</v>
      </c>
      <c r="CG178" s="124" t="s">
        <v>5660</v>
      </c>
      <c r="CH178" s="124" t="s">
        <v>5660</v>
      </c>
      <c r="CI178" s="124" t="s">
        <v>5660</v>
      </c>
      <c r="CJ178" s="124" t="s">
        <v>5660</v>
      </c>
      <c r="CK178" s="123" t="s">
        <v>5437</v>
      </c>
      <c r="CL178" s="123" t="s">
        <v>5723</v>
      </c>
      <c r="CM178" s="123" t="s">
        <v>5437</v>
      </c>
      <c r="CN178" s="123" t="s">
        <v>5437</v>
      </c>
      <c r="CO178" s="123" t="s">
        <v>5869</v>
      </c>
      <c r="CP178" s="123">
        <v>12</v>
      </c>
      <c r="CQ178" s="123" t="s">
        <v>5437</v>
      </c>
      <c r="CR178" s="121" t="s">
        <v>5437</v>
      </c>
      <c r="CS178" s="121" t="s">
        <v>5723</v>
      </c>
      <c r="CT178" s="121" t="s">
        <v>5437</v>
      </c>
      <c r="CU178" s="121" t="s">
        <v>5437</v>
      </c>
      <c r="CV178" s="121" t="s">
        <v>5723</v>
      </c>
      <c r="CW178" s="121">
        <v>12</v>
      </c>
      <c r="CX178" s="121" t="s">
        <v>5437</v>
      </c>
    </row>
    <row r="179" spans="1:102" x14ac:dyDescent="0.3">
      <c r="B179" s="137" t="s">
        <v>5870</v>
      </c>
      <c r="C179" s="137"/>
      <c r="D179" s="114" t="s">
        <v>5443</v>
      </c>
      <c r="E179" s="114" t="s">
        <v>5723</v>
      </c>
      <c r="F179" s="126" t="s">
        <v>5440</v>
      </c>
      <c r="G179" s="114"/>
      <c r="H179" s="114" t="s">
        <v>5723</v>
      </c>
      <c r="I179" s="114" t="s">
        <v>5723</v>
      </c>
      <c r="J179" s="114" t="s">
        <v>5723</v>
      </c>
      <c r="K179" s="114" t="s">
        <v>5723</v>
      </c>
      <c r="L179" s="115" t="s">
        <v>5443</v>
      </c>
      <c r="M179" s="115" t="s">
        <v>5723</v>
      </c>
      <c r="N179" s="115" t="s">
        <v>5723</v>
      </c>
      <c r="O179" s="115" t="s">
        <v>5723</v>
      </c>
      <c r="P179" s="115" t="s">
        <v>5723</v>
      </c>
      <c r="Q179" s="115" t="s">
        <v>5723</v>
      </c>
      <c r="R179" s="115" t="s">
        <v>5723</v>
      </c>
      <c r="S179" s="103" t="s">
        <v>5437</v>
      </c>
      <c r="T179" s="103">
        <v>2002</v>
      </c>
      <c r="U179" s="103" t="s">
        <v>5437</v>
      </c>
      <c r="V179" s="103" t="s">
        <v>5437</v>
      </c>
      <c r="W179" s="103" t="s">
        <v>5871</v>
      </c>
      <c r="X179" s="103">
        <v>2</v>
      </c>
      <c r="Y179" s="103" t="s">
        <v>5437</v>
      </c>
      <c r="Z179" s="116" t="s">
        <v>5443</v>
      </c>
      <c r="AA179" s="116" t="s">
        <v>5723</v>
      </c>
      <c r="AB179" s="116" t="s">
        <v>5723</v>
      </c>
      <c r="AC179" s="116" t="s">
        <v>5723</v>
      </c>
      <c r="AD179" s="116" t="s">
        <v>5723</v>
      </c>
      <c r="AE179" s="116" t="s">
        <v>5723</v>
      </c>
      <c r="AF179" s="116" t="s">
        <v>5723</v>
      </c>
      <c r="AG179" s="134" t="s">
        <v>5443</v>
      </c>
      <c r="AH179" s="134" t="s">
        <v>5723</v>
      </c>
      <c r="AI179" s="134" t="s">
        <v>5723</v>
      </c>
      <c r="AJ179" s="134" t="s">
        <v>5723</v>
      </c>
      <c r="AK179" s="134" t="s">
        <v>5723</v>
      </c>
      <c r="AL179" s="134" t="s">
        <v>5723</v>
      </c>
      <c r="AM179" s="134" t="s">
        <v>5723</v>
      </c>
      <c r="AN179" s="135" t="s">
        <v>5443</v>
      </c>
      <c r="AO179" s="135" t="s">
        <v>5723</v>
      </c>
      <c r="AP179" s="135" t="s">
        <v>5723</v>
      </c>
      <c r="AQ179" s="135" t="s">
        <v>5723</v>
      </c>
      <c r="AR179" s="135" t="s">
        <v>5723</v>
      </c>
      <c r="AS179" s="135" t="s">
        <v>5723</v>
      </c>
      <c r="AT179" s="135" t="s">
        <v>5723</v>
      </c>
      <c r="AU179" s="136" t="s">
        <v>5437</v>
      </c>
      <c r="AV179" s="136">
        <v>2012</v>
      </c>
      <c r="AW179" s="136" t="s">
        <v>5437</v>
      </c>
      <c r="AX179" s="136" t="s">
        <v>5437</v>
      </c>
      <c r="AY179" s="136" t="s">
        <v>5867</v>
      </c>
      <c r="AZ179" s="136">
        <v>7</v>
      </c>
      <c r="BA179" s="136" t="s">
        <v>5437</v>
      </c>
      <c r="BB179" s="99" t="s">
        <v>5443</v>
      </c>
      <c r="BC179" s="99" t="s">
        <v>5723</v>
      </c>
      <c r="BD179" s="99" t="s">
        <v>5723</v>
      </c>
      <c r="BE179" s="99" t="s">
        <v>5723</v>
      </c>
      <c r="BF179" s="99" t="s">
        <v>5723</v>
      </c>
      <c r="BG179" s="99" t="s">
        <v>5723</v>
      </c>
      <c r="BH179" s="99" t="s">
        <v>5723</v>
      </c>
      <c r="BI179" s="120" t="s">
        <v>5443</v>
      </c>
      <c r="BJ179" s="120" t="s">
        <v>5723</v>
      </c>
      <c r="BK179" s="120" t="s">
        <v>5723</v>
      </c>
      <c r="BL179" s="120" t="s">
        <v>5723</v>
      </c>
      <c r="BM179" s="120" t="s">
        <v>5723</v>
      </c>
      <c r="BN179" s="120" t="s">
        <v>5723</v>
      </c>
      <c r="BO179" s="120" t="s">
        <v>5723</v>
      </c>
      <c r="BP179" s="109" t="s">
        <v>5437</v>
      </c>
      <c r="BQ179" s="109">
        <v>2008</v>
      </c>
      <c r="BR179" s="109" t="s">
        <v>5437</v>
      </c>
      <c r="BS179" s="109" t="s">
        <v>5437</v>
      </c>
      <c r="BT179" s="109" t="s">
        <v>5742</v>
      </c>
      <c r="BU179" s="109">
        <v>1</v>
      </c>
      <c r="BV179" s="109" t="s">
        <v>5437</v>
      </c>
      <c r="BW179" s="121" t="s">
        <v>5437</v>
      </c>
      <c r="BX179" s="121">
        <v>2010</v>
      </c>
      <c r="BY179" s="121" t="s">
        <v>5437</v>
      </c>
      <c r="BZ179" s="121" t="s">
        <v>5437</v>
      </c>
      <c r="CA179" s="121" t="s">
        <v>5723</v>
      </c>
      <c r="CB179" s="121">
        <v>9</v>
      </c>
      <c r="CC179" s="121" t="s">
        <v>5723</v>
      </c>
      <c r="CD179" s="124" t="s">
        <v>5660</v>
      </c>
      <c r="CE179" s="124" t="s">
        <v>5660</v>
      </c>
      <c r="CF179" s="124" t="s">
        <v>5660</v>
      </c>
      <c r="CG179" s="124" t="s">
        <v>5660</v>
      </c>
      <c r="CH179" s="124" t="s">
        <v>5660</v>
      </c>
      <c r="CI179" s="124" t="s">
        <v>5660</v>
      </c>
      <c r="CJ179" s="124" t="s">
        <v>5660</v>
      </c>
      <c r="CK179" s="123" t="s">
        <v>5437</v>
      </c>
      <c r="CL179" s="123">
        <v>2002</v>
      </c>
      <c r="CM179" s="123" t="s">
        <v>5437</v>
      </c>
      <c r="CN179" s="123" t="s">
        <v>5437</v>
      </c>
      <c r="CO179" s="123" t="s">
        <v>5482</v>
      </c>
      <c r="CP179" s="123">
        <v>5</v>
      </c>
      <c r="CQ179" s="123" t="s">
        <v>5437</v>
      </c>
      <c r="CR179" s="121" t="s">
        <v>5437</v>
      </c>
      <c r="CS179" s="121">
        <v>2013</v>
      </c>
      <c r="CT179" s="121" t="s">
        <v>5437</v>
      </c>
      <c r="CU179" s="121" t="s">
        <v>5437</v>
      </c>
      <c r="CV179" s="121" t="s">
        <v>5790</v>
      </c>
      <c r="CW179" s="121" t="s">
        <v>5737</v>
      </c>
      <c r="CX179" s="121" t="s">
        <v>5723</v>
      </c>
    </row>
    <row r="180" spans="1:102" x14ac:dyDescent="0.3">
      <c r="B180" s="137" t="s">
        <v>5872</v>
      </c>
      <c r="C180" s="137"/>
      <c r="D180" s="114" t="s">
        <v>5437</v>
      </c>
      <c r="E180" s="114">
        <v>2012</v>
      </c>
      <c r="F180" s="114" t="s">
        <v>5437</v>
      </c>
      <c r="G180" s="114"/>
      <c r="H180" s="114" t="s">
        <v>5437</v>
      </c>
      <c r="I180" s="114" t="s">
        <v>5873</v>
      </c>
      <c r="J180" s="114">
        <v>1</v>
      </c>
      <c r="K180" s="114" t="s">
        <v>5437</v>
      </c>
      <c r="L180" s="115" t="s">
        <v>5437</v>
      </c>
      <c r="M180" s="115">
        <v>2012</v>
      </c>
      <c r="N180" s="115" t="s">
        <v>5437</v>
      </c>
      <c r="O180" s="115" t="s">
        <v>5437</v>
      </c>
      <c r="P180" s="115" t="s">
        <v>5873</v>
      </c>
      <c r="Q180" s="115">
        <v>1</v>
      </c>
      <c r="R180" s="115" t="s">
        <v>5437</v>
      </c>
      <c r="S180" s="103" t="s">
        <v>5437</v>
      </c>
      <c r="T180" s="103">
        <v>2002</v>
      </c>
      <c r="U180" s="103" t="s">
        <v>5437</v>
      </c>
      <c r="V180" s="103" t="s">
        <v>5437</v>
      </c>
      <c r="W180" s="103" t="s">
        <v>5742</v>
      </c>
      <c r="X180" s="103">
        <v>4</v>
      </c>
      <c r="Y180" s="103" t="s">
        <v>5437</v>
      </c>
      <c r="Z180" s="116" t="s">
        <v>5443</v>
      </c>
      <c r="AA180" s="116" t="s">
        <v>5723</v>
      </c>
      <c r="AB180" s="116" t="s">
        <v>5723</v>
      </c>
      <c r="AC180" s="116" t="s">
        <v>5723</v>
      </c>
      <c r="AD180" s="116" t="s">
        <v>5723</v>
      </c>
      <c r="AE180" s="116" t="s">
        <v>5723</v>
      </c>
      <c r="AF180" s="116" t="s">
        <v>5723</v>
      </c>
      <c r="AG180" s="134" t="s">
        <v>5437</v>
      </c>
      <c r="AH180" s="134">
        <v>2009</v>
      </c>
      <c r="AI180" s="134" t="s">
        <v>5437</v>
      </c>
      <c r="AJ180" s="134" t="s">
        <v>5437</v>
      </c>
      <c r="AK180" s="134" t="s">
        <v>5572</v>
      </c>
      <c r="AL180" s="134">
        <v>1</v>
      </c>
      <c r="AM180" s="134" t="s">
        <v>5437</v>
      </c>
      <c r="AN180" s="135" t="s">
        <v>5443</v>
      </c>
      <c r="AO180" s="135" t="s">
        <v>5723</v>
      </c>
      <c r="AP180" s="135" t="s">
        <v>5723</v>
      </c>
      <c r="AQ180" s="135" t="s">
        <v>5723</v>
      </c>
      <c r="AR180" s="135" t="s">
        <v>5723</v>
      </c>
      <c r="AS180" s="135" t="s">
        <v>5723</v>
      </c>
      <c r="AT180" s="135" t="s">
        <v>5723</v>
      </c>
      <c r="AU180" s="136" t="s">
        <v>5437</v>
      </c>
      <c r="AV180" s="136">
        <v>2009</v>
      </c>
      <c r="AW180" s="136" t="s">
        <v>5437</v>
      </c>
      <c r="AX180" s="136" t="s">
        <v>5437</v>
      </c>
      <c r="AY180" s="136" t="s">
        <v>5868</v>
      </c>
      <c r="AZ180" s="136">
        <v>4</v>
      </c>
      <c r="BA180" s="136" t="s">
        <v>5437</v>
      </c>
      <c r="BB180" s="99" t="s">
        <v>5443</v>
      </c>
      <c r="BC180" s="99" t="s">
        <v>5723</v>
      </c>
      <c r="BD180" s="99" t="s">
        <v>5723</v>
      </c>
      <c r="BE180" s="99" t="s">
        <v>5723</v>
      </c>
      <c r="BF180" s="99" t="s">
        <v>5723</v>
      </c>
      <c r="BG180" s="99" t="s">
        <v>5723</v>
      </c>
      <c r="BH180" s="99" t="s">
        <v>5723</v>
      </c>
      <c r="BI180" s="120" t="s">
        <v>5443</v>
      </c>
      <c r="BJ180" s="120" t="s">
        <v>5723</v>
      </c>
      <c r="BK180" s="120" t="s">
        <v>5723</v>
      </c>
      <c r="BL180" s="120" t="s">
        <v>5723</v>
      </c>
      <c r="BM180" s="120" t="s">
        <v>5723</v>
      </c>
      <c r="BN180" s="120" t="s">
        <v>5723</v>
      </c>
      <c r="BO180" s="120" t="s">
        <v>5723</v>
      </c>
      <c r="BP180" s="109" t="s">
        <v>5437</v>
      </c>
      <c r="BQ180" s="109">
        <v>2009</v>
      </c>
      <c r="BR180" s="109" t="s">
        <v>5437</v>
      </c>
      <c r="BS180" s="109" t="s">
        <v>5437</v>
      </c>
      <c r="BT180" s="109" t="s">
        <v>5614</v>
      </c>
      <c r="BU180" s="109">
        <v>1</v>
      </c>
      <c r="BV180" s="109"/>
      <c r="BW180" s="121" t="s">
        <v>5437</v>
      </c>
      <c r="BX180" s="121">
        <v>2009</v>
      </c>
      <c r="BY180" s="121" t="s">
        <v>5437</v>
      </c>
      <c r="BZ180" s="121" t="s">
        <v>5437</v>
      </c>
      <c r="CA180" s="121" t="s">
        <v>5572</v>
      </c>
      <c r="CB180" s="121">
        <v>1</v>
      </c>
      <c r="CC180" s="121"/>
      <c r="CD180" s="124" t="s">
        <v>5660</v>
      </c>
      <c r="CE180" s="124" t="s">
        <v>5660</v>
      </c>
      <c r="CF180" s="124" t="s">
        <v>5660</v>
      </c>
      <c r="CG180" s="124" t="s">
        <v>5660</v>
      </c>
      <c r="CH180" s="124" t="s">
        <v>5660</v>
      </c>
      <c r="CI180" s="124" t="s">
        <v>5660</v>
      </c>
      <c r="CJ180" s="124" t="s">
        <v>5660</v>
      </c>
      <c r="CK180" s="123" t="s">
        <v>5437</v>
      </c>
      <c r="CL180" s="123">
        <v>2002</v>
      </c>
      <c r="CM180" s="123" t="s">
        <v>5437</v>
      </c>
      <c r="CN180" s="123" t="s">
        <v>5437</v>
      </c>
      <c r="CO180" s="123" t="s">
        <v>5874</v>
      </c>
      <c r="CP180" s="123">
        <v>2</v>
      </c>
      <c r="CQ180" s="123" t="s">
        <v>5437</v>
      </c>
      <c r="CR180" s="121" t="s">
        <v>5437</v>
      </c>
      <c r="CS180" s="121"/>
      <c r="CT180" s="121" t="s">
        <v>5437</v>
      </c>
      <c r="CU180" s="121" t="s">
        <v>5437</v>
      </c>
      <c r="CV180" s="121" t="s">
        <v>5790</v>
      </c>
      <c r="CW180" s="121" t="s">
        <v>5793</v>
      </c>
      <c r="CX180" s="121" t="s">
        <v>5875</v>
      </c>
    </row>
    <row r="181" spans="1:102" x14ac:dyDescent="0.3">
      <c r="B181" s="137" t="s">
        <v>607</v>
      </c>
      <c r="C181" s="137"/>
      <c r="D181" s="114" t="s">
        <v>5443</v>
      </c>
      <c r="E181" s="114" t="s">
        <v>5723</v>
      </c>
      <c r="F181" s="126" t="s">
        <v>5440</v>
      </c>
      <c r="G181" s="114"/>
      <c r="H181" s="114" t="s">
        <v>5723</v>
      </c>
      <c r="I181" s="114" t="s">
        <v>5723</v>
      </c>
      <c r="J181" s="114" t="s">
        <v>5723</v>
      </c>
      <c r="K181" s="114" t="s">
        <v>5723</v>
      </c>
      <c r="L181" s="115" t="s">
        <v>5443</v>
      </c>
      <c r="M181" s="115" t="s">
        <v>5723</v>
      </c>
      <c r="N181" s="115" t="s">
        <v>5723</v>
      </c>
      <c r="O181" s="115" t="s">
        <v>5723</v>
      </c>
      <c r="P181" s="115" t="s">
        <v>5723</v>
      </c>
      <c r="Q181" s="115" t="s">
        <v>5723</v>
      </c>
      <c r="R181" s="115" t="s">
        <v>5723</v>
      </c>
      <c r="S181" s="103" t="s">
        <v>5437</v>
      </c>
      <c r="T181" s="103"/>
      <c r="U181" s="103" t="s">
        <v>5437</v>
      </c>
      <c r="V181" s="103" t="s">
        <v>5437</v>
      </c>
      <c r="W181" s="103" t="s">
        <v>5742</v>
      </c>
      <c r="X181" s="103"/>
      <c r="Y181" s="103" t="s">
        <v>5437</v>
      </c>
      <c r="Z181" s="116" t="s">
        <v>5443</v>
      </c>
      <c r="AA181" s="116" t="s">
        <v>5723</v>
      </c>
      <c r="AB181" s="116" t="s">
        <v>5723</v>
      </c>
      <c r="AC181" s="116" t="s">
        <v>5723</v>
      </c>
      <c r="AD181" s="116" t="s">
        <v>5723</v>
      </c>
      <c r="AE181" s="116" t="s">
        <v>5723</v>
      </c>
      <c r="AF181" s="116" t="s">
        <v>5723</v>
      </c>
      <c r="AG181" s="134" t="s">
        <v>5437</v>
      </c>
      <c r="AH181" s="134"/>
      <c r="AI181" s="134" t="s">
        <v>5437</v>
      </c>
      <c r="AJ181" s="134" t="s">
        <v>5437</v>
      </c>
      <c r="AK181" s="134"/>
      <c r="AL181" s="134">
        <v>1</v>
      </c>
      <c r="AM181" s="134" t="s">
        <v>5437</v>
      </c>
      <c r="AN181" s="135" t="s">
        <v>5443</v>
      </c>
      <c r="AO181" s="135" t="s">
        <v>5723</v>
      </c>
      <c r="AP181" s="135" t="s">
        <v>5723</v>
      </c>
      <c r="AQ181" s="135" t="s">
        <v>5723</v>
      </c>
      <c r="AR181" s="135" t="s">
        <v>5723</v>
      </c>
      <c r="AS181" s="135" t="s">
        <v>5723</v>
      </c>
      <c r="AT181" s="135" t="s">
        <v>5723</v>
      </c>
      <c r="AU181" s="136" t="s">
        <v>5443</v>
      </c>
      <c r="AV181" s="136" t="s">
        <v>5723</v>
      </c>
      <c r="AW181" s="136" t="s">
        <v>5723</v>
      </c>
      <c r="AX181" s="136" t="s">
        <v>5723</v>
      </c>
      <c r="AY181" s="136" t="s">
        <v>5723</v>
      </c>
      <c r="AZ181" s="136" t="s">
        <v>5723</v>
      </c>
      <c r="BA181" s="136" t="s">
        <v>5723</v>
      </c>
      <c r="BB181" s="99" t="s">
        <v>5443</v>
      </c>
      <c r="BC181" s="99" t="s">
        <v>5723</v>
      </c>
      <c r="BD181" s="99" t="s">
        <v>5723</v>
      </c>
      <c r="BE181" s="99" t="s">
        <v>5723</v>
      </c>
      <c r="BF181" s="99" t="s">
        <v>5723</v>
      </c>
      <c r="BG181" s="99" t="s">
        <v>5723</v>
      </c>
      <c r="BH181" s="99" t="s">
        <v>5723</v>
      </c>
      <c r="BI181" s="120" t="s">
        <v>5443</v>
      </c>
      <c r="BJ181" s="120" t="s">
        <v>5723</v>
      </c>
      <c r="BK181" s="120" t="s">
        <v>5723</v>
      </c>
      <c r="BL181" s="120" t="s">
        <v>5723</v>
      </c>
      <c r="BM181" s="120" t="s">
        <v>5723</v>
      </c>
      <c r="BN181" s="120" t="s">
        <v>5723</v>
      </c>
      <c r="BO181" s="120" t="s">
        <v>5723</v>
      </c>
      <c r="BP181" s="109" t="s">
        <v>5443</v>
      </c>
      <c r="BQ181" s="109" t="s">
        <v>5723</v>
      </c>
      <c r="BR181" s="109" t="s">
        <v>5723</v>
      </c>
      <c r="BS181" s="109" t="s">
        <v>5723</v>
      </c>
      <c r="BT181" s="109" t="s">
        <v>5723</v>
      </c>
      <c r="BU181" s="109" t="s">
        <v>5723</v>
      </c>
      <c r="BV181" s="109" t="s">
        <v>5723</v>
      </c>
      <c r="BW181" s="121" t="s">
        <v>5437</v>
      </c>
      <c r="BX181" s="121">
        <v>2010</v>
      </c>
      <c r="BY181" s="121" t="s">
        <v>5437</v>
      </c>
      <c r="BZ181" s="121" t="s">
        <v>5437</v>
      </c>
      <c r="CA181" s="121"/>
      <c r="CB181" s="121">
        <v>9</v>
      </c>
      <c r="CC181" s="121" t="s">
        <v>5437</v>
      </c>
      <c r="CD181" s="124" t="s">
        <v>5660</v>
      </c>
      <c r="CE181" s="124" t="s">
        <v>5660</v>
      </c>
      <c r="CF181" s="124" t="s">
        <v>5660</v>
      </c>
      <c r="CG181" s="124" t="s">
        <v>5660</v>
      </c>
      <c r="CH181" s="124" t="s">
        <v>5660</v>
      </c>
      <c r="CI181" s="124" t="s">
        <v>5660</v>
      </c>
      <c r="CJ181" s="124" t="s">
        <v>5660</v>
      </c>
      <c r="CK181" s="123" t="s">
        <v>5437</v>
      </c>
      <c r="CL181" s="123"/>
      <c r="CM181" s="123" t="s">
        <v>5437</v>
      </c>
      <c r="CN181" s="123" t="s">
        <v>5437</v>
      </c>
      <c r="CO181" s="123"/>
      <c r="CP181" s="123">
        <v>1</v>
      </c>
      <c r="CQ181" s="123" t="s">
        <v>5437</v>
      </c>
      <c r="CR181" s="121" t="s">
        <v>5437</v>
      </c>
      <c r="CS181" s="121"/>
      <c r="CT181" s="121" t="s">
        <v>5437</v>
      </c>
      <c r="CU181" s="121" t="s">
        <v>5437</v>
      </c>
      <c r="CV181" s="121" t="s">
        <v>5790</v>
      </c>
      <c r="CW181" s="121" t="s">
        <v>5731</v>
      </c>
      <c r="CX181" s="121" t="s">
        <v>5437</v>
      </c>
    </row>
    <row r="182" spans="1:102" x14ac:dyDescent="0.3">
      <c r="B182" s="137" t="s">
        <v>5876</v>
      </c>
      <c r="C182" s="137"/>
      <c r="D182" s="114" t="s">
        <v>5443</v>
      </c>
      <c r="E182" s="114" t="s">
        <v>5723</v>
      </c>
      <c r="F182" s="126" t="s">
        <v>5440</v>
      </c>
      <c r="G182" s="114"/>
      <c r="H182" s="114" t="s">
        <v>5723</v>
      </c>
      <c r="I182" s="114" t="s">
        <v>5723</v>
      </c>
      <c r="J182" s="114" t="s">
        <v>5723</v>
      </c>
      <c r="K182" s="114" t="s">
        <v>5723</v>
      </c>
      <c r="L182" s="115" t="s">
        <v>5443</v>
      </c>
      <c r="M182" s="115" t="s">
        <v>5723</v>
      </c>
      <c r="N182" s="115" t="s">
        <v>5723</v>
      </c>
      <c r="O182" s="115" t="s">
        <v>5723</v>
      </c>
      <c r="P182" s="115" t="s">
        <v>5723</v>
      </c>
      <c r="Q182" s="115" t="s">
        <v>5723</v>
      </c>
      <c r="R182" s="115" t="s">
        <v>5723</v>
      </c>
      <c r="S182" s="103" t="s">
        <v>5437</v>
      </c>
      <c r="T182" s="103">
        <v>2011</v>
      </c>
      <c r="U182" s="103" t="s">
        <v>5443</v>
      </c>
      <c r="V182" s="103" t="s">
        <v>5443</v>
      </c>
      <c r="W182" s="103" t="s">
        <v>5561</v>
      </c>
      <c r="X182" s="103">
        <v>2</v>
      </c>
      <c r="Y182" s="103" t="s">
        <v>5443</v>
      </c>
      <c r="Z182" s="116" t="s">
        <v>5443</v>
      </c>
      <c r="AA182" s="116" t="s">
        <v>5723</v>
      </c>
      <c r="AB182" s="116" t="s">
        <v>5723</v>
      </c>
      <c r="AC182" s="116" t="s">
        <v>5723</v>
      </c>
      <c r="AD182" s="116" t="s">
        <v>5723</v>
      </c>
      <c r="AE182" s="116" t="s">
        <v>5723</v>
      </c>
      <c r="AF182" s="116" t="s">
        <v>5723</v>
      </c>
      <c r="AG182" s="134" t="s">
        <v>5443</v>
      </c>
      <c r="AH182" s="134" t="s">
        <v>5723</v>
      </c>
      <c r="AI182" s="134" t="s">
        <v>5723</v>
      </c>
      <c r="AJ182" s="134" t="s">
        <v>5723</v>
      </c>
      <c r="AK182" s="134" t="s">
        <v>5723</v>
      </c>
      <c r="AL182" s="134" t="s">
        <v>5723</v>
      </c>
      <c r="AM182" s="134" t="s">
        <v>5723</v>
      </c>
      <c r="AN182" s="135" t="s">
        <v>5443</v>
      </c>
      <c r="AO182" s="135" t="s">
        <v>5723</v>
      </c>
      <c r="AP182" s="135" t="s">
        <v>5723</v>
      </c>
      <c r="AQ182" s="135" t="s">
        <v>5723</v>
      </c>
      <c r="AR182" s="135" t="s">
        <v>5723</v>
      </c>
      <c r="AS182" s="135" t="s">
        <v>5723</v>
      </c>
      <c r="AT182" s="135" t="s">
        <v>5723</v>
      </c>
      <c r="AU182" s="136" t="s">
        <v>5437</v>
      </c>
      <c r="AV182" s="136">
        <v>2013</v>
      </c>
      <c r="AW182" s="136" t="s">
        <v>5437</v>
      </c>
      <c r="AX182" s="136" t="s">
        <v>5437</v>
      </c>
      <c r="AY182" s="136" t="s">
        <v>5868</v>
      </c>
      <c r="AZ182" s="136">
        <v>1</v>
      </c>
      <c r="BA182" s="136" t="s">
        <v>5437</v>
      </c>
      <c r="BB182" s="99" t="s">
        <v>5443</v>
      </c>
      <c r="BC182" s="99" t="s">
        <v>5723</v>
      </c>
      <c r="BD182" s="99" t="s">
        <v>5723</v>
      </c>
      <c r="BE182" s="99" t="s">
        <v>5723</v>
      </c>
      <c r="BF182" s="99" t="s">
        <v>5723</v>
      </c>
      <c r="BG182" s="99" t="s">
        <v>5723</v>
      </c>
      <c r="BH182" s="99" t="s">
        <v>5723</v>
      </c>
      <c r="BI182" s="120" t="s">
        <v>5443</v>
      </c>
      <c r="BJ182" s="120" t="s">
        <v>5723</v>
      </c>
      <c r="BK182" s="120" t="s">
        <v>5723</v>
      </c>
      <c r="BL182" s="120" t="s">
        <v>5723</v>
      </c>
      <c r="BM182" s="120" t="s">
        <v>5723</v>
      </c>
      <c r="BN182" s="120" t="s">
        <v>5723</v>
      </c>
      <c r="BO182" s="120" t="s">
        <v>5723</v>
      </c>
      <c r="BP182" s="109" t="s">
        <v>5437</v>
      </c>
      <c r="BQ182" s="109">
        <v>2013</v>
      </c>
      <c r="BR182" s="109" t="s">
        <v>5443</v>
      </c>
      <c r="BS182" s="109" t="s">
        <v>5443</v>
      </c>
      <c r="BT182" s="109" t="s">
        <v>5572</v>
      </c>
      <c r="BU182" s="109">
        <v>1</v>
      </c>
      <c r="BV182" s="109" t="s">
        <v>5443</v>
      </c>
      <c r="BW182" s="121" t="s">
        <v>5437</v>
      </c>
      <c r="BX182" s="121">
        <v>2010</v>
      </c>
      <c r="BY182" s="121" t="s">
        <v>5443</v>
      </c>
      <c r="BZ182" s="121" t="s">
        <v>5443</v>
      </c>
      <c r="CA182" s="121"/>
      <c r="CB182" s="121">
        <v>9</v>
      </c>
      <c r="CC182" s="121" t="s">
        <v>5443</v>
      </c>
      <c r="CD182" s="124" t="s">
        <v>5660</v>
      </c>
      <c r="CE182" s="124" t="s">
        <v>5660</v>
      </c>
      <c r="CF182" s="124" t="s">
        <v>5660</v>
      </c>
      <c r="CG182" s="124" t="s">
        <v>5660</v>
      </c>
      <c r="CH182" s="124" t="s">
        <v>5660</v>
      </c>
      <c r="CI182" s="124" t="s">
        <v>5660</v>
      </c>
      <c r="CJ182" s="124" t="s">
        <v>5660</v>
      </c>
      <c r="CK182" s="123" t="s">
        <v>5443</v>
      </c>
      <c r="CL182" s="123" t="s">
        <v>5723</v>
      </c>
      <c r="CM182" s="123" t="s">
        <v>5723</v>
      </c>
      <c r="CN182" s="123" t="s">
        <v>5723</v>
      </c>
      <c r="CO182" s="123" t="s">
        <v>5723</v>
      </c>
      <c r="CP182" s="123" t="s">
        <v>5723</v>
      </c>
      <c r="CQ182" s="123" t="s">
        <v>5723</v>
      </c>
      <c r="CR182" s="121" t="s">
        <v>5437</v>
      </c>
      <c r="CS182" s="121">
        <v>2001</v>
      </c>
      <c r="CT182" s="121" t="s">
        <v>5437</v>
      </c>
      <c r="CU182" s="121" t="s">
        <v>5437</v>
      </c>
      <c r="CV182" s="121" t="s">
        <v>5561</v>
      </c>
      <c r="CW182" s="121">
        <v>2</v>
      </c>
      <c r="CX182" s="121" t="s">
        <v>5437</v>
      </c>
    </row>
    <row r="183" spans="1:102" x14ac:dyDescent="0.3">
      <c r="B183" s="137" t="s">
        <v>621</v>
      </c>
      <c r="C183" s="137"/>
      <c r="D183" s="114" t="s">
        <v>5437</v>
      </c>
      <c r="E183" s="114"/>
      <c r="F183" s="114" t="s">
        <v>5437</v>
      </c>
      <c r="G183" s="114"/>
      <c r="H183" s="114" t="s">
        <v>5437</v>
      </c>
      <c r="I183" s="114" t="s">
        <v>5877</v>
      </c>
      <c r="J183" s="114">
        <v>1</v>
      </c>
      <c r="K183" s="114" t="s">
        <v>5437</v>
      </c>
      <c r="L183" s="115" t="s">
        <v>5437</v>
      </c>
      <c r="M183" s="115"/>
      <c r="N183" s="115" t="s">
        <v>5437</v>
      </c>
      <c r="O183" s="115" t="s">
        <v>5437</v>
      </c>
      <c r="P183" s="115" t="s">
        <v>5877</v>
      </c>
      <c r="Q183" s="115">
        <v>1</v>
      </c>
      <c r="R183" s="115" t="s">
        <v>5437</v>
      </c>
      <c r="S183" s="103" t="s">
        <v>5437</v>
      </c>
      <c r="T183" s="103"/>
      <c r="U183" s="103" t="s">
        <v>5437</v>
      </c>
      <c r="V183" s="103" t="s">
        <v>5437</v>
      </c>
      <c r="W183" s="103" t="s">
        <v>5561</v>
      </c>
      <c r="X183" s="103">
        <v>11</v>
      </c>
      <c r="Y183" s="103" t="s">
        <v>5443</v>
      </c>
      <c r="Z183" s="116" t="s">
        <v>5443</v>
      </c>
      <c r="AA183" s="116" t="s">
        <v>5723</v>
      </c>
      <c r="AB183" s="116" t="s">
        <v>5723</v>
      </c>
      <c r="AC183" s="116" t="s">
        <v>5723</v>
      </c>
      <c r="AD183" s="116" t="s">
        <v>5723</v>
      </c>
      <c r="AE183" s="116" t="s">
        <v>5723</v>
      </c>
      <c r="AF183" s="116" t="s">
        <v>5723</v>
      </c>
      <c r="AG183" s="134" t="s">
        <v>5443</v>
      </c>
      <c r="AH183" s="134" t="s">
        <v>5723</v>
      </c>
      <c r="AI183" s="134" t="s">
        <v>5723</v>
      </c>
      <c r="AJ183" s="134" t="s">
        <v>5723</v>
      </c>
      <c r="AK183" s="134" t="s">
        <v>5723</v>
      </c>
      <c r="AL183" s="134" t="s">
        <v>5723</v>
      </c>
      <c r="AM183" s="134" t="s">
        <v>5723</v>
      </c>
      <c r="AN183" s="135" t="s">
        <v>5443</v>
      </c>
      <c r="AO183" s="135" t="s">
        <v>5723</v>
      </c>
      <c r="AP183" s="135" t="s">
        <v>5723</v>
      </c>
      <c r="AQ183" s="135" t="s">
        <v>5723</v>
      </c>
      <c r="AR183" s="135" t="s">
        <v>5723</v>
      </c>
      <c r="AS183" s="135" t="s">
        <v>5723</v>
      </c>
      <c r="AT183" s="135" t="s">
        <v>5723</v>
      </c>
      <c r="AU183" s="136" t="s">
        <v>5437</v>
      </c>
      <c r="AV183" s="136"/>
      <c r="AW183" s="136" t="s">
        <v>5437</v>
      </c>
      <c r="AX183" s="136" t="s">
        <v>5437</v>
      </c>
      <c r="AY183" s="136" t="s">
        <v>5738</v>
      </c>
      <c r="AZ183" s="136">
        <v>4</v>
      </c>
      <c r="BA183" s="136" t="s">
        <v>5437</v>
      </c>
      <c r="BB183" s="99" t="s">
        <v>5443</v>
      </c>
      <c r="BC183" s="99" t="s">
        <v>5723</v>
      </c>
      <c r="BD183" s="99" t="s">
        <v>5723</v>
      </c>
      <c r="BE183" s="99" t="s">
        <v>5723</v>
      </c>
      <c r="BF183" s="99" t="s">
        <v>5723</v>
      </c>
      <c r="BG183" s="99" t="s">
        <v>5723</v>
      </c>
      <c r="BH183" s="99" t="s">
        <v>5723</v>
      </c>
      <c r="BI183" s="120" t="s">
        <v>5443</v>
      </c>
      <c r="BJ183" s="120" t="s">
        <v>5723</v>
      </c>
      <c r="BK183" s="120" t="s">
        <v>5723</v>
      </c>
      <c r="BL183" s="120" t="s">
        <v>5723</v>
      </c>
      <c r="BM183" s="120" t="s">
        <v>5723</v>
      </c>
      <c r="BN183" s="120" t="s">
        <v>5723</v>
      </c>
      <c r="BO183" s="120" t="s">
        <v>5723</v>
      </c>
      <c r="BP183" s="109" t="s">
        <v>5443</v>
      </c>
      <c r="BQ183" s="109" t="s">
        <v>5723</v>
      </c>
      <c r="BR183" s="109" t="s">
        <v>5723</v>
      </c>
      <c r="BS183" s="109" t="s">
        <v>5723</v>
      </c>
      <c r="BT183" s="109" t="s">
        <v>5723</v>
      </c>
      <c r="BU183" s="109" t="s">
        <v>5723</v>
      </c>
      <c r="BV183" s="109" t="s">
        <v>5723</v>
      </c>
      <c r="BW183" s="121" t="s">
        <v>5437</v>
      </c>
      <c r="BX183" s="121">
        <v>2010</v>
      </c>
      <c r="BY183" s="121" t="s">
        <v>5437</v>
      </c>
      <c r="BZ183" s="121" t="s">
        <v>5437</v>
      </c>
      <c r="CA183" s="121"/>
      <c r="CB183" s="121">
        <v>9</v>
      </c>
      <c r="CC183" s="121" t="s">
        <v>5437</v>
      </c>
      <c r="CD183" s="124" t="s">
        <v>5660</v>
      </c>
      <c r="CE183" s="124" t="s">
        <v>5660</v>
      </c>
      <c r="CF183" s="124" t="s">
        <v>5660</v>
      </c>
      <c r="CG183" s="124" t="s">
        <v>5660</v>
      </c>
      <c r="CH183" s="124" t="s">
        <v>5660</v>
      </c>
      <c r="CI183" s="124" t="s">
        <v>5660</v>
      </c>
      <c r="CJ183" s="124" t="s">
        <v>5660</v>
      </c>
      <c r="CK183" s="123" t="s">
        <v>5437</v>
      </c>
      <c r="CL183" s="123"/>
      <c r="CM183" s="123" t="s">
        <v>5437</v>
      </c>
      <c r="CN183" s="123" t="s">
        <v>5437</v>
      </c>
      <c r="CO183" s="123"/>
      <c r="CP183" s="123"/>
      <c r="CQ183" s="123" t="s">
        <v>5437</v>
      </c>
      <c r="CR183" s="121" t="s">
        <v>5437</v>
      </c>
      <c r="CS183" s="121"/>
      <c r="CT183" s="121" t="s">
        <v>5437</v>
      </c>
      <c r="CU183" s="121" t="s">
        <v>5437</v>
      </c>
      <c r="CV183" s="121"/>
      <c r="CW183" s="121" t="s">
        <v>5731</v>
      </c>
      <c r="CX183" s="121" t="s">
        <v>5437</v>
      </c>
    </row>
    <row r="184" spans="1:102" x14ac:dyDescent="0.3">
      <c r="B184" s="137" t="s">
        <v>602</v>
      </c>
      <c r="C184" s="137"/>
      <c r="D184" s="114" t="s">
        <v>5437</v>
      </c>
      <c r="E184" s="114"/>
      <c r="F184" s="114" t="s">
        <v>5437</v>
      </c>
      <c r="G184" s="114"/>
      <c r="H184" s="114" t="s">
        <v>5437</v>
      </c>
      <c r="I184" s="114" t="s">
        <v>5508</v>
      </c>
      <c r="J184" s="114">
        <v>1</v>
      </c>
      <c r="K184" s="114" t="s">
        <v>5437</v>
      </c>
      <c r="L184" s="115" t="s">
        <v>5437</v>
      </c>
      <c r="M184" s="115"/>
      <c r="N184" s="115" t="s">
        <v>5437</v>
      </c>
      <c r="O184" s="115" t="s">
        <v>5437</v>
      </c>
      <c r="P184" s="115" t="s">
        <v>5508</v>
      </c>
      <c r="Q184" s="115">
        <v>1</v>
      </c>
      <c r="R184" s="115" t="s">
        <v>5437</v>
      </c>
      <c r="S184" s="103" t="s">
        <v>5437</v>
      </c>
      <c r="T184" s="103"/>
      <c r="U184" s="103" t="s">
        <v>5437</v>
      </c>
      <c r="V184" s="103" t="s">
        <v>5437</v>
      </c>
      <c r="W184" s="103" t="s">
        <v>5874</v>
      </c>
      <c r="X184" s="103">
        <v>4</v>
      </c>
      <c r="Y184" s="103" t="s">
        <v>5437</v>
      </c>
      <c r="Z184" s="116" t="s">
        <v>5443</v>
      </c>
      <c r="AA184" s="116" t="s">
        <v>5723</v>
      </c>
      <c r="AB184" s="116" t="s">
        <v>5723</v>
      </c>
      <c r="AC184" s="116" t="s">
        <v>5723</v>
      </c>
      <c r="AD184" s="116" t="s">
        <v>5723</v>
      </c>
      <c r="AE184" s="116" t="s">
        <v>5723</v>
      </c>
      <c r="AF184" s="116" t="s">
        <v>5723</v>
      </c>
      <c r="AG184" s="134" t="s">
        <v>5443</v>
      </c>
      <c r="AH184" s="134" t="s">
        <v>5723</v>
      </c>
      <c r="AI184" s="134" t="s">
        <v>5723</v>
      </c>
      <c r="AJ184" s="134" t="s">
        <v>5723</v>
      </c>
      <c r="AK184" s="134" t="s">
        <v>5723</v>
      </c>
      <c r="AL184" s="134" t="s">
        <v>5723</v>
      </c>
      <c r="AM184" s="134" t="s">
        <v>5723</v>
      </c>
      <c r="AN184" s="135" t="s">
        <v>5443</v>
      </c>
      <c r="AO184" s="135" t="s">
        <v>5723</v>
      </c>
      <c r="AP184" s="135" t="s">
        <v>5723</v>
      </c>
      <c r="AQ184" s="135" t="s">
        <v>5723</v>
      </c>
      <c r="AR184" s="135" t="s">
        <v>5723</v>
      </c>
      <c r="AS184" s="135" t="s">
        <v>5723</v>
      </c>
      <c r="AT184" s="135" t="s">
        <v>5723</v>
      </c>
      <c r="AU184" s="136" t="s">
        <v>5437</v>
      </c>
      <c r="AV184" s="136">
        <v>2013</v>
      </c>
      <c r="AW184" s="136" t="s">
        <v>5437</v>
      </c>
      <c r="AX184" s="136" t="s">
        <v>5437</v>
      </c>
      <c r="AY184" s="136" t="s">
        <v>5738</v>
      </c>
      <c r="AZ184" s="136">
        <v>1</v>
      </c>
      <c r="BA184" s="136" t="s">
        <v>5437</v>
      </c>
      <c r="BB184" s="99" t="s">
        <v>5443</v>
      </c>
      <c r="BC184" s="99" t="s">
        <v>5723</v>
      </c>
      <c r="BD184" s="99" t="s">
        <v>5723</v>
      </c>
      <c r="BE184" s="99" t="s">
        <v>5723</v>
      </c>
      <c r="BF184" s="99" t="s">
        <v>5723</v>
      </c>
      <c r="BG184" s="99" t="s">
        <v>5723</v>
      </c>
      <c r="BH184" s="99" t="s">
        <v>5723</v>
      </c>
      <c r="BI184" s="120" t="s">
        <v>5443</v>
      </c>
      <c r="BJ184" s="120" t="s">
        <v>5723</v>
      </c>
      <c r="BK184" s="120" t="s">
        <v>5723</v>
      </c>
      <c r="BL184" s="120" t="s">
        <v>5723</v>
      </c>
      <c r="BM184" s="120" t="s">
        <v>5723</v>
      </c>
      <c r="BN184" s="120" t="s">
        <v>5723</v>
      </c>
      <c r="BO184" s="120" t="s">
        <v>5723</v>
      </c>
      <c r="BP184" s="109" t="s">
        <v>5443</v>
      </c>
      <c r="BQ184" s="109" t="s">
        <v>5723</v>
      </c>
      <c r="BR184" s="109" t="s">
        <v>5723</v>
      </c>
      <c r="BS184" s="109" t="s">
        <v>5723</v>
      </c>
      <c r="BT184" s="109" t="s">
        <v>5723</v>
      </c>
      <c r="BU184" s="109" t="s">
        <v>5723</v>
      </c>
      <c r="BV184" s="109" t="s">
        <v>5723</v>
      </c>
      <c r="BW184" s="121" t="s">
        <v>5437</v>
      </c>
      <c r="BX184" s="121">
        <v>2010</v>
      </c>
      <c r="BY184" s="121" t="s">
        <v>5437</v>
      </c>
      <c r="BZ184" s="121" t="s">
        <v>5437</v>
      </c>
      <c r="CA184" s="121"/>
      <c r="CB184" s="121">
        <v>9</v>
      </c>
      <c r="CC184" s="121" t="s">
        <v>5437</v>
      </c>
      <c r="CD184" s="124" t="s">
        <v>5660</v>
      </c>
      <c r="CE184" s="124" t="s">
        <v>5660</v>
      </c>
      <c r="CF184" s="124" t="s">
        <v>5660</v>
      </c>
      <c r="CG184" s="124" t="s">
        <v>5660</v>
      </c>
      <c r="CH184" s="124" t="s">
        <v>5660</v>
      </c>
      <c r="CI184" s="124" t="s">
        <v>5660</v>
      </c>
      <c r="CJ184" s="124" t="s">
        <v>5660</v>
      </c>
      <c r="CK184" s="123" t="s">
        <v>5443</v>
      </c>
      <c r="CL184" s="123" t="s">
        <v>5723</v>
      </c>
      <c r="CM184" s="123" t="s">
        <v>5723</v>
      </c>
      <c r="CN184" s="123" t="s">
        <v>5723</v>
      </c>
      <c r="CO184" s="123" t="s">
        <v>5723</v>
      </c>
      <c r="CP184" s="123" t="s">
        <v>5723</v>
      </c>
      <c r="CQ184" s="123" t="s">
        <v>5723</v>
      </c>
      <c r="CR184" s="121" t="s">
        <v>5437</v>
      </c>
      <c r="CS184" s="121">
        <v>2013</v>
      </c>
      <c r="CT184" s="121" t="s">
        <v>5437</v>
      </c>
      <c r="CU184" s="121" t="s">
        <v>5437</v>
      </c>
      <c r="CV184" s="121" t="s">
        <v>5790</v>
      </c>
      <c r="CW184" s="121" t="s">
        <v>5731</v>
      </c>
      <c r="CX184" s="121" t="s">
        <v>5437</v>
      </c>
    </row>
    <row r="185" spans="1:102" x14ac:dyDescent="0.3">
      <c r="B185" s="137" t="s">
        <v>627</v>
      </c>
      <c r="C185" s="137"/>
      <c r="D185" s="114" t="s">
        <v>5437</v>
      </c>
      <c r="E185" s="114">
        <v>1996</v>
      </c>
      <c r="F185" s="114" t="s">
        <v>5437</v>
      </c>
      <c r="G185" s="114"/>
      <c r="H185" s="114" t="s">
        <v>5437</v>
      </c>
      <c r="I185" s="114" t="s">
        <v>5508</v>
      </c>
      <c r="J185" s="114">
        <v>1</v>
      </c>
      <c r="K185" s="114" t="s">
        <v>5437</v>
      </c>
      <c r="L185" s="115" t="s">
        <v>5437</v>
      </c>
      <c r="M185" s="115">
        <v>1996</v>
      </c>
      <c r="N185" s="115" t="s">
        <v>5437</v>
      </c>
      <c r="O185" s="115" t="s">
        <v>5437</v>
      </c>
      <c r="P185" s="115" t="s">
        <v>5508</v>
      </c>
      <c r="Q185" s="115">
        <v>1</v>
      </c>
      <c r="R185" s="115" t="s">
        <v>5437</v>
      </c>
      <c r="S185" s="103" t="s">
        <v>5437</v>
      </c>
      <c r="T185" s="103">
        <v>1999</v>
      </c>
      <c r="U185" s="103" t="s">
        <v>5437</v>
      </c>
      <c r="V185" s="103" t="s">
        <v>5437</v>
      </c>
      <c r="W185" s="103" t="s">
        <v>5767</v>
      </c>
      <c r="X185" s="103">
        <v>2</v>
      </c>
      <c r="Y185" s="103" t="s">
        <v>5437</v>
      </c>
      <c r="Z185" s="116" t="s">
        <v>5443</v>
      </c>
      <c r="AA185" s="116" t="s">
        <v>5723</v>
      </c>
      <c r="AB185" s="116" t="s">
        <v>5725</v>
      </c>
      <c r="AC185" s="116" t="s">
        <v>5723</v>
      </c>
      <c r="AD185" s="116" t="s">
        <v>5723</v>
      </c>
      <c r="AE185" s="116" t="s">
        <v>5723</v>
      </c>
      <c r="AF185" s="116" t="s">
        <v>5723</v>
      </c>
      <c r="AG185" s="134" t="s">
        <v>5443</v>
      </c>
      <c r="AH185" s="134" t="s">
        <v>5723</v>
      </c>
      <c r="AI185" s="134" t="s">
        <v>5723</v>
      </c>
      <c r="AJ185" s="134" t="s">
        <v>5723</v>
      </c>
      <c r="AK185" s="134" t="s">
        <v>5723</v>
      </c>
      <c r="AL185" s="134" t="s">
        <v>5723</v>
      </c>
      <c r="AM185" s="134" t="s">
        <v>5723</v>
      </c>
      <c r="AN185" s="135" t="s">
        <v>5443</v>
      </c>
      <c r="AO185" s="135" t="s">
        <v>5723</v>
      </c>
      <c r="AP185" s="135" t="s">
        <v>5723</v>
      </c>
      <c r="AQ185" s="135" t="s">
        <v>5723</v>
      </c>
      <c r="AR185" s="135" t="s">
        <v>5723</v>
      </c>
      <c r="AS185" s="135" t="s">
        <v>5723</v>
      </c>
      <c r="AT185" s="135" t="s">
        <v>5723</v>
      </c>
      <c r="AU185" s="136" t="s">
        <v>5443</v>
      </c>
      <c r="AV185" s="136" t="s">
        <v>5723</v>
      </c>
      <c r="AW185" s="136" t="s">
        <v>5723</v>
      </c>
      <c r="AX185" s="136" t="s">
        <v>5723</v>
      </c>
      <c r="AY185" s="136" t="s">
        <v>5723</v>
      </c>
      <c r="AZ185" s="136" t="s">
        <v>5723</v>
      </c>
      <c r="BA185" s="136" t="s">
        <v>5723</v>
      </c>
      <c r="BB185" s="99" t="s">
        <v>5443</v>
      </c>
      <c r="BC185" s="99" t="s">
        <v>5723</v>
      </c>
      <c r="BD185" s="99" t="s">
        <v>5723</v>
      </c>
      <c r="BE185" s="99" t="s">
        <v>5723</v>
      </c>
      <c r="BF185" s="99" t="s">
        <v>5723</v>
      </c>
      <c r="BG185" s="99" t="s">
        <v>5723</v>
      </c>
      <c r="BH185" s="99" t="s">
        <v>5723</v>
      </c>
      <c r="BI185" s="120" t="s">
        <v>5443</v>
      </c>
      <c r="BJ185" s="120" t="s">
        <v>5723</v>
      </c>
      <c r="BK185" s="120" t="s">
        <v>5723</v>
      </c>
      <c r="BL185" s="120" t="s">
        <v>5723</v>
      </c>
      <c r="BM185" s="120" t="s">
        <v>5723</v>
      </c>
      <c r="BN185" s="120" t="s">
        <v>5723</v>
      </c>
      <c r="BO185" s="120" t="s">
        <v>5723</v>
      </c>
      <c r="BP185" s="109" t="s">
        <v>5437</v>
      </c>
      <c r="BQ185" s="109">
        <v>1999</v>
      </c>
      <c r="BR185" s="109" t="s">
        <v>5437</v>
      </c>
      <c r="BS185" s="109" t="s">
        <v>5437</v>
      </c>
      <c r="BT185" s="109" t="s">
        <v>5742</v>
      </c>
      <c r="BU185" s="109">
        <v>1</v>
      </c>
      <c r="BV185" s="109" t="s">
        <v>5437</v>
      </c>
      <c r="BW185" s="121" t="s">
        <v>5443</v>
      </c>
      <c r="BX185" s="121" t="s">
        <v>5723</v>
      </c>
      <c r="BY185" s="121" t="s">
        <v>5723</v>
      </c>
      <c r="BZ185" s="121" t="s">
        <v>5723</v>
      </c>
      <c r="CA185" s="121" t="s">
        <v>5723</v>
      </c>
      <c r="CB185" s="121" t="s">
        <v>5723</v>
      </c>
      <c r="CC185" s="121" t="s">
        <v>5723</v>
      </c>
      <c r="CD185" s="124" t="s">
        <v>5660</v>
      </c>
      <c r="CE185" s="124" t="s">
        <v>5660</v>
      </c>
      <c r="CF185" s="124" t="s">
        <v>5660</v>
      </c>
      <c r="CG185" s="124" t="s">
        <v>5660</v>
      </c>
      <c r="CH185" s="124" t="s">
        <v>5660</v>
      </c>
      <c r="CI185" s="124" t="s">
        <v>5660</v>
      </c>
      <c r="CJ185" s="124" t="s">
        <v>5660</v>
      </c>
      <c r="CK185" s="123" t="s">
        <v>5437</v>
      </c>
      <c r="CL185" s="123">
        <v>1996</v>
      </c>
      <c r="CM185" s="123" t="s">
        <v>5437</v>
      </c>
      <c r="CN185" s="123" t="s">
        <v>5437</v>
      </c>
      <c r="CO185" s="123"/>
      <c r="CP185" s="123">
        <v>1</v>
      </c>
      <c r="CQ185" s="123" t="s">
        <v>5437</v>
      </c>
      <c r="CR185" s="121" t="s">
        <v>5437</v>
      </c>
      <c r="CS185" s="121"/>
      <c r="CT185" s="121" t="s">
        <v>5437</v>
      </c>
      <c r="CU185" s="121" t="s">
        <v>5437</v>
      </c>
      <c r="CV185" s="121" t="s">
        <v>5506</v>
      </c>
      <c r="CW185" s="121"/>
      <c r="CX185" s="121" t="s">
        <v>5437</v>
      </c>
    </row>
    <row r="186" spans="1:102" x14ac:dyDescent="0.3">
      <c r="B186" s="137" t="s">
        <v>613</v>
      </c>
      <c r="C186" s="137"/>
      <c r="D186" s="114" t="s">
        <v>5443</v>
      </c>
      <c r="E186" s="114" t="s">
        <v>5723</v>
      </c>
      <c r="F186" s="126" t="s">
        <v>5440</v>
      </c>
      <c r="G186" s="114"/>
      <c r="H186" s="114" t="s">
        <v>5723</v>
      </c>
      <c r="I186" s="114" t="s">
        <v>5723</v>
      </c>
      <c r="J186" s="114" t="s">
        <v>5723</v>
      </c>
      <c r="K186" s="114" t="s">
        <v>5723</v>
      </c>
      <c r="L186" s="115" t="s">
        <v>5443</v>
      </c>
      <c r="M186" s="115" t="s">
        <v>5723</v>
      </c>
      <c r="N186" s="115" t="s">
        <v>5723</v>
      </c>
      <c r="O186" s="115" t="s">
        <v>5723</v>
      </c>
      <c r="P186" s="115" t="s">
        <v>5723</v>
      </c>
      <c r="Q186" s="115" t="s">
        <v>5723</v>
      </c>
      <c r="R186" s="115" t="s">
        <v>5723</v>
      </c>
      <c r="S186" s="103" t="s">
        <v>5437</v>
      </c>
      <c r="T186" s="103">
        <v>1991</v>
      </c>
      <c r="U186" s="103" t="s">
        <v>5437</v>
      </c>
      <c r="V186" s="103" t="s">
        <v>5437</v>
      </c>
      <c r="W186" s="103" t="s">
        <v>5878</v>
      </c>
      <c r="X186" s="103" t="s">
        <v>5879</v>
      </c>
      <c r="Y186" s="103" t="s">
        <v>5443</v>
      </c>
      <c r="Z186" s="116" t="s">
        <v>5443</v>
      </c>
      <c r="AA186" s="116" t="s">
        <v>5723</v>
      </c>
      <c r="AB186" s="116" t="s">
        <v>5723</v>
      </c>
      <c r="AC186" s="116" t="s">
        <v>5723</v>
      </c>
      <c r="AD186" s="116" t="s">
        <v>5723</v>
      </c>
      <c r="AE186" s="116" t="s">
        <v>5723</v>
      </c>
      <c r="AF186" s="116" t="s">
        <v>5723</v>
      </c>
      <c r="AG186" s="134" t="s">
        <v>5443</v>
      </c>
      <c r="AH186" s="134" t="s">
        <v>5723</v>
      </c>
      <c r="AI186" s="134" t="s">
        <v>5723</v>
      </c>
      <c r="AJ186" s="134" t="s">
        <v>5723</v>
      </c>
      <c r="AK186" s="134" t="s">
        <v>5723</v>
      </c>
      <c r="AL186" s="134" t="s">
        <v>5723</v>
      </c>
      <c r="AM186" s="134" t="s">
        <v>5723</v>
      </c>
      <c r="AN186" s="135" t="s">
        <v>5443</v>
      </c>
      <c r="AO186" s="135" t="s">
        <v>5723</v>
      </c>
      <c r="AP186" s="135" t="s">
        <v>5723</v>
      </c>
      <c r="AQ186" s="135" t="s">
        <v>5723</v>
      </c>
      <c r="AR186" s="135" t="s">
        <v>5723</v>
      </c>
      <c r="AS186" s="135" t="s">
        <v>5723</v>
      </c>
      <c r="AT186" s="135" t="s">
        <v>5723</v>
      </c>
      <c r="AU186" s="136" t="s">
        <v>5437</v>
      </c>
      <c r="AV186" s="136">
        <v>2010</v>
      </c>
      <c r="AW186" s="136" t="s">
        <v>5437</v>
      </c>
      <c r="AX186" s="136" t="s">
        <v>5437</v>
      </c>
      <c r="AY186" s="136" t="s">
        <v>5880</v>
      </c>
      <c r="AZ186" s="136">
        <v>3</v>
      </c>
      <c r="BA186" s="136" t="s">
        <v>5437</v>
      </c>
      <c r="BB186" s="99" t="s">
        <v>5443</v>
      </c>
      <c r="BC186" s="99" t="s">
        <v>5723</v>
      </c>
      <c r="BD186" s="99" t="s">
        <v>5723</v>
      </c>
      <c r="BE186" s="99" t="s">
        <v>5723</v>
      </c>
      <c r="BF186" s="99" t="s">
        <v>5723</v>
      </c>
      <c r="BG186" s="99" t="s">
        <v>5723</v>
      </c>
      <c r="BH186" s="99" t="s">
        <v>5723</v>
      </c>
      <c r="BI186" s="120" t="s">
        <v>5443</v>
      </c>
      <c r="BJ186" s="120" t="s">
        <v>5723</v>
      </c>
      <c r="BK186" s="120" t="s">
        <v>5723</v>
      </c>
      <c r="BL186" s="120" t="s">
        <v>5723</v>
      </c>
      <c r="BM186" s="120" t="s">
        <v>5723</v>
      </c>
      <c r="BN186" s="120" t="s">
        <v>5723</v>
      </c>
      <c r="BO186" s="120" t="s">
        <v>5723</v>
      </c>
      <c r="BP186" s="109" t="s">
        <v>5437</v>
      </c>
      <c r="BQ186" s="109">
        <v>2009</v>
      </c>
      <c r="BR186" s="109" t="s">
        <v>5437</v>
      </c>
      <c r="BS186" s="109" t="s">
        <v>5437</v>
      </c>
      <c r="BT186" s="109" t="s">
        <v>5881</v>
      </c>
      <c r="BU186" s="109">
        <v>1</v>
      </c>
      <c r="BV186" s="109" t="s">
        <v>5437</v>
      </c>
      <c r="BW186" s="121" t="s">
        <v>5437</v>
      </c>
      <c r="BX186" s="121">
        <v>2010</v>
      </c>
      <c r="BY186" s="121" t="s">
        <v>5437</v>
      </c>
      <c r="BZ186" s="121" t="s">
        <v>5437</v>
      </c>
      <c r="CA186" s="121"/>
      <c r="CB186" s="121">
        <v>9</v>
      </c>
      <c r="CC186" s="121" t="s">
        <v>5443</v>
      </c>
      <c r="CD186" s="124" t="s">
        <v>5660</v>
      </c>
      <c r="CE186" s="124" t="s">
        <v>5660</v>
      </c>
      <c r="CF186" s="124" t="s">
        <v>5660</v>
      </c>
      <c r="CG186" s="124" t="s">
        <v>5660</v>
      </c>
      <c r="CH186" s="124" t="s">
        <v>5660</v>
      </c>
      <c r="CI186" s="124" t="s">
        <v>5660</v>
      </c>
      <c r="CJ186" s="124" t="s">
        <v>5660</v>
      </c>
      <c r="CK186" s="123" t="s">
        <v>5437</v>
      </c>
      <c r="CL186" s="123">
        <v>1991</v>
      </c>
      <c r="CM186" s="123" t="s">
        <v>5437</v>
      </c>
      <c r="CN186" s="123" t="s">
        <v>5437</v>
      </c>
      <c r="CO186" s="123" t="s">
        <v>5482</v>
      </c>
      <c r="CP186" s="123">
        <v>5</v>
      </c>
      <c r="CQ186" s="123" t="s">
        <v>5437</v>
      </c>
      <c r="CR186" s="121" t="s">
        <v>5437</v>
      </c>
      <c r="CS186" s="121">
        <v>2013</v>
      </c>
      <c r="CT186" s="121" t="s">
        <v>5437</v>
      </c>
      <c r="CU186" s="121" t="s">
        <v>5437</v>
      </c>
      <c r="CV186" s="121" t="s">
        <v>5882</v>
      </c>
      <c r="CW186" s="121" t="s">
        <v>5737</v>
      </c>
      <c r="CX186" s="121" t="s">
        <v>5437</v>
      </c>
    </row>
    <row r="187" spans="1:102" x14ac:dyDescent="0.3">
      <c r="B187" s="137" t="s">
        <v>620</v>
      </c>
      <c r="C187" s="137"/>
      <c r="D187" s="114" t="s">
        <v>5437</v>
      </c>
      <c r="E187" s="114"/>
      <c r="F187" s="114" t="s">
        <v>5437</v>
      </c>
      <c r="G187" s="114"/>
      <c r="H187" s="114" t="s">
        <v>5437</v>
      </c>
      <c r="I187" s="114" t="s">
        <v>5467</v>
      </c>
      <c r="J187" s="114">
        <v>2</v>
      </c>
      <c r="K187" s="114" t="s">
        <v>5437</v>
      </c>
      <c r="L187" s="115" t="s">
        <v>5437</v>
      </c>
      <c r="M187" s="115"/>
      <c r="N187" s="115" t="s">
        <v>5437</v>
      </c>
      <c r="O187" s="115" t="s">
        <v>5437</v>
      </c>
      <c r="P187" s="115" t="s">
        <v>5467</v>
      </c>
      <c r="Q187" s="115">
        <v>2</v>
      </c>
      <c r="R187" s="115" t="s">
        <v>5437</v>
      </c>
      <c r="S187" s="103" t="s">
        <v>5437</v>
      </c>
      <c r="T187" s="103"/>
      <c r="U187" s="103" t="s">
        <v>5437</v>
      </c>
      <c r="V187" s="103" t="s">
        <v>5437</v>
      </c>
      <c r="W187" s="103" t="s">
        <v>5883</v>
      </c>
      <c r="X187" s="103">
        <v>2</v>
      </c>
      <c r="Y187" s="103" t="s">
        <v>5437</v>
      </c>
      <c r="Z187" s="116" t="s">
        <v>5443</v>
      </c>
      <c r="AA187" s="116" t="s">
        <v>5723</v>
      </c>
      <c r="AB187" s="116" t="s">
        <v>5723</v>
      </c>
      <c r="AC187" s="116" t="s">
        <v>5723</v>
      </c>
      <c r="AD187" s="116" t="s">
        <v>5723</v>
      </c>
      <c r="AE187" s="116" t="s">
        <v>5723</v>
      </c>
      <c r="AF187" s="116" t="s">
        <v>5723</v>
      </c>
      <c r="AG187" s="134" t="s">
        <v>5437</v>
      </c>
      <c r="AH187" s="134">
        <v>2010</v>
      </c>
      <c r="AI187" s="134" t="s">
        <v>5437</v>
      </c>
      <c r="AJ187" s="134" t="s">
        <v>5437</v>
      </c>
      <c r="AK187" s="134" t="s">
        <v>5572</v>
      </c>
      <c r="AL187" s="134" t="s">
        <v>5437</v>
      </c>
      <c r="AM187" s="134" t="s">
        <v>5437</v>
      </c>
      <c r="AN187" s="135" t="s">
        <v>5443</v>
      </c>
      <c r="AO187" s="135" t="s">
        <v>5723</v>
      </c>
      <c r="AP187" s="135" t="s">
        <v>5723</v>
      </c>
      <c r="AQ187" s="135" t="s">
        <v>5723</v>
      </c>
      <c r="AR187" s="135" t="s">
        <v>5723</v>
      </c>
      <c r="AS187" s="135" t="s">
        <v>5723</v>
      </c>
      <c r="AT187" s="135" t="s">
        <v>5723</v>
      </c>
      <c r="AU187" s="136"/>
      <c r="AV187" s="136"/>
      <c r="AW187" s="136" t="s">
        <v>5437</v>
      </c>
      <c r="AX187" s="136" t="s">
        <v>5437</v>
      </c>
      <c r="AY187" s="136"/>
      <c r="AZ187" s="136">
        <v>4</v>
      </c>
      <c r="BA187" s="136" t="s">
        <v>5437</v>
      </c>
      <c r="BB187" s="99" t="s">
        <v>5443</v>
      </c>
      <c r="BC187" s="99" t="s">
        <v>5723</v>
      </c>
      <c r="BD187" s="99" t="s">
        <v>5723</v>
      </c>
      <c r="BE187" s="99" t="s">
        <v>5723</v>
      </c>
      <c r="BF187" s="99" t="s">
        <v>5723</v>
      </c>
      <c r="BG187" s="99" t="s">
        <v>5723</v>
      </c>
      <c r="BH187" s="99" t="s">
        <v>5723</v>
      </c>
      <c r="BI187" s="120" t="s">
        <v>5443</v>
      </c>
      <c r="BJ187" s="120" t="s">
        <v>5723</v>
      </c>
      <c r="BK187" s="120" t="s">
        <v>5723</v>
      </c>
      <c r="BL187" s="120" t="s">
        <v>5723</v>
      </c>
      <c r="BM187" s="120" t="s">
        <v>5723</v>
      </c>
      <c r="BN187" s="120" t="s">
        <v>5723</v>
      </c>
      <c r="BO187" s="120" t="s">
        <v>5723</v>
      </c>
      <c r="BP187" s="109" t="s">
        <v>5443</v>
      </c>
      <c r="BQ187" s="109" t="s">
        <v>5723</v>
      </c>
      <c r="BR187" s="109" t="s">
        <v>5723</v>
      </c>
      <c r="BS187" s="109" t="s">
        <v>5723</v>
      </c>
      <c r="BT187" s="109" t="s">
        <v>5723</v>
      </c>
      <c r="BU187" s="109" t="s">
        <v>5723</v>
      </c>
      <c r="BV187" s="109"/>
      <c r="BW187" s="121" t="s">
        <v>5437</v>
      </c>
      <c r="BX187" s="121">
        <v>2010</v>
      </c>
      <c r="BY187" s="121" t="s">
        <v>5437</v>
      </c>
      <c r="BZ187" s="121" t="s">
        <v>5437</v>
      </c>
      <c r="CA187" s="121"/>
      <c r="CB187" s="121" t="s">
        <v>5437</v>
      </c>
      <c r="CC187" s="121" t="s">
        <v>5437</v>
      </c>
      <c r="CD187" s="124" t="s">
        <v>5443</v>
      </c>
      <c r="CE187" s="124" t="s">
        <v>5440</v>
      </c>
      <c r="CF187" s="124" t="s">
        <v>5440</v>
      </c>
      <c r="CG187" s="124" t="s">
        <v>5440</v>
      </c>
      <c r="CH187" s="124" t="s">
        <v>5440</v>
      </c>
      <c r="CI187" s="124" t="s">
        <v>5440</v>
      </c>
      <c r="CJ187" s="124" t="s">
        <v>5440</v>
      </c>
      <c r="CK187" s="123" t="s">
        <v>5437</v>
      </c>
      <c r="CL187" s="123"/>
      <c r="CM187" s="123" t="s">
        <v>5437</v>
      </c>
      <c r="CN187" s="123" t="s">
        <v>5437</v>
      </c>
      <c r="CO187" s="123"/>
      <c r="CP187" s="123"/>
      <c r="CQ187" s="123" t="s">
        <v>5437</v>
      </c>
      <c r="CR187" s="121" t="s">
        <v>5437</v>
      </c>
      <c r="CS187" s="121"/>
      <c r="CT187" s="121" t="s">
        <v>5437</v>
      </c>
      <c r="CU187" s="121" t="s">
        <v>5437</v>
      </c>
      <c r="CV187" s="121"/>
      <c r="CW187" s="121"/>
      <c r="CX187" s="121" t="s">
        <v>5437</v>
      </c>
    </row>
    <row r="188" spans="1:102" x14ac:dyDescent="0.3">
      <c r="B188" s="137" t="s">
        <v>5884</v>
      </c>
      <c r="C188" s="137"/>
      <c r="D188" s="114" t="s">
        <v>5437</v>
      </c>
      <c r="E188" s="114">
        <v>2013</v>
      </c>
      <c r="F188" s="114" t="s">
        <v>5437</v>
      </c>
      <c r="G188" s="114"/>
      <c r="H188" s="114" t="s">
        <v>5437</v>
      </c>
      <c r="I188" s="114" t="s">
        <v>5508</v>
      </c>
      <c r="J188" s="114">
        <v>1</v>
      </c>
      <c r="K188" s="114" t="s">
        <v>5443</v>
      </c>
      <c r="L188" s="115" t="s">
        <v>5437</v>
      </c>
      <c r="M188" s="115">
        <v>2013</v>
      </c>
      <c r="N188" s="115" t="s">
        <v>5437</v>
      </c>
      <c r="O188" s="115" t="s">
        <v>5437</v>
      </c>
      <c r="P188" s="115" t="s">
        <v>5508</v>
      </c>
      <c r="Q188" s="115">
        <v>1</v>
      </c>
      <c r="R188" s="115" t="s">
        <v>5443</v>
      </c>
      <c r="S188" s="103" t="s">
        <v>5437</v>
      </c>
      <c r="T188" s="103">
        <v>1995</v>
      </c>
      <c r="U188" s="103" t="s">
        <v>5437</v>
      </c>
      <c r="V188" s="103" t="s">
        <v>5437</v>
      </c>
      <c r="W188" s="103" t="s">
        <v>5767</v>
      </c>
      <c r="X188" s="103">
        <v>2</v>
      </c>
      <c r="Y188" s="103" t="s">
        <v>5443</v>
      </c>
      <c r="Z188" s="116" t="s">
        <v>5443</v>
      </c>
      <c r="AA188" s="116" t="s">
        <v>5723</v>
      </c>
      <c r="AB188" s="116" t="s">
        <v>5723</v>
      </c>
      <c r="AC188" s="116" t="s">
        <v>5723</v>
      </c>
      <c r="AD188" s="116" t="s">
        <v>5725</v>
      </c>
      <c r="AE188" s="116" t="s">
        <v>5723</v>
      </c>
      <c r="AF188" s="116" t="s">
        <v>5723</v>
      </c>
      <c r="AG188" s="134" t="s">
        <v>5443</v>
      </c>
      <c r="AH188" s="134" t="s">
        <v>5723</v>
      </c>
      <c r="AI188" s="134" t="s">
        <v>5723</v>
      </c>
      <c r="AJ188" s="134" t="s">
        <v>5723</v>
      </c>
      <c r="AK188" s="134" t="s">
        <v>5723</v>
      </c>
      <c r="AL188" s="134" t="s">
        <v>5723</v>
      </c>
      <c r="AM188" s="134" t="s">
        <v>5723</v>
      </c>
      <c r="AN188" s="135" t="s">
        <v>5443</v>
      </c>
      <c r="AO188" s="135" t="s">
        <v>5723</v>
      </c>
      <c r="AP188" s="135" t="s">
        <v>5723</v>
      </c>
      <c r="AQ188" s="135" t="s">
        <v>5723</v>
      </c>
      <c r="AR188" s="135" t="s">
        <v>5723</v>
      </c>
      <c r="AS188" s="135" t="s">
        <v>5723</v>
      </c>
      <c r="AT188" s="135" t="s">
        <v>5723</v>
      </c>
      <c r="AU188" s="136" t="s">
        <v>5437</v>
      </c>
      <c r="AV188" s="136">
        <v>2010</v>
      </c>
      <c r="AW188" s="136" t="s">
        <v>5437</v>
      </c>
      <c r="AX188" s="136" t="s">
        <v>5437</v>
      </c>
      <c r="AY188" s="136" t="s">
        <v>5661</v>
      </c>
      <c r="AZ188" s="136">
        <v>2</v>
      </c>
      <c r="BA188" s="136" t="s">
        <v>5437</v>
      </c>
      <c r="BB188" s="99" t="s">
        <v>5443</v>
      </c>
      <c r="BC188" s="99" t="s">
        <v>5723</v>
      </c>
      <c r="BD188" s="99" t="s">
        <v>5723</v>
      </c>
      <c r="BE188" s="99" t="s">
        <v>5723</v>
      </c>
      <c r="BF188" s="99" t="s">
        <v>5723</v>
      </c>
      <c r="BG188" s="99" t="s">
        <v>5723</v>
      </c>
      <c r="BH188" s="99" t="s">
        <v>5723</v>
      </c>
      <c r="BI188" s="120" t="s">
        <v>5437</v>
      </c>
      <c r="BJ188" s="120">
        <v>2010</v>
      </c>
      <c r="BK188" s="120" t="s">
        <v>5437</v>
      </c>
      <c r="BL188" s="120" t="s">
        <v>5437</v>
      </c>
      <c r="BM188" s="120" t="s">
        <v>5885</v>
      </c>
      <c r="BN188" s="120">
        <v>1</v>
      </c>
      <c r="BO188" s="120" t="s">
        <v>5443</v>
      </c>
      <c r="BP188" s="109" t="s">
        <v>5437</v>
      </c>
      <c r="BQ188" s="109">
        <v>2009</v>
      </c>
      <c r="BR188" s="109" t="s">
        <v>5437</v>
      </c>
      <c r="BS188" s="109" t="s">
        <v>5437</v>
      </c>
      <c r="BT188" s="109" t="s">
        <v>5866</v>
      </c>
      <c r="BU188" s="109">
        <v>1</v>
      </c>
      <c r="BV188" s="109" t="s">
        <v>5443</v>
      </c>
      <c r="BW188" s="121" t="s">
        <v>5437</v>
      </c>
      <c r="BX188" s="121">
        <v>2010</v>
      </c>
      <c r="BY188" s="121" t="s">
        <v>5443</v>
      </c>
      <c r="BZ188" s="121" t="s">
        <v>5443</v>
      </c>
      <c r="CA188" s="121"/>
      <c r="CB188" s="121">
        <v>7</v>
      </c>
      <c r="CC188" s="121" t="s">
        <v>5443</v>
      </c>
      <c r="CD188" s="124" t="s">
        <v>5660</v>
      </c>
      <c r="CE188" s="124" t="s">
        <v>5660</v>
      </c>
      <c r="CF188" s="124" t="s">
        <v>5660</v>
      </c>
      <c r="CG188" s="124" t="s">
        <v>5660</v>
      </c>
      <c r="CH188" s="124" t="s">
        <v>5660</v>
      </c>
      <c r="CI188" s="124" t="s">
        <v>5660</v>
      </c>
      <c r="CJ188" s="124" t="s">
        <v>5660</v>
      </c>
      <c r="CK188" s="123" t="s">
        <v>5437</v>
      </c>
      <c r="CL188" s="123">
        <v>1996</v>
      </c>
      <c r="CM188" s="123" t="s">
        <v>5437</v>
      </c>
      <c r="CN188" s="123" t="s">
        <v>5437</v>
      </c>
      <c r="CO188" s="123"/>
      <c r="CP188" s="123">
        <v>1</v>
      </c>
      <c r="CQ188" s="123" t="s">
        <v>5437</v>
      </c>
      <c r="CR188" s="121" t="s">
        <v>5437</v>
      </c>
      <c r="CS188" s="121">
        <v>2013</v>
      </c>
      <c r="CT188" s="121" t="s">
        <v>5437</v>
      </c>
      <c r="CU188" s="121" t="s">
        <v>5437</v>
      </c>
      <c r="CV188" s="121" t="s">
        <v>5506</v>
      </c>
      <c r="CW188" s="121" t="s">
        <v>5886</v>
      </c>
      <c r="CX188" s="121" t="s">
        <v>5723</v>
      </c>
    </row>
    <row r="189" spans="1:102" x14ac:dyDescent="0.3">
      <c r="B189" s="137" t="s">
        <v>617</v>
      </c>
      <c r="C189" s="137"/>
      <c r="D189" s="114" t="s">
        <v>5443</v>
      </c>
      <c r="E189" s="114" t="s">
        <v>5723</v>
      </c>
      <c r="F189" s="126" t="s">
        <v>5440</v>
      </c>
      <c r="G189" s="114"/>
      <c r="H189" s="114" t="s">
        <v>5723</v>
      </c>
      <c r="I189" s="114" t="s">
        <v>5723</v>
      </c>
      <c r="J189" s="114" t="s">
        <v>5723</v>
      </c>
      <c r="K189" s="114" t="s">
        <v>5723</v>
      </c>
      <c r="L189" s="115" t="s">
        <v>5443</v>
      </c>
      <c r="M189" s="115" t="s">
        <v>5723</v>
      </c>
      <c r="N189" s="115" t="s">
        <v>5723</v>
      </c>
      <c r="O189" s="115" t="s">
        <v>5723</v>
      </c>
      <c r="P189" s="115" t="s">
        <v>5723</v>
      </c>
      <c r="Q189" s="115" t="s">
        <v>5723</v>
      </c>
      <c r="R189" s="115" t="s">
        <v>5723</v>
      </c>
      <c r="S189" s="103" t="s">
        <v>5437</v>
      </c>
      <c r="T189" s="103">
        <v>1988</v>
      </c>
      <c r="U189" s="103" t="s">
        <v>5437</v>
      </c>
      <c r="V189" s="103" t="s">
        <v>5437</v>
      </c>
      <c r="W189" s="103" t="s">
        <v>5887</v>
      </c>
      <c r="X189" s="103">
        <v>1</v>
      </c>
      <c r="Y189" s="103" t="s">
        <v>5443</v>
      </c>
      <c r="Z189" s="116" t="s">
        <v>5443</v>
      </c>
      <c r="AA189" s="116" t="s">
        <v>5723</v>
      </c>
      <c r="AB189" s="116" t="s">
        <v>5723</v>
      </c>
      <c r="AC189" s="116" t="s">
        <v>5723</v>
      </c>
      <c r="AD189" s="116" t="s">
        <v>5723</v>
      </c>
      <c r="AE189" s="116" t="s">
        <v>5723</v>
      </c>
      <c r="AF189" s="116" t="s">
        <v>5723</v>
      </c>
      <c r="AG189" s="134" t="s">
        <v>5443</v>
      </c>
      <c r="AH189" s="134" t="s">
        <v>5723</v>
      </c>
      <c r="AI189" s="134" t="s">
        <v>5723</v>
      </c>
      <c r="AJ189" s="134" t="s">
        <v>5723</v>
      </c>
      <c r="AK189" s="134" t="s">
        <v>5723</v>
      </c>
      <c r="AL189" s="134" t="s">
        <v>5723</v>
      </c>
      <c r="AM189" s="134" t="s">
        <v>5725</v>
      </c>
      <c r="AN189" s="135" t="s">
        <v>5443</v>
      </c>
      <c r="AO189" s="135" t="s">
        <v>5723</v>
      </c>
      <c r="AP189" s="135" t="s">
        <v>5723</v>
      </c>
      <c r="AQ189" s="135" t="s">
        <v>5723</v>
      </c>
      <c r="AR189" s="135" t="s">
        <v>5723</v>
      </c>
      <c r="AS189" s="135" t="s">
        <v>5723</v>
      </c>
      <c r="AT189" s="135" t="s">
        <v>5723</v>
      </c>
      <c r="AU189" s="136" t="s">
        <v>5437</v>
      </c>
      <c r="AV189" s="136">
        <v>2013</v>
      </c>
      <c r="AW189" s="136" t="s">
        <v>5437</v>
      </c>
      <c r="AX189" s="136" t="s">
        <v>5437</v>
      </c>
      <c r="AY189" s="136" t="s">
        <v>5888</v>
      </c>
      <c r="AZ189" s="136">
        <v>1</v>
      </c>
      <c r="BA189" s="136" t="s">
        <v>5723</v>
      </c>
      <c r="BB189" s="99" t="s">
        <v>5443</v>
      </c>
      <c r="BC189" s="99" t="s">
        <v>5723</v>
      </c>
      <c r="BD189" s="99" t="s">
        <v>5723</v>
      </c>
      <c r="BE189" s="99" t="s">
        <v>5723</v>
      </c>
      <c r="BF189" s="99" t="s">
        <v>5723</v>
      </c>
      <c r="BG189" s="99" t="s">
        <v>5723</v>
      </c>
      <c r="BH189" s="99"/>
      <c r="BI189" s="120" t="s">
        <v>5443</v>
      </c>
      <c r="BJ189" s="120" t="s">
        <v>5723</v>
      </c>
      <c r="BK189" s="120" t="s">
        <v>5723</v>
      </c>
      <c r="BL189" s="120" t="s">
        <v>5723</v>
      </c>
      <c r="BM189" s="120" t="s">
        <v>5723</v>
      </c>
      <c r="BN189" s="120" t="s">
        <v>5723</v>
      </c>
      <c r="BO189" s="120" t="s">
        <v>5723</v>
      </c>
      <c r="BP189" s="109" t="s">
        <v>5437</v>
      </c>
      <c r="BQ189" s="109">
        <v>2009</v>
      </c>
      <c r="BR189" s="109" t="s">
        <v>5437</v>
      </c>
      <c r="BS189" s="109" t="s">
        <v>5437</v>
      </c>
      <c r="BT189" s="109" t="s">
        <v>5742</v>
      </c>
      <c r="BU189" s="109">
        <v>1</v>
      </c>
      <c r="BV189" s="109" t="s">
        <v>5443</v>
      </c>
      <c r="BW189" s="121" t="s">
        <v>5437</v>
      </c>
      <c r="BX189" s="121">
        <v>2011</v>
      </c>
      <c r="BY189" s="121" t="s">
        <v>5437</v>
      </c>
      <c r="BZ189" s="121" t="s">
        <v>5437</v>
      </c>
      <c r="CA189" s="121" t="s">
        <v>5889</v>
      </c>
      <c r="CB189" s="121">
        <v>3</v>
      </c>
      <c r="CC189" s="121" t="s">
        <v>5723</v>
      </c>
      <c r="CD189" s="124" t="s">
        <v>5660</v>
      </c>
      <c r="CE189" s="124" t="s">
        <v>5660</v>
      </c>
      <c r="CF189" s="124" t="s">
        <v>5660</v>
      </c>
      <c r="CG189" s="124" t="s">
        <v>5660</v>
      </c>
      <c r="CH189" s="124" t="s">
        <v>5660</v>
      </c>
      <c r="CI189" s="124" t="s">
        <v>5660</v>
      </c>
      <c r="CJ189" s="124" t="s">
        <v>5660</v>
      </c>
      <c r="CK189" s="123" t="s">
        <v>5437</v>
      </c>
      <c r="CL189" s="123">
        <v>1998</v>
      </c>
      <c r="CM189" s="123" t="s">
        <v>5437</v>
      </c>
      <c r="CN189" s="123" t="s">
        <v>5437</v>
      </c>
      <c r="CO189" s="123" t="s">
        <v>5482</v>
      </c>
      <c r="CP189" s="123">
        <v>1</v>
      </c>
      <c r="CQ189" s="123" t="s">
        <v>5443</v>
      </c>
      <c r="CR189" s="121" t="s">
        <v>5437</v>
      </c>
      <c r="CS189" s="121">
        <v>2013</v>
      </c>
      <c r="CT189" s="121" t="s">
        <v>5437</v>
      </c>
      <c r="CU189" s="121" t="s">
        <v>5437</v>
      </c>
      <c r="CV189" s="121" t="s">
        <v>5890</v>
      </c>
      <c r="CW189" s="121" t="s">
        <v>5891</v>
      </c>
      <c r="CX189" s="121" t="s">
        <v>5723</v>
      </c>
    </row>
    <row r="190" spans="1:102" x14ac:dyDescent="0.3">
      <c r="B190" s="137" t="s">
        <v>598</v>
      </c>
      <c r="C190" s="137"/>
      <c r="D190" s="114" t="s">
        <v>5443</v>
      </c>
      <c r="E190" s="114" t="s">
        <v>5723</v>
      </c>
      <c r="F190" s="126" t="s">
        <v>5440</v>
      </c>
      <c r="G190" s="114"/>
      <c r="H190" s="114" t="s">
        <v>5723</v>
      </c>
      <c r="I190" s="114" t="s">
        <v>5723</v>
      </c>
      <c r="J190" s="114" t="s">
        <v>5723</v>
      </c>
      <c r="K190" s="114" t="s">
        <v>5723</v>
      </c>
      <c r="L190" s="115" t="s">
        <v>5443</v>
      </c>
      <c r="M190" s="115" t="s">
        <v>5723</v>
      </c>
      <c r="N190" s="115" t="s">
        <v>5723</v>
      </c>
      <c r="O190" s="115" t="s">
        <v>5723</v>
      </c>
      <c r="P190" s="115" t="s">
        <v>5723</v>
      </c>
      <c r="Q190" s="115" t="s">
        <v>5723</v>
      </c>
      <c r="R190" s="115" t="s">
        <v>5723</v>
      </c>
      <c r="S190" s="103" t="s">
        <v>5437</v>
      </c>
      <c r="T190" s="103"/>
      <c r="U190" s="103" t="s">
        <v>5443</v>
      </c>
      <c r="V190" s="103" t="s">
        <v>5443</v>
      </c>
      <c r="W190" s="103" t="s">
        <v>5892</v>
      </c>
      <c r="X190" s="103">
        <v>1</v>
      </c>
      <c r="Y190" s="103" t="s">
        <v>5443</v>
      </c>
      <c r="Z190" s="116" t="s">
        <v>5443</v>
      </c>
      <c r="AA190" s="116" t="s">
        <v>5723</v>
      </c>
      <c r="AB190" s="116" t="s">
        <v>5723</v>
      </c>
      <c r="AC190" s="116" t="s">
        <v>5723</v>
      </c>
      <c r="AD190" s="116" t="s">
        <v>5723</v>
      </c>
      <c r="AE190" s="116" t="s">
        <v>5723</v>
      </c>
      <c r="AF190" s="116" t="s">
        <v>5723</v>
      </c>
      <c r="AG190" s="134" t="s">
        <v>5443</v>
      </c>
      <c r="AH190" s="134" t="s">
        <v>5723</v>
      </c>
      <c r="AI190" s="134" t="s">
        <v>5723</v>
      </c>
      <c r="AJ190" s="134" t="s">
        <v>5723</v>
      </c>
      <c r="AK190" s="134" t="s">
        <v>5723</v>
      </c>
      <c r="AL190" s="134" t="s">
        <v>5723</v>
      </c>
      <c r="AM190" s="134" t="s">
        <v>5723</v>
      </c>
      <c r="AN190" s="135" t="s">
        <v>5443</v>
      </c>
      <c r="AO190" s="135" t="s">
        <v>5723</v>
      </c>
      <c r="AP190" s="135" t="s">
        <v>5723</v>
      </c>
      <c r="AQ190" s="135" t="s">
        <v>5723</v>
      </c>
      <c r="AR190" s="135" t="s">
        <v>5723</v>
      </c>
      <c r="AS190" s="135" t="s">
        <v>5723</v>
      </c>
      <c r="AT190" s="135" t="s">
        <v>5723</v>
      </c>
      <c r="AU190" s="136" t="s">
        <v>5437</v>
      </c>
      <c r="AV190" s="136"/>
      <c r="AW190" s="136" t="s">
        <v>5437</v>
      </c>
      <c r="AX190" s="136" t="s">
        <v>5437</v>
      </c>
      <c r="AY190" s="136"/>
      <c r="AZ190" s="136">
        <v>1</v>
      </c>
      <c r="BA190" s="136" t="s">
        <v>5437</v>
      </c>
      <c r="BB190" s="99" t="s">
        <v>5443</v>
      </c>
      <c r="BC190" s="99" t="s">
        <v>5723</v>
      </c>
      <c r="BD190" s="99" t="s">
        <v>5723</v>
      </c>
      <c r="BE190" s="99" t="s">
        <v>5723</v>
      </c>
      <c r="BF190" s="99" t="s">
        <v>5723</v>
      </c>
      <c r="BG190" s="99" t="s">
        <v>5723</v>
      </c>
      <c r="BH190" s="99" t="s">
        <v>5723</v>
      </c>
      <c r="BI190" s="120" t="s">
        <v>5443</v>
      </c>
      <c r="BJ190" s="120" t="s">
        <v>5723</v>
      </c>
      <c r="BK190" s="120" t="s">
        <v>5723</v>
      </c>
      <c r="BL190" s="120" t="s">
        <v>5723</v>
      </c>
      <c r="BM190" s="120" t="s">
        <v>5723</v>
      </c>
      <c r="BN190" s="120" t="s">
        <v>5723</v>
      </c>
      <c r="BO190" s="120" t="s">
        <v>5723</v>
      </c>
      <c r="BP190" s="109" t="s">
        <v>5443</v>
      </c>
      <c r="BQ190" s="109" t="s">
        <v>5723</v>
      </c>
      <c r="BR190" s="109" t="s">
        <v>5723</v>
      </c>
      <c r="BS190" s="109" t="s">
        <v>5723</v>
      </c>
      <c r="BT190" s="109" t="s">
        <v>5723</v>
      </c>
      <c r="BU190" s="109" t="s">
        <v>5723</v>
      </c>
      <c r="BV190" s="109" t="s">
        <v>5723</v>
      </c>
      <c r="BW190" s="121" t="s">
        <v>5437</v>
      </c>
      <c r="BX190" s="121"/>
      <c r="BY190" s="121" t="s">
        <v>5437</v>
      </c>
      <c r="BZ190" s="121" t="s">
        <v>5437</v>
      </c>
      <c r="CA190" s="121"/>
      <c r="CB190" s="121">
        <v>9</v>
      </c>
      <c r="CC190" s="121" t="s">
        <v>5437</v>
      </c>
      <c r="CD190" s="124" t="s">
        <v>5660</v>
      </c>
      <c r="CE190" s="124" t="s">
        <v>5660</v>
      </c>
      <c r="CF190" s="124" t="s">
        <v>5660</v>
      </c>
      <c r="CG190" s="124" t="s">
        <v>5660</v>
      </c>
      <c r="CH190" s="124" t="s">
        <v>5660</v>
      </c>
      <c r="CI190" s="124" t="s">
        <v>5660</v>
      </c>
      <c r="CJ190" s="124" t="s">
        <v>5660</v>
      </c>
      <c r="CK190" s="123" t="s">
        <v>5437</v>
      </c>
      <c r="CL190" s="123"/>
      <c r="CM190" s="123" t="s">
        <v>5437</v>
      </c>
      <c r="CN190" s="123" t="s">
        <v>5437</v>
      </c>
      <c r="CO190" s="123" t="s">
        <v>5482</v>
      </c>
      <c r="CP190" s="123">
        <v>1</v>
      </c>
      <c r="CQ190" s="123" t="s">
        <v>5437</v>
      </c>
      <c r="CR190" s="121" t="s">
        <v>5437</v>
      </c>
      <c r="CS190" s="121"/>
      <c r="CT190" s="121" t="s">
        <v>5437</v>
      </c>
      <c r="CU190" s="121" t="s">
        <v>5437</v>
      </c>
      <c r="CV190" s="121" t="s">
        <v>5790</v>
      </c>
      <c r="CW190" s="121" t="s">
        <v>5793</v>
      </c>
      <c r="CX190" s="121" t="s">
        <v>5437</v>
      </c>
    </row>
    <row r="191" spans="1:102" x14ac:dyDescent="0.3">
      <c r="A191" s="133" t="s">
        <v>570</v>
      </c>
      <c r="B191" s="133" t="s">
        <v>570</v>
      </c>
      <c r="C191" s="133"/>
      <c r="D191" s="114" t="s">
        <v>5437</v>
      </c>
      <c r="E191" s="114">
        <v>2010</v>
      </c>
      <c r="F191" s="114" t="s">
        <v>5437</v>
      </c>
      <c r="G191" s="114"/>
      <c r="H191" s="114" t="s">
        <v>5437</v>
      </c>
      <c r="I191" s="114" t="s">
        <v>5493</v>
      </c>
      <c r="J191" s="114">
        <v>1</v>
      </c>
      <c r="K191" s="114" t="s">
        <v>5437</v>
      </c>
      <c r="L191" s="115" t="s">
        <v>5437</v>
      </c>
      <c r="M191" s="115">
        <v>2010</v>
      </c>
      <c r="N191" s="115" t="s">
        <v>5437</v>
      </c>
      <c r="O191" s="115" t="s">
        <v>5437</v>
      </c>
      <c r="P191" s="115" t="s">
        <v>5493</v>
      </c>
      <c r="Q191" s="115">
        <v>1</v>
      </c>
      <c r="R191" s="115" t="s">
        <v>5437</v>
      </c>
      <c r="S191" s="103" t="s">
        <v>5437</v>
      </c>
      <c r="T191" s="103">
        <v>2002</v>
      </c>
      <c r="U191" s="103" t="s">
        <v>5437</v>
      </c>
      <c r="V191" s="103" t="s">
        <v>5437</v>
      </c>
      <c r="W191" s="103" t="s">
        <v>5561</v>
      </c>
      <c r="X191" s="103">
        <v>4</v>
      </c>
      <c r="Y191" s="103" t="s">
        <v>5437</v>
      </c>
      <c r="Z191" s="116" t="s">
        <v>5437</v>
      </c>
      <c r="AA191" s="116">
        <v>2006</v>
      </c>
      <c r="AB191" s="116" t="s">
        <v>5437</v>
      </c>
      <c r="AC191" s="116" t="s">
        <v>5437</v>
      </c>
      <c r="AD191" s="116" t="s">
        <v>5560</v>
      </c>
      <c r="AE191" s="116">
        <v>1</v>
      </c>
      <c r="AF191" s="116" t="s">
        <v>5437</v>
      </c>
      <c r="AG191" s="134" t="s">
        <v>5443</v>
      </c>
      <c r="AH191" s="134" t="s">
        <v>5723</v>
      </c>
      <c r="AI191" s="134" t="s">
        <v>5723</v>
      </c>
      <c r="AJ191" s="134" t="s">
        <v>5723</v>
      </c>
      <c r="AK191" s="134" t="s">
        <v>5723</v>
      </c>
      <c r="AL191" s="134" t="s">
        <v>5723</v>
      </c>
      <c r="AM191" s="134" t="s">
        <v>5723</v>
      </c>
      <c r="AN191" s="135" t="s">
        <v>5443</v>
      </c>
      <c r="AO191" s="135" t="s">
        <v>5723</v>
      </c>
      <c r="AP191" s="135" t="s">
        <v>5723</v>
      </c>
      <c r="AQ191" s="135" t="s">
        <v>5723</v>
      </c>
      <c r="AR191" s="135" t="s">
        <v>5723</v>
      </c>
      <c r="AS191" s="135" t="s">
        <v>5723</v>
      </c>
      <c r="AT191" s="135" t="s">
        <v>5723</v>
      </c>
      <c r="AU191" s="136" t="s">
        <v>5437</v>
      </c>
      <c r="AV191" s="136">
        <v>2012</v>
      </c>
      <c r="AW191" s="136" t="s">
        <v>5437</v>
      </c>
      <c r="AX191" s="136" t="s">
        <v>5437</v>
      </c>
      <c r="AY191" s="136" t="s">
        <v>5868</v>
      </c>
      <c r="AZ191" s="136">
        <v>4</v>
      </c>
      <c r="BA191" s="136" t="s">
        <v>5437</v>
      </c>
      <c r="BB191" s="99" t="s">
        <v>5443</v>
      </c>
      <c r="BC191" s="99" t="s">
        <v>5723</v>
      </c>
      <c r="BD191" s="99" t="s">
        <v>5723</v>
      </c>
      <c r="BE191" s="99" t="s">
        <v>5723</v>
      </c>
      <c r="BF191" s="99" t="s">
        <v>5723</v>
      </c>
      <c r="BG191" s="99" t="s">
        <v>5723</v>
      </c>
      <c r="BH191" s="99" t="s">
        <v>5723</v>
      </c>
      <c r="BI191" s="120" t="s">
        <v>5437</v>
      </c>
      <c r="BJ191" s="120">
        <v>2002</v>
      </c>
      <c r="BK191" s="120" t="s">
        <v>5437</v>
      </c>
      <c r="BL191" s="120" t="s">
        <v>5437</v>
      </c>
      <c r="BM191" s="120" t="s">
        <v>5865</v>
      </c>
      <c r="BN191" s="120">
        <v>1</v>
      </c>
      <c r="BO191" s="120" t="s">
        <v>5723</v>
      </c>
      <c r="BP191" s="109" t="s">
        <v>5437</v>
      </c>
      <c r="BQ191" s="109">
        <v>2013</v>
      </c>
      <c r="BR191" s="109" t="s">
        <v>5437</v>
      </c>
      <c r="BS191" s="109" t="s">
        <v>5437</v>
      </c>
      <c r="BT191" s="109" t="s">
        <v>5709</v>
      </c>
      <c r="BU191" s="109">
        <v>1</v>
      </c>
      <c r="BV191" s="109" t="s">
        <v>5723</v>
      </c>
      <c r="BW191" s="121" t="s">
        <v>5437</v>
      </c>
      <c r="BX191" s="121">
        <v>2011</v>
      </c>
      <c r="BY191" s="121" t="s">
        <v>5437</v>
      </c>
      <c r="BZ191" s="121" t="s">
        <v>5437</v>
      </c>
      <c r="CA191" s="121" t="s">
        <v>5893</v>
      </c>
      <c r="CB191" s="121">
        <v>1</v>
      </c>
      <c r="CC191" s="121" t="s">
        <v>5723</v>
      </c>
      <c r="CD191" s="124"/>
      <c r="CE191" s="124"/>
      <c r="CF191" s="124"/>
      <c r="CG191" s="124"/>
      <c r="CH191" s="124"/>
      <c r="CI191" s="124"/>
      <c r="CJ191" s="124"/>
      <c r="CK191" s="123" t="s">
        <v>5437</v>
      </c>
      <c r="CL191" s="123">
        <v>2010</v>
      </c>
      <c r="CM191" s="123" t="s">
        <v>5437</v>
      </c>
      <c r="CN191" s="123" t="s">
        <v>5437</v>
      </c>
      <c r="CO191" s="123" t="s">
        <v>5493</v>
      </c>
      <c r="CP191" s="123">
        <v>4</v>
      </c>
      <c r="CQ191" s="123" t="s">
        <v>5437</v>
      </c>
      <c r="CR191" s="121" t="s">
        <v>5437</v>
      </c>
      <c r="CS191" s="121">
        <v>2010</v>
      </c>
      <c r="CT191" s="121" t="s">
        <v>5437</v>
      </c>
      <c r="CU191" s="121" t="s">
        <v>5437</v>
      </c>
      <c r="CV191" s="121" t="s">
        <v>5790</v>
      </c>
      <c r="CW191" s="121" t="s">
        <v>5723</v>
      </c>
      <c r="CX191" s="121" t="s">
        <v>5723</v>
      </c>
    </row>
    <row r="192" spans="1:102" x14ac:dyDescent="0.3">
      <c r="B192" s="137" t="s">
        <v>5894</v>
      </c>
      <c r="C192" s="137"/>
      <c r="D192" s="114" t="s">
        <v>5437</v>
      </c>
      <c r="E192" s="114">
        <v>2006</v>
      </c>
      <c r="F192" s="114" t="s">
        <v>5437</v>
      </c>
      <c r="G192" s="114"/>
      <c r="H192" s="114" t="s">
        <v>5437</v>
      </c>
      <c r="I192" s="114" t="s">
        <v>11</v>
      </c>
      <c r="J192" s="114">
        <v>1</v>
      </c>
      <c r="K192" s="114" t="s">
        <v>5437</v>
      </c>
      <c r="L192" s="115" t="s">
        <v>5437</v>
      </c>
      <c r="M192" s="115">
        <v>2006</v>
      </c>
      <c r="N192" s="115" t="s">
        <v>5437</v>
      </c>
      <c r="O192" s="115" t="s">
        <v>5437</v>
      </c>
      <c r="P192" s="115" t="s">
        <v>11</v>
      </c>
      <c r="Q192" s="115">
        <v>1</v>
      </c>
      <c r="R192" s="115" t="s">
        <v>5437</v>
      </c>
      <c r="S192" s="103" t="s">
        <v>5437</v>
      </c>
      <c r="T192" s="103">
        <v>2006</v>
      </c>
      <c r="U192" s="103" t="s">
        <v>5437</v>
      </c>
      <c r="V192" s="103" t="s">
        <v>5437</v>
      </c>
      <c r="W192" s="103" t="s">
        <v>5561</v>
      </c>
      <c r="X192" s="103">
        <v>4</v>
      </c>
      <c r="Y192" s="103" t="s">
        <v>5437</v>
      </c>
      <c r="Z192" s="116" t="s">
        <v>5443</v>
      </c>
      <c r="AA192" s="116" t="s">
        <v>5723</v>
      </c>
      <c r="AB192" s="116" t="s">
        <v>5723</v>
      </c>
      <c r="AC192" s="116" t="s">
        <v>5723</v>
      </c>
      <c r="AD192" s="116" t="s">
        <v>5723</v>
      </c>
      <c r="AE192" s="116" t="s">
        <v>5723</v>
      </c>
      <c r="AF192" s="116" t="s">
        <v>5723</v>
      </c>
      <c r="AG192" s="134" t="s">
        <v>5443</v>
      </c>
      <c r="AH192" s="134" t="s">
        <v>5723</v>
      </c>
      <c r="AI192" s="134" t="s">
        <v>5723</v>
      </c>
      <c r="AJ192" s="134" t="s">
        <v>5723</v>
      </c>
      <c r="AK192" s="134" t="s">
        <v>5723</v>
      </c>
      <c r="AL192" s="134" t="s">
        <v>5723</v>
      </c>
      <c r="AM192" s="134" t="s">
        <v>5723</v>
      </c>
      <c r="AN192" s="135" t="s">
        <v>5443</v>
      </c>
      <c r="AO192" s="135" t="s">
        <v>5723</v>
      </c>
      <c r="AP192" s="135" t="s">
        <v>5723</v>
      </c>
      <c r="AQ192" s="135" t="s">
        <v>5723</v>
      </c>
      <c r="AR192" s="135" t="s">
        <v>5723</v>
      </c>
      <c r="AS192" s="135" t="s">
        <v>5723</v>
      </c>
      <c r="AT192" s="135" t="s">
        <v>5723</v>
      </c>
      <c r="AU192" s="136" t="s">
        <v>5437</v>
      </c>
      <c r="AV192" s="136">
        <v>2012</v>
      </c>
      <c r="AW192" s="136" t="s">
        <v>5437</v>
      </c>
      <c r="AX192" s="136" t="s">
        <v>5437</v>
      </c>
      <c r="AY192" s="136" t="s">
        <v>5868</v>
      </c>
      <c r="AZ192" s="136">
        <v>2</v>
      </c>
      <c r="BA192" s="136" t="s">
        <v>5437</v>
      </c>
      <c r="BB192" s="99" t="s">
        <v>5437</v>
      </c>
      <c r="BC192" s="99">
        <v>2013</v>
      </c>
      <c r="BD192" s="99" t="s">
        <v>5437</v>
      </c>
      <c r="BE192" s="99" t="s">
        <v>5437</v>
      </c>
      <c r="BF192" s="99" t="s">
        <v>5447</v>
      </c>
      <c r="BG192" s="99">
        <v>1</v>
      </c>
      <c r="BH192" s="99" t="s">
        <v>5437</v>
      </c>
      <c r="BI192" s="120" t="s">
        <v>5437</v>
      </c>
      <c r="BJ192" s="120">
        <v>2006</v>
      </c>
      <c r="BK192" s="120" t="s">
        <v>5437</v>
      </c>
      <c r="BL192" s="120" t="s">
        <v>5437</v>
      </c>
      <c r="BM192" s="120" t="s">
        <v>5865</v>
      </c>
      <c r="BN192" s="120">
        <v>2</v>
      </c>
      <c r="BO192" s="120"/>
      <c r="BP192" s="109" t="s">
        <v>5437</v>
      </c>
      <c r="BQ192" s="109">
        <v>2011</v>
      </c>
      <c r="BR192" s="109" t="s">
        <v>5437</v>
      </c>
      <c r="BS192" s="109" t="s">
        <v>5437</v>
      </c>
      <c r="BT192" s="109" t="s">
        <v>5865</v>
      </c>
      <c r="BU192" s="109">
        <v>1</v>
      </c>
      <c r="BV192" s="109" t="s">
        <v>5437</v>
      </c>
      <c r="BW192" s="121" t="s">
        <v>5437</v>
      </c>
      <c r="BX192" s="121">
        <v>2012</v>
      </c>
      <c r="BY192" s="121" t="s">
        <v>5437</v>
      </c>
      <c r="BZ192" s="121" t="s">
        <v>5437</v>
      </c>
      <c r="CA192" s="121" t="s">
        <v>5792</v>
      </c>
      <c r="CB192" s="121">
        <v>1</v>
      </c>
      <c r="CC192" s="121" t="s">
        <v>5443</v>
      </c>
      <c r="CD192" s="124" t="s">
        <v>5660</v>
      </c>
      <c r="CE192" s="124" t="s">
        <v>5660</v>
      </c>
      <c r="CF192" s="124" t="s">
        <v>5660</v>
      </c>
      <c r="CG192" s="124" t="s">
        <v>5660</v>
      </c>
      <c r="CH192" s="124" t="s">
        <v>5660</v>
      </c>
      <c r="CI192" s="124" t="s">
        <v>5660</v>
      </c>
      <c r="CJ192" s="124" t="s">
        <v>5660</v>
      </c>
      <c r="CK192" s="123" t="s">
        <v>5437</v>
      </c>
      <c r="CL192" s="123">
        <v>2006</v>
      </c>
      <c r="CM192" s="123" t="s">
        <v>5437</v>
      </c>
      <c r="CN192" s="123" t="s">
        <v>5437</v>
      </c>
      <c r="CO192" s="123" t="s">
        <v>5895</v>
      </c>
      <c r="CP192" s="123">
        <v>7</v>
      </c>
      <c r="CQ192" s="123"/>
      <c r="CR192" s="121" t="s">
        <v>5437</v>
      </c>
      <c r="CS192" s="121" t="s">
        <v>5723</v>
      </c>
      <c r="CT192" s="121" t="s">
        <v>5437</v>
      </c>
      <c r="CU192" s="121" t="s">
        <v>5437</v>
      </c>
      <c r="CV192" s="121" t="s">
        <v>5723</v>
      </c>
      <c r="CW192" s="121" t="s">
        <v>5723</v>
      </c>
      <c r="CX192" s="121"/>
    </row>
    <row r="193" spans="1:102" x14ac:dyDescent="0.3">
      <c r="B193" s="137" t="s">
        <v>574</v>
      </c>
      <c r="C193" s="137"/>
      <c r="D193" s="114" t="s">
        <v>5443</v>
      </c>
      <c r="E193" s="114" t="s">
        <v>5723</v>
      </c>
      <c r="F193" s="126" t="s">
        <v>5440</v>
      </c>
      <c r="G193" s="114"/>
      <c r="H193" s="114" t="s">
        <v>5723</v>
      </c>
      <c r="I193" s="114" t="s">
        <v>5723</v>
      </c>
      <c r="J193" s="114" t="s">
        <v>5723</v>
      </c>
      <c r="K193" s="114" t="s">
        <v>5723</v>
      </c>
      <c r="L193" s="115" t="s">
        <v>5443</v>
      </c>
      <c r="M193" s="115" t="s">
        <v>5723</v>
      </c>
      <c r="N193" s="115" t="s">
        <v>5723</v>
      </c>
      <c r="O193" s="115" t="s">
        <v>5723</v>
      </c>
      <c r="P193" s="115" t="s">
        <v>5723</v>
      </c>
      <c r="Q193" s="115" t="s">
        <v>5723</v>
      </c>
      <c r="R193" s="115" t="s">
        <v>5723</v>
      </c>
      <c r="S193" s="103" t="s">
        <v>5437</v>
      </c>
      <c r="T193" s="103">
        <v>1990</v>
      </c>
      <c r="U193" s="103" t="s">
        <v>5443</v>
      </c>
      <c r="V193" s="103" t="s">
        <v>5437</v>
      </c>
      <c r="W193" s="103" t="s">
        <v>5865</v>
      </c>
      <c r="X193" s="103">
        <v>1</v>
      </c>
      <c r="Y193" s="103" t="s">
        <v>5723</v>
      </c>
      <c r="Z193" s="116" t="s">
        <v>5539</v>
      </c>
      <c r="AA193" s="116" t="s">
        <v>5723</v>
      </c>
      <c r="AB193" s="116" t="s">
        <v>5723</v>
      </c>
      <c r="AC193" s="116" t="s">
        <v>5723</v>
      </c>
      <c r="AD193" s="116" t="s">
        <v>5723</v>
      </c>
      <c r="AE193" s="116" t="s">
        <v>5723</v>
      </c>
      <c r="AF193" s="116" t="s">
        <v>5723</v>
      </c>
      <c r="AG193" s="134" t="s">
        <v>5443</v>
      </c>
      <c r="AH193" s="134" t="s">
        <v>5723</v>
      </c>
      <c r="AI193" s="134" t="s">
        <v>5723</v>
      </c>
      <c r="AJ193" s="134" t="s">
        <v>5723</v>
      </c>
      <c r="AK193" s="134" t="s">
        <v>5723</v>
      </c>
      <c r="AL193" s="134" t="s">
        <v>5723</v>
      </c>
      <c r="AM193" s="134" t="s">
        <v>5723</v>
      </c>
      <c r="AN193" s="135" t="s">
        <v>5443</v>
      </c>
      <c r="AO193" s="135" t="s">
        <v>5723</v>
      </c>
      <c r="AP193" s="135" t="s">
        <v>5723</v>
      </c>
      <c r="AQ193" s="135" t="s">
        <v>5723</v>
      </c>
      <c r="AR193" s="135" t="s">
        <v>5723</v>
      </c>
      <c r="AS193" s="135" t="s">
        <v>5723</v>
      </c>
      <c r="AT193" s="135" t="s">
        <v>5723</v>
      </c>
      <c r="AU193" s="136" t="s">
        <v>5437</v>
      </c>
      <c r="AV193" s="136">
        <v>2011</v>
      </c>
      <c r="AW193" s="136" t="s">
        <v>5437</v>
      </c>
      <c r="AX193" s="136" t="s">
        <v>5437</v>
      </c>
      <c r="AY193" s="136" t="s">
        <v>5896</v>
      </c>
      <c r="AZ193" s="136">
        <v>2</v>
      </c>
      <c r="BA193" s="136" t="s">
        <v>5437</v>
      </c>
      <c r="BB193" s="99" t="s">
        <v>5437</v>
      </c>
      <c r="BC193" s="99">
        <v>2011</v>
      </c>
      <c r="BD193" s="99" t="s">
        <v>5437</v>
      </c>
      <c r="BE193" s="99" t="s">
        <v>5437</v>
      </c>
      <c r="BF193" s="99" t="s">
        <v>5868</v>
      </c>
      <c r="BG193" s="99">
        <v>1</v>
      </c>
      <c r="BH193" s="99" t="s">
        <v>5437</v>
      </c>
      <c r="BI193" s="120" t="s">
        <v>5443</v>
      </c>
      <c r="BJ193" s="120" t="s">
        <v>5723</v>
      </c>
      <c r="BK193" s="120" t="s">
        <v>5723</v>
      </c>
      <c r="BL193" s="120" t="s">
        <v>5723</v>
      </c>
      <c r="BM193" s="120" t="s">
        <v>5723</v>
      </c>
      <c r="BN193" s="120" t="s">
        <v>5723</v>
      </c>
      <c r="BO193" s="120" t="s">
        <v>5723</v>
      </c>
      <c r="BP193" s="109" t="s">
        <v>5437</v>
      </c>
      <c r="BQ193" s="109">
        <v>2010</v>
      </c>
      <c r="BR193" s="109" t="s">
        <v>5437</v>
      </c>
      <c r="BS193" s="109" t="s">
        <v>5437</v>
      </c>
      <c r="BT193" s="109" t="s">
        <v>5865</v>
      </c>
      <c r="BU193" s="109">
        <v>1</v>
      </c>
      <c r="BV193" s="109" t="s">
        <v>5437</v>
      </c>
      <c r="BW193" s="121" t="s">
        <v>5437</v>
      </c>
      <c r="BX193" s="121">
        <v>2009</v>
      </c>
      <c r="BY193" s="121" t="s">
        <v>5437</v>
      </c>
      <c r="BZ193" s="121" t="s">
        <v>5437</v>
      </c>
      <c r="CA193" s="121" t="s">
        <v>5897</v>
      </c>
      <c r="CB193" s="121">
        <v>1</v>
      </c>
      <c r="CC193" s="121" t="s">
        <v>5723</v>
      </c>
      <c r="CD193" s="124" t="s">
        <v>5660</v>
      </c>
      <c r="CE193" s="124" t="s">
        <v>5660</v>
      </c>
      <c r="CF193" s="124" t="s">
        <v>5660</v>
      </c>
      <c r="CG193" s="124" t="s">
        <v>5660</v>
      </c>
      <c r="CH193" s="124" t="s">
        <v>5660</v>
      </c>
      <c r="CI193" s="124" t="s">
        <v>5660</v>
      </c>
      <c r="CJ193" s="124" t="s">
        <v>5660</v>
      </c>
      <c r="CK193" s="123" t="s">
        <v>5437</v>
      </c>
      <c r="CL193" s="123">
        <v>2010</v>
      </c>
      <c r="CM193" s="123" t="s">
        <v>5437</v>
      </c>
      <c r="CN193" s="123" t="s">
        <v>5437</v>
      </c>
      <c r="CO193" s="123" t="s">
        <v>5880</v>
      </c>
      <c r="CP193" s="123">
        <v>1</v>
      </c>
      <c r="CQ193" s="123" t="s">
        <v>5437</v>
      </c>
      <c r="CR193" s="121" t="s">
        <v>5437</v>
      </c>
      <c r="CS193" s="121">
        <v>2011</v>
      </c>
      <c r="CT193" s="121" t="s">
        <v>5437</v>
      </c>
      <c r="CU193" s="121" t="s">
        <v>5437</v>
      </c>
      <c r="CV193" s="121" t="s">
        <v>5790</v>
      </c>
      <c r="CW193" s="121">
        <v>2</v>
      </c>
      <c r="CX193" s="121" t="s">
        <v>5437</v>
      </c>
    </row>
    <row r="194" spans="1:102" x14ac:dyDescent="0.3">
      <c r="B194" s="137" t="s">
        <v>566</v>
      </c>
      <c r="C194" s="137"/>
      <c r="D194" s="114" t="s">
        <v>5437</v>
      </c>
      <c r="E194" s="114">
        <v>1987</v>
      </c>
      <c r="F194" s="114" t="s">
        <v>5437</v>
      </c>
      <c r="G194" s="114"/>
      <c r="H194" s="114" t="s">
        <v>5437</v>
      </c>
      <c r="I194" s="114" t="s">
        <v>5508</v>
      </c>
      <c r="J194" s="114">
        <v>1</v>
      </c>
      <c r="K194" s="114" t="s">
        <v>5437</v>
      </c>
      <c r="L194" s="115" t="s">
        <v>5437</v>
      </c>
      <c r="M194" s="115">
        <v>1987</v>
      </c>
      <c r="N194" s="115" t="s">
        <v>5437</v>
      </c>
      <c r="O194" s="115" t="s">
        <v>5437</v>
      </c>
      <c r="P194" s="115" t="s">
        <v>5508</v>
      </c>
      <c r="Q194" s="115">
        <v>1</v>
      </c>
      <c r="R194" s="115" t="s">
        <v>5437</v>
      </c>
      <c r="S194" s="103" t="s">
        <v>5437</v>
      </c>
      <c r="T194" s="103">
        <v>1987</v>
      </c>
      <c r="U194" s="103" t="s">
        <v>5437</v>
      </c>
      <c r="V194" s="103" t="s">
        <v>5437</v>
      </c>
      <c r="W194" s="103" t="s">
        <v>5865</v>
      </c>
      <c r="X194" s="103">
        <v>1</v>
      </c>
      <c r="Y194" s="103" t="s">
        <v>5437</v>
      </c>
      <c r="Z194" s="116" t="s">
        <v>5443</v>
      </c>
      <c r="AA194" s="116" t="s">
        <v>5723</v>
      </c>
      <c r="AB194" s="116" t="s">
        <v>5723</v>
      </c>
      <c r="AC194" s="116" t="s">
        <v>5723</v>
      </c>
      <c r="AD194" s="116" t="s">
        <v>5723</v>
      </c>
      <c r="AE194" s="116" t="s">
        <v>5723</v>
      </c>
      <c r="AF194" s="116" t="s">
        <v>5723</v>
      </c>
      <c r="AG194" s="134" t="s">
        <v>5443</v>
      </c>
      <c r="AH194" s="134" t="s">
        <v>5723</v>
      </c>
      <c r="AI194" s="134" t="s">
        <v>5723</v>
      </c>
      <c r="AJ194" s="134" t="s">
        <v>5723</v>
      </c>
      <c r="AK194" s="134" t="s">
        <v>5723</v>
      </c>
      <c r="AL194" s="134" t="s">
        <v>5723</v>
      </c>
      <c r="AM194" s="134" t="s">
        <v>5723</v>
      </c>
      <c r="AN194" s="135" t="s">
        <v>5443</v>
      </c>
      <c r="AO194" s="135" t="s">
        <v>5723</v>
      </c>
      <c r="AP194" s="135" t="s">
        <v>5723</v>
      </c>
      <c r="AQ194" s="135" t="s">
        <v>5723</v>
      </c>
      <c r="AR194" s="135" t="s">
        <v>5723</v>
      </c>
      <c r="AS194" s="135" t="s">
        <v>5723</v>
      </c>
      <c r="AT194" s="135" t="s">
        <v>5723</v>
      </c>
      <c r="AU194" s="136" t="s">
        <v>5437</v>
      </c>
      <c r="AV194" s="136">
        <v>2009</v>
      </c>
      <c r="AW194" s="136" t="s">
        <v>5437</v>
      </c>
      <c r="AX194" s="136" t="s">
        <v>5437</v>
      </c>
      <c r="AY194" s="136" t="s">
        <v>5867</v>
      </c>
      <c r="AZ194" s="136">
        <v>6</v>
      </c>
      <c r="BA194" s="136" t="s">
        <v>5437</v>
      </c>
      <c r="BB194" s="99" t="s">
        <v>5437</v>
      </c>
      <c r="BC194" s="99">
        <v>2010</v>
      </c>
      <c r="BD194" s="99" t="s">
        <v>5437</v>
      </c>
      <c r="BE194" s="99" t="s">
        <v>5437</v>
      </c>
      <c r="BF194" s="99" t="s">
        <v>5868</v>
      </c>
      <c r="BG194" s="99">
        <v>1</v>
      </c>
      <c r="BH194" s="99" t="s">
        <v>5437</v>
      </c>
      <c r="BI194" s="120" t="s">
        <v>5443</v>
      </c>
      <c r="BJ194" s="120" t="s">
        <v>5723</v>
      </c>
      <c r="BK194" s="120" t="s">
        <v>5723</v>
      </c>
      <c r="BL194" s="120" t="s">
        <v>5723</v>
      </c>
      <c r="BM194" s="120" t="s">
        <v>5723</v>
      </c>
      <c r="BN194" s="120" t="s">
        <v>5723</v>
      </c>
      <c r="BO194" s="120" t="s">
        <v>5723</v>
      </c>
      <c r="BP194" s="109" t="s">
        <v>5437</v>
      </c>
      <c r="BQ194" s="109">
        <v>2009</v>
      </c>
      <c r="BR194" s="109" t="s">
        <v>5437</v>
      </c>
      <c r="BS194" s="109" t="s">
        <v>5437</v>
      </c>
      <c r="BT194" s="109" t="s">
        <v>5898</v>
      </c>
      <c r="BU194" s="109">
        <v>1</v>
      </c>
      <c r="BV194" s="109" t="s">
        <v>5437</v>
      </c>
      <c r="BW194" s="121" t="s">
        <v>5437</v>
      </c>
      <c r="BX194" s="121">
        <v>2009</v>
      </c>
      <c r="BY194" s="121" t="s">
        <v>5437</v>
      </c>
      <c r="BZ194" s="121" t="s">
        <v>5437</v>
      </c>
      <c r="CA194" s="121" t="s">
        <v>5897</v>
      </c>
      <c r="CB194" s="121">
        <v>1</v>
      </c>
      <c r="CC194" s="121" t="s">
        <v>5723</v>
      </c>
      <c r="CD194" s="124" t="s">
        <v>5660</v>
      </c>
      <c r="CE194" s="124" t="s">
        <v>5660</v>
      </c>
      <c r="CF194" s="124" t="s">
        <v>5660</v>
      </c>
      <c r="CG194" s="124" t="s">
        <v>5660</v>
      </c>
      <c r="CH194" s="124" t="s">
        <v>5660</v>
      </c>
      <c r="CI194" s="124" t="s">
        <v>5660</v>
      </c>
      <c r="CJ194" s="124" t="s">
        <v>5660</v>
      </c>
      <c r="CK194" s="123" t="s">
        <v>5437</v>
      </c>
      <c r="CL194" s="123">
        <v>2009</v>
      </c>
      <c r="CM194" s="123" t="s">
        <v>5437</v>
      </c>
      <c r="CN194" s="123" t="s">
        <v>5437</v>
      </c>
      <c r="CO194" s="123" t="s">
        <v>5865</v>
      </c>
      <c r="CP194" s="123">
        <v>2</v>
      </c>
      <c r="CQ194" s="123" t="s">
        <v>5437</v>
      </c>
      <c r="CR194" s="121" t="s">
        <v>5437</v>
      </c>
      <c r="CS194" s="121">
        <v>1987</v>
      </c>
      <c r="CT194" s="121" t="s">
        <v>5437</v>
      </c>
      <c r="CU194" s="121" t="s">
        <v>5437</v>
      </c>
      <c r="CV194" s="121" t="s">
        <v>5790</v>
      </c>
      <c r="CW194" s="121" t="s">
        <v>5723</v>
      </c>
      <c r="CX194" s="121" t="s">
        <v>5723</v>
      </c>
    </row>
    <row r="195" spans="1:102" x14ac:dyDescent="0.3">
      <c r="B195" s="137" t="s">
        <v>5899</v>
      </c>
      <c r="C195" s="137"/>
      <c r="D195" s="114" t="s">
        <v>5443</v>
      </c>
      <c r="E195" s="114" t="s">
        <v>5723</v>
      </c>
      <c r="F195" s="126" t="s">
        <v>5440</v>
      </c>
      <c r="G195" s="114"/>
      <c r="H195" s="114" t="s">
        <v>5723</v>
      </c>
      <c r="I195" s="114" t="s">
        <v>5723</v>
      </c>
      <c r="J195" s="114" t="s">
        <v>5723</v>
      </c>
      <c r="K195" s="114" t="s">
        <v>5723</v>
      </c>
      <c r="L195" s="115" t="s">
        <v>5443</v>
      </c>
      <c r="M195" s="115" t="s">
        <v>5723</v>
      </c>
      <c r="N195" s="115" t="s">
        <v>5723</v>
      </c>
      <c r="O195" s="115" t="s">
        <v>5723</v>
      </c>
      <c r="P195" s="115" t="s">
        <v>5723</v>
      </c>
      <c r="Q195" s="115" t="s">
        <v>5723</v>
      </c>
      <c r="R195" s="115" t="s">
        <v>5723</v>
      </c>
      <c r="S195" s="103" t="s">
        <v>5437</v>
      </c>
      <c r="T195" s="103">
        <v>2003</v>
      </c>
      <c r="U195" s="103" t="s">
        <v>5437</v>
      </c>
      <c r="V195" s="103" t="s">
        <v>5437</v>
      </c>
      <c r="W195" s="103" t="s">
        <v>5561</v>
      </c>
      <c r="X195" s="103">
        <v>1</v>
      </c>
      <c r="Y195" s="103" t="s">
        <v>5437</v>
      </c>
      <c r="Z195" s="116" t="s">
        <v>5443</v>
      </c>
      <c r="AA195" s="116" t="s">
        <v>5723</v>
      </c>
      <c r="AB195" s="116" t="s">
        <v>5723</v>
      </c>
      <c r="AC195" s="116" t="s">
        <v>5723</v>
      </c>
      <c r="AD195" s="116" t="s">
        <v>5723</v>
      </c>
      <c r="AE195" s="116" t="s">
        <v>5723</v>
      </c>
      <c r="AF195" s="116" t="s">
        <v>5723</v>
      </c>
      <c r="AG195" s="134" t="s">
        <v>5443</v>
      </c>
      <c r="AH195" s="134" t="s">
        <v>5723</v>
      </c>
      <c r="AI195" s="134" t="s">
        <v>5723</v>
      </c>
      <c r="AJ195" s="134" t="s">
        <v>5723</v>
      </c>
      <c r="AK195" s="134" t="s">
        <v>5723</v>
      </c>
      <c r="AL195" s="134" t="s">
        <v>5723</v>
      </c>
      <c r="AM195" s="134" t="s">
        <v>5723</v>
      </c>
      <c r="AN195" s="135" t="s">
        <v>5443</v>
      </c>
      <c r="AO195" s="135" t="s">
        <v>5723</v>
      </c>
      <c r="AP195" s="135" t="s">
        <v>5723</v>
      </c>
      <c r="AQ195" s="135" t="s">
        <v>5723</v>
      </c>
      <c r="AR195" s="135" t="s">
        <v>5723</v>
      </c>
      <c r="AS195" s="135" t="s">
        <v>5723</v>
      </c>
      <c r="AT195" s="135" t="s">
        <v>5723</v>
      </c>
      <c r="AU195" s="136" t="s">
        <v>5437</v>
      </c>
      <c r="AV195" s="136">
        <v>2010</v>
      </c>
      <c r="AW195" s="136" t="s">
        <v>5437</v>
      </c>
      <c r="AX195" s="136" t="s">
        <v>5437</v>
      </c>
      <c r="AY195" s="136" t="s">
        <v>5867</v>
      </c>
      <c r="AZ195" s="136">
        <v>3</v>
      </c>
      <c r="BA195" s="136" t="s">
        <v>5437</v>
      </c>
      <c r="BB195" s="99" t="s">
        <v>5443</v>
      </c>
      <c r="BC195" s="99" t="s">
        <v>5723</v>
      </c>
      <c r="BD195" s="99" t="s">
        <v>5723</v>
      </c>
      <c r="BE195" s="99" t="s">
        <v>5723</v>
      </c>
      <c r="BF195" s="99" t="s">
        <v>5723</v>
      </c>
      <c r="BG195" s="99" t="s">
        <v>5723</v>
      </c>
      <c r="BH195" s="99" t="s">
        <v>5723</v>
      </c>
      <c r="BI195" s="120" t="s">
        <v>5443</v>
      </c>
      <c r="BJ195" s="120" t="s">
        <v>5723</v>
      </c>
      <c r="BK195" s="120" t="s">
        <v>5723</v>
      </c>
      <c r="BL195" s="120" t="s">
        <v>5723</v>
      </c>
      <c r="BM195" s="120" t="s">
        <v>5723</v>
      </c>
      <c r="BN195" s="120" t="s">
        <v>5723</v>
      </c>
      <c r="BO195" s="120" t="s">
        <v>5723</v>
      </c>
      <c r="BP195" s="109" t="s">
        <v>5443</v>
      </c>
      <c r="BQ195" s="109" t="s">
        <v>5723</v>
      </c>
      <c r="BR195" s="109" t="s">
        <v>5723</v>
      </c>
      <c r="BS195" s="109" t="s">
        <v>5723</v>
      </c>
      <c r="BT195" s="109" t="s">
        <v>5723</v>
      </c>
      <c r="BU195" s="109" t="s">
        <v>5723</v>
      </c>
      <c r="BV195" s="109" t="s">
        <v>5723</v>
      </c>
      <c r="BW195" s="121" t="s">
        <v>5437</v>
      </c>
      <c r="BX195" s="121">
        <v>2012</v>
      </c>
      <c r="BY195" s="121" t="s">
        <v>5437</v>
      </c>
      <c r="BZ195" s="121" t="s">
        <v>5437</v>
      </c>
      <c r="CA195" s="121" t="s">
        <v>5723</v>
      </c>
      <c r="CB195" s="121" t="s">
        <v>5723</v>
      </c>
      <c r="CC195" s="121" t="s">
        <v>5723</v>
      </c>
      <c r="CD195" s="124" t="s">
        <v>5660</v>
      </c>
      <c r="CE195" s="124" t="s">
        <v>5660</v>
      </c>
      <c r="CF195" s="124" t="s">
        <v>5660</v>
      </c>
      <c r="CG195" s="124" t="s">
        <v>5660</v>
      </c>
      <c r="CH195" s="124" t="s">
        <v>5660</v>
      </c>
      <c r="CI195" s="124" t="s">
        <v>5660</v>
      </c>
      <c r="CJ195" s="124" t="s">
        <v>5660</v>
      </c>
      <c r="CK195" s="123" t="s">
        <v>5443</v>
      </c>
      <c r="CL195" s="123" t="s">
        <v>5723</v>
      </c>
      <c r="CM195" s="123" t="s">
        <v>5723</v>
      </c>
      <c r="CN195" s="123" t="s">
        <v>5723</v>
      </c>
      <c r="CO195" s="123" t="s">
        <v>5723</v>
      </c>
      <c r="CP195" s="123" t="s">
        <v>5723</v>
      </c>
      <c r="CQ195" s="123" t="s">
        <v>5723</v>
      </c>
      <c r="CR195" s="121" t="s">
        <v>5437</v>
      </c>
      <c r="CS195" s="121">
        <v>2013</v>
      </c>
      <c r="CT195" s="121" t="s">
        <v>5437</v>
      </c>
      <c r="CU195" s="121" t="s">
        <v>5437</v>
      </c>
      <c r="CV195" s="121" t="s">
        <v>5790</v>
      </c>
      <c r="CW195" s="121" t="s">
        <v>5900</v>
      </c>
      <c r="CX195" s="121" t="s">
        <v>5723</v>
      </c>
    </row>
    <row r="196" spans="1:102" x14ac:dyDescent="0.3">
      <c r="B196" s="137" t="s">
        <v>559</v>
      </c>
      <c r="C196" s="137"/>
      <c r="D196" s="114" t="s">
        <v>5437</v>
      </c>
      <c r="E196" s="114">
        <v>2010</v>
      </c>
      <c r="F196" s="114" t="s">
        <v>5437</v>
      </c>
      <c r="G196" s="114"/>
      <c r="H196" s="114" t="s">
        <v>5437</v>
      </c>
      <c r="I196" s="114" t="s">
        <v>5493</v>
      </c>
      <c r="J196" s="114">
        <v>1</v>
      </c>
      <c r="K196" s="114" t="s">
        <v>5437</v>
      </c>
      <c r="L196" s="115" t="s">
        <v>5437</v>
      </c>
      <c r="M196" s="115">
        <v>2010</v>
      </c>
      <c r="N196" s="115" t="s">
        <v>5437</v>
      </c>
      <c r="O196" s="115" t="s">
        <v>5437</v>
      </c>
      <c r="P196" s="115" t="s">
        <v>5493</v>
      </c>
      <c r="Q196" s="115">
        <v>1</v>
      </c>
      <c r="R196" s="115" t="s">
        <v>5437</v>
      </c>
      <c r="S196" s="103" t="s">
        <v>5437</v>
      </c>
      <c r="T196" s="103">
        <v>2002</v>
      </c>
      <c r="U196" s="103" t="s">
        <v>5437</v>
      </c>
      <c r="V196" s="103" t="s">
        <v>5437</v>
      </c>
      <c r="W196" s="103" t="s">
        <v>5561</v>
      </c>
      <c r="X196" s="103">
        <v>4</v>
      </c>
      <c r="Y196" s="103" t="s">
        <v>5437</v>
      </c>
      <c r="Z196" s="116" t="s">
        <v>5437</v>
      </c>
      <c r="AA196" s="116">
        <v>2006</v>
      </c>
      <c r="AB196" s="116" t="s">
        <v>5437</v>
      </c>
      <c r="AC196" s="116" t="s">
        <v>5437</v>
      </c>
      <c r="AD196" s="116" t="s">
        <v>5560</v>
      </c>
      <c r="AE196" s="116">
        <v>1</v>
      </c>
      <c r="AF196" s="116" t="s">
        <v>5437</v>
      </c>
      <c r="AG196" s="134" t="s">
        <v>5443</v>
      </c>
      <c r="AH196" s="134" t="s">
        <v>5723</v>
      </c>
      <c r="AI196" s="134" t="s">
        <v>5723</v>
      </c>
      <c r="AJ196" s="134" t="s">
        <v>5723</v>
      </c>
      <c r="AK196" s="134" t="s">
        <v>5723</v>
      </c>
      <c r="AL196" s="134" t="s">
        <v>5723</v>
      </c>
      <c r="AM196" s="134" t="s">
        <v>5723</v>
      </c>
      <c r="AN196" s="135" t="s">
        <v>5443</v>
      </c>
      <c r="AO196" s="135" t="s">
        <v>5723</v>
      </c>
      <c r="AP196" s="135" t="s">
        <v>5723</v>
      </c>
      <c r="AQ196" s="135" t="s">
        <v>5723</v>
      </c>
      <c r="AR196" s="135" t="s">
        <v>5723</v>
      </c>
      <c r="AS196" s="135" t="s">
        <v>5723</v>
      </c>
      <c r="AT196" s="135" t="s">
        <v>5723</v>
      </c>
      <c r="AU196" s="136" t="s">
        <v>5437</v>
      </c>
      <c r="AV196" s="136">
        <v>2012</v>
      </c>
      <c r="AW196" s="136" t="s">
        <v>5437</v>
      </c>
      <c r="AX196" s="136" t="s">
        <v>5437</v>
      </c>
      <c r="AY196" s="136" t="s">
        <v>5868</v>
      </c>
      <c r="AZ196" s="136">
        <v>4</v>
      </c>
      <c r="BA196" s="136" t="s">
        <v>5437</v>
      </c>
      <c r="BB196" s="99" t="s">
        <v>5437</v>
      </c>
      <c r="BC196" s="99">
        <v>2013</v>
      </c>
      <c r="BD196" s="99" t="s">
        <v>5437</v>
      </c>
      <c r="BE196" s="99" t="s">
        <v>5437</v>
      </c>
      <c r="BF196" s="99" t="s">
        <v>5447</v>
      </c>
      <c r="BG196" s="99">
        <v>1</v>
      </c>
      <c r="BH196" s="99" t="s">
        <v>5437</v>
      </c>
      <c r="BI196" s="120" t="s">
        <v>5437</v>
      </c>
      <c r="BJ196" s="120">
        <v>2002</v>
      </c>
      <c r="BK196" s="120" t="s">
        <v>5437</v>
      </c>
      <c r="BL196" s="120" t="s">
        <v>5437</v>
      </c>
      <c r="BM196" s="120" t="s">
        <v>5865</v>
      </c>
      <c r="BN196" s="120">
        <v>1</v>
      </c>
      <c r="BO196" s="120"/>
      <c r="BP196" s="109" t="s">
        <v>5437</v>
      </c>
      <c r="BQ196" s="109">
        <v>2013</v>
      </c>
      <c r="BR196" s="109" t="s">
        <v>5437</v>
      </c>
      <c r="BS196" s="109" t="s">
        <v>5437</v>
      </c>
      <c r="BT196" s="109" t="s">
        <v>5709</v>
      </c>
      <c r="BU196" s="109">
        <v>1</v>
      </c>
      <c r="BV196" s="109" t="s">
        <v>5437</v>
      </c>
      <c r="BW196" s="121" t="s">
        <v>5437</v>
      </c>
      <c r="BX196" s="121">
        <v>2011</v>
      </c>
      <c r="BY196" s="121" t="s">
        <v>5437</v>
      </c>
      <c r="BZ196" s="121" t="s">
        <v>5437</v>
      </c>
      <c r="CA196" s="121" t="s">
        <v>5893</v>
      </c>
      <c r="CB196" s="121">
        <v>1</v>
      </c>
      <c r="CC196" s="121" t="s">
        <v>5723</v>
      </c>
      <c r="CD196" s="124" t="s">
        <v>5660</v>
      </c>
      <c r="CE196" s="124" t="s">
        <v>5660</v>
      </c>
      <c r="CF196" s="124" t="s">
        <v>5660</v>
      </c>
      <c r="CG196" s="124" t="s">
        <v>5660</v>
      </c>
      <c r="CH196" s="124" t="s">
        <v>5660</v>
      </c>
      <c r="CI196" s="124" t="s">
        <v>5660</v>
      </c>
      <c r="CJ196" s="124" t="s">
        <v>5660</v>
      </c>
      <c r="CK196" s="123" t="s">
        <v>5437</v>
      </c>
      <c r="CL196" s="123">
        <v>2007</v>
      </c>
      <c r="CM196" s="123" t="s">
        <v>5437</v>
      </c>
      <c r="CN196" s="123" t="s">
        <v>5437</v>
      </c>
      <c r="CO196" s="123" t="s">
        <v>5579</v>
      </c>
      <c r="CP196" s="123">
        <v>4</v>
      </c>
      <c r="CQ196" s="123" t="s">
        <v>5437</v>
      </c>
      <c r="CR196" s="121" t="s">
        <v>5437</v>
      </c>
      <c r="CS196" s="121">
        <v>2007</v>
      </c>
      <c r="CT196" s="121" t="s">
        <v>5437</v>
      </c>
      <c r="CU196" s="121" t="s">
        <v>5437</v>
      </c>
      <c r="CV196" s="121" t="s">
        <v>5901</v>
      </c>
      <c r="CW196" s="121">
        <v>4</v>
      </c>
      <c r="CX196" s="121" t="s">
        <v>5437</v>
      </c>
    </row>
    <row r="197" spans="1:102" x14ac:dyDescent="0.3">
      <c r="B197" s="137" t="s">
        <v>582</v>
      </c>
      <c r="C197" s="137"/>
      <c r="D197" s="114" t="s">
        <v>5443</v>
      </c>
      <c r="E197" s="114" t="s">
        <v>5723</v>
      </c>
      <c r="F197" s="126" t="s">
        <v>5440</v>
      </c>
      <c r="G197" s="114"/>
      <c r="H197" s="114" t="s">
        <v>5723</v>
      </c>
      <c r="I197" s="114" t="s">
        <v>5723</v>
      </c>
      <c r="J197" s="114" t="s">
        <v>5723</v>
      </c>
      <c r="K197" s="114" t="s">
        <v>5723</v>
      </c>
      <c r="L197" s="115" t="s">
        <v>5443</v>
      </c>
      <c r="M197" s="115" t="s">
        <v>5723</v>
      </c>
      <c r="N197" s="115" t="s">
        <v>5723</v>
      </c>
      <c r="O197" s="115" t="s">
        <v>5723</v>
      </c>
      <c r="P197" s="115" t="s">
        <v>5723</v>
      </c>
      <c r="Q197" s="115" t="s">
        <v>5723</v>
      </c>
      <c r="R197" s="115" t="s">
        <v>5723</v>
      </c>
      <c r="S197" s="103" t="s">
        <v>5437</v>
      </c>
      <c r="T197" s="103">
        <v>1996</v>
      </c>
      <c r="U197" s="103" t="s">
        <v>5437</v>
      </c>
      <c r="V197" s="103" t="s">
        <v>5437</v>
      </c>
      <c r="W197" s="103" t="s">
        <v>5841</v>
      </c>
      <c r="X197" s="103">
        <v>1</v>
      </c>
      <c r="Y197" s="103" t="s">
        <v>5443</v>
      </c>
      <c r="Z197" s="116" t="s">
        <v>5443</v>
      </c>
      <c r="AA197" s="116" t="s">
        <v>5723</v>
      </c>
      <c r="AB197" s="116" t="s">
        <v>5723</v>
      </c>
      <c r="AC197" s="116" t="s">
        <v>5723</v>
      </c>
      <c r="AD197" s="116" t="s">
        <v>5723</v>
      </c>
      <c r="AE197" s="116" t="s">
        <v>5723</v>
      </c>
      <c r="AF197" s="116" t="s">
        <v>5723</v>
      </c>
      <c r="AG197" s="134" t="s">
        <v>5443</v>
      </c>
      <c r="AH197" s="134" t="s">
        <v>5723</v>
      </c>
      <c r="AI197" s="134" t="s">
        <v>5723</v>
      </c>
      <c r="AJ197" s="134" t="s">
        <v>5723</v>
      </c>
      <c r="AK197" s="134" t="s">
        <v>5723</v>
      </c>
      <c r="AL197" s="134" t="s">
        <v>5723</v>
      </c>
      <c r="AM197" s="134" t="s">
        <v>5723</v>
      </c>
      <c r="AN197" s="135" t="s">
        <v>5443</v>
      </c>
      <c r="AO197" s="135" t="s">
        <v>5723</v>
      </c>
      <c r="AP197" s="135" t="s">
        <v>5723</v>
      </c>
      <c r="AQ197" s="135" t="s">
        <v>5723</v>
      </c>
      <c r="AR197" s="135" t="s">
        <v>5723</v>
      </c>
      <c r="AS197" s="135" t="s">
        <v>5723</v>
      </c>
      <c r="AT197" s="135" t="s">
        <v>5723</v>
      </c>
      <c r="AU197" s="136" t="s">
        <v>5437</v>
      </c>
      <c r="AV197" s="136">
        <v>2012</v>
      </c>
      <c r="AW197" s="136" t="s">
        <v>5437</v>
      </c>
      <c r="AX197" s="136" t="s">
        <v>5437</v>
      </c>
      <c r="AY197" s="136" t="s">
        <v>5738</v>
      </c>
      <c r="AZ197" s="136"/>
      <c r="BA197" s="136" t="s">
        <v>5443</v>
      </c>
      <c r="BB197" s="99" t="s">
        <v>5437</v>
      </c>
      <c r="BC197" s="99">
        <v>2012</v>
      </c>
      <c r="BD197" s="99" t="s">
        <v>5437</v>
      </c>
      <c r="BE197" s="99" t="s">
        <v>5437</v>
      </c>
      <c r="BF197" s="99" t="s">
        <v>5868</v>
      </c>
      <c r="BG197" s="99">
        <v>1</v>
      </c>
      <c r="BH197" s="99" t="s">
        <v>5437</v>
      </c>
      <c r="BI197" s="120" t="s">
        <v>5443</v>
      </c>
      <c r="BJ197" s="120" t="s">
        <v>5723</v>
      </c>
      <c r="BK197" s="120" t="s">
        <v>5723</v>
      </c>
      <c r="BL197" s="120" t="s">
        <v>5723</v>
      </c>
      <c r="BM197" s="120" t="s">
        <v>5723</v>
      </c>
      <c r="BN197" s="120" t="s">
        <v>5723</v>
      </c>
      <c r="BO197" s="120" t="s">
        <v>5723</v>
      </c>
      <c r="BP197" s="109" t="s">
        <v>5443</v>
      </c>
      <c r="BQ197" s="109" t="s">
        <v>5723</v>
      </c>
      <c r="BR197" s="109" t="s">
        <v>5723</v>
      </c>
      <c r="BS197" s="109" t="s">
        <v>5723</v>
      </c>
      <c r="BT197" s="109" t="s">
        <v>5723</v>
      </c>
      <c r="BU197" s="109" t="s">
        <v>5723</v>
      </c>
      <c r="BV197" s="109" t="s">
        <v>5723</v>
      </c>
      <c r="BW197" s="121" t="s">
        <v>5437</v>
      </c>
      <c r="BX197" s="121">
        <v>2009</v>
      </c>
      <c r="BY197" s="121" t="s">
        <v>5437</v>
      </c>
      <c r="BZ197" s="121" t="s">
        <v>5437</v>
      </c>
      <c r="CA197" s="121" t="s">
        <v>5723</v>
      </c>
      <c r="CB197" s="121" t="s">
        <v>5660</v>
      </c>
      <c r="CC197" s="121" t="s">
        <v>5723</v>
      </c>
      <c r="CD197" s="124" t="s">
        <v>5660</v>
      </c>
      <c r="CE197" s="124" t="s">
        <v>5660</v>
      </c>
      <c r="CF197" s="124" t="s">
        <v>5660</v>
      </c>
      <c r="CG197" s="124" t="s">
        <v>5660</v>
      </c>
      <c r="CH197" s="124" t="s">
        <v>5660</v>
      </c>
      <c r="CI197" s="124" t="s">
        <v>5660</v>
      </c>
      <c r="CJ197" s="124" t="s">
        <v>5660</v>
      </c>
      <c r="CK197" s="123" t="s">
        <v>5443</v>
      </c>
      <c r="CL197" s="123" t="s">
        <v>5723</v>
      </c>
      <c r="CM197" s="123" t="s">
        <v>5723</v>
      </c>
      <c r="CN197" s="123" t="s">
        <v>5723</v>
      </c>
      <c r="CO197" s="123" t="s">
        <v>5723</v>
      </c>
      <c r="CP197" s="123" t="s">
        <v>5723</v>
      </c>
      <c r="CQ197" s="123" t="s">
        <v>5723</v>
      </c>
      <c r="CR197" s="121" t="s">
        <v>5437</v>
      </c>
      <c r="CS197" s="121">
        <v>2010</v>
      </c>
      <c r="CT197" s="121" t="s">
        <v>5437</v>
      </c>
      <c r="CU197" s="121" t="s">
        <v>5723</v>
      </c>
      <c r="CV197" s="121" t="s">
        <v>5660</v>
      </c>
      <c r="CW197" s="121" t="s">
        <v>5723</v>
      </c>
      <c r="CX197" s="121" t="s">
        <v>5723</v>
      </c>
    </row>
    <row r="198" spans="1:102" x14ac:dyDescent="0.3">
      <c r="B198" s="137" t="s">
        <v>592</v>
      </c>
      <c r="C198" s="137"/>
      <c r="D198" s="114" t="s">
        <v>5443</v>
      </c>
      <c r="E198" s="114" t="s">
        <v>5723</v>
      </c>
      <c r="F198" s="126" t="s">
        <v>5440</v>
      </c>
      <c r="G198" s="114"/>
      <c r="H198" s="114" t="s">
        <v>5723</v>
      </c>
      <c r="I198" s="114" t="s">
        <v>5723</v>
      </c>
      <c r="J198" s="114" t="s">
        <v>5723</v>
      </c>
      <c r="K198" s="114" t="s">
        <v>5723</v>
      </c>
      <c r="L198" s="115" t="s">
        <v>5443</v>
      </c>
      <c r="M198" s="115" t="s">
        <v>5723</v>
      </c>
      <c r="N198" s="115" t="s">
        <v>5723</v>
      </c>
      <c r="O198" s="115" t="s">
        <v>5723</v>
      </c>
      <c r="P198" s="115" t="s">
        <v>5723</v>
      </c>
      <c r="Q198" s="115" t="s">
        <v>5723</v>
      </c>
      <c r="R198" s="115" t="s">
        <v>5723</v>
      </c>
      <c r="S198" s="103" t="s">
        <v>5437</v>
      </c>
      <c r="T198" s="103">
        <v>2007</v>
      </c>
      <c r="U198" s="103" t="s">
        <v>5437</v>
      </c>
      <c r="V198" s="103" t="s">
        <v>5437</v>
      </c>
      <c r="W198" s="103" t="s">
        <v>5561</v>
      </c>
      <c r="X198" s="103">
        <v>1</v>
      </c>
      <c r="Y198" s="103" t="s">
        <v>5437</v>
      </c>
      <c r="Z198" s="116" t="s">
        <v>5443</v>
      </c>
      <c r="AA198" s="116" t="s">
        <v>5723</v>
      </c>
      <c r="AB198" s="116" t="s">
        <v>5723</v>
      </c>
      <c r="AC198" s="116" t="s">
        <v>5723</v>
      </c>
      <c r="AD198" s="116" t="s">
        <v>5723</v>
      </c>
      <c r="AE198" s="116" t="s">
        <v>5723</v>
      </c>
      <c r="AF198" s="116" t="s">
        <v>5723</v>
      </c>
      <c r="AG198" s="134" t="s">
        <v>5443</v>
      </c>
      <c r="AH198" s="134" t="s">
        <v>5723</v>
      </c>
      <c r="AI198" s="134" t="s">
        <v>5723</v>
      </c>
      <c r="AJ198" s="134" t="s">
        <v>5723</v>
      </c>
      <c r="AK198" s="134" t="s">
        <v>5723</v>
      </c>
      <c r="AL198" s="134" t="s">
        <v>5723</v>
      </c>
      <c r="AM198" s="134" t="s">
        <v>5723</v>
      </c>
      <c r="AN198" s="135" t="s">
        <v>5443</v>
      </c>
      <c r="AO198" s="135" t="s">
        <v>5723</v>
      </c>
      <c r="AP198" s="135" t="s">
        <v>5723</v>
      </c>
      <c r="AQ198" s="135" t="s">
        <v>5723</v>
      </c>
      <c r="AR198" s="135" t="s">
        <v>5723</v>
      </c>
      <c r="AS198" s="135" t="s">
        <v>5723</v>
      </c>
      <c r="AT198" s="135" t="s">
        <v>5723</v>
      </c>
      <c r="AU198" s="136" t="s">
        <v>5437</v>
      </c>
      <c r="AV198" s="136">
        <v>2013</v>
      </c>
      <c r="AW198" s="136" t="s">
        <v>5437</v>
      </c>
      <c r="AX198" s="136" t="s">
        <v>5437</v>
      </c>
      <c r="AY198" s="136" t="s">
        <v>5867</v>
      </c>
      <c r="AZ198" s="136">
        <v>1</v>
      </c>
      <c r="BA198" s="136" t="s">
        <v>5437</v>
      </c>
      <c r="BB198" s="99" t="s">
        <v>5437</v>
      </c>
      <c r="BC198" s="99">
        <v>2013</v>
      </c>
      <c r="BD198" s="99" t="s">
        <v>5437</v>
      </c>
      <c r="BE198" s="99" t="s">
        <v>5437</v>
      </c>
      <c r="BF198" s="99" t="s">
        <v>5868</v>
      </c>
      <c r="BG198" s="99">
        <v>1</v>
      </c>
      <c r="BH198" s="99" t="s">
        <v>5437</v>
      </c>
      <c r="BI198" s="120" t="s">
        <v>5437</v>
      </c>
      <c r="BJ198" s="120">
        <v>2007</v>
      </c>
      <c r="BK198" s="120" t="s">
        <v>5443</v>
      </c>
      <c r="BL198" s="120" t="s">
        <v>5443</v>
      </c>
      <c r="BM198" s="120" t="s">
        <v>5561</v>
      </c>
      <c r="BN198" s="120">
        <v>1</v>
      </c>
      <c r="BO198" s="120" t="s">
        <v>5443</v>
      </c>
      <c r="BP198" s="109" t="s">
        <v>5437</v>
      </c>
      <c r="BQ198" s="109">
        <v>2013</v>
      </c>
      <c r="BR198" s="109" t="s">
        <v>5437</v>
      </c>
      <c r="BS198" s="109" t="s">
        <v>5437</v>
      </c>
      <c r="BT198" s="109" t="s">
        <v>5865</v>
      </c>
      <c r="BU198" s="109">
        <v>1</v>
      </c>
      <c r="BV198" s="109" t="s">
        <v>5437</v>
      </c>
      <c r="BW198" s="121" t="s">
        <v>5437</v>
      </c>
      <c r="BX198" s="121">
        <v>2009</v>
      </c>
      <c r="BY198" s="121" t="s">
        <v>5437</v>
      </c>
      <c r="BZ198" s="121" t="s">
        <v>5437</v>
      </c>
      <c r="CA198" s="121" t="s">
        <v>5897</v>
      </c>
      <c r="CB198" s="121">
        <v>1</v>
      </c>
      <c r="CC198" s="121" t="s">
        <v>5443</v>
      </c>
      <c r="CD198" s="124" t="s">
        <v>5660</v>
      </c>
      <c r="CE198" s="124" t="s">
        <v>5660</v>
      </c>
      <c r="CF198" s="124" t="s">
        <v>5660</v>
      </c>
      <c r="CG198" s="124" t="s">
        <v>5660</v>
      </c>
      <c r="CH198" s="124" t="s">
        <v>5660</v>
      </c>
      <c r="CI198" s="124" t="s">
        <v>5660</v>
      </c>
      <c r="CJ198" s="124" t="s">
        <v>5660</v>
      </c>
      <c r="CK198" s="123" t="s">
        <v>5437</v>
      </c>
      <c r="CL198" s="123">
        <v>2010</v>
      </c>
      <c r="CM198" s="123" t="s">
        <v>5437</v>
      </c>
      <c r="CN198" s="123" t="s">
        <v>5437</v>
      </c>
      <c r="CO198" s="123" t="s">
        <v>5865</v>
      </c>
      <c r="CP198" s="123">
        <v>1</v>
      </c>
      <c r="CQ198" s="123" t="s">
        <v>5437</v>
      </c>
      <c r="CR198" s="121" t="s">
        <v>5437</v>
      </c>
      <c r="CS198" s="121">
        <v>2013</v>
      </c>
      <c r="CT198" s="121" t="s">
        <v>5437</v>
      </c>
      <c r="CU198" s="121" t="s">
        <v>5437</v>
      </c>
      <c r="CV198" s="121" t="s">
        <v>5790</v>
      </c>
      <c r="CW198" s="121" t="s">
        <v>5723</v>
      </c>
      <c r="CX198" s="121" t="s">
        <v>5437</v>
      </c>
    </row>
    <row r="199" spans="1:102" x14ac:dyDescent="0.3">
      <c r="B199" s="137" t="s">
        <v>576</v>
      </c>
      <c r="C199" s="137"/>
      <c r="D199" s="114" t="s">
        <v>5437</v>
      </c>
      <c r="E199" s="114">
        <v>2006</v>
      </c>
      <c r="F199" s="114" t="s">
        <v>5437</v>
      </c>
      <c r="G199" s="114"/>
      <c r="H199" s="114" t="s">
        <v>5437</v>
      </c>
      <c r="I199" s="114" t="s">
        <v>5508</v>
      </c>
      <c r="J199" s="114">
        <v>1</v>
      </c>
      <c r="K199" s="114" t="s">
        <v>5437</v>
      </c>
      <c r="L199" s="115" t="s">
        <v>5437</v>
      </c>
      <c r="M199" s="115">
        <v>2006</v>
      </c>
      <c r="N199" s="115" t="s">
        <v>5437</v>
      </c>
      <c r="O199" s="115" t="s">
        <v>5437</v>
      </c>
      <c r="P199" s="115" t="s">
        <v>5508</v>
      </c>
      <c r="Q199" s="115">
        <v>1</v>
      </c>
      <c r="R199" s="115" t="s">
        <v>5437</v>
      </c>
      <c r="S199" s="103" t="s">
        <v>5437</v>
      </c>
      <c r="T199" s="103">
        <v>1996</v>
      </c>
      <c r="U199" s="103" t="s">
        <v>5437</v>
      </c>
      <c r="V199" s="103" t="s">
        <v>5437</v>
      </c>
      <c r="W199" s="103" t="s">
        <v>5561</v>
      </c>
      <c r="X199" s="103">
        <v>2</v>
      </c>
      <c r="Y199" s="103" t="s">
        <v>5437</v>
      </c>
      <c r="Z199" s="116" t="s">
        <v>5443</v>
      </c>
      <c r="AA199" s="116" t="s">
        <v>5723</v>
      </c>
      <c r="AB199" s="116" t="s">
        <v>5723</v>
      </c>
      <c r="AC199" s="116" t="s">
        <v>5723</v>
      </c>
      <c r="AD199" s="116" t="s">
        <v>5723</v>
      </c>
      <c r="AE199" s="116" t="s">
        <v>5723</v>
      </c>
      <c r="AF199" s="116" t="s">
        <v>5723</v>
      </c>
      <c r="AG199" s="134" t="s">
        <v>5443</v>
      </c>
      <c r="AH199" s="134" t="s">
        <v>5723</v>
      </c>
      <c r="AI199" s="134" t="s">
        <v>5723</v>
      </c>
      <c r="AJ199" s="134" t="s">
        <v>5723</v>
      </c>
      <c r="AK199" s="134" t="s">
        <v>5723</v>
      </c>
      <c r="AL199" s="134" t="s">
        <v>5723</v>
      </c>
      <c r="AM199" s="134" t="s">
        <v>5723</v>
      </c>
      <c r="AN199" s="135" t="s">
        <v>5443</v>
      </c>
      <c r="AO199" s="135" t="s">
        <v>5723</v>
      </c>
      <c r="AP199" s="135" t="s">
        <v>5723</v>
      </c>
      <c r="AQ199" s="135" t="s">
        <v>5723</v>
      </c>
      <c r="AR199" s="135" t="s">
        <v>5723</v>
      </c>
      <c r="AS199" s="135" t="s">
        <v>5723</v>
      </c>
      <c r="AT199" s="135" t="s">
        <v>5723</v>
      </c>
      <c r="AU199" s="136" t="s">
        <v>5437</v>
      </c>
      <c r="AV199" s="136">
        <v>2008</v>
      </c>
      <c r="AW199" s="136" t="s">
        <v>5437</v>
      </c>
      <c r="AX199" s="136" t="s">
        <v>5437</v>
      </c>
      <c r="AY199" s="136" t="s">
        <v>5867</v>
      </c>
      <c r="AZ199" s="136">
        <v>2</v>
      </c>
      <c r="BA199" s="136" t="s">
        <v>5437</v>
      </c>
      <c r="BB199" s="99" t="s">
        <v>5437</v>
      </c>
      <c r="BC199" s="99">
        <v>2011</v>
      </c>
      <c r="BD199" s="99" t="s">
        <v>5437</v>
      </c>
      <c r="BE199" s="99" t="s">
        <v>5437</v>
      </c>
      <c r="BF199" s="99" t="s">
        <v>5447</v>
      </c>
      <c r="BG199" s="99">
        <v>1</v>
      </c>
      <c r="BH199" s="99" t="s">
        <v>5437</v>
      </c>
      <c r="BI199" s="120" t="s">
        <v>5443</v>
      </c>
      <c r="BJ199" s="120" t="s">
        <v>5723</v>
      </c>
      <c r="BK199" s="120" t="s">
        <v>5723</v>
      </c>
      <c r="BL199" s="120" t="s">
        <v>5723</v>
      </c>
      <c r="BM199" s="120" t="s">
        <v>5723</v>
      </c>
      <c r="BN199" s="120" t="s">
        <v>5723</v>
      </c>
      <c r="BO199" s="120" t="s">
        <v>5723</v>
      </c>
      <c r="BP199" s="109" t="s">
        <v>5437</v>
      </c>
      <c r="BQ199" s="109">
        <v>2011</v>
      </c>
      <c r="BR199" s="109" t="s">
        <v>5437</v>
      </c>
      <c r="BS199" s="109" t="s">
        <v>5437</v>
      </c>
      <c r="BT199" s="109" t="s">
        <v>5865</v>
      </c>
      <c r="BU199" s="109"/>
      <c r="BV199" s="109"/>
      <c r="BW199" s="121" t="s">
        <v>5437</v>
      </c>
      <c r="BX199" s="121">
        <v>2009</v>
      </c>
      <c r="BY199" s="121" t="s">
        <v>5437</v>
      </c>
      <c r="BZ199" s="121" t="s">
        <v>5437</v>
      </c>
      <c r="CA199" s="121" t="s">
        <v>5723</v>
      </c>
      <c r="CB199" s="121" t="s">
        <v>5723</v>
      </c>
      <c r="CC199" s="121" t="s">
        <v>5723</v>
      </c>
      <c r="CD199" s="124"/>
      <c r="CE199" s="124"/>
      <c r="CF199" s="124"/>
      <c r="CG199" s="124"/>
      <c r="CH199" s="124"/>
      <c r="CI199" s="124"/>
      <c r="CJ199" s="124"/>
      <c r="CK199" s="123" t="s">
        <v>5437</v>
      </c>
      <c r="CL199" s="123">
        <v>2010</v>
      </c>
      <c r="CM199" s="123" t="s">
        <v>5437</v>
      </c>
      <c r="CN199" s="123" t="s">
        <v>5437</v>
      </c>
      <c r="CO199" s="123" t="s">
        <v>5902</v>
      </c>
      <c r="CP199" s="123" t="s">
        <v>5723</v>
      </c>
      <c r="CQ199" s="123" t="s">
        <v>5723</v>
      </c>
      <c r="CR199" s="121" t="s">
        <v>5437</v>
      </c>
      <c r="CS199" s="121">
        <v>2010</v>
      </c>
      <c r="CT199" s="121" t="s">
        <v>5437</v>
      </c>
      <c r="CU199" s="121" t="s">
        <v>5437</v>
      </c>
      <c r="CV199" s="121" t="s">
        <v>5790</v>
      </c>
      <c r="CW199" s="121"/>
      <c r="CX199" s="121"/>
    </row>
    <row r="200" spans="1:102" x14ac:dyDescent="0.3">
      <c r="A200" s="133" t="s">
        <v>5903</v>
      </c>
      <c r="B200" s="133" t="s">
        <v>5903</v>
      </c>
      <c r="C200" s="133"/>
      <c r="D200" s="114"/>
      <c r="E200" s="114"/>
      <c r="F200" s="114"/>
      <c r="G200" s="114"/>
      <c r="H200" s="114"/>
      <c r="I200" s="114"/>
      <c r="J200" s="114"/>
      <c r="K200" s="114"/>
      <c r="L200" s="115"/>
      <c r="M200" s="115"/>
      <c r="N200" s="115"/>
      <c r="O200" s="115"/>
      <c r="P200" s="115"/>
      <c r="Q200" s="115"/>
      <c r="R200" s="115"/>
      <c r="S200" s="103"/>
      <c r="T200" s="103"/>
      <c r="U200" s="103"/>
      <c r="V200" s="103"/>
      <c r="W200" s="103"/>
      <c r="X200" s="103"/>
      <c r="Y200" s="103"/>
      <c r="Z200" s="116"/>
      <c r="AA200" s="116"/>
      <c r="AB200" s="116"/>
      <c r="AC200" s="116"/>
      <c r="AD200" s="116"/>
      <c r="AE200" s="116"/>
      <c r="AF200" s="116"/>
      <c r="AG200" s="134"/>
      <c r="AH200" s="134"/>
      <c r="AI200" s="134"/>
      <c r="AJ200" s="134"/>
      <c r="AK200" s="134"/>
      <c r="AL200" s="134"/>
      <c r="AM200" s="134"/>
      <c r="AN200" s="135"/>
      <c r="AO200" s="135"/>
      <c r="AP200" s="135"/>
      <c r="AQ200" s="135"/>
      <c r="AR200" s="135"/>
      <c r="AS200" s="135"/>
      <c r="AT200" s="135"/>
      <c r="AU200" s="136"/>
      <c r="AV200" s="136"/>
      <c r="AW200" s="136"/>
      <c r="AX200" s="136"/>
      <c r="AY200" s="136"/>
      <c r="AZ200" s="136"/>
      <c r="BA200" s="136"/>
      <c r="BB200" s="99"/>
      <c r="BC200" s="99"/>
      <c r="BD200" s="99"/>
      <c r="BE200" s="99"/>
      <c r="BF200" s="99"/>
      <c r="BG200" s="99"/>
      <c r="BH200" s="99"/>
      <c r="BI200" s="120"/>
      <c r="BJ200" s="120"/>
      <c r="BK200" s="120"/>
      <c r="BL200" s="120"/>
      <c r="BM200" s="120"/>
      <c r="BN200" s="120"/>
      <c r="BO200" s="120"/>
      <c r="BP200" s="109"/>
      <c r="BQ200" s="109"/>
      <c r="BR200" s="109"/>
      <c r="BS200" s="109"/>
      <c r="BT200" s="109"/>
      <c r="BU200" s="109"/>
      <c r="BV200" s="109"/>
      <c r="BW200" s="121"/>
      <c r="BX200" s="121"/>
      <c r="BY200" s="121"/>
      <c r="BZ200" s="121"/>
      <c r="CA200" s="121"/>
      <c r="CB200" s="121"/>
      <c r="CC200" s="121"/>
      <c r="CD200" s="124"/>
      <c r="CE200" s="124"/>
      <c r="CF200" s="124"/>
      <c r="CG200" s="124"/>
      <c r="CH200" s="124"/>
      <c r="CI200" s="124"/>
      <c r="CJ200" s="124"/>
      <c r="CK200" s="123"/>
      <c r="CL200" s="123"/>
      <c r="CM200" s="123"/>
      <c r="CN200" s="123"/>
      <c r="CO200" s="123"/>
      <c r="CP200" s="123"/>
      <c r="CQ200" s="123"/>
      <c r="CR200" s="121"/>
      <c r="CS200" s="121"/>
      <c r="CT200" s="121"/>
      <c r="CU200" s="121"/>
      <c r="CV200" s="121"/>
      <c r="CW200" s="121"/>
      <c r="CX200" s="121"/>
    </row>
    <row r="201" spans="1:102" x14ac:dyDescent="0.3">
      <c r="B201" s="137" t="s">
        <v>5904</v>
      </c>
      <c r="C201" s="137"/>
      <c r="D201" s="114" t="s">
        <v>5443</v>
      </c>
      <c r="E201" s="114" t="s">
        <v>5440</v>
      </c>
      <c r="F201" s="114" t="s">
        <v>5440</v>
      </c>
      <c r="G201" s="114"/>
      <c r="H201" s="114" t="s">
        <v>5440</v>
      </c>
      <c r="I201" s="114" t="s">
        <v>5440</v>
      </c>
      <c r="J201" s="114" t="s">
        <v>5440</v>
      </c>
      <c r="K201" s="114" t="s">
        <v>5440</v>
      </c>
      <c r="L201" s="115" t="s">
        <v>5443</v>
      </c>
      <c r="M201" s="115" t="s">
        <v>5440</v>
      </c>
      <c r="N201" s="115" t="s">
        <v>5440</v>
      </c>
      <c r="O201" s="115" t="s">
        <v>5440</v>
      </c>
      <c r="P201" s="115" t="s">
        <v>5440</v>
      </c>
      <c r="Q201" s="115" t="s">
        <v>5440</v>
      </c>
      <c r="R201" s="115" t="s">
        <v>5440</v>
      </c>
      <c r="S201" s="103" t="s">
        <v>5437</v>
      </c>
      <c r="T201" s="103">
        <v>1985</v>
      </c>
      <c r="U201" s="103" t="s">
        <v>5437</v>
      </c>
      <c r="V201" s="103" t="s">
        <v>5437</v>
      </c>
      <c r="W201" s="103"/>
      <c r="X201" s="103">
        <v>1</v>
      </c>
      <c r="Y201" s="103" t="s">
        <v>5437</v>
      </c>
      <c r="Z201" s="116" t="s">
        <v>5437</v>
      </c>
      <c r="AA201" s="116">
        <v>2009</v>
      </c>
      <c r="AB201" s="116" t="s">
        <v>5437</v>
      </c>
      <c r="AC201" s="116" t="s">
        <v>5437</v>
      </c>
      <c r="AD201" s="116" t="s">
        <v>5674</v>
      </c>
      <c r="AE201" s="116">
        <v>1</v>
      </c>
      <c r="AF201" s="116" t="s">
        <v>5437</v>
      </c>
      <c r="AG201" s="134" t="s">
        <v>5443</v>
      </c>
      <c r="AH201" s="134" t="s">
        <v>5440</v>
      </c>
      <c r="AI201" s="134" t="s">
        <v>5440</v>
      </c>
      <c r="AJ201" s="134" t="s">
        <v>5440</v>
      </c>
      <c r="AK201" s="134" t="s">
        <v>5440</v>
      </c>
      <c r="AL201" s="134" t="s">
        <v>5440</v>
      </c>
      <c r="AM201" s="134" t="s">
        <v>5440</v>
      </c>
      <c r="AN201" s="135" t="s">
        <v>5443</v>
      </c>
      <c r="AO201" s="135" t="s">
        <v>5440</v>
      </c>
      <c r="AP201" s="135" t="s">
        <v>5440</v>
      </c>
      <c r="AQ201" s="135" t="s">
        <v>5440</v>
      </c>
      <c r="AR201" s="135" t="s">
        <v>5440</v>
      </c>
      <c r="AS201" s="135" t="s">
        <v>5440</v>
      </c>
      <c r="AT201" s="135" t="s">
        <v>5440</v>
      </c>
      <c r="AU201" s="136" t="s">
        <v>5437</v>
      </c>
      <c r="AV201" s="143" t="s">
        <v>5905</v>
      </c>
      <c r="AW201" s="136" t="s">
        <v>5437</v>
      </c>
      <c r="AX201" s="136" t="s">
        <v>5437</v>
      </c>
      <c r="AY201" s="136" t="s">
        <v>5906</v>
      </c>
      <c r="AZ201" s="136">
        <v>7</v>
      </c>
      <c r="BA201" s="136" t="s">
        <v>5437</v>
      </c>
      <c r="BB201" s="99" t="s">
        <v>5437</v>
      </c>
      <c r="BC201" s="99">
        <v>2010</v>
      </c>
      <c r="BD201" s="99" t="s">
        <v>5437</v>
      </c>
      <c r="BE201" s="99" t="s">
        <v>5437</v>
      </c>
      <c r="BF201" s="99"/>
      <c r="BG201" s="99">
        <v>7</v>
      </c>
      <c r="BH201" s="99" t="s">
        <v>5437</v>
      </c>
      <c r="BI201" s="120" t="s">
        <v>5443</v>
      </c>
      <c r="BJ201" s="120" t="s">
        <v>5440</v>
      </c>
      <c r="BK201" s="120" t="s">
        <v>5440</v>
      </c>
      <c r="BL201" s="120" t="s">
        <v>5440</v>
      </c>
      <c r="BM201" s="120" t="s">
        <v>5440</v>
      </c>
      <c r="BN201" s="120" t="s">
        <v>5440</v>
      </c>
      <c r="BO201" s="120" t="s">
        <v>5440</v>
      </c>
      <c r="BP201" s="109" t="s">
        <v>5437</v>
      </c>
      <c r="BQ201" s="109">
        <v>2008</v>
      </c>
      <c r="BR201" s="109" t="s">
        <v>5437</v>
      </c>
      <c r="BS201" s="109" t="s">
        <v>5437</v>
      </c>
      <c r="BT201" s="109"/>
      <c r="BU201" s="109">
        <v>1</v>
      </c>
      <c r="BV201" s="109" t="s">
        <v>5443</v>
      </c>
      <c r="BW201" s="121" t="s">
        <v>5437</v>
      </c>
      <c r="BX201" s="121">
        <v>1988</v>
      </c>
      <c r="BY201" s="121" t="s">
        <v>5437</v>
      </c>
      <c r="BZ201" s="121" t="s">
        <v>5437</v>
      </c>
      <c r="CA201" s="121" t="s">
        <v>5440</v>
      </c>
      <c r="CB201" s="121">
        <v>9</v>
      </c>
      <c r="CC201" s="121" t="s">
        <v>5443</v>
      </c>
      <c r="CD201" s="124" t="s">
        <v>5443</v>
      </c>
      <c r="CE201" s="124" t="s">
        <v>5440</v>
      </c>
      <c r="CF201" s="124" t="s">
        <v>5440</v>
      </c>
      <c r="CG201" s="124" t="s">
        <v>5440</v>
      </c>
      <c r="CH201" s="124" t="s">
        <v>5440</v>
      </c>
      <c r="CI201" s="124" t="s">
        <v>5440</v>
      </c>
      <c r="CJ201" s="124" t="s">
        <v>5440</v>
      </c>
      <c r="CK201" s="123" t="s">
        <v>5437</v>
      </c>
      <c r="CL201" s="123"/>
      <c r="CM201" s="123"/>
      <c r="CN201" s="123"/>
      <c r="CO201" s="123"/>
      <c r="CP201" s="123"/>
      <c r="CQ201" s="123"/>
      <c r="CR201" s="121" t="s">
        <v>5437</v>
      </c>
      <c r="CS201" s="121"/>
      <c r="CT201" s="121"/>
      <c r="CU201" s="121"/>
      <c r="CV201" s="121"/>
      <c r="CW201" s="121"/>
      <c r="CX201" s="121"/>
    </row>
    <row r="202" spans="1:102" x14ac:dyDescent="0.3">
      <c r="B202" s="137" t="s">
        <v>678</v>
      </c>
      <c r="C202" s="137"/>
      <c r="D202" s="114" t="s">
        <v>5437</v>
      </c>
      <c r="E202" s="114">
        <v>1985</v>
      </c>
      <c r="F202" s="114" t="s">
        <v>5437</v>
      </c>
      <c r="G202" s="114"/>
      <c r="H202" s="114" t="s">
        <v>5437</v>
      </c>
      <c r="I202" s="114" t="s">
        <v>5508</v>
      </c>
      <c r="J202" s="114">
        <v>1</v>
      </c>
      <c r="K202" s="114" t="s">
        <v>5437</v>
      </c>
      <c r="L202" s="115" t="s">
        <v>5443</v>
      </c>
      <c r="M202" s="115" t="s">
        <v>5440</v>
      </c>
      <c r="N202" s="115" t="s">
        <v>5440</v>
      </c>
      <c r="O202" s="115" t="s">
        <v>5440</v>
      </c>
      <c r="P202" s="115" t="s">
        <v>5440</v>
      </c>
      <c r="Q202" s="115" t="s">
        <v>5440</v>
      </c>
      <c r="R202" s="115" t="s">
        <v>5440</v>
      </c>
      <c r="S202" s="103" t="s">
        <v>5437</v>
      </c>
      <c r="T202" s="103">
        <v>1985</v>
      </c>
      <c r="U202" s="103" t="s">
        <v>5443</v>
      </c>
      <c r="V202" s="103" t="s">
        <v>5443</v>
      </c>
      <c r="W202" s="103" t="s">
        <v>5841</v>
      </c>
      <c r="X202" s="103">
        <v>1</v>
      </c>
      <c r="Y202" s="103" t="s">
        <v>5440</v>
      </c>
      <c r="Z202" s="116" t="s">
        <v>5443</v>
      </c>
      <c r="AA202" s="116" t="s">
        <v>5440</v>
      </c>
      <c r="AB202" s="116" t="s">
        <v>5440</v>
      </c>
      <c r="AC202" s="116" t="s">
        <v>5440</v>
      </c>
      <c r="AD202" s="116" t="s">
        <v>5440</v>
      </c>
      <c r="AE202" s="116" t="s">
        <v>5440</v>
      </c>
      <c r="AF202" s="116" t="s">
        <v>5440</v>
      </c>
      <c r="AG202" s="134" t="s">
        <v>5443</v>
      </c>
      <c r="AH202" s="134" t="s">
        <v>5440</v>
      </c>
      <c r="AI202" s="134" t="s">
        <v>5440</v>
      </c>
      <c r="AJ202" s="134" t="s">
        <v>5440</v>
      </c>
      <c r="AK202" s="134" t="s">
        <v>5440</v>
      </c>
      <c r="AL202" s="134" t="s">
        <v>5440</v>
      </c>
      <c r="AM202" s="134" t="s">
        <v>5440</v>
      </c>
      <c r="AN202" s="135" t="s">
        <v>5443</v>
      </c>
      <c r="AO202" s="135" t="s">
        <v>5440</v>
      </c>
      <c r="AP202" s="135" t="s">
        <v>5440</v>
      </c>
      <c r="AQ202" s="135" t="s">
        <v>5440</v>
      </c>
      <c r="AR202" s="135" t="s">
        <v>5440</v>
      </c>
      <c r="AS202" s="135" t="s">
        <v>5440</v>
      </c>
      <c r="AT202" s="135" t="s">
        <v>5440</v>
      </c>
      <c r="AU202" s="136" t="s">
        <v>5443</v>
      </c>
      <c r="AV202" s="136" t="s">
        <v>5440</v>
      </c>
      <c r="AW202" s="136" t="s">
        <v>5440</v>
      </c>
      <c r="AX202" s="136" t="s">
        <v>5440</v>
      </c>
      <c r="AY202" s="136" t="s">
        <v>5440</v>
      </c>
      <c r="AZ202" s="136" t="s">
        <v>5440</v>
      </c>
      <c r="BA202" s="136" t="s">
        <v>5440</v>
      </c>
      <c r="BB202" s="99" t="s">
        <v>5443</v>
      </c>
      <c r="BC202" s="99" t="s">
        <v>5440</v>
      </c>
      <c r="BD202" s="99" t="s">
        <v>5440</v>
      </c>
      <c r="BE202" s="99" t="s">
        <v>5440</v>
      </c>
      <c r="BF202" s="99" t="s">
        <v>5440</v>
      </c>
      <c r="BG202" s="99" t="s">
        <v>5440</v>
      </c>
      <c r="BH202" s="99" t="s">
        <v>5440</v>
      </c>
      <c r="BI202" s="120" t="s">
        <v>5443</v>
      </c>
      <c r="BJ202" s="120" t="s">
        <v>5440</v>
      </c>
      <c r="BK202" s="120" t="s">
        <v>5440</v>
      </c>
      <c r="BL202" s="120" t="s">
        <v>5440</v>
      </c>
      <c r="BM202" s="120" t="s">
        <v>5440</v>
      </c>
      <c r="BN202" s="120" t="s">
        <v>5440</v>
      </c>
      <c r="BO202" s="120" t="s">
        <v>5440</v>
      </c>
      <c r="BP202" s="109" t="s">
        <v>5437</v>
      </c>
      <c r="BQ202" s="109">
        <v>1988</v>
      </c>
      <c r="BR202" s="109" t="s">
        <v>5437</v>
      </c>
      <c r="BS202" s="109" t="s">
        <v>5437</v>
      </c>
      <c r="BT202" s="109" t="s">
        <v>5841</v>
      </c>
      <c r="BU202" s="109">
        <v>1</v>
      </c>
      <c r="BV202" s="109" t="s">
        <v>5437</v>
      </c>
      <c r="BW202" s="121" t="s">
        <v>5437</v>
      </c>
      <c r="BX202" s="121">
        <v>2011</v>
      </c>
      <c r="BY202" s="121" t="s">
        <v>5437</v>
      </c>
      <c r="BZ202" s="121" t="s">
        <v>5437</v>
      </c>
      <c r="CA202" s="121"/>
      <c r="CB202" s="121">
        <v>9</v>
      </c>
      <c r="CC202" s="121" t="s">
        <v>5437</v>
      </c>
      <c r="CD202" s="124" t="s">
        <v>5437</v>
      </c>
      <c r="CE202" s="124">
        <v>2013</v>
      </c>
      <c r="CF202" s="124" t="s">
        <v>5437</v>
      </c>
      <c r="CG202" s="124" t="s">
        <v>5437</v>
      </c>
      <c r="CH202" s="124" t="s">
        <v>5907</v>
      </c>
      <c r="CI202" s="124">
        <v>1</v>
      </c>
      <c r="CJ202" s="124" t="s">
        <v>5437</v>
      </c>
      <c r="CK202" s="123" t="s">
        <v>5437</v>
      </c>
      <c r="CL202" s="123">
        <v>1988</v>
      </c>
      <c r="CM202" s="123" t="s">
        <v>5437</v>
      </c>
      <c r="CN202" s="123" t="s">
        <v>5437</v>
      </c>
      <c r="CO202" s="123" t="s">
        <v>5841</v>
      </c>
      <c r="CP202" s="123">
        <v>1</v>
      </c>
      <c r="CQ202" s="123" t="s">
        <v>5443</v>
      </c>
      <c r="CR202" s="121" t="s">
        <v>5437</v>
      </c>
      <c r="CS202" s="121">
        <v>2013</v>
      </c>
      <c r="CT202" s="121" t="s">
        <v>5437</v>
      </c>
      <c r="CU202" s="121" t="s">
        <v>5437</v>
      </c>
      <c r="CV202" s="121"/>
      <c r="CW202" s="121">
        <v>1</v>
      </c>
      <c r="CX202" s="121" t="s">
        <v>5437</v>
      </c>
    </row>
    <row r="203" spans="1:102" x14ac:dyDescent="0.3">
      <c r="B203" s="137" t="s">
        <v>1957</v>
      </c>
      <c r="C203" s="137"/>
      <c r="D203" s="114" t="s">
        <v>5437</v>
      </c>
      <c r="E203" s="114">
        <v>2009</v>
      </c>
      <c r="F203" s="114" t="s">
        <v>5437</v>
      </c>
      <c r="G203" s="114"/>
      <c r="H203" s="114" t="s">
        <v>5437</v>
      </c>
      <c r="I203" s="114" t="s">
        <v>5508</v>
      </c>
      <c r="J203" s="114">
        <v>2</v>
      </c>
      <c r="K203" s="114" t="s">
        <v>5437</v>
      </c>
      <c r="L203" s="115" t="s">
        <v>5443</v>
      </c>
      <c r="M203" s="115" t="s">
        <v>5440</v>
      </c>
      <c r="N203" s="115" t="s">
        <v>5440</v>
      </c>
      <c r="O203" s="115" t="s">
        <v>5440</v>
      </c>
      <c r="P203" s="115" t="s">
        <v>5440</v>
      </c>
      <c r="Q203" s="115" t="s">
        <v>5440</v>
      </c>
      <c r="R203" s="115" t="s">
        <v>5440</v>
      </c>
      <c r="S203" s="103" t="s">
        <v>5437</v>
      </c>
      <c r="T203" s="103">
        <v>2010</v>
      </c>
      <c r="U203" s="103" t="s">
        <v>5437</v>
      </c>
      <c r="V203" s="103" t="s">
        <v>5437</v>
      </c>
      <c r="W203" s="103"/>
      <c r="X203" s="103">
        <v>2</v>
      </c>
      <c r="Y203" s="103" t="s">
        <v>5437</v>
      </c>
      <c r="Z203" s="116" t="s">
        <v>5437</v>
      </c>
      <c r="AA203" s="116">
        <v>2008</v>
      </c>
      <c r="AB203" s="116" t="s">
        <v>5437</v>
      </c>
      <c r="AC203" s="116" t="s">
        <v>5437</v>
      </c>
      <c r="AD203" s="116"/>
      <c r="AE203" s="116">
        <v>1</v>
      </c>
      <c r="AF203" s="116" t="s">
        <v>5437</v>
      </c>
      <c r="AG203" s="134" t="s">
        <v>5443</v>
      </c>
      <c r="AH203" s="134" t="s">
        <v>5440</v>
      </c>
      <c r="AI203" s="134" t="s">
        <v>5440</v>
      </c>
      <c r="AJ203" s="134" t="s">
        <v>5440</v>
      </c>
      <c r="AK203" s="134" t="s">
        <v>5440</v>
      </c>
      <c r="AL203" s="134" t="s">
        <v>5440</v>
      </c>
      <c r="AM203" s="134" t="s">
        <v>5440</v>
      </c>
      <c r="AN203" s="135" t="s">
        <v>5443</v>
      </c>
      <c r="AO203" s="135" t="s">
        <v>5440</v>
      </c>
      <c r="AP203" s="135" t="s">
        <v>5440</v>
      </c>
      <c r="AQ203" s="135" t="s">
        <v>5440</v>
      </c>
      <c r="AR203" s="135" t="s">
        <v>5440</v>
      </c>
      <c r="AS203" s="135" t="s">
        <v>5440</v>
      </c>
      <c r="AT203" s="135" t="s">
        <v>5440</v>
      </c>
      <c r="AU203" s="136" t="s">
        <v>5443</v>
      </c>
      <c r="AV203" s="136" t="s">
        <v>5440</v>
      </c>
      <c r="AW203" s="136" t="s">
        <v>5440</v>
      </c>
      <c r="AX203" s="136" t="s">
        <v>5440</v>
      </c>
      <c r="AY203" s="136" t="s">
        <v>5440</v>
      </c>
      <c r="AZ203" s="136" t="s">
        <v>5440</v>
      </c>
      <c r="BA203" s="136" t="s">
        <v>5440</v>
      </c>
      <c r="BB203" s="99" t="s">
        <v>5443</v>
      </c>
      <c r="BC203" s="99" t="s">
        <v>5440</v>
      </c>
      <c r="BD203" s="99" t="s">
        <v>5440</v>
      </c>
      <c r="BE203" s="99" t="s">
        <v>5440</v>
      </c>
      <c r="BF203" s="99" t="s">
        <v>5440</v>
      </c>
      <c r="BG203" s="99" t="s">
        <v>5440</v>
      </c>
      <c r="BH203" s="99" t="s">
        <v>5440</v>
      </c>
      <c r="BI203" s="120" t="s">
        <v>5443</v>
      </c>
      <c r="BJ203" s="120" t="s">
        <v>5440</v>
      </c>
      <c r="BK203" s="120" t="s">
        <v>5440</v>
      </c>
      <c r="BL203" s="120" t="s">
        <v>5440</v>
      </c>
      <c r="BM203" s="120" t="s">
        <v>5440</v>
      </c>
      <c r="BN203" s="120" t="s">
        <v>5440</v>
      </c>
      <c r="BO203" s="120" t="s">
        <v>5440</v>
      </c>
      <c r="BP203" s="109" t="s">
        <v>5437</v>
      </c>
      <c r="BQ203" s="109">
        <v>2008</v>
      </c>
      <c r="BR203" s="109" t="s">
        <v>5437</v>
      </c>
      <c r="BS203" s="109" t="s">
        <v>5437</v>
      </c>
      <c r="BT203" s="109"/>
      <c r="BU203" s="109">
        <v>1</v>
      </c>
      <c r="BV203" s="109" t="s">
        <v>5437</v>
      </c>
      <c r="BW203" s="121" t="s">
        <v>5437</v>
      </c>
      <c r="BX203" s="121"/>
      <c r="BY203" s="121" t="s">
        <v>5437</v>
      </c>
      <c r="BZ203" s="121" t="s">
        <v>5437</v>
      </c>
      <c r="CA203" s="121"/>
      <c r="CB203" s="121">
        <v>9</v>
      </c>
      <c r="CC203" s="121" t="s">
        <v>5437</v>
      </c>
      <c r="CD203" s="124" t="s">
        <v>5443</v>
      </c>
      <c r="CE203" s="124" t="s">
        <v>5440</v>
      </c>
      <c r="CF203" s="124" t="s">
        <v>5440</v>
      </c>
      <c r="CG203" s="124" t="s">
        <v>5440</v>
      </c>
      <c r="CH203" s="124" t="s">
        <v>5440</v>
      </c>
      <c r="CI203" s="124" t="s">
        <v>5440</v>
      </c>
      <c r="CJ203" s="124" t="s">
        <v>5440</v>
      </c>
      <c r="CK203" s="123" t="s">
        <v>5443</v>
      </c>
      <c r="CL203" s="123" t="s">
        <v>5440</v>
      </c>
      <c r="CM203" s="123" t="s">
        <v>5440</v>
      </c>
      <c r="CN203" s="123" t="s">
        <v>5440</v>
      </c>
      <c r="CO203" s="123" t="s">
        <v>5440</v>
      </c>
      <c r="CP203" s="123" t="s">
        <v>5440</v>
      </c>
      <c r="CQ203" s="123" t="s">
        <v>5440</v>
      </c>
      <c r="CR203" s="121" t="s">
        <v>5437</v>
      </c>
      <c r="CS203" s="121">
        <v>2013</v>
      </c>
      <c r="CT203" s="121" t="s">
        <v>5437</v>
      </c>
      <c r="CU203" s="121" t="s">
        <v>5437</v>
      </c>
      <c r="CV203" s="121" t="s">
        <v>5640</v>
      </c>
      <c r="CW203" s="121" t="s">
        <v>5908</v>
      </c>
      <c r="CX203" s="121" t="s">
        <v>5437</v>
      </c>
    </row>
    <row r="204" spans="1:102" x14ac:dyDescent="0.3">
      <c r="B204" s="137" t="s">
        <v>669</v>
      </c>
      <c r="C204" s="137"/>
      <c r="D204" s="114" t="s">
        <v>5437</v>
      </c>
      <c r="E204" s="114">
        <v>1989</v>
      </c>
      <c r="F204" s="114" t="s">
        <v>5443</v>
      </c>
      <c r="G204" s="114"/>
      <c r="H204" s="114" t="s">
        <v>5443</v>
      </c>
      <c r="I204" s="114" t="s">
        <v>5508</v>
      </c>
      <c r="J204" s="114">
        <v>1</v>
      </c>
      <c r="K204" s="114" t="s">
        <v>5443</v>
      </c>
      <c r="L204" s="115" t="s">
        <v>5443</v>
      </c>
      <c r="M204" s="115" t="s">
        <v>5440</v>
      </c>
      <c r="N204" s="115" t="s">
        <v>5440</v>
      </c>
      <c r="O204" s="115" t="s">
        <v>5440</v>
      </c>
      <c r="P204" s="115" t="s">
        <v>5440</v>
      </c>
      <c r="Q204" s="115" t="s">
        <v>5440</v>
      </c>
      <c r="R204" s="115" t="s">
        <v>5440</v>
      </c>
      <c r="S204" s="103" t="s">
        <v>5437</v>
      </c>
      <c r="T204" s="103">
        <v>2013</v>
      </c>
      <c r="U204" s="103" t="s">
        <v>5437</v>
      </c>
      <c r="V204" s="103" t="s">
        <v>5437</v>
      </c>
      <c r="W204" s="103" t="s">
        <v>5909</v>
      </c>
      <c r="X204" s="103">
        <v>1</v>
      </c>
      <c r="Y204" s="103" t="s">
        <v>5437</v>
      </c>
      <c r="Z204" s="116" t="s">
        <v>5443</v>
      </c>
      <c r="AA204" s="116" t="s">
        <v>5440</v>
      </c>
      <c r="AB204" s="116" t="s">
        <v>5440</v>
      </c>
      <c r="AC204" s="116" t="s">
        <v>5440</v>
      </c>
      <c r="AD204" s="116" t="s">
        <v>5440</v>
      </c>
      <c r="AE204" s="116" t="s">
        <v>5440</v>
      </c>
      <c r="AF204" s="116" t="s">
        <v>5440</v>
      </c>
      <c r="AG204" s="134" t="s">
        <v>5443</v>
      </c>
      <c r="AH204" s="134" t="s">
        <v>5440</v>
      </c>
      <c r="AI204" s="134" t="s">
        <v>5440</v>
      </c>
      <c r="AJ204" s="134" t="s">
        <v>5440</v>
      </c>
      <c r="AK204" s="134" t="s">
        <v>5440</v>
      </c>
      <c r="AL204" s="134" t="s">
        <v>5440</v>
      </c>
      <c r="AM204" s="134" t="s">
        <v>5440</v>
      </c>
      <c r="AN204" s="135" t="s">
        <v>5443</v>
      </c>
      <c r="AO204" s="135" t="s">
        <v>5440</v>
      </c>
      <c r="AP204" s="135" t="s">
        <v>5440</v>
      </c>
      <c r="AQ204" s="135" t="s">
        <v>5440</v>
      </c>
      <c r="AR204" s="135" t="s">
        <v>5440</v>
      </c>
      <c r="AS204" s="135" t="s">
        <v>5440</v>
      </c>
      <c r="AT204" s="135" t="s">
        <v>5440</v>
      </c>
      <c r="AU204" s="136" t="s">
        <v>5443</v>
      </c>
      <c r="AV204" s="136" t="s">
        <v>5440</v>
      </c>
      <c r="AW204" s="136" t="s">
        <v>5440</v>
      </c>
      <c r="AX204" s="136" t="s">
        <v>5440</v>
      </c>
      <c r="AY204" s="136" t="s">
        <v>5440</v>
      </c>
      <c r="AZ204" s="136" t="s">
        <v>5440</v>
      </c>
      <c r="BA204" s="136" t="s">
        <v>5440</v>
      </c>
      <c r="BB204" s="99" t="s">
        <v>5437</v>
      </c>
      <c r="BC204" s="99">
        <v>2003</v>
      </c>
      <c r="BD204" s="99" t="s">
        <v>5443</v>
      </c>
      <c r="BE204" s="99" t="s">
        <v>5443</v>
      </c>
      <c r="BF204" s="99"/>
      <c r="BG204" s="99">
        <v>1</v>
      </c>
      <c r="BH204" s="99" t="s">
        <v>5439</v>
      </c>
      <c r="BI204" s="120" t="s">
        <v>5443</v>
      </c>
      <c r="BJ204" s="120" t="s">
        <v>5440</v>
      </c>
      <c r="BK204" s="120" t="s">
        <v>5440</v>
      </c>
      <c r="BL204" s="120" t="s">
        <v>5440</v>
      </c>
      <c r="BM204" s="120" t="s">
        <v>5440</v>
      </c>
      <c r="BN204" s="120" t="s">
        <v>5440</v>
      </c>
      <c r="BO204" s="120" t="s">
        <v>5440</v>
      </c>
      <c r="BP204" s="109" t="s">
        <v>5437</v>
      </c>
      <c r="BQ204" s="109">
        <v>2003</v>
      </c>
      <c r="BR204" s="109" t="s">
        <v>5437</v>
      </c>
      <c r="BS204" s="109" t="s">
        <v>5437</v>
      </c>
      <c r="BT204" s="109" t="s">
        <v>5910</v>
      </c>
      <c r="BU204" s="109">
        <v>1</v>
      </c>
      <c r="BV204" s="109" t="s">
        <v>5437</v>
      </c>
      <c r="BW204" s="121" t="s">
        <v>5437</v>
      </c>
      <c r="BX204" s="121">
        <v>2010</v>
      </c>
      <c r="BY204" s="121" t="s">
        <v>5437</v>
      </c>
      <c r="BZ204" s="121" t="s">
        <v>5437</v>
      </c>
      <c r="CA204" s="121" t="s">
        <v>5911</v>
      </c>
      <c r="CB204" s="121">
        <v>1</v>
      </c>
      <c r="CC204" s="121" t="s">
        <v>5437</v>
      </c>
      <c r="CD204" s="124" t="s">
        <v>5437</v>
      </c>
      <c r="CE204" s="124">
        <v>2014</v>
      </c>
      <c r="CF204" s="124" t="s">
        <v>5437</v>
      </c>
      <c r="CG204" s="124" t="s">
        <v>5437</v>
      </c>
      <c r="CH204" s="124" t="s">
        <v>5912</v>
      </c>
      <c r="CI204" s="124">
        <v>1</v>
      </c>
      <c r="CJ204" s="124"/>
      <c r="CK204" s="123" t="s">
        <v>5437</v>
      </c>
      <c r="CL204" s="123">
        <v>2013</v>
      </c>
      <c r="CM204" s="123" t="s">
        <v>5443</v>
      </c>
      <c r="CN204" s="123" t="s">
        <v>5443</v>
      </c>
      <c r="CO204" s="123" t="s">
        <v>5913</v>
      </c>
      <c r="CP204" s="123">
        <v>2</v>
      </c>
      <c r="CQ204" s="123" t="s">
        <v>5443</v>
      </c>
      <c r="CR204" s="121" t="s">
        <v>5437</v>
      </c>
      <c r="CS204" s="121">
        <v>2013</v>
      </c>
      <c r="CT204" s="121" t="s">
        <v>5437</v>
      </c>
      <c r="CU204" s="121" t="s">
        <v>5437</v>
      </c>
      <c r="CV204" s="121" t="s">
        <v>5914</v>
      </c>
      <c r="CW204" s="121" t="s">
        <v>5915</v>
      </c>
      <c r="CX204" s="121" t="s">
        <v>5437</v>
      </c>
    </row>
    <row r="205" spans="1:102" x14ac:dyDescent="0.3">
      <c r="B205" s="137" t="s">
        <v>685</v>
      </c>
      <c r="C205" s="137"/>
      <c r="D205" s="114" t="s">
        <v>5437</v>
      </c>
      <c r="E205" s="114">
        <v>1999</v>
      </c>
      <c r="F205" s="114" t="s">
        <v>5437</v>
      </c>
      <c r="G205" s="114"/>
      <c r="H205" s="114" t="s">
        <v>5437</v>
      </c>
      <c r="I205" s="114" t="s">
        <v>5508</v>
      </c>
      <c r="J205" s="114">
        <v>1</v>
      </c>
      <c r="K205" s="114" t="s">
        <v>5437</v>
      </c>
      <c r="L205" s="115" t="s">
        <v>5443</v>
      </c>
      <c r="M205" s="115" t="s">
        <v>5440</v>
      </c>
      <c r="N205" s="115" t="s">
        <v>5440</v>
      </c>
      <c r="O205" s="115" t="s">
        <v>5440</v>
      </c>
      <c r="P205" s="115" t="s">
        <v>5440</v>
      </c>
      <c r="Q205" s="115" t="s">
        <v>5440</v>
      </c>
      <c r="R205" s="115" t="s">
        <v>5440</v>
      </c>
      <c r="S205" s="103" t="s">
        <v>5443</v>
      </c>
      <c r="T205" s="103" t="s">
        <v>5440</v>
      </c>
      <c r="U205" s="103" t="s">
        <v>5440</v>
      </c>
      <c r="V205" s="103" t="s">
        <v>5440</v>
      </c>
      <c r="W205" s="103" t="s">
        <v>5440</v>
      </c>
      <c r="X205" s="103" t="s">
        <v>5440</v>
      </c>
      <c r="Y205" s="103" t="s">
        <v>5440</v>
      </c>
      <c r="Z205" s="116" t="s">
        <v>5443</v>
      </c>
      <c r="AA205" s="116" t="s">
        <v>5440</v>
      </c>
      <c r="AB205" s="116" t="s">
        <v>5440</v>
      </c>
      <c r="AC205" s="116" t="s">
        <v>5440</v>
      </c>
      <c r="AD205" s="116" t="s">
        <v>5440</v>
      </c>
      <c r="AE205" s="116" t="s">
        <v>5440</v>
      </c>
      <c r="AF205" s="116" t="s">
        <v>5440</v>
      </c>
      <c r="AG205" s="134" t="s">
        <v>5443</v>
      </c>
      <c r="AH205" s="134" t="s">
        <v>5440</v>
      </c>
      <c r="AI205" s="134" t="s">
        <v>5440</v>
      </c>
      <c r="AJ205" s="134" t="s">
        <v>5440</v>
      </c>
      <c r="AK205" s="134" t="s">
        <v>5440</v>
      </c>
      <c r="AL205" s="134" t="s">
        <v>5440</v>
      </c>
      <c r="AM205" s="134" t="s">
        <v>5440</v>
      </c>
      <c r="AN205" s="135" t="s">
        <v>5443</v>
      </c>
      <c r="AO205" s="135" t="s">
        <v>5440</v>
      </c>
      <c r="AP205" s="135" t="s">
        <v>5440</v>
      </c>
      <c r="AQ205" s="135" t="s">
        <v>5440</v>
      </c>
      <c r="AR205" s="135" t="s">
        <v>5440</v>
      </c>
      <c r="AS205" s="135" t="s">
        <v>5440</v>
      </c>
      <c r="AT205" s="135" t="s">
        <v>5440</v>
      </c>
      <c r="AU205" s="136" t="s">
        <v>5437</v>
      </c>
      <c r="AV205" s="136"/>
      <c r="AW205" s="136" t="s">
        <v>5437</v>
      </c>
      <c r="AX205" s="136" t="s">
        <v>5437</v>
      </c>
      <c r="AY205" s="136" t="s">
        <v>5906</v>
      </c>
      <c r="AZ205" s="136">
        <v>2</v>
      </c>
      <c r="BA205" s="136" t="s">
        <v>5437</v>
      </c>
      <c r="BB205" s="99" t="s">
        <v>5443</v>
      </c>
      <c r="BC205" s="99" t="s">
        <v>5440</v>
      </c>
      <c r="BD205" s="99" t="s">
        <v>5440</v>
      </c>
      <c r="BE205" s="99" t="s">
        <v>5440</v>
      </c>
      <c r="BF205" s="99" t="s">
        <v>5440</v>
      </c>
      <c r="BG205" s="99" t="s">
        <v>5440</v>
      </c>
      <c r="BH205" s="99" t="s">
        <v>5440</v>
      </c>
      <c r="BI205" s="120" t="s">
        <v>5443</v>
      </c>
      <c r="BJ205" s="120" t="s">
        <v>5440</v>
      </c>
      <c r="BK205" s="120" t="s">
        <v>5440</v>
      </c>
      <c r="BL205" s="120" t="s">
        <v>5440</v>
      </c>
      <c r="BM205" s="120" t="s">
        <v>5440</v>
      </c>
      <c r="BN205" s="120" t="s">
        <v>5440</v>
      </c>
      <c r="BO205" s="120" t="s">
        <v>5440</v>
      </c>
      <c r="BP205" s="109" t="s">
        <v>5437</v>
      </c>
      <c r="BQ205" s="109">
        <v>1998</v>
      </c>
      <c r="BR205" s="109" t="s">
        <v>5437</v>
      </c>
      <c r="BS205" s="109" t="s">
        <v>5437</v>
      </c>
      <c r="BT205" s="109" t="s">
        <v>5916</v>
      </c>
      <c r="BU205" s="109">
        <v>1</v>
      </c>
      <c r="BV205" s="109" t="s">
        <v>5437</v>
      </c>
      <c r="BW205" s="121" t="s">
        <v>5437</v>
      </c>
      <c r="BX205" s="121">
        <v>2010</v>
      </c>
      <c r="BY205" s="121" t="s">
        <v>5437</v>
      </c>
      <c r="BZ205" s="121" t="s">
        <v>5437</v>
      </c>
      <c r="CA205" s="121" t="s">
        <v>5440</v>
      </c>
      <c r="CB205" s="121">
        <v>9</v>
      </c>
      <c r="CC205" s="121" t="s">
        <v>5437</v>
      </c>
      <c r="CD205" s="124" t="s">
        <v>5443</v>
      </c>
      <c r="CE205" s="124" t="s">
        <v>5440</v>
      </c>
      <c r="CF205" s="124" t="s">
        <v>5440</v>
      </c>
      <c r="CG205" s="124" t="s">
        <v>5440</v>
      </c>
      <c r="CH205" s="124" t="s">
        <v>5440</v>
      </c>
      <c r="CI205" s="124" t="s">
        <v>5440</v>
      </c>
      <c r="CJ205" s="124" t="s">
        <v>5440</v>
      </c>
      <c r="CK205" s="123" t="s">
        <v>5437</v>
      </c>
      <c r="CL205" s="123"/>
      <c r="CM205" s="123" t="s">
        <v>5437</v>
      </c>
      <c r="CN205" s="123" t="s">
        <v>5437</v>
      </c>
      <c r="CO205" s="123" t="s">
        <v>5917</v>
      </c>
      <c r="CP205" s="123">
        <v>1</v>
      </c>
      <c r="CQ205" s="123" t="s">
        <v>5437</v>
      </c>
      <c r="CR205" s="121" t="s">
        <v>5437</v>
      </c>
      <c r="CS205" s="121">
        <v>2013</v>
      </c>
      <c r="CT205" s="121" t="s">
        <v>5437</v>
      </c>
      <c r="CU205" s="121" t="s">
        <v>5437</v>
      </c>
      <c r="CV205" s="121" t="s">
        <v>5918</v>
      </c>
      <c r="CW205" s="121"/>
      <c r="CX205" s="121" t="s">
        <v>5437</v>
      </c>
    </row>
    <row r="206" spans="1:102" x14ac:dyDescent="0.3">
      <c r="B206" s="137" t="s">
        <v>1955</v>
      </c>
      <c r="C206" s="137"/>
      <c r="D206" s="114" t="s">
        <v>5437</v>
      </c>
      <c r="E206" s="114">
        <v>1999</v>
      </c>
      <c r="F206" s="114" t="s">
        <v>5437</v>
      </c>
      <c r="G206" s="114"/>
      <c r="H206" s="114" t="s">
        <v>5437</v>
      </c>
      <c r="I206" s="114" t="s">
        <v>5508</v>
      </c>
      <c r="J206" s="114">
        <v>1</v>
      </c>
      <c r="K206" s="114" t="s">
        <v>5437</v>
      </c>
      <c r="L206" s="115" t="s">
        <v>5443</v>
      </c>
      <c r="M206" s="115" t="s">
        <v>5440</v>
      </c>
      <c r="N206" s="115" t="s">
        <v>5440</v>
      </c>
      <c r="O206" s="115" t="s">
        <v>5440</v>
      </c>
      <c r="P206" s="115" t="s">
        <v>5440</v>
      </c>
      <c r="Q206" s="115" t="s">
        <v>5440</v>
      </c>
      <c r="R206" s="115" t="s">
        <v>5440</v>
      </c>
      <c r="S206" s="103" t="s">
        <v>5437</v>
      </c>
      <c r="T206" s="103"/>
      <c r="U206" s="103" t="s">
        <v>5443</v>
      </c>
      <c r="V206" s="103" t="s">
        <v>5443</v>
      </c>
      <c r="W206" s="103"/>
      <c r="X206" s="103">
        <v>2</v>
      </c>
      <c r="Y206" s="103" t="s">
        <v>5443</v>
      </c>
      <c r="Z206" s="116" t="s">
        <v>5443</v>
      </c>
      <c r="AA206" s="116" t="s">
        <v>5440</v>
      </c>
      <c r="AB206" s="116" t="s">
        <v>5440</v>
      </c>
      <c r="AC206" s="116" t="s">
        <v>5440</v>
      </c>
      <c r="AD206" s="116" t="s">
        <v>5440</v>
      </c>
      <c r="AE206" s="116" t="s">
        <v>5440</v>
      </c>
      <c r="AF206" s="116" t="s">
        <v>5440</v>
      </c>
      <c r="AG206" s="134" t="s">
        <v>5443</v>
      </c>
      <c r="AH206" s="134" t="s">
        <v>5440</v>
      </c>
      <c r="AI206" s="134" t="s">
        <v>5440</v>
      </c>
      <c r="AJ206" s="134" t="s">
        <v>5440</v>
      </c>
      <c r="AK206" s="134" t="s">
        <v>5440</v>
      </c>
      <c r="AL206" s="134" t="s">
        <v>5440</v>
      </c>
      <c r="AM206" s="134" t="s">
        <v>5440</v>
      </c>
      <c r="AN206" s="135" t="s">
        <v>5443</v>
      </c>
      <c r="AO206" s="135" t="s">
        <v>5440</v>
      </c>
      <c r="AP206" s="135" t="s">
        <v>5440</v>
      </c>
      <c r="AQ206" s="135" t="s">
        <v>5440</v>
      </c>
      <c r="AR206" s="135" t="s">
        <v>5440</v>
      </c>
      <c r="AS206" s="135" t="s">
        <v>5440</v>
      </c>
      <c r="AT206" s="135" t="s">
        <v>5440</v>
      </c>
      <c r="AU206" s="136" t="s">
        <v>5437</v>
      </c>
      <c r="AV206" s="136"/>
      <c r="AW206" s="136" t="s">
        <v>5437</v>
      </c>
      <c r="AX206" s="136" t="s">
        <v>5437</v>
      </c>
      <c r="AY206" s="136" t="s">
        <v>5906</v>
      </c>
      <c r="AZ206" s="136"/>
      <c r="BA206" s="136" t="s">
        <v>5437</v>
      </c>
      <c r="BB206" s="99" t="s">
        <v>5443</v>
      </c>
      <c r="BC206" s="99" t="s">
        <v>5440</v>
      </c>
      <c r="BD206" s="99" t="s">
        <v>5440</v>
      </c>
      <c r="BE206" s="99" t="s">
        <v>5440</v>
      </c>
      <c r="BF206" s="99" t="s">
        <v>5440</v>
      </c>
      <c r="BG206" s="99" t="s">
        <v>5440</v>
      </c>
      <c r="BH206" s="99" t="s">
        <v>5440</v>
      </c>
      <c r="BI206" s="120" t="s">
        <v>5443</v>
      </c>
      <c r="BJ206" s="120" t="s">
        <v>5440</v>
      </c>
      <c r="BK206" s="120" t="s">
        <v>5440</v>
      </c>
      <c r="BL206" s="120" t="s">
        <v>5440</v>
      </c>
      <c r="BM206" s="120" t="s">
        <v>5440</v>
      </c>
      <c r="BN206" s="120" t="s">
        <v>5440</v>
      </c>
      <c r="BO206" s="120" t="s">
        <v>5440</v>
      </c>
      <c r="BP206" s="109" t="s">
        <v>5437</v>
      </c>
      <c r="BQ206" s="109">
        <v>2004</v>
      </c>
      <c r="BR206" s="109" t="s">
        <v>5437</v>
      </c>
      <c r="BS206" s="109" t="s">
        <v>5437</v>
      </c>
      <c r="BT206" s="109" t="s">
        <v>5919</v>
      </c>
      <c r="BU206" s="109">
        <v>1</v>
      </c>
      <c r="BV206" s="109" t="s">
        <v>5437</v>
      </c>
      <c r="BW206" s="121" t="s">
        <v>5437</v>
      </c>
      <c r="BX206" s="121">
        <v>2002</v>
      </c>
      <c r="BY206" s="121" t="s">
        <v>5437</v>
      </c>
      <c r="BZ206" s="121" t="s">
        <v>5437</v>
      </c>
      <c r="CA206" s="121"/>
      <c r="CB206" s="121">
        <v>9</v>
      </c>
      <c r="CC206" s="121" t="s">
        <v>5437</v>
      </c>
      <c r="CD206" s="124" t="s">
        <v>5437</v>
      </c>
      <c r="CE206" s="124">
        <v>2012</v>
      </c>
      <c r="CF206" s="124" t="s">
        <v>5437</v>
      </c>
      <c r="CG206" s="124" t="s">
        <v>5437</v>
      </c>
      <c r="CH206" s="124"/>
      <c r="CI206" s="124">
        <v>1</v>
      </c>
      <c r="CJ206" s="124" t="s">
        <v>5437</v>
      </c>
      <c r="CK206" s="123" t="s">
        <v>5437</v>
      </c>
      <c r="CL206" s="123"/>
      <c r="CM206" s="123" t="s">
        <v>5437</v>
      </c>
      <c r="CN206" s="123" t="s">
        <v>5437</v>
      </c>
      <c r="CO206" s="123" t="s">
        <v>5917</v>
      </c>
      <c r="CP206" s="123" t="s">
        <v>5920</v>
      </c>
      <c r="CQ206" s="123"/>
      <c r="CR206" s="121" t="s">
        <v>5437</v>
      </c>
      <c r="CS206" s="121">
        <v>2013</v>
      </c>
      <c r="CT206" s="121" t="s">
        <v>5437</v>
      </c>
      <c r="CU206" s="121" t="s">
        <v>5437</v>
      </c>
      <c r="CV206" s="121" t="s">
        <v>5921</v>
      </c>
      <c r="CW206" s="121"/>
      <c r="CX206" s="121" t="s">
        <v>5437</v>
      </c>
    </row>
    <row r="207" spans="1:102" x14ac:dyDescent="0.3">
      <c r="B207" s="137" t="s">
        <v>5922</v>
      </c>
      <c r="C207" s="137"/>
      <c r="D207" s="114" t="s">
        <v>5437</v>
      </c>
      <c r="E207" s="114" t="s">
        <v>5437</v>
      </c>
      <c r="F207" s="114" t="s">
        <v>5437</v>
      </c>
      <c r="G207" s="114"/>
      <c r="H207" s="114" t="s">
        <v>5437</v>
      </c>
      <c r="I207" s="114" t="s">
        <v>5508</v>
      </c>
      <c r="J207" s="114">
        <v>1</v>
      </c>
      <c r="K207" s="114" t="s">
        <v>5437</v>
      </c>
      <c r="L207" s="115" t="s">
        <v>5443</v>
      </c>
      <c r="M207" s="115" t="s">
        <v>5440</v>
      </c>
      <c r="N207" s="115" t="s">
        <v>5440</v>
      </c>
      <c r="O207" s="115" t="s">
        <v>5440</v>
      </c>
      <c r="P207" s="115" t="s">
        <v>5440</v>
      </c>
      <c r="Q207" s="115" t="s">
        <v>5440</v>
      </c>
      <c r="R207" s="115" t="s">
        <v>5440</v>
      </c>
      <c r="S207" s="103" t="s">
        <v>5437</v>
      </c>
      <c r="T207" s="103"/>
      <c r="U207" s="103" t="s">
        <v>5437</v>
      </c>
      <c r="V207" s="103" t="s">
        <v>5437</v>
      </c>
      <c r="W207" s="103"/>
      <c r="X207" s="103">
        <v>1</v>
      </c>
      <c r="Y207" s="103" t="s">
        <v>5443</v>
      </c>
      <c r="Z207" s="116" t="s">
        <v>5443</v>
      </c>
      <c r="AA207" s="116" t="s">
        <v>5440</v>
      </c>
      <c r="AB207" s="116" t="s">
        <v>5440</v>
      </c>
      <c r="AC207" s="116" t="s">
        <v>5440</v>
      </c>
      <c r="AD207" s="116" t="s">
        <v>5440</v>
      </c>
      <c r="AE207" s="116" t="s">
        <v>5440</v>
      </c>
      <c r="AF207" s="116" t="s">
        <v>5440</v>
      </c>
      <c r="AG207" s="134" t="s">
        <v>5443</v>
      </c>
      <c r="AH207" s="134" t="s">
        <v>5440</v>
      </c>
      <c r="AI207" s="134" t="s">
        <v>5440</v>
      </c>
      <c r="AJ207" s="134" t="s">
        <v>5440</v>
      </c>
      <c r="AK207" s="134" t="s">
        <v>5440</v>
      </c>
      <c r="AL207" s="134" t="s">
        <v>5440</v>
      </c>
      <c r="AM207" s="134" t="s">
        <v>5440</v>
      </c>
      <c r="AN207" s="135" t="s">
        <v>5443</v>
      </c>
      <c r="AO207" s="135" t="s">
        <v>5440</v>
      </c>
      <c r="AP207" s="135" t="s">
        <v>5440</v>
      </c>
      <c r="AQ207" s="135" t="s">
        <v>5440</v>
      </c>
      <c r="AR207" s="135" t="s">
        <v>5440</v>
      </c>
      <c r="AS207" s="135" t="s">
        <v>5440</v>
      </c>
      <c r="AT207" s="135" t="s">
        <v>5440</v>
      </c>
      <c r="AU207" s="136" t="s">
        <v>5437</v>
      </c>
      <c r="AV207" s="136"/>
      <c r="AW207" s="136" t="s">
        <v>5437</v>
      </c>
      <c r="AX207" s="136" t="s">
        <v>5437</v>
      </c>
      <c r="AY207" s="136" t="s">
        <v>5906</v>
      </c>
      <c r="AZ207" s="136">
        <v>2</v>
      </c>
      <c r="BA207" s="136" t="s">
        <v>5437</v>
      </c>
      <c r="BB207" s="99" t="s">
        <v>5443</v>
      </c>
      <c r="BC207" s="99" t="s">
        <v>5440</v>
      </c>
      <c r="BD207" s="99" t="s">
        <v>5440</v>
      </c>
      <c r="BE207" s="99" t="s">
        <v>5440</v>
      </c>
      <c r="BF207" s="99" t="s">
        <v>5440</v>
      </c>
      <c r="BG207" s="99" t="s">
        <v>5440</v>
      </c>
      <c r="BH207" s="99" t="s">
        <v>5440</v>
      </c>
      <c r="BI207" s="120" t="s">
        <v>5443</v>
      </c>
      <c r="BJ207" s="120" t="s">
        <v>5440</v>
      </c>
      <c r="BK207" s="120" t="s">
        <v>5440</v>
      </c>
      <c r="BL207" s="120" t="s">
        <v>5440</v>
      </c>
      <c r="BM207" s="120" t="s">
        <v>5440</v>
      </c>
      <c r="BN207" s="120" t="s">
        <v>5440</v>
      </c>
      <c r="BO207" s="120" t="s">
        <v>5440</v>
      </c>
      <c r="BP207" s="109" t="s">
        <v>5437</v>
      </c>
      <c r="BQ207" s="109">
        <v>2004</v>
      </c>
      <c r="BR207" s="109" t="s">
        <v>5437</v>
      </c>
      <c r="BS207" s="109" t="s">
        <v>5437</v>
      </c>
      <c r="BT207" s="109" t="s">
        <v>5919</v>
      </c>
      <c r="BU207" s="109">
        <v>1</v>
      </c>
      <c r="BV207" s="109" t="s">
        <v>5437</v>
      </c>
      <c r="BW207" s="121" t="s">
        <v>5437</v>
      </c>
      <c r="BX207" s="121">
        <v>2010</v>
      </c>
      <c r="BY207" s="121" t="s">
        <v>5437</v>
      </c>
      <c r="BZ207" s="121" t="s">
        <v>5437</v>
      </c>
      <c r="CA207" s="121"/>
      <c r="CB207" s="121">
        <v>9</v>
      </c>
      <c r="CC207" s="121"/>
      <c r="CD207" s="124" t="s">
        <v>5437</v>
      </c>
      <c r="CE207" s="124">
        <v>2011</v>
      </c>
      <c r="CF207" s="124" t="s">
        <v>5437</v>
      </c>
      <c r="CG207" s="124" t="s">
        <v>5437</v>
      </c>
      <c r="CH207" s="124" t="s">
        <v>5923</v>
      </c>
      <c r="CI207" s="124">
        <v>1</v>
      </c>
      <c r="CJ207" s="124" t="s">
        <v>5437</v>
      </c>
      <c r="CK207" s="123" t="s">
        <v>5437</v>
      </c>
      <c r="CL207" s="123"/>
      <c r="CM207" s="123" t="s">
        <v>5437</v>
      </c>
      <c r="CN207" s="123" t="s">
        <v>5437</v>
      </c>
      <c r="CO207" s="123" t="s">
        <v>5917</v>
      </c>
      <c r="CP207" s="123"/>
      <c r="CQ207" s="123" t="s">
        <v>5437</v>
      </c>
      <c r="CR207" s="121" t="s">
        <v>5437</v>
      </c>
      <c r="CS207" s="121">
        <v>2013</v>
      </c>
      <c r="CT207" s="121" t="s">
        <v>5437</v>
      </c>
      <c r="CU207" s="121" t="s">
        <v>5437</v>
      </c>
      <c r="CV207" s="121" t="s">
        <v>5921</v>
      </c>
      <c r="CW207" s="121"/>
      <c r="CX207" s="121" t="s">
        <v>5437</v>
      </c>
    </row>
    <row r="208" spans="1:102" x14ac:dyDescent="0.3">
      <c r="B208" s="137" t="s">
        <v>653</v>
      </c>
      <c r="C208" s="137"/>
      <c r="D208" s="114" t="s">
        <v>5443</v>
      </c>
      <c r="E208" s="114" t="s">
        <v>5440</v>
      </c>
      <c r="F208" s="114" t="s">
        <v>5440</v>
      </c>
      <c r="G208" s="114"/>
      <c r="H208" s="114" t="s">
        <v>5440</v>
      </c>
      <c r="I208" s="114" t="s">
        <v>5440</v>
      </c>
      <c r="J208" s="114" t="s">
        <v>5440</v>
      </c>
      <c r="K208" s="114" t="s">
        <v>5440</v>
      </c>
      <c r="L208" s="115" t="s">
        <v>5443</v>
      </c>
      <c r="M208" s="115" t="s">
        <v>5440</v>
      </c>
      <c r="N208" s="115" t="s">
        <v>5440</v>
      </c>
      <c r="O208" s="115" t="s">
        <v>5440</v>
      </c>
      <c r="P208" s="115" t="s">
        <v>5440</v>
      </c>
      <c r="Q208" s="115" t="s">
        <v>5440</v>
      </c>
      <c r="R208" s="115" t="s">
        <v>5440</v>
      </c>
      <c r="S208" s="103" t="s">
        <v>5437</v>
      </c>
      <c r="T208" s="103">
        <v>2013</v>
      </c>
      <c r="U208" s="103" t="s">
        <v>5437</v>
      </c>
      <c r="V208" s="103" t="s">
        <v>5437</v>
      </c>
      <c r="W208" s="103"/>
      <c r="X208" s="103">
        <v>4</v>
      </c>
      <c r="Y208" s="103" t="s">
        <v>5437</v>
      </c>
      <c r="Z208" s="116" t="s">
        <v>5443</v>
      </c>
      <c r="AA208" s="116" t="s">
        <v>5440</v>
      </c>
      <c r="AB208" s="116" t="s">
        <v>5440</v>
      </c>
      <c r="AC208" s="116" t="s">
        <v>5440</v>
      </c>
      <c r="AD208" s="116" t="s">
        <v>5440</v>
      </c>
      <c r="AE208" s="116" t="s">
        <v>5440</v>
      </c>
      <c r="AF208" s="116" t="s">
        <v>5440</v>
      </c>
      <c r="AG208" s="134" t="s">
        <v>5443</v>
      </c>
      <c r="AH208" s="134" t="s">
        <v>5440</v>
      </c>
      <c r="AI208" s="134" t="s">
        <v>5440</v>
      </c>
      <c r="AJ208" s="134" t="s">
        <v>5440</v>
      </c>
      <c r="AK208" s="134" t="s">
        <v>5440</v>
      </c>
      <c r="AL208" s="134" t="s">
        <v>5440</v>
      </c>
      <c r="AM208" s="134" t="s">
        <v>5440</v>
      </c>
      <c r="AN208" s="135" t="s">
        <v>5443</v>
      </c>
      <c r="AO208" s="135" t="s">
        <v>5440</v>
      </c>
      <c r="AP208" s="135" t="s">
        <v>5440</v>
      </c>
      <c r="AQ208" s="135" t="s">
        <v>5440</v>
      </c>
      <c r="AR208" s="135" t="s">
        <v>5440</v>
      </c>
      <c r="AS208" s="135" t="s">
        <v>5440</v>
      </c>
      <c r="AT208" s="135" t="s">
        <v>5440</v>
      </c>
      <c r="AU208" s="136" t="s">
        <v>5443</v>
      </c>
      <c r="AV208" s="136" t="s">
        <v>5440</v>
      </c>
      <c r="AW208" s="136" t="s">
        <v>5440</v>
      </c>
      <c r="AX208" s="136" t="s">
        <v>5440</v>
      </c>
      <c r="AY208" s="136" t="s">
        <v>5440</v>
      </c>
      <c r="AZ208" s="136" t="s">
        <v>5440</v>
      </c>
      <c r="BA208" s="136" t="s">
        <v>5440</v>
      </c>
      <c r="BB208" s="99" t="s">
        <v>5443</v>
      </c>
      <c r="BC208" s="99" t="s">
        <v>5440</v>
      </c>
      <c r="BD208" s="99" t="s">
        <v>5440</v>
      </c>
      <c r="BE208" s="99" t="s">
        <v>5440</v>
      </c>
      <c r="BF208" s="99" t="s">
        <v>5440</v>
      </c>
      <c r="BG208" s="99" t="s">
        <v>5440</v>
      </c>
      <c r="BH208" s="99" t="s">
        <v>5440</v>
      </c>
      <c r="BI208" s="120" t="s">
        <v>5443</v>
      </c>
      <c r="BJ208" s="120" t="s">
        <v>5440</v>
      </c>
      <c r="BK208" s="120" t="s">
        <v>5440</v>
      </c>
      <c r="BL208" s="120" t="s">
        <v>5440</v>
      </c>
      <c r="BM208" s="120" t="s">
        <v>5440</v>
      </c>
      <c r="BN208" s="120" t="s">
        <v>5440</v>
      </c>
      <c r="BO208" s="120" t="s">
        <v>5440</v>
      </c>
      <c r="BP208" s="109" t="s">
        <v>5437</v>
      </c>
      <c r="BQ208" s="109">
        <v>2013</v>
      </c>
      <c r="BR208" s="109" t="s">
        <v>5437</v>
      </c>
      <c r="BS208" s="109" t="s">
        <v>5437</v>
      </c>
      <c r="BT208" s="109"/>
      <c r="BU208" s="109">
        <v>1</v>
      </c>
      <c r="BV208" s="109" t="s">
        <v>5437</v>
      </c>
      <c r="BW208" s="121" t="s">
        <v>5437</v>
      </c>
      <c r="BX208" s="121">
        <v>2010</v>
      </c>
      <c r="BY208" s="121" t="s">
        <v>5443</v>
      </c>
      <c r="BZ208" s="121" t="s">
        <v>5443</v>
      </c>
      <c r="CA208" s="121" t="s">
        <v>5792</v>
      </c>
      <c r="CB208" s="121">
        <v>2</v>
      </c>
      <c r="CC208" s="121" t="s">
        <v>5443</v>
      </c>
      <c r="CD208" s="124" t="s">
        <v>5443</v>
      </c>
      <c r="CE208" s="124" t="s">
        <v>5440</v>
      </c>
      <c r="CF208" s="124" t="s">
        <v>5440</v>
      </c>
      <c r="CG208" s="124" t="s">
        <v>5440</v>
      </c>
      <c r="CH208" s="124" t="s">
        <v>5440</v>
      </c>
      <c r="CI208" s="124" t="s">
        <v>5440</v>
      </c>
      <c r="CJ208" s="124" t="s">
        <v>5440</v>
      </c>
      <c r="CK208" s="123" t="s">
        <v>5443</v>
      </c>
      <c r="CL208" s="123" t="s">
        <v>5440</v>
      </c>
      <c r="CM208" s="123" t="s">
        <v>5440</v>
      </c>
      <c r="CN208" s="123" t="s">
        <v>5440</v>
      </c>
      <c r="CO208" s="123" t="s">
        <v>5440</v>
      </c>
      <c r="CP208" s="123" t="s">
        <v>5440</v>
      </c>
      <c r="CQ208" s="123" t="s">
        <v>5440</v>
      </c>
      <c r="CR208" s="121" t="s">
        <v>5437</v>
      </c>
      <c r="CS208" s="121">
        <v>2013</v>
      </c>
      <c r="CT208" s="121" t="s">
        <v>5437</v>
      </c>
      <c r="CU208" s="121" t="s">
        <v>5437</v>
      </c>
      <c r="CV208" s="121" t="s">
        <v>5506</v>
      </c>
      <c r="CW208" s="121" t="s">
        <v>5731</v>
      </c>
      <c r="CX208" s="121" t="s">
        <v>5437</v>
      </c>
    </row>
    <row r="209" spans="1:102" x14ac:dyDescent="0.3">
      <c r="B209" s="137" t="s">
        <v>636</v>
      </c>
      <c r="C209" s="137"/>
      <c r="D209" s="114" t="s">
        <v>5443</v>
      </c>
      <c r="E209" s="114" t="s">
        <v>5440</v>
      </c>
      <c r="F209" s="114" t="s">
        <v>5440</v>
      </c>
      <c r="G209" s="114"/>
      <c r="H209" s="114" t="s">
        <v>5440</v>
      </c>
      <c r="I209" s="114" t="s">
        <v>5440</v>
      </c>
      <c r="J209" s="114" t="s">
        <v>5440</v>
      </c>
      <c r="K209" s="114" t="s">
        <v>5440</v>
      </c>
      <c r="L209" s="115" t="s">
        <v>5443</v>
      </c>
      <c r="M209" s="115" t="s">
        <v>5440</v>
      </c>
      <c r="N209" s="115" t="s">
        <v>5440</v>
      </c>
      <c r="O209" s="115" t="s">
        <v>5440</v>
      </c>
      <c r="P209" s="115" t="s">
        <v>5440</v>
      </c>
      <c r="Q209" s="115" t="s">
        <v>5440</v>
      </c>
      <c r="R209" s="115" t="s">
        <v>5440</v>
      </c>
      <c r="S209" s="103" t="s">
        <v>5437</v>
      </c>
      <c r="T209" s="103">
        <v>2006</v>
      </c>
      <c r="U209" s="103" t="s">
        <v>5437</v>
      </c>
      <c r="V209" s="103" t="s">
        <v>5437</v>
      </c>
      <c r="W209" s="103" t="s">
        <v>5924</v>
      </c>
      <c r="X209" s="103">
        <v>4</v>
      </c>
      <c r="Y209" s="103" t="s">
        <v>5437</v>
      </c>
      <c r="Z209" s="116" t="s">
        <v>5443</v>
      </c>
      <c r="AA209" s="116" t="s">
        <v>5440</v>
      </c>
      <c r="AB209" s="116" t="s">
        <v>5440</v>
      </c>
      <c r="AC209" s="116" t="s">
        <v>5440</v>
      </c>
      <c r="AD209" s="116" t="s">
        <v>5440</v>
      </c>
      <c r="AE209" s="116" t="s">
        <v>5440</v>
      </c>
      <c r="AF209" s="116" t="s">
        <v>5440</v>
      </c>
      <c r="AG209" s="134" t="s">
        <v>5443</v>
      </c>
      <c r="AH209" s="134" t="s">
        <v>5440</v>
      </c>
      <c r="AI209" s="134" t="s">
        <v>5440</v>
      </c>
      <c r="AJ209" s="134" t="s">
        <v>5440</v>
      </c>
      <c r="AK209" s="134" t="s">
        <v>5440</v>
      </c>
      <c r="AL209" s="134" t="s">
        <v>5440</v>
      </c>
      <c r="AM209" s="134" t="s">
        <v>5440</v>
      </c>
      <c r="AN209" s="135" t="s">
        <v>5443</v>
      </c>
      <c r="AO209" s="135" t="s">
        <v>5440</v>
      </c>
      <c r="AP209" s="135" t="s">
        <v>5440</v>
      </c>
      <c r="AQ209" s="135" t="s">
        <v>5440</v>
      </c>
      <c r="AR209" s="135" t="s">
        <v>5440</v>
      </c>
      <c r="AS209" s="135" t="s">
        <v>5440</v>
      </c>
      <c r="AT209" s="135" t="s">
        <v>5440</v>
      </c>
      <c r="AU209" s="136" t="s">
        <v>5437</v>
      </c>
      <c r="AV209" s="136">
        <v>2006</v>
      </c>
      <c r="AW209" s="136" t="s">
        <v>5437</v>
      </c>
      <c r="AX209" s="136" t="s">
        <v>5437</v>
      </c>
      <c r="AY209" s="136" t="s">
        <v>5566</v>
      </c>
      <c r="AZ209" s="136">
        <v>4</v>
      </c>
      <c r="BA209" s="136" t="s">
        <v>5437</v>
      </c>
      <c r="BB209" s="99" t="s">
        <v>5443</v>
      </c>
      <c r="BC209" s="99" t="s">
        <v>5440</v>
      </c>
      <c r="BD209" s="99" t="s">
        <v>5440</v>
      </c>
      <c r="BE209" s="99" t="s">
        <v>5440</v>
      </c>
      <c r="BF209" s="99" t="s">
        <v>5440</v>
      </c>
      <c r="BG209" s="99" t="s">
        <v>5440</v>
      </c>
      <c r="BH209" s="99" t="s">
        <v>5440</v>
      </c>
      <c r="BI209" s="120" t="s">
        <v>5437</v>
      </c>
      <c r="BJ209" s="120">
        <v>2006</v>
      </c>
      <c r="BK209" s="120" t="s">
        <v>5437</v>
      </c>
      <c r="BL209" s="120" t="s">
        <v>5437</v>
      </c>
      <c r="BM209" s="120" t="s">
        <v>5742</v>
      </c>
      <c r="BN209" s="120">
        <v>4</v>
      </c>
      <c r="BO209" s="120" t="s">
        <v>5437</v>
      </c>
      <c r="BP209" s="109" t="s">
        <v>5443</v>
      </c>
      <c r="BQ209" s="109" t="s">
        <v>5440</v>
      </c>
      <c r="BR209" s="109" t="s">
        <v>5440</v>
      </c>
      <c r="BS209" s="109" t="s">
        <v>5440</v>
      </c>
      <c r="BT209" s="109" t="s">
        <v>5440</v>
      </c>
      <c r="BU209" s="109" t="s">
        <v>5440</v>
      </c>
      <c r="BV209" s="109" t="s">
        <v>5440</v>
      </c>
      <c r="BW209" s="121" t="s">
        <v>5437</v>
      </c>
      <c r="BX209" s="121">
        <v>2010</v>
      </c>
      <c r="BY209" s="121" t="s">
        <v>5437</v>
      </c>
      <c r="BZ209" s="121" t="s">
        <v>5437</v>
      </c>
      <c r="CA209" s="121" t="s">
        <v>5925</v>
      </c>
      <c r="CB209" s="121">
        <v>9</v>
      </c>
      <c r="CC209" s="121" t="s">
        <v>5437</v>
      </c>
      <c r="CD209" s="124" t="s">
        <v>5443</v>
      </c>
      <c r="CE209" s="124" t="s">
        <v>5440</v>
      </c>
      <c r="CF209" s="124" t="s">
        <v>5440</v>
      </c>
      <c r="CG209" s="124" t="s">
        <v>5440</v>
      </c>
      <c r="CH209" s="124" t="s">
        <v>5440</v>
      </c>
      <c r="CI209" s="124" t="s">
        <v>5440</v>
      </c>
      <c r="CJ209" s="124" t="s">
        <v>5440</v>
      </c>
      <c r="CK209" s="123" t="s">
        <v>5443</v>
      </c>
      <c r="CL209" s="123" t="s">
        <v>5440</v>
      </c>
      <c r="CM209" s="123" t="s">
        <v>5440</v>
      </c>
      <c r="CN209" s="123" t="s">
        <v>5440</v>
      </c>
      <c r="CO209" s="123" t="s">
        <v>5440</v>
      </c>
      <c r="CP209" s="123" t="s">
        <v>5440</v>
      </c>
      <c r="CQ209" s="123" t="s">
        <v>5440</v>
      </c>
      <c r="CR209" s="121" t="s">
        <v>5437</v>
      </c>
      <c r="CS209" s="121">
        <v>2013</v>
      </c>
      <c r="CT209" s="121" t="s">
        <v>5437</v>
      </c>
      <c r="CU209" s="121" t="s">
        <v>5437</v>
      </c>
      <c r="CV209" s="121" t="s">
        <v>5926</v>
      </c>
      <c r="CW209" s="121" t="s">
        <v>5440</v>
      </c>
      <c r="CX209" s="121"/>
    </row>
    <row r="210" spans="1:102" x14ac:dyDescent="0.3">
      <c r="B210" s="137" t="s">
        <v>5927</v>
      </c>
      <c r="C210" s="137"/>
      <c r="D210" s="114" t="s">
        <v>5437</v>
      </c>
      <c r="E210" s="114">
        <v>2013</v>
      </c>
      <c r="F210" s="114" t="s">
        <v>5437</v>
      </c>
      <c r="G210" s="114"/>
      <c r="H210" s="114" t="s">
        <v>5437</v>
      </c>
      <c r="I210" s="114" t="s">
        <v>5928</v>
      </c>
      <c r="J210" s="114">
        <v>1</v>
      </c>
      <c r="K210" s="114" t="s">
        <v>5437</v>
      </c>
      <c r="L210" s="115" t="s">
        <v>5443</v>
      </c>
      <c r="M210" s="115" t="s">
        <v>5440</v>
      </c>
      <c r="N210" s="115" t="s">
        <v>5440</v>
      </c>
      <c r="O210" s="115" t="s">
        <v>5440</v>
      </c>
      <c r="P210" s="115" t="s">
        <v>5440</v>
      </c>
      <c r="Q210" s="115" t="s">
        <v>5440</v>
      </c>
      <c r="R210" s="115" t="s">
        <v>5440</v>
      </c>
      <c r="S210" s="103" t="s">
        <v>5437</v>
      </c>
      <c r="T210" s="103">
        <v>2006</v>
      </c>
      <c r="U210" s="103" t="s">
        <v>5437</v>
      </c>
      <c r="V210" s="103" t="s">
        <v>5437</v>
      </c>
      <c r="W210" s="103" t="s">
        <v>5841</v>
      </c>
      <c r="X210" s="103">
        <v>1</v>
      </c>
      <c r="Y210" s="103" t="s">
        <v>5440</v>
      </c>
      <c r="Z210" s="116" t="s">
        <v>5443</v>
      </c>
      <c r="AA210" s="116" t="s">
        <v>5440</v>
      </c>
      <c r="AB210" s="116" t="s">
        <v>5440</v>
      </c>
      <c r="AC210" s="116" t="s">
        <v>5440</v>
      </c>
      <c r="AD210" s="116" t="s">
        <v>5440</v>
      </c>
      <c r="AE210" s="116" t="s">
        <v>5440</v>
      </c>
      <c r="AF210" s="116" t="s">
        <v>5440</v>
      </c>
      <c r="AG210" s="134" t="s">
        <v>5443</v>
      </c>
      <c r="AH210" s="134" t="s">
        <v>5440</v>
      </c>
      <c r="AI210" s="134" t="s">
        <v>5440</v>
      </c>
      <c r="AJ210" s="134" t="s">
        <v>5440</v>
      </c>
      <c r="AK210" s="134" t="s">
        <v>5440</v>
      </c>
      <c r="AL210" s="134" t="s">
        <v>5440</v>
      </c>
      <c r="AM210" s="134" t="s">
        <v>5440</v>
      </c>
      <c r="AN210" s="135" t="s">
        <v>5443</v>
      </c>
      <c r="AO210" s="135" t="s">
        <v>5440</v>
      </c>
      <c r="AP210" s="135" t="s">
        <v>5440</v>
      </c>
      <c r="AQ210" s="135" t="s">
        <v>5440</v>
      </c>
      <c r="AR210" s="135" t="s">
        <v>5440</v>
      </c>
      <c r="AS210" s="135" t="s">
        <v>5440</v>
      </c>
      <c r="AT210" s="135" t="s">
        <v>5440</v>
      </c>
      <c r="AU210" s="136" t="s">
        <v>5443</v>
      </c>
      <c r="AV210" s="136" t="s">
        <v>5440</v>
      </c>
      <c r="AW210" s="136" t="s">
        <v>5440</v>
      </c>
      <c r="AX210" s="136" t="s">
        <v>5440</v>
      </c>
      <c r="AY210" s="136" t="s">
        <v>5440</v>
      </c>
      <c r="AZ210" s="136" t="s">
        <v>5440</v>
      </c>
      <c r="BA210" s="136" t="s">
        <v>5440</v>
      </c>
      <c r="BB210" s="99" t="s">
        <v>5443</v>
      </c>
      <c r="BC210" s="99" t="s">
        <v>5440</v>
      </c>
      <c r="BD210" s="99" t="s">
        <v>5440</v>
      </c>
      <c r="BE210" s="99" t="s">
        <v>5440</v>
      </c>
      <c r="BF210" s="99" t="s">
        <v>5440</v>
      </c>
      <c r="BG210" s="99" t="s">
        <v>5440</v>
      </c>
      <c r="BH210" s="99" t="s">
        <v>5440</v>
      </c>
      <c r="BI210" s="120" t="s">
        <v>5443</v>
      </c>
      <c r="BJ210" s="120" t="s">
        <v>5440</v>
      </c>
      <c r="BK210" s="120" t="s">
        <v>5440</v>
      </c>
      <c r="BL210" s="120" t="s">
        <v>5440</v>
      </c>
      <c r="BM210" s="120" t="s">
        <v>5440</v>
      </c>
      <c r="BN210" s="120" t="s">
        <v>5440</v>
      </c>
      <c r="BO210" s="120" t="s">
        <v>5440</v>
      </c>
      <c r="BP210" s="109" t="s">
        <v>5437</v>
      </c>
      <c r="BQ210" s="109">
        <v>2007</v>
      </c>
      <c r="BR210" s="109" t="s">
        <v>5437</v>
      </c>
      <c r="BS210" s="109" t="s">
        <v>5437</v>
      </c>
      <c r="BT210" s="109" t="s">
        <v>5841</v>
      </c>
      <c r="BU210" s="109">
        <v>1</v>
      </c>
      <c r="BV210" s="109" t="s">
        <v>5437</v>
      </c>
      <c r="BW210" s="121" t="s">
        <v>5437</v>
      </c>
      <c r="BX210" s="121">
        <v>2009</v>
      </c>
      <c r="BY210" s="121" t="s">
        <v>5437</v>
      </c>
      <c r="BZ210" s="121" t="s">
        <v>5437</v>
      </c>
      <c r="CA210" s="121"/>
      <c r="CB210" s="121">
        <v>9</v>
      </c>
      <c r="CC210" s="121" t="s">
        <v>5437</v>
      </c>
      <c r="CD210" s="124" t="s">
        <v>5443</v>
      </c>
      <c r="CE210" s="124" t="s">
        <v>5440</v>
      </c>
      <c r="CF210" s="124" t="s">
        <v>5440</v>
      </c>
      <c r="CG210" s="124" t="s">
        <v>5440</v>
      </c>
      <c r="CH210" s="124" t="s">
        <v>5440</v>
      </c>
      <c r="CI210" s="124" t="s">
        <v>5440</v>
      </c>
      <c r="CJ210" s="124" t="s">
        <v>5440</v>
      </c>
      <c r="CK210" s="123" t="s">
        <v>5437</v>
      </c>
      <c r="CL210" s="123">
        <v>2013</v>
      </c>
      <c r="CM210" s="123" t="s">
        <v>5437</v>
      </c>
      <c r="CN210" s="123" t="s">
        <v>5437</v>
      </c>
      <c r="CO210" s="123"/>
      <c r="CP210" s="123">
        <v>1</v>
      </c>
      <c r="CQ210" s="123" t="s">
        <v>5437</v>
      </c>
      <c r="CR210" s="121" t="s">
        <v>5437</v>
      </c>
      <c r="CS210" s="121">
        <v>2013</v>
      </c>
      <c r="CT210" s="121" t="s">
        <v>5437</v>
      </c>
      <c r="CU210" s="121" t="s">
        <v>5437</v>
      </c>
      <c r="CV210" s="121"/>
      <c r="CW210" s="121">
        <v>1</v>
      </c>
      <c r="CX210" s="121" t="s">
        <v>5437</v>
      </c>
    </row>
    <row r="211" spans="1:102" x14ac:dyDescent="0.3">
      <c r="B211" s="137" t="s">
        <v>629</v>
      </c>
      <c r="C211" s="137"/>
      <c r="D211" s="114" t="s">
        <v>5437</v>
      </c>
      <c r="E211" s="114">
        <v>2000</v>
      </c>
      <c r="F211" s="114" t="s">
        <v>5437</v>
      </c>
      <c r="G211" s="114"/>
      <c r="H211" s="114" t="s">
        <v>5437</v>
      </c>
      <c r="I211" s="114" t="s">
        <v>5508</v>
      </c>
      <c r="J211" s="114">
        <v>1</v>
      </c>
      <c r="K211" s="114" t="s">
        <v>5437</v>
      </c>
      <c r="L211" s="115" t="s">
        <v>5443</v>
      </c>
      <c r="M211" s="115" t="s">
        <v>5440</v>
      </c>
      <c r="N211" s="115" t="s">
        <v>5440</v>
      </c>
      <c r="O211" s="115" t="s">
        <v>5440</v>
      </c>
      <c r="P211" s="115" t="s">
        <v>5440</v>
      </c>
      <c r="Q211" s="115" t="s">
        <v>5440</v>
      </c>
      <c r="R211" s="115" t="s">
        <v>5440</v>
      </c>
      <c r="S211" s="103" t="s">
        <v>5437</v>
      </c>
      <c r="T211" s="103">
        <v>2004</v>
      </c>
      <c r="U211" s="103" t="s">
        <v>5437</v>
      </c>
      <c r="V211" s="103" t="s">
        <v>5437</v>
      </c>
      <c r="W211" s="103"/>
      <c r="X211" s="103">
        <v>2</v>
      </c>
      <c r="Y211" s="103" t="s">
        <v>5437</v>
      </c>
      <c r="Z211" s="116" t="s">
        <v>5443</v>
      </c>
      <c r="AA211" s="116" t="s">
        <v>5440</v>
      </c>
      <c r="AB211" s="116" t="s">
        <v>5440</v>
      </c>
      <c r="AC211" s="116" t="s">
        <v>5440</v>
      </c>
      <c r="AD211" s="116" t="s">
        <v>5440</v>
      </c>
      <c r="AE211" s="116" t="s">
        <v>5440</v>
      </c>
      <c r="AF211" s="116" t="s">
        <v>5440</v>
      </c>
      <c r="AG211" s="134" t="s">
        <v>5443</v>
      </c>
      <c r="AH211" s="134" t="s">
        <v>5440</v>
      </c>
      <c r="AI211" s="134" t="s">
        <v>5440</v>
      </c>
      <c r="AJ211" s="134" t="s">
        <v>5440</v>
      </c>
      <c r="AK211" s="134" t="s">
        <v>5440</v>
      </c>
      <c r="AL211" s="134" t="s">
        <v>5440</v>
      </c>
      <c r="AM211" s="134" t="s">
        <v>5440</v>
      </c>
      <c r="AN211" s="135" t="s">
        <v>5443</v>
      </c>
      <c r="AO211" s="135" t="s">
        <v>5440</v>
      </c>
      <c r="AP211" s="135" t="s">
        <v>5440</v>
      </c>
      <c r="AQ211" s="135" t="s">
        <v>5440</v>
      </c>
      <c r="AR211" s="135" t="s">
        <v>5440</v>
      </c>
      <c r="AS211" s="135" t="s">
        <v>5440</v>
      </c>
      <c r="AT211" s="135" t="s">
        <v>5440</v>
      </c>
      <c r="AU211" s="136" t="s">
        <v>5437</v>
      </c>
      <c r="AV211" s="136"/>
      <c r="AW211" s="136" t="s">
        <v>5437</v>
      </c>
      <c r="AX211" s="136" t="s">
        <v>5437</v>
      </c>
      <c r="AY211" s="136" t="s">
        <v>5906</v>
      </c>
      <c r="AZ211" s="136">
        <v>2</v>
      </c>
      <c r="BA211" s="136" t="s">
        <v>5437</v>
      </c>
      <c r="BB211" s="99" t="s">
        <v>5443</v>
      </c>
      <c r="BC211" s="99" t="s">
        <v>5440</v>
      </c>
      <c r="BD211" s="99" t="s">
        <v>5440</v>
      </c>
      <c r="BE211" s="99" t="s">
        <v>5440</v>
      </c>
      <c r="BF211" s="99" t="s">
        <v>5440</v>
      </c>
      <c r="BG211" s="99" t="s">
        <v>5440</v>
      </c>
      <c r="BH211" s="99" t="s">
        <v>5440</v>
      </c>
      <c r="BI211" s="120" t="s">
        <v>5443</v>
      </c>
      <c r="BJ211" s="120" t="s">
        <v>5440</v>
      </c>
      <c r="BK211" s="120" t="s">
        <v>5440</v>
      </c>
      <c r="BL211" s="120" t="s">
        <v>5440</v>
      </c>
      <c r="BM211" s="120" t="s">
        <v>5440</v>
      </c>
      <c r="BN211" s="120" t="s">
        <v>5440</v>
      </c>
      <c r="BO211" s="120" t="s">
        <v>5440</v>
      </c>
      <c r="BP211" s="109" t="s">
        <v>5443</v>
      </c>
      <c r="BQ211" s="109" t="s">
        <v>5440</v>
      </c>
      <c r="BR211" s="109" t="s">
        <v>5440</v>
      </c>
      <c r="BS211" s="109" t="s">
        <v>5440</v>
      </c>
      <c r="BT211" s="109" t="s">
        <v>5440</v>
      </c>
      <c r="BU211" s="109" t="s">
        <v>5440</v>
      </c>
      <c r="BV211" s="109" t="s">
        <v>5440</v>
      </c>
      <c r="BW211" s="121" t="s">
        <v>5437</v>
      </c>
      <c r="BX211" s="121"/>
      <c r="BY211" s="121" t="s">
        <v>5437</v>
      </c>
      <c r="BZ211" s="121"/>
      <c r="CA211" s="121"/>
      <c r="CB211" s="121">
        <v>9</v>
      </c>
      <c r="CC211" s="121" t="s">
        <v>5437</v>
      </c>
      <c r="CD211" s="124" t="s">
        <v>5443</v>
      </c>
      <c r="CE211" s="124" t="s">
        <v>5440</v>
      </c>
      <c r="CF211" s="124" t="s">
        <v>5440</v>
      </c>
      <c r="CG211" s="124" t="s">
        <v>5440</v>
      </c>
      <c r="CH211" s="124" t="s">
        <v>5440</v>
      </c>
      <c r="CI211" s="124" t="s">
        <v>5440</v>
      </c>
      <c r="CJ211" s="124" t="s">
        <v>5440</v>
      </c>
      <c r="CK211" s="123" t="s">
        <v>5437</v>
      </c>
      <c r="CL211" s="123"/>
      <c r="CM211" s="123" t="s">
        <v>5437</v>
      </c>
      <c r="CN211" s="123" t="s">
        <v>5437</v>
      </c>
      <c r="CO211" s="123" t="s">
        <v>5440</v>
      </c>
      <c r="CP211" s="123" t="s">
        <v>5440</v>
      </c>
      <c r="CQ211" s="123" t="s">
        <v>14</v>
      </c>
      <c r="CR211" s="121" t="s">
        <v>5437</v>
      </c>
      <c r="CS211" s="121"/>
      <c r="CT211" s="121" t="s">
        <v>5437</v>
      </c>
      <c r="CU211" s="121"/>
      <c r="CV211" s="121"/>
      <c r="CW211" s="121"/>
      <c r="CX211" s="121"/>
    </row>
    <row r="212" spans="1:102" x14ac:dyDescent="0.3">
      <c r="B212" s="137" t="s">
        <v>649</v>
      </c>
      <c r="C212" s="137"/>
      <c r="D212" s="114" t="s">
        <v>5443</v>
      </c>
      <c r="E212" s="114" t="s">
        <v>5440</v>
      </c>
      <c r="F212" s="114" t="s">
        <v>5440</v>
      </c>
      <c r="G212" s="114"/>
      <c r="H212" s="114" t="s">
        <v>5440</v>
      </c>
      <c r="I212" s="114" t="s">
        <v>5440</v>
      </c>
      <c r="J212" s="114" t="s">
        <v>5440</v>
      </c>
      <c r="K212" s="114" t="s">
        <v>5440</v>
      </c>
      <c r="L212" s="115" t="s">
        <v>5443</v>
      </c>
      <c r="M212" s="115" t="s">
        <v>5440</v>
      </c>
      <c r="N212" s="115" t="s">
        <v>5440</v>
      </c>
      <c r="O212" s="115" t="s">
        <v>5440</v>
      </c>
      <c r="P212" s="115" t="s">
        <v>5440</v>
      </c>
      <c r="Q212" s="115" t="s">
        <v>5440</v>
      </c>
      <c r="R212" s="115" t="s">
        <v>5440</v>
      </c>
      <c r="S212" s="103" t="s">
        <v>5437</v>
      </c>
      <c r="T212" s="103">
        <v>2004</v>
      </c>
      <c r="U212" s="103" t="s">
        <v>5437</v>
      </c>
      <c r="V212" s="103" t="s">
        <v>5437</v>
      </c>
      <c r="W212" s="103"/>
      <c r="X212" s="103">
        <v>2</v>
      </c>
      <c r="Y212" s="103" t="s">
        <v>5443</v>
      </c>
      <c r="Z212" s="116" t="s">
        <v>5443</v>
      </c>
      <c r="AA212" s="116" t="s">
        <v>5440</v>
      </c>
      <c r="AB212" s="116" t="s">
        <v>5440</v>
      </c>
      <c r="AC212" s="116" t="s">
        <v>5440</v>
      </c>
      <c r="AD212" s="116" t="s">
        <v>5440</v>
      </c>
      <c r="AE212" s="116" t="s">
        <v>5440</v>
      </c>
      <c r="AF212" s="116" t="s">
        <v>5440</v>
      </c>
      <c r="AG212" s="134" t="s">
        <v>5443</v>
      </c>
      <c r="AH212" s="134" t="s">
        <v>5440</v>
      </c>
      <c r="AI212" s="134" t="s">
        <v>5440</v>
      </c>
      <c r="AJ212" s="134" t="s">
        <v>5440</v>
      </c>
      <c r="AK212" s="134" t="s">
        <v>5440</v>
      </c>
      <c r="AL212" s="134" t="s">
        <v>5440</v>
      </c>
      <c r="AM212" s="134" t="s">
        <v>5440</v>
      </c>
      <c r="AN212" s="135" t="s">
        <v>5443</v>
      </c>
      <c r="AO212" s="135" t="s">
        <v>5440</v>
      </c>
      <c r="AP212" s="135" t="s">
        <v>5440</v>
      </c>
      <c r="AQ212" s="135" t="s">
        <v>5440</v>
      </c>
      <c r="AR212" s="135" t="s">
        <v>5440</v>
      </c>
      <c r="AS212" s="135" t="s">
        <v>5440</v>
      </c>
      <c r="AT212" s="135" t="s">
        <v>5440</v>
      </c>
      <c r="AU212" s="136" t="s">
        <v>5437</v>
      </c>
      <c r="AV212" s="136">
        <v>2002</v>
      </c>
      <c r="AW212" s="136" t="s">
        <v>5437</v>
      </c>
      <c r="AX212" s="136" t="s">
        <v>5437</v>
      </c>
      <c r="AY212" s="136" t="s">
        <v>5929</v>
      </c>
      <c r="AZ212" s="136">
        <v>2</v>
      </c>
      <c r="BA212" s="136" t="s">
        <v>5437</v>
      </c>
      <c r="BB212" s="99" t="s">
        <v>5443</v>
      </c>
      <c r="BC212" s="99" t="s">
        <v>5440</v>
      </c>
      <c r="BD212" s="99" t="s">
        <v>5440</v>
      </c>
      <c r="BE212" s="99" t="s">
        <v>5440</v>
      </c>
      <c r="BF212" s="99" t="s">
        <v>5440</v>
      </c>
      <c r="BG212" s="99" t="s">
        <v>5440</v>
      </c>
      <c r="BH212" s="99" t="s">
        <v>5440</v>
      </c>
      <c r="BI212" s="120" t="s">
        <v>5443</v>
      </c>
      <c r="BJ212" s="120" t="s">
        <v>5440</v>
      </c>
      <c r="BK212" s="120" t="s">
        <v>5440</v>
      </c>
      <c r="BL212" s="120" t="s">
        <v>5440</v>
      </c>
      <c r="BM212" s="120" t="s">
        <v>5440</v>
      </c>
      <c r="BN212" s="120" t="s">
        <v>5440</v>
      </c>
      <c r="BO212" s="120" t="s">
        <v>5440</v>
      </c>
      <c r="BP212" s="109" t="s">
        <v>5437</v>
      </c>
      <c r="BQ212" s="109">
        <v>2008</v>
      </c>
      <c r="BR212" s="109" t="s">
        <v>5437</v>
      </c>
      <c r="BS212" s="109" t="s">
        <v>5437</v>
      </c>
      <c r="BT212" s="109" t="s">
        <v>5930</v>
      </c>
      <c r="BU212" s="109">
        <v>1</v>
      </c>
      <c r="BV212" s="109" t="s">
        <v>5437</v>
      </c>
      <c r="BW212" s="121" t="s">
        <v>5437</v>
      </c>
      <c r="BX212" s="121">
        <v>2009</v>
      </c>
      <c r="BY212" s="121" t="s">
        <v>5437</v>
      </c>
      <c r="BZ212" s="121" t="s">
        <v>5437</v>
      </c>
      <c r="CA212" s="121"/>
      <c r="CB212" s="121">
        <v>9</v>
      </c>
      <c r="CC212" s="121" t="s">
        <v>5437</v>
      </c>
      <c r="CD212" s="124" t="s">
        <v>5443</v>
      </c>
      <c r="CE212" s="124" t="s">
        <v>5440</v>
      </c>
      <c r="CF212" s="124" t="s">
        <v>5440</v>
      </c>
      <c r="CG212" s="124" t="s">
        <v>5440</v>
      </c>
      <c r="CH212" s="124" t="s">
        <v>5440</v>
      </c>
      <c r="CI212" s="124" t="s">
        <v>5440</v>
      </c>
      <c r="CJ212" s="124" t="s">
        <v>5440</v>
      </c>
      <c r="CK212" s="123" t="s">
        <v>5437</v>
      </c>
      <c r="CL212" s="123">
        <v>2002</v>
      </c>
      <c r="CM212" s="123" t="s">
        <v>5437</v>
      </c>
      <c r="CN212" s="123" t="s">
        <v>5437</v>
      </c>
      <c r="CO212" s="123" t="s">
        <v>5931</v>
      </c>
      <c r="CP212" s="123">
        <v>10</v>
      </c>
      <c r="CQ212" s="123" t="s">
        <v>5437</v>
      </c>
      <c r="CR212" s="121" t="s">
        <v>5437</v>
      </c>
      <c r="CS212" s="121">
        <v>2013</v>
      </c>
      <c r="CT212" s="121" t="s">
        <v>5437</v>
      </c>
      <c r="CU212" s="121" t="s">
        <v>5437</v>
      </c>
      <c r="CV212" s="121" t="s">
        <v>5882</v>
      </c>
      <c r="CW212" s="121">
        <v>12</v>
      </c>
      <c r="CX212" s="121" t="s">
        <v>5437</v>
      </c>
    </row>
    <row r="213" spans="1:102" x14ac:dyDescent="0.3">
      <c r="B213" s="133" t="s">
        <v>5932</v>
      </c>
      <c r="C213" s="133"/>
      <c r="D213" s="114"/>
      <c r="E213" s="114"/>
      <c r="F213" s="114"/>
      <c r="G213" s="114"/>
      <c r="H213" s="114"/>
      <c r="I213" s="114"/>
      <c r="J213" s="114"/>
      <c r="K213" s="114"/>
      <c r="L213" s="115"/>
      <c r="M213" s="115"/>
      <c r="N213" s="115"/>
      <c r="O213" s="115"/>
      <c r="P213" s="115"/>
      <c r="Q213" s="115"/>
      <c r="R213" s="115"/>
      <c r="S213" s="103"/>
      <c r="T213" s="103"/>
      <c r="U213" s="103"/>
      <c r="V213" s="103"/>
      <c r="W213" s="103"/>
      <c r="X213" s="103"/>
      <c r="Y213" s="103"/>
      <c r="Z213" s="116"/>
      <c r="AA213" s="116"/>
      <c r="AB213" s="116"/>
      <c r="AC213" s="116"/>
      <c r="AD213" s="116"/>
      <c r="AE213" s="116"/>
      <c r="AF213" s="116"/>
      <c r="AG213" s="134"/>
      <c r="AH213" s="134"/>
      <c r="AI213" s="134"/>
      <c r="AJ213" s="134"/>
      <c r="AK213" s="134"/>
      <c r="AL213" s="134"/>
      <c r="AM213" s="134"/>
      <c r="AN213" s="135"/>
      <c r="AO213" s="135"/>
      <c r="AP213" s="135"/>
      <c r="AQ213" s="135"/>
      <c r="AR213" s="135"/>
      <c r="AS213" s="135"/>
      <c r="AT213" s="135"/>
      <c r="AU213" s="136"/>
      <c r="AV213" s="136"/>
      <c r="AW213" s="136"/>
      <c r="AX213" s="136"/>
      <c r="AY213" s="136"/>
      <c r="AZ213" s="136"/>
      <c r="BA213" s="136"/>
      <c r="BB213" s="99"/>
      <c r="BC213" s="99"/>
      <c r="BD213" s="99"/>
      <c r="BE213" s="99"/>
      <c r="BF213" s="99"/>
      <c r="BG213" s="99"/>
      <c r="BH213" s="99"/>
      <c r="BI213" s="120"/>
      <c r="BJ213" s="120"/>
      <c r="BK213" s="120"/>
      <c r="BL213" s="120"/>
      <c r="BM213" s="120"/>
      <c r="BN213" s="120"/>
      <c r="BO213" s="120"/>
      <c r="BP213" s="109"/>
      <c r="BQ213" s="109"/>
      <c r="BR213" s="109"/>
      <c r="BS213" s="109"/>
      <c r="BT213" s="109"/>
      <c r="BU213" s="109"/>
      <c r="BV213" s="109"/>
      <c r="BW213" s="121"/>
      <c r="BX213" s="121"/>
      <c r="BY213" s="121"/>
      <c r="BZ213" s="121"/>
      <c r="CA213" s="121"/>
      <c r="CB213" s="121"/>
      <c r="CC213" s="121"/>
      <c r="CD213" s="124"/>
      <c r="CE213" s="124"/>
      <c r="CF213" s="124"/>
      <c r="CG213" s="124"/>
      <c r="CH213" s="124"/>
      <c r="CI213" s="124"/>
      <c r="CJ213" s="124"/>
      <c r="CK213" s="123"/>
      <c r="CL213" s="123"/>
      <c r="CM213" s="123"/>
      <c r="CN213" s="123"/>
      <c r="CO213" s="123"/>
      <c r="CP213" s="123"/>
      <c r="CQ213" s="123"/>
      <c r="CR213" s="121"/>
      <c r="CS213" s="121"/>
      <c r="CT213" s="121"/>
      <c r="CU213" s="121"/>
      <c r="CV213" s="121"/>
      <c r="CW213" s="121"/>
      <c r="CX213" s="121"/>
    </row>
    <row r="214" spans="1:102" x14ac:dyDescent="0.3">
      <c r="A214" s="133" t="s">
        <v>359</v>
      </c>
      <c r="B214" s="133" t="s">
        <v>359</v>
      </c>
      <c r="C214" s="133"/>
      <c r="D214" s="114"/>
      <c r="E214" s="114"/>
      <c r="F214" s="114"/>
      <c r="G214" s="114"/>
      <c r="H214" s="114"/>
      <c r="I214" s="114"/>
      <c r="J214" s="114"/>
      <c r="K214" s="114"/>
      <c r="L214" s="115"/>
      <c r="M214" s="115"/>
      <c r="N214" s="115"/>
      <c r="O214" s="115"/>
      <c r="P214" s="115"/>
      <c r="Q214" s="115"/>
      <c r="R214" s="115"/>
      <c r="S214" s="103"/>
      <c r="T214" s="103"/>
      <c r="U214" s="103"/>
      <c r="V214" s="103"/>
      <c r="W214" s="103"/>
      <c r="X214" s="103"/>
      <c r="Y214" s="103"/>
      <c r="Z214" s="116"/>
      <c r="AA214" s="116"/>
      <c r="AB214" s="116"/>
      <c r="AC214" s="116"/>
      <c r="AD214" s="116"/>
      <c r="AE214" s="116"/>
      <c r="AF214" s="116"/>
      <c r="AG214" s="134"/>
      <c r="AH214" s="134"/>
      <c r="AI214" s="134"/>
      <c r="AJ214" s="134"/>
      <c r="AK214" s="134"/>
      <c r="AL214" s="134"/>
      <c r="AM214" s="134"/>
      <c r="AN214" s="135"/>
      <c r="AO214" s="135"/>
      <c r="AP214" s="135"/>
      <c r="AQ214" s="135"/>
      <c r="AR214" s="135"/>
      <c r="AS214" s="135"/>
      <c r="AT214" s="135"/>
      <c r="AU214" s="136"/>
      <c r="AV214" s="136"/>
      <c r="AW214" s="136"/>
      <c r="AX214" s="136"/>
      <c r="AY214" s="136"/>
      <c r="AZ214" s="136"/>
      <c r="BA214" s="136"/>
      <c r="BB214" s="99"/>
      <c r="BC214" s="99"/>
      <c r="BD214" s="99"/>
      <c r="BE214" s="99"/>
      <c r="BF214" s="99"/>
      <c r="BG214" s="99"/>
      <c r="BH214" s="99"/>
      <c r="BI214" s="120"/>
      <c r="BJ214" s="120"/>
      <c r="BK214" s="120"/>
      <c r="BL214" s="120"/>
      <c r="BM214" s="120"/>
      <c r="BN214" s="120"/>
      <c r="BO214" s="120"/>
      <c r="BP214" s="109"/>
      <c r="BQ214" s="109"/>
      <c r="BR214" s="109"/>
      <c r="BS214" s="109"/>
      <c r="BT214" s="109"/>
      <c r="BU214" s="109"/>
      <c r="BV214" s="109"/>
      <c r="BW214" s="121"/>
      <c r="BX214" s="121"/>
      <c r="BY214" s="121"/>
      <c r="BZ214" s="121"/>
      <c r="CA214" s="121"/>
      <c r="CB214" s="121"/>
      <c r="CC214" s="121"/>
      <c r="CD214" s="124"/>
      <c r="CE214" s="124"/>
      <c r="CF214" s="124"/>
      <c r="CG214" s="124"/>
      <c r="CH214" s="124"/>
      <c r="CI214" s="124"/>
      <c r="CJ214" s="124"/>
      <c r="CK214" s="123"/>
      <c r="CL214" s="123"/>
      <c r="CM214" s="123"/>
      <c r="CN214" s="123"/>
      <c r="CO214" s="123"/>
      <c r="CP214" s="123"/>
      <c r="CQ214" s="123"/>
      <c r="CR214" s="121"/>
      <c r="CS214" s="121"/>
      <c r="CT214" s="121"/>
      <c r="CU214" s="121"/>
      <c r="CV214" s="121"/>
      <c r="CW214" s="121"/>
      <c r="CX214" s="121"/>
    </row>
    <row r="215" spans="1:102" x14ac:dyDescent="0.3">
      <c r="B215" s="133" t="s">
        <v>5933</v>
      </c>
      <c r="C215" s="133"/>
      <c r="D215" s="114" t="s">
        <v>5495</v>
      </c>
      <c r="E215" s="114" t="s">
        <v>5934</v>
      </c>
      <c r="F215" s="114" t="s">
        <v>5495</v>
      </c>
      <c r="G215" s="114"/>
      <c r="H215" s="114" t="s">
        <v>5495</v>
      </c>
      <c r="I215" s="114" t="s">
        <v>5935</v>
      </c>
      <c r="J215" s="114">
        <v>2</v>
      </c>
      <c r="K215" s="114" t="s">
        <v>5495</v>
      </c>
      <c r="L215" s="115" t="s">
        <v>5495</v>
      </c>
      <c r="M215" s="115">
        <v>2007</v>
      </c>
      <c r="N215" s="115" t="s">
        <v>5495</v>
      </c>
      <c r="O215" s="115" t="s">
        <v>5495</v>
      </c>
      <c r="P215" s="115" t="s">
        <v>5936</v>
      </c>
      <c r="Q215" s="115">
        <v>1</v>
      </c>
      <c r="R215" s="115" t="s">
        <v>5495</v>
      </c>
      <c r="S215" s="103" t="s">
        <v>5495</v>
      </c>
      <c r="T215" s="103"/>
      <c r="U215" s="103" t="s">
        <v>5437</v>
      </c>
      <c r="V215" s="103"/>
      <c r="W215" s="103"/>
      <c r="X215" s="103"/>
      <c r="Y215" s="103" t="s">
        <v>5437</v>
      </c>
      <c r="Z215" s="116" t="s">
        <v>5437</v>
      </c>
      <c r="AA215" s="116">
        <v>2007</v>
      </c>
      <c r="AB215" s="116" t="s">
        <v>5443</v>
      </c>
      <c r="AC215" s="116" t="s">
        <v>5443</v>
      </c>
      <c r="AD215" s="116" t="s">
        <v>5937</v>
      </c>
      <c r="AE215" s="116">
        <v>1</v>
      </c>
      <c r="AF215" s="116"/>
      <c r="AG215" s="134" t="s">
        <v>5443</v>
      </c>
      <c r="AH215" s="134" t="s">
        <v>5440</v>
      </c>
      <c r="AI215" s="134" t="s">
        <v>5440</v>
      </c>
      <c r="AJ215" s="134" t="s">
        <v>5440</v>
      </c>
      <c r="AK215" s="134" t="s">
        <v>5440</v>
      </c>
      <c r="AL215" s="134" t="s">
        <v>5440</v>
      </c>
      <c r="AM215" s="134" t="s">
        <v>5440</v>
      </c>
      <c r="AN215" s="135" t="s">
        <v>5443</v>
      </c>
      <c r="AO215" s="135" t="s">
        <v>5440</v>
      </c>
      <c r="AP215" s="135" t="s">
        <v>5440</v>
      </c>
      <c r="AQ215" s="135" t="s">
        <v>5440</v>
      </c>
      <c r="AR215" s="135" t="s">
        <v>5440</v>
      </c>
      <c r="AS215" s="135" t="s">
        <v>5440</v>
      </c>
      <c r="AT215" s="135" t="s">
        <v>5440</v>
      </c>
      <c r="AU215" s="136" t="s">
        <v>5437</v>
      </c>
      <c r="AV215" s="136">
        <v>2013</v>
      </c>
      <c r="AW215" s="136" t="s">
        <v>5437</v>
      </c>
      <c r="AX215" s="136" t="s">
        <v>5437</v>
      </c>
      <c r="AY215" s="136" t="s">
        <v>5938</v>
      </c>
      <c r="AZ215" s="136">
        <v>17</v>
      </c>
      <c r="BA215" s="136" t="s">
        <v>5437</v>
      </c>
      <c r="BB215" s="99" t="s">
        <v>5437</v>
      </c>
      <c r="BC215" s="99"/>
      <c r="BD215" s="99" t="s">
        <v>5665</v>
      </c>
      <c r="BE215" s="99" t="s">
        <v>5437</v>
      </c>
      <c r="BF215" s="99" t="s">
        <v>5939</v>
      </c>
      <c r="BG215" s="99">
        <v>6</v>
      </c>
      <c r="BH215" s="99" t="s">
        <v>5437</v>
      </c>
      <c r="BI215" s="120" t="s">
        <v>5437</v>
      </c>
      <c r="BJ215" s="120">
        <v>1990</v>
      </c>
      <c r="BK215" s="120" t="s">
        <v>5495</v>
      </c>
      <c r="BL215" s="120" t="s">
        <v>5437</v>
      </c>
      <c r="BM215" s="120" t="s">
        <v>5940</v>
      </c>
      <c r="BN215" s="120">
        <v>10</v>
      </c>
      <c r="BO215" s="120" t="s">
        <v>5495</v>
      </c>
      <c r="BP215" s="109" t="s">
        <v>5437</v>
      </c>
      <c r="BQ215" s="109"/>
      <c r="BR215" s="109" t="s">
        <v>5443</v>
      </c>
      <c r="BS215" s="109" t="s">
        <v>5443</v>
      </c>
      <c r="BT215" s="109" t="s">
        <v>5941</v>
      </c>
      <c r="BU215" s="109">
        <v>1</v>
      </c>
      <c r="BV215" s="109"/>
      <c r="BW215" s="121" t="s">
        <v>5495</v>
      </c>
      <c r="BX215" s="121">
        <v>2010</v>
      </c>
      <c r="BY215" s="121" t="s">
        <v>5495</v>
      </c>
      <c r="BZ215" s="121" t="s">
        <v>5495</v>
      </c>
      <c r="CA215" s="121"/>
      <c r="CB215" s="121">
        <v>1</v>
      </c>
      <c r="CC215" s="121"/>
      <c r="CD215" s="124" t="s">
        <v>5437</v>
      </c>
      <c r="CE215" s="124">
        <v>2007</v>
      </c>
      <c r="CF215" s="124" t="s">
        <v>5437</v>
      </c>
      <c r="CG215" s="124" t="s">
        <v>5437</v>
      </c>
      <c r="CH215" s="124" t="s">
        <v>5508</v>
      </c>
      <c r="CI215" s="124">
        <v>2</v>
      </c>
      <c r="CJ215" s="124" t="s">
        <v>5437</v>
      </c>
      <c r="CK215" s="123" t="s">
        <v>5437</v>
      </c>
      <c r="CL215" s="123">
        <v>1990</v>
      </c>
      <c r="CM215" s="123" t="s">
        <v>5437</v>
      </c>
      <c r="CN215" s="123" t="s">
        <v>5437</v>
      </c>
      <c r="CO215" s="123" t="s">
        <v>5942</v>
      </c>
      <c r="CP215" s="123">
        <v>14</v>
      </c>
      <c r="CQ215" s="123" t="s">
        <v>5495</v>
      </c>
      <c r="CR215" s="121" t="s">
        <v>5437</v>
      </c>
      <c r="CS215" s="121">
        <v>2014</v>
      </c>
      <c r="CT215" s="121" t="s">
        <v>5437</v>
      </c>
      <c r="CU215" s="121" t="s">
        <v>5437</v>
      </c>
      <c r="CV215" s="121" t="s">
        <v>5506</v>
      </c>
      <c r="CW215" s="121"/>
      <c r="CX215" s="121"/>
    </row>
    <row r="216" spans="1:102" x14ac:dyDescent="0.3">
      <c r="B216" s="137" t="s">
        <v>5943</v>
      </c>
      <c r="C216" s="137"/>
      <c r="D216" s="114" t="s">
        <v>5495</v>
      </c>
      <c r="E216" s="114">
        <v>2011</v>
      </c>
      <c r="F216" s="114" t="s">
        <v>5495</v>
      </c>
      <c r="G216" s="114"/>
      <c r="H216" s="114" t="s">
        <v>5495</v>
      </c>
      <c r="I216" s="114" t="s">
        <v>5494</v>
      </c>
      <c r="J216" s="114">
        <v>1</v>
      </c>
      <c r="K216" s="114" t="s">
        <v>5495</v>
      </c>
      <c r="L216" s="115" t="s">
        <v>5495</v>
      </c>
      <c r="M216" s="115">
        <v>2001</v>
      </c>
      <c r="N216" s="115" t="s">
        <v>5495</v>
      </c>
      <c r="O216" s="115" t="s">
        <v>5495</v>
      </c>
      <c r="P216" s="115" t="s">
        <v>5494</v>
      </c>
      <c r="Q216" s="115">
        <v>1</v>
      </c>
      <c r="R216" s="115" t="s">
        <v>5495</v>
      </c>
      <c r="S216" s="103" t="s">
        <v>5495</v>
      </c>
      <c r="T216" s="103">
        <v>2001</v>
      </c>
      <c r="U216" s="103" t="s">
        <v>5495</v>
      </c>
      <c r="V216" s="103" t="s">
        <v>5495</v>
      </c>
      <c r="W216" s="103" t="s">
        <v>5561</v>
      </c>
      <c r="X216" s="103">
        <v>10</v>
      </c>
      <c r="Y216" s="103" t="s">
        <v>5437</v>
      </c>
      <c r="Z216" s="116" t="s">
        <v>5443</v>
      </c>
      <c r="AA216" s="116" t="s">
        <v>5440</v>
      </c>
      <c r="AB216" s="116" t="s">
        <v>5440</v>
      </c>
      <c r="AC216" s="116" t="s">
        <v>5440</v>
      </c>
      <c r="AD216" s="116" t="s">
        <v>5440</v>
      </c>
      <c r="AE216" s="116" t="s">
        <v>5440</v>
      </c>
      <c r="AF216" s="116" t="s">
        <v>5440</v>
      </c>
      <c r="AG216" s="134" t="s">
        <v>5443</v>
      </c>
      <c r="AH216" s="134" t="s">
        <v>5440</v>
      </c>
      <c r="AI216" s="134" t="s">
        <v>5440</v>
      </c>
      <c r="AJ216" s="134" t="s">
        <v>5440</v>
      </c>
      <c r="AK216" s="134" t="s">
        <v>5440</v>
      </c>
      <c r="AL216" s="134" t="s">
        <v>5440</v>
      </c>
      <c r="AM216" s="134" t="s">
        <v>5440</v>
      </c>
      <c r="AN216" s="135" t="s">
        <v>5443</v>
      </c>
      <c r="AO216" s="135" t="s">
        <v>5440</v>
      </c>
      <c r="AP216" s="135" t="s">
        <v>5440</v>
      </c>
      <c r="AQ216" s="135" t="s">
        <v>5440</v>
      </c>
      <c r="AR216" s="135" t="s">
        <v>5440</v>
      </c>
      <c r="AS216" s="135" t="s">
        <v>5440</v>
      </c>
      <c r="AT216" s="135" t="s">
        <v>5440</v>
      </c>
      <c r="AU216" s="136" t="s">
        <v>5495</v>
      </c>
      <c r="AV216" s="136">
        <v>2012</v>
      </c>
      <c r="AW216" s="136" t="s">
        <v>5495</v>
      </c>
      <c r="AX216" s="136" t="s">
        <v>5495</v>
      </c>
      <c r="AY216" s="136" t="s">
        <v>5944</v>
      </c>
      <c r="AZ216" s="136">
        <v>5</v>
      </c>
      <c r="BA216" s="136" t="s">
        <v>5495</v>
      </c>
      <c r="BB216" s="99" t="s">
        <v>5495</v>
      </c>
      <c r="BC216" s="99">
        <v>2000</v>
      </c>
      <c r="BD216" s="99" t="s">
        <v>5495</v>
      </c>
      <c r="BE216" s="99" t="s">
        <v>5495</v>
      </c>
      <c r="BF216" s="99" t="s">
        <v>5945</v>
      </c>
      <c r="BG216" s="99">
        <v>2</v>
      </c>
      <c r="BH216" s="99" t="s">
        <v>5495</v>
      </c>
      <c r="BI216" s="120" t="s">
        <v>5495</v>
      </c>
      <c r="BJ216" s="120">
        <v>2012</v>
      </c>
      <c r="BK216" s="120" t="s">
        <v>5495</v>
      </c>
      <c r="BL216" s="120" t="s">
        <v>5437</v>
      </c>
      <c r="BM216" s="120" t="s">
        <v>5716</v>
      </c>
      <c r="BN216" s="120">
        <v>1</v>
      </c>
      <c r="BO216" s="120" t="s">
        <v>5495</v>
      </c>
      <c r="BP216" s="109" t="s">
        <v>5443</v>
      </c>
      <c r="BQ216" s="109" t="s">
        <v>5440</v>
      </c>
      <c r="BR216" s="109" t="s">
        <v>5440</v>
      </c>
      <c r="BS216" s="109" t="s">
        <v>5440</v>
      </c>
      <c r="BT216" s="109" t="s">
        <v>5440</v>
      </c>
      <c r="BU216" s="109" t="s">
        <v>5440</v>
      </c>
      <c r="BV216" s="109" t="s">
        <v>5440</v>
      </c>
      <c r="BW216" s="121" t="s">
        <v>5495</v>
      </c>
      <c r="BX216" s="121">
        <v>2010</v>
      </c>
      <c r="BY216" s="121" t="s">
        <v>5495</v>
      </c>
      <c r="BZ216" s="121" t="s">
        <v>5495</v>
      </c>
      <c r="CA216" s="121" t="s">
        <v>5946</v>
      </c>
      <c r="CB216" s="121">
        <v>9</v>
      </c>
      <c r="CC216" s="121" t="s">
        <v>5495</v>
      </c>
      <c r="CD216" s="124" t="s">
        <v>5443</v>
      </c>
      <c r="CE216" s="124" t="s">
        <v>5440</v>
      </c>
      <c r="CF216" s="124" t="s">
        <v>5440</v>
      </c>
      <c r="CG216" s="124" t="s">
        <v>5440</v>
      </c>
      <c r="CH216" s="124" t="s">
        <v>5440</v>
      </c>
      <c r="CI216" s="124" t="s">
        <v>5440</v>
      </c>
      <c r="CJ216" s="124" t="s">
        <v>5440</v>
      </c>
      <c r="CK216" s="123" t="s">
        <v>5437</v>
      </c>
      <c r="CL216" s="123">
        <v>2002</v>
      </c>
      <c r="CM216" s="123" t="s">
        <v>5437</v>
      </c>
      <c r="CN216" s="123" t="s">
        <v>5437</v>
      </c>
      <c r="CO216" s="123" t="s">
        <v>5947</v>
      </c>
      <c r="CP216" s="123">
        <v>10</v>
      </c>
      <c r="CQ216" s="123" t="s">
        <v>5495</v>
      </c>
      <c r="CR216" s="121" t="s">
        <v>5437</v>
      </c>
      <c r="CS216" s="121">
        <v>2001</v>
      </c>
      <c r="CT216" s="121" t="s">
        <v>5437</v>
      </c>
      <c r="CU216" s="121" t="s">
        <v>5437</v>
      </c>
      <c r="CV216" s="121" t="s">
        <v>5833</v>
      </c>
      <c r="CW216" s="121">
        <v>5</v>
      </c>
      <c r="CX216" s="121" t="s">
        <v>5495</v>
      </c>
    </row>
    <row r="217" spans="1:102" x14ac:dyDescent="0.3">
      <c r="B217" s="137" t="s">
        <v>5948</v>
      </c>
      <c r="C217" s="137"/>
      <c r="D217" s="114" t="s">
        <v>5495</v>
      </c>
      <c r="E217" s="114">
        <v>2000</v>
      </c>
      <c r="F217" s="114" t="s">
        <v>5495</v>
      </c>
      <c r="G217" s="114"/>
      <c r="H217" s="114" t="s">
        <v>5495</v>
      </c>
      <c r="I217" s="114" t="s">
        <v>5494</v>
      </c>
      <c r="J217" s="114">
        <v>1</v>
      </c>
      <c r="K217" s="114" t="s">
        <v>5495</v>
      </c>
      <c r="L217" s="115" t="s">
        <v>5495</v>
      </c>
      <c r="M217" s="115"/>
      <c r="N217" s="115" t="s">
        <v>5495</v>
      </c>
      <c r="O217" s="115" t="s">
        <v>5495</v>
      </c>
      <c r="P217" s="115" t="s">
        <v>5949</v>
      </c>
      <c r="Q217" s="115">
        <v>4</v>
      </c>
      <c r="R217" s="115"/>
      <c r="S217" s="103" t="s">
        <v>5495</v>
      </c>
      <c r="T217" s="103">
        <v>2000</v>
      </c>
      <c r="U217" s="103" t="s">
        <v>5495</v>
      </c>
      <c r="V217" s="103" t="s">
        <v>5495</v>
      </c>
      <c r="W217" s="103" t="s">
        <v>5673</v>
      </c>
      <c r="X217" s="103">
        <v>1</v>
      </c>
      <c r="Y217" s="103" t="s">
        <v>5437</v>
      </c>
      <c r="Z217" s="116" t="s">
        <v>5443</v>
      </c>
      <c r="AA217" s="116" t="s">
        <v>5440</v>
      </c>
      <c r="AB217" s="116" t="s">
        <v>5440</v>
      </c>
      <c r="AC217" s="116" t="s">
        <v>5440</v>
      </c>
      <c r="AD217" s="116" t="s">
        <v>5440</v>
      </c>
      <c r="AE217" s="116" t="s">
        <v>5440</v>
      </c>
      <c r="AF217" s="116" t="s">
        <v>5440</v>
      </c>
      <c r="AG217" s="134" t="s">
        <v>5443</v>
      </c>
      <c r="AH217" s="134" t="s">
        <v>5440</v>
      </c>
      <c r="AI217" s="134" t="s">
        <v>5440</v>
      </c>
      <c r="AJ217" s="134" t="s">
        <v>5440</v>
      </c>
      <c r="AK217" s="134" t="s">
        <v>5440</v>
      </c>
      <c r="AL217" s="134" t="s">
        <v>5440</v>
      </c>
      <c r="AM217" s="134" t="s">
        <v>5440</v>
      </c>
      <c r="AN217" s="135" t="s">
        <v>5443</v>
      </c>
      <c r="AO217" s="135" t="s">
        <v>5440</v>
      </c>
      <c r="AP217" s="135" t="s">
        <v>5440</v>
      </c>
      <c r="AQ217" s="135" t="s">
        <v>5440</v>
      </c>
      <c r="AR217" s="135" t="s">
        <v>5440</v>
      </c>
      <c r="AS217" s="135" t="s">
        <v>5440</v>
      </c>
      <c r="AT217" s="135" t="s">
        <v>5440</v>
      </c>
      <c r="AU217" s="136" t="s">
        <v>5495</v>
      </c>
      <c r="AV217" s="136"/>
      <c r="AW217" s="136" t="s">
        <v>5495</v>
      </c>
      <c r="AX217" s="136" t="s">
        <v>5495</v>
      </c>
      <c r="AY217" s="136" t="s">
        <v>5950</v>
      </c>
      <c r="AZ217" s="136">
        <v>6</v>
      </c>
      <c r="BA217" s="136"/>
      <c r="BB217" s="99" t="s">
        <v>5443</v>
      </c>
      <c r="BC217" s="99" t="s">
        <v>5440</v>
      </c>
      <c r="BD217" s="99" t="s">
        <v>5440</v>
      </c>
      <c r="BE217" s="99" t="s">
        <v>5440</v>
      </c>
      <c r="BF217" s="99" t="s">
        <v>5440</v>
      </c>
      <c r="BG217" s="99" t="s">
        <v>5440</v>
      </c>
      <c r="BH217" s="99" t="s">
        <v>5440</v>
      </c>
      <c r="BI217" s="120" t="s">
        <v>5443</v>
      </c>
      <c r="BJ217" s="120" t="s">
        <v>5440</v>
      </c>
      <c r="BK217" s="120" t="s">
        <v>5440</v>
      </c>
      <c r="BL217" s="120" t="s">
        <v>5440</v>
      </c>
      <c r="BM217" s="120" t="s">
        <v>5440</v>
      </c>
      <c r="BN217" s="120" t="s">
        <v>5440</v>
      </c>
      <c r="BO217" s="120" t="s">
        <v>5440</v>
      </c>
      <c r="BP217" s="109" t="s">
        <v>5495</v>
      </c>
      <c r="BQ217" s="109">
        <v>2004</v>
      </c>
      <c r="BR217" s="109"/>
      <c r="BS217" s="109"/>
      <c r="BT217" s="109"/>
      <c r="BU217" s="109"/>
      <c r="BV217" s="109"/>
      <c r="BW217" s="121" t="s">
        <v>5495</v>
      </c>
      <c r="BX217" s="121">
        <v>2009</v>
      </c>
      <c r="BY217" s="121" t="s">
        <v>5495</v>
      </c>
      <c r="BZ217" s="121" t="s">
        <v>5495</v>
      </c>
      <c r="CA217" s="121"/>
      <c r="CB217" s="121">
        <v>9</v>
      </c>
      <c r="CC217" s="121"/>
      <c r="CD217" s="124" t="s">
        <v>5443</v>
      </c>
      <c r="CE217" s="124" t="s">
        <v>5440</v>
      </c>
      <c r="CF217" s="124" t="s">
        <v>5440</v>
      </c>
      <c r="CG217" s="124" t="s">
        <v>5440</v>
      </c>
      <c r="CH217" s="124" t="s">
        <v>5440</v>
      </c>
      <c r="CI217" s="124" t="s">
        <v>5440</v>
      </c>
      <c r="CJ217" s="124" t="s">
        <v>5440</v>
      </c>
      <c r="CK217" s="123" t="s">
        <v>5437</v>
      </c>
      <c r="CL217" s="123">
        <v>2000</v>
      </c>
      <c r="CM217" s="123" t="s">
        <v>5437</v>
      </c>
      <c r="CN217" s="123" t="s">
        <v>5437</v>
      </c>
      <c r="CO217" s="123" t="s">
        <v>5951</v>
      </c>
      <c r="CP217" s="123">
        <v>4</v>
      </c>
      <c r="CQ217" s="123" t="s">
        <v>5495</v>
      </c>
      <c r="CR217" s="121" t="s">
        <v>5437</v>
      </c>
      <c r="CS217" s="121">
        <v>2013</v>
      </c>
      <c r="CT217" s="121" t="s">
        <v>5437</v>
      </c>
      <c r="CU217" s="121" t="s">
        <v>5437</v>
      </c>
      <c r="CV217" s="121" t="s">
        <v>5952</v>
      </c>
      <c r="CW217" s="121"/>
      <c r="CX217" s="121"/>
    </row>
    <row r="218" spans="1:102" x14ac:dyDescent="0.3">
      <c r="B218" s="137" t="s">
        <v>5953</v>
      </c>
      <c r="C218" s="137"/>
      <c r="D218" s="114" t="s">
        <v>5495</v>
      </c>
      <c r="E218" s="114"/>
      <c r="F218" s="114" t="s">
        <v>5495</v>
      </c>
      <c r="G218" s="114"/>
      <c r="H218" s="114" t="s">
        <v>5495</v>
      </c>
      <c r="I218" s="114" t="s">
        <v>5494</v>
      </c>
      <c r="J218" s="114">
        <v>1</v>
      </c>
      <c r="K218" s="114"/>
      <c r="L218" s="115" t="s">
        <v>5495</v>
      </c>
      <c r="M218" s="115"/>
      <c r="N218" s="115" t="s">
        <v>5495</v>
      </c>
      <c r="O218" s="115" t="s">
        <v>5495</v>
      </c>
      <c r="P218" s="115" t="s">
        <v>5954</v>
      </c>
      <c r="Q218" s="115">
        <v>5</v>
      </c>
      <c r="R218" s="115" t="s">
        <v>5495</v>
      </c>
      <c r="S218" s="103" t="s">
        <v>5495</v>
      </c>
      <c r="T218" s="103"/>
      <c r="U218" s="103" t="s">
        <v>5495</v>
      </c>
      <c r="V218" s="103" t="s">
        <v>5495</v>
      </c>
      <c r="W218" s="103" t="s">
        <v>5634</v>
      </c>
      <c r="X218" s="103">
        <v>4</v>
      </c>
      <c r="Y218" s="103" t="s">
        <v>5437</v>
      </c>
      <c r="Z218" s="116" t="s">
        <v>5443</v>
      </c>
      <c r="AA218" s="116" t="s">
        <v>5440</v>
      </c>
      <c r="AB218" s="116" t="s">
        <v>5440</v>
      </c>
      <c r="AC218" s="116" t="s">
        <v>5440</v>
      </c>
      <c r="AD218" s="116" t="s">
        <v>5440</v>
      </c>
      <c r="AE218" s="116" t="s">
        <v>5440</v>
      </c>
      <c r="AF218" s="116" t="s">
        <v>5440</v>
      </c>
      <c r="AG218" s="134" t="s">
        <v>5443</v>
      </c>
      <c r="AH218" s="134" t="s">
        <v>5440</v>
      </c>
      <c r="AI218" s="134" t="s">
        <v>5440</v>
      </c>
      <c r="AJ218" s="134" t="s">
        <v>5440</v>
      </c>
      <c r="AK218" s="134" t="s">
        <v>5440</v>
      </c>
      <c r="AL218" s="134" t="s">
        <v>5440</v>
      </c>
      <c r="AM218" s="134" t="s">
        <v>5440</v>
      </c>
      <c r="AN218" s="135" t="s">
        <v>5443</v>
      </c>
      <c r="AO218" s="135" t="s">
        <v>5440</v>
      </c>
      <c r="AP218" s="135" t="s">
        <v>5440</v>
      </c>
      <c r="AQ218" s="135" t="s">
        <v>5440</v>
      </c>
      <c r="AR218" s="135" t="s">
        <v>5440</v>
      </c>
      <c r="AS218" s="135" t="s">
        <v>5440</v>
      </c>
      <c r="AT218" s="135" t="s">
        <v>5440</v>
      </c>
      <c r="AU218" s="136" t="s">
        <v>5495</v>
      </c>
      <c r="AV218" s="136"/>
      <c r="AW218" s="136" t="s">
        <v>5495</v>
      </c>
      <c r="AX218" s="136" t="s">
        <v>5495</v>
      </c>
      <c r="AY218" s="136" t="s">
        <v>5955</v>
      </c>
      <c r="AZ218" s="136">
        <v>3</v>
      </c>
      <c r="BA218" s="136" t="s">
        <v>5495</v>
      </c>
      <c r="BB218" s="99" t="s">
        <v>5443</v>
      </c>
      <c r="BC218" s="99" t="s">
        <v>5440</v>
      </c>
      <c r="BD218" s="99" t="s">
        <v>5440</v>
      </c>
      <c r="BE218" s="99" t="s">
        <v>5440</v>
      </c>
      <c r="BF218" s="99" t="s">
        <v>5440</v>
      </c>
      <c r="BG218" s="99" t="s">
        <v>5440</v>
      </c>
      <c r="BH218" s="99" t="s">
        <v>5440</v>
      </c>
      <c r="BI218" s="120" t="s">
        <v>5495</v>
      </c>
      <c r="BJ218" s="120">
        <v>2012</v>
      </c>
      <c r="BK218" s="120" t="s">
        <v>5495</v>
      </c>
      <c r="BL218" s="120" t="s">
        <v>5437</v>
      </c>
      <c r="BM218" s="120" t="s">
        <v>5956</v>
      </c>
      <c r="BN218" s="120">
        <v>1</v>
      </c>
      <c r="BO218" s="120" t="s">
        <v>5495</v>
      </c>
      <c r="BP218" s="109" t="s">
        <v>5437</v>
      </c>
      <c r="BQ218" s="109">
        <v>2012</v>
      </c>
      <c r="BR218" s="109" t="s">
        <v>5437</v>
      </c>
      <c r="BS218" s="109" t="s">
        <v>5437</v>
      </c>
      <c r="BT218" s="109" t="s">
        <v>5957</v>
      </c>
      <c r="BU218" s="109">
        <v>1</v>
      </c>
      <c r="BV218" s="109" t="s">
        <v>5495</v>
      </c>
      <c r="BW218" s="121" t="s">
        <v>5495</v>
      </c>
      <c r="BX218" s="121">
        <v>2010</v>
      </c>
      <c r="BY218" s="121" t="s">
        <v>5495</v>
      </c>
      <c r="BZ218" s="121" t="s">
        <v>5495</v>
      </c>
      <c r="CA218" s="121"/>
      <c r="CB218" s="121">
        <v>9</v>
      </c>
      <c r="CC218" s="121" t="s">
        <v>5495</v>
      </c>
      <c r="CD218" s="124" t="s">
        <v>5443</v>
      </c>
      <c r="CE218" s="124" t="s">
        <v>5440</v>
      </c>
      <c r="CF218" s="124" t="s">
        <v>5440</v>
      </c>
      <c r="CG218" s="124" t="s">
        <v>5440</v>
      </c>
      <c r="CH218" s="124" t="s">
        <v>5440</v>
      </c>
      <c r="CI218" s="124" t="s">
        <v>5440</v>
      </c>
      <c r="CJ218" s="124" t="s">
        <v>5440</v>
      </c>
      <c r="CK218" s="123" t="s">
        <v>5437</v>
      </c>
      <c r="CL218" s="123">
        <v>2010</v>
      </c>
      <c r="CM218" s="123" t="s">
        <v>5437</v>
      </c>
      <c r="CN218" s="123" t="s">
        <v>5437</v>
      </c>
      <c r="CO218" s="123" t="s">
        <v>5958</v>
      </c>
      <c r="CP218" s="123"/>
      <c r="CQ218" s="123"/>
      <c r="CR218" s="121" t="s">
        <v>5437</v>
      </c>
      <c r="CS218" s="121">
        <v>2014</v>
      </c>
      <c r="CT218" s="121" t="s">
        <v>5437</v>
      </c>
      <c r="CU218" s="121" t="s">
        <v>5437</v>
      </c>
      <c r="CV218" s="121" t="s">
        <v>5952</v>
      </c>
      <c r="CW218" s="121" t="s">
        <v>5959</v>
      </c>
      <c r="CX218" s="121" t="s">
        <v>5495</v>
      </c>
    </row>
    <row r="219" spans="1:102" x14ac:dyDescent="0.3">
      <c r="B219" s="137" t="s">
        <v>5960</v>
      </c>
      <c r="C219" s="137"/>
      <c r="D219" s="114" t="s">
        <v>5443</v>
      </c>
      <c r="E219" s="114" t="s">
        <v>5440</v>
      </c>
      <c r="F219" s="114" t="s">
        <v>5440</v>
      </c>
      <c r="G219" s="114"/>
      <c r="H219" s="114" t="s">
        <v>5440</v>
      </c>
      <c r="I219" s="114" t="s">
        <v>5440</v>
      </c>
      <c r="J219" s="114" t="s">
        <v>5440</v>
      </c>
      <c r="K219" s="114" t="s">
        <v>5440</v>
      </c>
      <c r="L219" s="115" t="s">
        <v>5495</v>
      </c>
      <c r="M219" s="115"/>
      <c r="N219" s="115" t="s">
        <v>5495</v>
      </c>
      <c r="O219" s="115" t="s">
        <v>5495</v>
      </c>
      <c r="P219" s="115" t="s">
        <v>5949</v>
      </c>
      <c r="Q219" s="115"/>
      <c r="R219" s="115"/>
      <c r="S219" s="103" t="s">
        <v>5495</v>
      </c>
      <c r="T219" s="103">
        <v>1999</v>
      </c>
      <c r="U219" s="103" t="s">
        <v>5495</v>
      </c>
      <c r="V219" s="103"/>
      <c r="W219" s="103"/>
      <c r="X219" s="103"/>
      <c r="Y219" s="103"/>
      <c r="Z219" s="116" t="s">
        <v>5443</v>
      </c>
      <c r="AA219" s="116" t="s">
        <v>5440</v>
      </c>
      <c r="AB219" s="116" t="s">
        <v>5440</v>
      </c>
      <c r="AC219" s="116" t="s">
        <v>5440</v>
      </c>
      <c r="AD219" s="116" t="s">
        <v>5440</v>
      </c>
      <c r="AE219" s="116" t="s">
        <v>5440</v>
      </c>
      <c r="AF219" s="116" t="s">
        <v>5440</v>
      </c>
      <c r="AG219" s="134" t="s">
        <v>5443</v>
      </c>
      <c r="AH219" s="134" t="s">
        <v>5440</v>
      </c>
      <c r="AI219" s="134" t="s">
        <v>5440</v>
      </c>
      <c r="AJ219" s="134" t="s">
        <v>5440</v>
      </c>
      <c r="AK219" s="134" t="s">
        <v>5440</v>
      </c>
      <c r="AL219" s="134" t="s">
        <v>5440</v>
      </c>
      <c r="AM219" s="134" t="s">
        <v>5440</v>
      </c>
      <c r="AN219" s="135" t="s">
        <v>5443</v>
      </c>
      <c r="AO219" s="135" t="s">
        <v>5440</v>
      </c>
      <c r="AP219" s="135" t="s">
        <v>5440</v>
      </c>
      <c r="AQ219" s="135" t="s">
        <v>5440</v>
      </c>
      <c r="AR219" s="135" t="s">
        <v>5440</v>
      </c>
      <c r="AS219" s="135" t="s">
        <v>5440</v>
      </c>
      <c r="AT219" s="135" t="s">
        <v>5440</v>
      </c>
      <c r="AU219" s="136" t="s">
        <v>5495</v>
      </c>
      <c r="AV219" s="136">
        <v>1999</v>
      </c>
      <c r="AW219" s="136" t="s">
        <v>5495</v>
      </c>
      <c r="AX219" s="136" t="s">
        <v>5495</v>
      </c>
      <c r="AY219" s="136"/>
      <c r="AZ219" s="136"/>
      <c r="BA219" s="136"/>
      <c r="BB219" s="99" t="s">
        <v>5443</v>
      </c>
      <c r="BC219" s="99" t="s">
        <v>5440</v>
      </c>
      <c r="BD219" s="99" t="s">
        <v>5440</v>
      </c>
      <c r="BE219" s="99" t="s">
        <v>5440</v>
      </c>
      <c r="BF219" s="99" t="s">
        <v>5440</v>
      </c>
      <c r="BG219" s="99" t="s">
        <v>5440</v>
      </c>
      <c r="BH219" s="99" t="s">
        <v>5440</v>
      </c>
      <c r="BI219" s="120" t="s">
        <v>5495</v>
      </c>
      <c r="BJ219" s="120">
        <v>1999</v>
      </c>
      <c r="BK219" s="120" t="s">
        <v>5495</v>
      </c>
      <c r="BL219" s="120" t="s">
        <v>5437</v>
      </c>
      <c r="BM219" s="120" t="s">
        <v>5956</v>
      </c>
      <c r="BN219" s="120">
        <v>1</v>
      </c>
      <c r="BO219" s="120" t="s">
        <v>5495</v>
      </c>
      <c r="BP219" s="109" t="s">
        <v>5437</v>
      </c>
      <c r="BQ219" s="109">
        <v>2013</v>
      </c>
      <c r="BR219" s="109" t="s">
        <v>5437</v>
      </c>
      <c r="BS219" s="109" t="s">
        <v>5437</v>
      </c>
      <c r="BT219" s="109" t="s">
        <v>5957</v>
      </c>
      <c r="BU219" s="109">
        <v>1</v>
      </c>
      <c r="BV219" s="109" t="s">
        <v>5495</v>
      </c>
      <c r="BW219" s="121" t="s">
        <v>5495</v>
      </c>
      <c r="BX219" s="121">
        <v>2010</v>
      </c>
      <c r="BY219" s="121" t="s">
        <v>5495</v>
      </c>
      <c r="BZ219" s="121" t="s">
        <v>5495</v>
      </c>
      <c r="CA219" s="121"/>
      <c r="CB219" s="121" t="s">
        <v>5961</v>
      </c>
      <c r="CC219" s="121" t="s">
        <v>5495</v>
      </c>
      <c r="CD219" s="124" t="s">
        <v>5443</v>
      </c>
      <c r="CE219" s="124" t="s">
        <v>5440</v>
      </c>
      <c r="CF219" s="124" t="s">
        <v>5440</v>
      </c>
      <c r="CG219" s="124" t="s">
        <v>5440</v>
      </c>
      <c r="CH219" s="124" t="s">
        <v>5440</v>
      </c>
      <c r="CI219" s="124" t="s">
        <v>5440</v>
      </c>
      <c r="CJ219" s="124" t="s">
        <v>5440</v>
      </c>
      <c r="CK219" s="123" t="s">
        <v>5437</v>
      </c>
      <c r="CL219" s="123">
        <v>2011</v>
      </c>
      <c r="CM219" s="123" t="s">
        <v>5437</v>
      </c>
      <c r="CN219" s="123" t="s">
        <v>5437</v>
      </c>
      <c r="CO219" s="123" t="s">
        <v>5962</v>
      </c>
      <c r="CP219" s="123">
        <v>1</v>
      </c>
      <c r="CQ219" s="123" t="s">
        <v>5495</v>
      </c>
      <c r="CR219" s="121" t="s">
        <v>5437</v>
      </c>
      <c r="CS219" s="121">
        <v>2013</v>
      </c>
      <c r="CT219" s="121" t="s">
        <v>5437</v>
      </c>
      <c r="CU219" s="121" t="s">
        <v>5437</v>
      </c>
      <c r="CV219" s="121" t="s">
        <v>5952</v>
      </c>
      <c r="CW219" s="121"/>
      <c r="CX219" s="121" t="s">
        <v>5495</v>
      </c>
    </row>
    <row r="220" spans="1:102" x14ac:dyDescent="0.3">
      <c r="B220" s="137" t="s">
        <v>5963</v>
      </c>
      <c r="C220" s="137"/>
      <c r="D220" s="114" t="s">
        <v>5443</v>
      </c>
      <c r="E220" s="114" t="s">
        <v>5440</v>
      </c>
      <c r="F220" s="114" t="s">
        <v>5440</v>
      </c>
      <c r="G220" s="114"/>
      <c r="H220" s="114" t="s">
        <v>5440</v>
      </c>
      <c r="I220" s="114" t="s">
        <v>5440</v>
      </c>
      <c r="J220" s="114" t="s">
        <v>5440</v>
      </c>
      <c r="K220" s="114" t="s">
        <v>5440</v>
      </c>
      <c r="L220" s="115" t="s">
        <v>5495</v>
      </c>
      <c r="M220" s="115">
        <v>2005</v>
      </c>
      <c r="N220" s="115" t="s">
        <v>5495</v>
      </c>
      <c r="O220" s="115" t="s">
        <v>5495</v>
      </c>
      <c r="P220" s="115" t="s">
        <v>5964</v>
      </c>
      <c r="Q220" s="115">
        <v>4</v>
      </c>
      <c r="R220" s="115" t="s">
        <v>5495</v>
      </c>
      <c r="S220" s="103" t="s">
        <v>5495</v>
      </c>
      <c r="T220" s="103">
        <v>2005</v>
      </c>
      <c r="U220" s="103" t="s">
        <v>5495</v>
      </c>
      <c r="V220" s="103" t="s">
        <v>5437</v>
      </c>
      <c r="W220" s="103" t="s">
        <v>5673</v>
      </c>
      <c r="X220" s="103">
        <v>3</v>
      </c>
      <c r="Y220" s="103" t="s">
        <v>5437</v>
      </c>
      <c r="Z220" s="116" t="s">
        <v>5443</v>
      </c>
      <c r="AA220" s="116" t="s">
        <v>5440</v>
      </c>
      <c r="AB220" s="116" t="s">
        <v>5440</v>
      </c>
      <c r="AC220" s="116" t="s">
        <v>5440</v>
      </c>
      <c r="AD220" s="116" t="s">
        <v>5440</v>
      </c>
      <c r="AE220" s="116" t="s">
        <v>5440</v>
      </c>
      <c r="AF220" s="116" t="s">
        <v>5440</v>
      </c>
      <c r="AG220" s="134" t="s">
        <v>5443</v>
      </c>
      <c r="AH220" s="134" t="s">
        <v>5440</v>
      </c>
      <c r="AI220" s="134" t="s">
        <v>5440</v>
      </c>
      <c r="AJ220" s="134" t="s">
        <v>5440</v>
      </c>
      <c r="AK220" s="134" t="s">
        <v>5440</v>
      </c>
      <c r="AL220" s="134" t="s">
        <v>5440</v>
      </c>
      <c r="AM220" s="134" t="s">
        <v>5440</v>
      </c>
      <c r="AN220" s="135" t="s">
        <v>5443</v>
      </c>
      <c r="AO220" s="135" t="s">
        <v>5440</v>
      </c>
      <c r="AP220" s="135" t="s">
        <v>5440</v>
      </c>
      <c r="AQ220" s="135" t="s">
        <v>5440</v>
      </c>
      <c r="AR220" s="135" t="s">
        <v>5440</v>
      </c>
      <c r="AS220" s="135" t="s">
        <v>5440</v>
      </c>
      <c r="AT220" s="135" t="s">
        <v>5440</v>
      </c>
      <c r="AU220" s="136" t="s">
        <v>5495</v>
      </c>
      <c r="AV220" s="136">
        <v>2005</v>
      </c>
      <c r="AW220" s="136" t="s">
        <v>5495</v>
      </c>
      <c r="AX220" s="136" t="s">
        <v>5495</v>
      </c>
      <c r="AY220" s="136" t="s">
        <v>5691</v>
      </c>
      <c r="AZ220" s="136">
        <v>2</v>
      </c>
      <c r="BA220" s="136" t="s">
        <v>5495</v>
      </c>
      <c r="BB220" s="99" t="s">
        <v>5443</v>
      </c>
      <c r="BC220" s="99" t="s">
        <v>5440</v>
      </c>
      <c r="BD220" s="99" t="s">
        <v>5440</v>
      </c>
      <c r="BE220" s="99" t="s">
        <v>5440</v>
      </c>
      <c r="BF220" s="99" t="s">
        <v>5440</v>
      </c>
      <c r="BG220" s="99" t="s">
        <v>5440</v>
      </c>
      <c r="BH220" s="99" t="s">
        <v>5440</v>
      </c>
      <c r="BI220" s="120" t="s">
        <v>5495</v>
      </c>
      <c r="BJ220" s="120">
        <v>2005</v>
      </c>
      <c r="BK220" s="120" t="s">
        <v>5495</v>
      </c>
      <c r="BL220" s="120" t="s">
        <v>5437</v>
      </c>
      <c r="BM220" s="120" t="s">
        <v>5956</v>
      </c>
      <c r="BN220" s="120">
        <v>1</v>
      </c>
      <c r="BO220" s="120" t="s">
        <v>5495</v>
      </c>
      <c r="BP220" s="109" t="s">
        <v>5437</v>
      </c>
      <c r="BQ220" s="109">
        <v>2013</v>
      </c>
      <c r="BR220" s="109" t="s">
        <v>5437</v>
      </c>
      <c r="BS220" s="109" t="s">
        <v>5437</v>
      </c>
      <c r="BT220" s="109" t="s">
        <v>5957</v>
      </c>
      <c r="BU220" s="109">
        <v>1</v>
      </c>
      <c r="BV220" s="109" t="s">
        <v>5495</v>
      </c>
      <c r="BW220" s="121" t="s">
        <v>5495</v>
      </c>
      <c r="BX220" s="121">
        <v>2009</v>
      </c>
      <c r="BY220" s="121" t="s">
        <v>5495</v>
      </c>
      <c r="BZ220" s="121" t="s">
        <v>5495</v>
      </c>
      <c r="CA220" s="121"/>
      <c r="CB220" s="121">
        <v>9</v>
      </c>
      <c r="CC220" s="121" t="s">
        <v>5495</v>
      </c>
      <c r="CD220" s="124" t="s">
        <v>5443</v>
      </c>
      <c r="CE220" s="124" t="s">
        <v>5440</v>
      </c>
      <c r="CF220" s="124" t="s">
        <v>5440</v>
      </c>
      <c r="CG220" s="124" t="s">
        <v>5440</v>
      </c>
      <c r="CH220" s="124" t="s">
        <v>5440</v>
      </c>
      <c r="CI220" s="124" t="s">
        <v>5440</v>
      </c>
      <c r="CJ220" s="124" t="s">
        <v>5440</v>
      </c>
      <c r="CK220" s="123" t="s">
        <v>5437</v>
      </c>
      <c r="CL220" s="123">
        <v>2005</v>
      </c>
      <c r="CM220" s="123" t="s">
        <v>5437</v>
      </c>
      <c r="CN220" s="123" t="s">
        <v>5437</v>
      </c>
      <c r="CO220" s="123" t="s">
        <v>5965</v>
      </c>
      <c r="CP220" s="123">
        <v>2</v>
      </c>
      <c r="CQ220" s="123" t="s">
        <v>5495</v>
      </c>
      <c r="CR220" s="121" t="s">
        <v>5437</v>
      </c>
      <c r="CS220" s="121">
        <v>2013</v>
      </c>
      <c r="CT220" s="121" t="s">
        <v>5437</v>
      </c>
      <c r="CU220" s="121" t="s">
        <v>5437</v>
      </c>
      <c r="CV220" s="121" t="s">
        <v>5952</v>
      </c>
      <c r="CW220" s="121" t="s">
        <v>5966</v>
      </c>
      <c r="CX220" s="121" t="s">
        <v>5495</v>
      </c>
    </row>
    <row r="221" spans="1:102" x14ac:dyDescent="0.3">
      <c r="B221" s="137" t="s">
        <v>5967</v>
      </c>
      <c r="C221" s="137"/>
      <c r="D221" s="114" t="s">
        <v>5443</v>
      </c>
      <c r="E221" s="114" t="s">
        <v>5440</v>
      </c>
      <c r="F221" s="114" t="s">
        <v>5440</v>
      </c>
      <c r="G221" s="114"/>
      <c r="H221" s="114" t="s">
        <v>5440</v>
      </c>
      <c r="I221" s="114" t="s">
        <v>5440</v>
      </c>
      <c r="J221" s="114" t="s">
        <v>5440</v>
      </c>
      <c r="K221" s="114" t="s">
        <v>5440</v>
      </c>
      <c r="L221" s="115" t="s">
        <v>5495</v>
      </c>
      <c r="M221" s="115">
        <v>2010</v>
      </c>
      <c r="N221" s="115" t="s">
        <v>5495</v>
      </c>
      <c r="O221" s="115" t="s">
        <v>5495</v>
      </c>
      <c r="P221" s="115" t="s">
        <v>5964</v>
      </c>
      <c r="Q221" s="115">
        <v>4</v>
      </c>
      <c r="R221" s="115" t="s">
        <v>5495</v>
      </c>
      <c r="S221" s="103" t="s">
        <v>5495</v>
      </c>
      <c r="T221" s="103">
        <v>2002</v>
      </c>
      <c r="U221" s="103" t="s">
        <v>5495</v>
      </c>
      <c r="V221" s="103" t="s">
        <v>5495</v>
      </c>
      <c r="W221" s="103" t="s">
        <v>5673</v>
      </c>
      <c r="X221" s="103">
        <v>2</v>
      </c>
      <c r="Y221" s="103" t="s">
        <v>5437</v>
      </c>
      <c r="Z221" s="116" t="s">
        <v>5443</v>
      </c>
      <c r="AA221" s="116" t="s">
        <v>5440</v>
      </c>
      <c r="AB221" s="116" t="s">
        <v>5440</v>
      </c>
      <c r="AC221" s="116" t="s">
        <v>5440</v>
      </c>
      <c r="AD221" s="116" t="s">
        <v>5440</v>
      </c>
      <c r="AE221" s="116" t="s">
        <v>5440</v>
      </c>
      <c r="AF221" s="116" t="s">
        <v>5440</v>
      </c>
      <c r="AG221" s="134" t="s">
        <v>5443</v>
      </c>
      <c r="AH221" s="134" t="s">
        <v>5440</v>
      </c>
      <c r="AI221" s="134" t="s">
        <v>5440</v>
      </c>
      <c r="AJ221" s="134" t="s">
        <v>5440</v>
      </c>
      <c r="AK221" s="134" t="s">
        <v>5440</v>
      </c>
      <c r="AL221" s="134" t="s">
        <v>5440</v>
      </c>
      <c r="AM221" s="134" t="s">
        <v>5440</v>
      </c>
      <c r="AN221" s="135" t="s">
        <v>5443</v>
      </c>
      <c r="AO221" s="135" t="s">
        <v>5440</v>
      </c>
      <c r="AP221" s="135" t="s">
        <v>5440</v>
      </c>
      <c r="AQ221" s="135" t="s">
        <v>5440</v>
      </c>
      <c r="AR221" s="135" t="s">
        <v>5440</v>
      </c>
      <c r="AS221" s="135" t="s">
        <v>5440</v>
      </c>
      <c r="AT221" s="135" t="s">
        <v>5440</v>
      </c>
      <c r="AU221" s="136" t="s">
        <v>5495</v>
      </c>
      <c r="AV221" s="136">
        <v>2009</v>
      </c>
      <c r="AW221" s="136" t="s">
        <v>5495</v>
      </c>
      <c r="AX221" s="136" t="s">
        <v>5495</v>
      </c>
      <c r="AY221" s="136" t="s">
        <v>5968</v>
      </c>
      <c r="AZ221" s="136">
        <v>3</v>
      </c>
      <c r="BA221" s="136" t="s">
        <v>5495</v>
      </c>
      <c r="BB221" s="99" t="s">
        <v>5443</v>
      </c>
      <c r="BC221" s="99" t="s">
        <v>5440</v>
      </c>
      <c r="BD221" s="99" t="s">
        <v>5440</v>
      </c>
      <c r="BE221" s="99" t="s">
        <v>5440</v>
      </c>
      <c r="BF221" s="99" t="s">
        <v>5440</v>
      </c>
      <c r="BG221" s="99" t="s">
        <v>5440</v>
      </c>
      <c r="BH221" s="99" t="s">
        <v>5440</v>
      </c>
      <c r="BI221" s="120" t="s">
        <v>5495</v>
      </c>
      <c r="BJ221" s="120">
        <v>2002</v>
      </c>
      <c r="BK221" s="120" t="s">
        <v>5443</v>
      </c>
      <c r="BL221" s="120" t="s">
        <v>5443</v>
      </c>
      <c r="BM221" s="120" t="s">
        <v>5956</v>
      </c>
      <c r="BN221" s="120">
        <v>1</v>
      </c>
      <c r="BO221" s="120" t="s">
        <v>5443</v>
      </c>
      <c r="BP221" s="109" t="s">
        <v>5437</v>
      </c>
      <c r="BQ221" s="109">
        <v>2008</v>
      </c>
      <c r="BR221" s="109" t="s">
        <v>5437</v>
      </c>
      <c r="BS221" s="109" t="s">
        <v>5437</v>
      </c>
      <c r="BT221" s="109" t="s">
        <v>5969</v>
      </c>
      <c r="BU221" s="109">
        <v>1</v>
      </c>
      <c r="BV221" s="109" t="s">
        <v>5495</v>
      </c>
      <c r="BW221" s="121" t="s">
        <v>5495</v>
      </c>
      <c r="BX221" s="121">
        <v>2011</v>
      </c>
      <c r="BY221" s="121" t="s">
        <v>5660</v>
      </c>
      <c r="BZ221" s="121" t="s">
        <v>5660</v>
      </c>
      <c r="CA221" s="121"/>
      <c r="CB221" s="121"/>
      <c r="CC221" s="121"/>
      <c r="CD221" s="124" t="s">
        <v>5443</v>
      </c>
      <c r="CE221" s="124" t="s">
        <v>5440</v>
      </c>
      <c r="CF221" s="124" t="s">
        <v>5440</v>
      </c>
      <c r="CG221" s="124" t="s">
        <v>5440</v>
      </c>
      <c r="CH221" s="124" t="s">
        <v>5440</v>
      </c>
      <c r="CI221" s="124" t="s">
        <v>5440</v>
      </c>
      <c r="CJ221" s="124" t="s">
        <v>5440</v>
      </c>
      <c r="CK221" s="123" t="s">
        <v>5443</v>
      </c>
      <c r="CL221" s="123" t="s">
        <v>5443</v>
      </c>
      <c r="CM221" s="123" t="s">
        <v>5440</v>
      </c>
      <c r="CN221" s="123" t="s">
        <v>5440</v>
      </c>
      <c r="CO221" s="123" t="s">
        <v>5440</v>
      </c>
      <c r="CP221" s="123" t="s">
        <v>5440</v>
      </c>
      <c r="CQ221" s="123" t="s">
        <v>5440</v>
      </c>
      <c r="CR221" s="121" t="s">
        <v>5437</v>
      </c>
      <c r="CS221" s="121">
        <v>2012</v>
      </c>
      <c r="CT221" s="121" t="s">
        <v>5437</v>
      </c>
      <c r="CU221" s="121" t="s">
        <v>5437</v>
      </c>
      <c r="CV221" s="121" t="s">
        <v>5970</v>
      </c>
      <c r="CW221" s="121">
        <v>2</v>
      </c>
      <c r="CX221" s="121" t="s">
        <v>5495</v>
      </c>
    </row>
    <row r="222" spans="1:102" x14ac:dyDescent="0.3">
      <c r="B222" s="137" t="s">
        <v>5971</v>
      </c>
      <c r="C222" s="137"/>
      <c r="D222" s="114" t="s">
        <v>5443</v>
      </c>
      <c r="E222" s="114" t="s">
        <v>5440</v>
      </c>
      <c r="F222" s="114" t="s">
        <v>5440</v>
      </c>
      <c r="G222" s="114"/>
      <c r="H222" s="114" t="s">
        <v>5440</v>
      </c>
      <c r="I222" s="114" t="s">
        <v>5440</v>
      </c>
      <c r="J222" s="114" t="s">
        <v>5440</v>
      </c>
      <c r="K222" s="114" t="s">
        <v>5440</v>
      </c>
      <c r="L222" s="115" t="s">
        <v>5495</v>
      </c>
      <c r="M222" s="115">
        <v>2005</v>
      </c>
      <c r="N222" s="115" t="s">
        <v>5495</v>
      </c>
      <c r="O222" s="115" t="s">
        <v>5495</v>
      </c>
      <c r="P222" s="115" t="s">
        <v>5949</v>
      </c>
      <c r="Q222" s="115">
        <v>3</v>
      </c>
      <c r="R222" s="115" t="s">
        <v>5495</v>
      </c>
      <c r="S222" s="103" t="s">
        <v>5495</v>
      </c>
      <c r="T222" s="103">
        <v>2011</v>
      </c>
      <c r="U222" s="103" t="s">
        <v>5495</v>
      </c>
      <c r="V222" s="103" t="s">
        <v>5495</v>
      </c>
      <c r="W222" s="103" t="s">
        <v>5673</v>
      </c>
      <c r="X222" s="103">
        <v>2</v>
      </c>
      <c r="Y222" s="103" t="s">
        <v>5437</v>
      </c>
      <c r="Z222" s="116" t="s">
        <v>5443</v>
      </c>
      <c r="AA222" s="116" t="s">
        <v>5440</v>
      </c>
      <c r="AB222" s="116" t="s">
        <v>5440</v>
      </c>
      <c r="AC222" s="116" t="s">
        <v>5440</v>
      </c>
      <c r="AD222" s="116" t="s">
        <v>5440</v>
      </c>
      <c r="AE222" s="116" t="s">
        <v>5440</v>
      </c>
      <c r="AF222" s="116" t="s">
        <v>5440</v>
      </c>
      <c r="AG222" s="134" t="s">
        <v>5443</v>
      </c>
      <c r="AH222" s="134" t="s">
        <v>5440</v>
      </c>
      <c r="AI222" s="134" t="s">
        <v>5440</v>
      </c>
      <c r="AJ222" s="134" t="s">
        <v>5440</v>
      </c>
      <c r="AK222" s="134" t="s">
        <v>5440</v>
      </c>
      <c r="AL222" s="134" t="s">
        <v>5440</v>
      </c>
      <c r="AM222" s="134" t="s">
        <v>5440</v>
      </c>
      <c r="AN222" s="135" t="s">
        <v>5443</v>
      </c>
      <c r="AO222" s="135" t="s">
        <v>5440</v>
      </c>
      <c r="AP222" s="135" t="s">
        <v>5440</v>
      </c>
      <c r="AQ222" s="135" t="s">
        <v>5440</v>
      </c>
      <c r="AR222" s="135" t="s">
        <v>5440</v>
      </c>
      <c r="AS222" s="135" t="s">
        <v>5440</v>
      </c>
      <c r="AT222" s="135" t="s">
        <v>5440</v>
      </c>
      <c r="AU222" s="136" t="s">
        <v>5495</v>
      </c>
      <c r="AV222" s="136">
        <v>2011</v>
      </c>
      <c r="AW222" s="136" t="s">
        <v>5495</v>
      </c>
      <c r="AX222" s="136" t="s">
        <v>5495</v>
      </c>
      <c r="AY222" s="136" t="s">
        <v>5972</v>
      </c>
      <c r="AZ222" s="136">
        <v>2</v>
      </c>
      <c r="BA222" s="136" t="s">
        <v>5495</v>
      </c>
      <c r="BB222" s="99" t="s">
        <v>5443</v>
      </c>
      <c r="BC222" s="99" t="s">
        <v>5440</v>
      </c>
      <c r="BD222" s="99" t="s">
        <v>5440</v>
      </c>
      <c r="BE222" s="99" t="s">
        <v>5440</v>
      </c>
      <c r="BF222" s="99" t="s">
        <v>5440</v>
      </c>
      <c r="BG222" s="99" t="s">
        <v>5440</v>
      </c>
      <c r="BH222" s="99" t="s">
        <v>5440</v>
      </c>
      <c r="BI222" s="120" t="s">
        <v>5443</v>
      </c>
      <c r="BJ222" s="120" t="s">
        <v>5440</v>
      </c>
      <c r="BK222" s="120" t="s">
        <v>5440</v>
      </c>
      <c r="BL222" s="120" t="s">
        <v>5440</v>
      </c>
      <c r="BM222" s="120" t="s">
        <v>5440</v>
      </c>
      <c r="BN222" s="120" t="s">
        <v>5440</v>
      </c>
      <c r="BO222" s="120" t="s">
        <v>5440</v>
      </c>
      <c r="BP222" s="109" t="s">
        <v>5437</v>
      </c>
      <c r="BQ222" s="109">
        <v>2010</v>
      </c>
      <c r="BR222" s="109" t="s">
        <v>5437</v>
      </c>
      <c r="BS222" s="109" t="s">
        <v>5437</v>
      </c>
      <c r="BT222" s="109" t="s">
        <v>5957</v>
      </c>
      <c r="BU222" s="109">
        <v>1</v>
      </c>
      <c r="BV222" s="109"/>
      <c r="BW222" s="121" t="s">
        <v>5495</v>
      </c>
      <c r="BX222" s="121">
        <v>2010</v>
      </c>
      <c r="BY222" s="121" t="s">
        <v>5495</v>
      </c>
      <c r="BZ222" s="121" t="s">
        <v>5495</v>
      </c>
      <c r="CA222" s="121"/>
      <c r="CB222" s="121" t="s">
        <v>5961</v>
      </c>
      <c r="CC222" s="121"/>
      <c r="CD222" s="124" t="s">
        <v>5443</v>
      </c>
      <c r="CE222" s="124" t="s">
        <v>5440</v>
      </c>
      <c r="CF222" s="124" t="s">
        <v>5440</v>
      </c>
      <c r="CG222" s="124" t="s">
        <v>5440</v>
      </c>
      <c r="CH222" s="124" t="s">
        <v>5440</v>
      </c>
      <c r="CI222" s="124" t="s">
        <v>5440</v>
      </c>
      <c r="CJ222" s="124" t="s">
        <v>5440</v>
      </c>
      <c r="CK222" s="123" t="s">
        <v>5437</v>
      </c>
      <c r="CL222" s="123">
        <v>2010</v>
      </c>
      <c r="CM222" s="123" t="s">
        <v>5437</v>
      </c>
      <c r="CN222" s="123" t="s">
        <v>5437</v>
      </c>
      <c r="CO222" s="123" t="s">
        <v>5973</v>
      </c>
      <c r="CP222" s="123"/>
      <c r="CQ222" s="123"/>
      <c r="CR222" s="121" t="s">
        <v>5437</v>
      </c>
      <c r="CS222" s="121">
        <v>2014</v>
      </c>
      <c r="CT222" s="121" t="s">
        <v>5437</v>
      </c>
      <c r="CU222" s="121" t="s">
        <v>5437</v>
      </c>
      <c r="CV222" s="121" t="s">
        <v>5952</v>
      </c>
      <c r="CW222" s="121"/>
      <c r="CX222" s="121"/>
    </row>
    <row r="223" spans="1:102" x14ac:dyDescent="0.3">
      <c r="B223" s="137" t="s">
        <v>5974</v>
      </c>
      <c r="C223" s="137"/>
      <c r="D223" s="114" t="s">
        <v>5495</v>
      </c>
      <c r="E223" s="114"/>
      <c r="F223" s="114" t="s">
        <v>5495</v>
      </c>
      <c r="G223" s="114"/>
      <c r="H223" s="114" t="s">
        <v>5495</v>
      </c>
      <c r="I223" s="114"/>
      <c r="J223" s="114"/>
      <c r="K223" s="114" t="s">
        <v>5495</v>
      </c>
      <c r="L223" s="115" t="s">
        <v>5495</v>
      </c>
      <c r="M223" s="115">
        <v>2009</v>
      </c>
      <c r="N223" s="115" t="s">
        <v>5495</v>
      </c>
      <c r="O223" s="115" t="s">
        <v>5495</v>
      </c>
      <c r="P223" s="115" t="s">
        <v>5949</v>
      </c>
      <c r="Q223" s="115">
        <v>3</v>
      </c>
      <c r="R223" s="115" t="s">
        <v>5495</v>
      </c>
      <c r="S223" s="103" t="s">
        <v>5495</v>
      </c>
      <c r="T223" s="103"/>
      <c r="U223" s="103"/>
      <c r="V223" s="103"/>
      <c r="W223" s="103"/>
      <c r="X223" s="103">
        <v>3</v>
      </c>
      <c r="Y223" s="103"/>
      <c r="Z223" s="116" t="s">
        <v>5443</v>
      </c>
      <c r="AA223" s="116" t="s">
        <v>5440</v>
      </c>
      <c r="AB223" s="116" t="s">
        <v>5440</v>
      </c>
      <c r="AC223" s="116" t="s">
        <v>5440</v>
      </c>
      <c r="AD223" s="116" t="s">
        <v>5440</v>
      </c>
      <c r="AE223" s="116" t="s">
        <v>5440</v>
      </c>
      <c r="AF223" s="116" t="s">
        <v>5440</v>
      </c>
      <c r="AG223" s="134" t="s">
        <v>5443</v>
      </c>
      <c r="AH223" s="134" t="s">
        <v>5440</v>
      </c>
      <c r="AI223" s="134" t="s">
        <v>5440</v>
      </c>
      <c r="AJ223" s="134" t="s">
        <v>5440</v>
      </c>
      <c r="AK223" s="134" t="s">
        <v>5440</v>
      </c>
      <c r="AL223" s="134" t="s">
        <v>5440</v>
      </c>
      <c r="AM223" s="134" t="s">
        <v>5440</v>
      </c>
      <c r="AN223" s="135" t="s">
        <v>5443</v>
      </c>
      <c r="AO223" s="135" t="s">
        <v>5440</v>
      </c>
      <c r="AP223" s="135" t="s">
        <v>5440</v>
      </c>
      <c r="AQ223" s="135" t="s">
        <v>5440</v>
      </c>
      <c r="AR223" s="135" t="s">
        <v>5440</v>
      </c>
      <c r="AS223" s="135" t="s">
        <v>5440</v>
      </c>
      <c r="AT223" s="135" t="s">
        <v>5440</v>
      </c>
      <c r="AU223" s="136" t="s">
        <v>5495</v>
      </c>
      <c r="AV223" s="136">
        <v>2011</v>
      </c>
      <c r="AW223" s="136"/>
      <c r="AX223" s="136"/>
      <c r="AY223" s="136"/>
      <c r="AZ223" s="136">
        <v>3</v>
      </c>
      <c r="BA223" s="136"/>
      <c r="BB223" s="99" t="s">
        <v>5443</v>
      </c>
      <c r="BC223" s="99" t="s">
        <v>5440</v>
      </c>
      <c r="BD223" s="99" t="s">
        <v>5440</v>
      </c>
      <c r="BE223" s="99" t="s">
        <v>5440</v>
      </c>
      <c r="BF223" s="99" t="s">
        <v>5440</v>
      </c>
      <c r="BG223" s="99" t="s">
        <v>5440</v>
      </c>
      <c r="BH223" s="99" t="s">
        <v>5440</v>
      </c>
      <c r="BI223" s="120" t="s">
        <v>5443</v>
      </c>
      <c r="BJ223" s="120" t="s">
        <v>5440</v>
      </c>
      <c r="BK223" s="120" t="s">
        <v>5440</v>
      </c>
      <c r="BL223" s="120" t="s">
        <v>5440</v>
      </c>
      <c r="BM223" s="120" t="s">
        <v>5440</v>
      </c>
      <c r="BN223" s="120" t="s">
        <v>5440</v>
      </c>
      <c r="BO223" s="120" t="s">
        <v>5440</v>
      </c>
      <c r="BP223" s="109" t="s">
        <v>5443</v>
      </c>
      <c r="BQ223" s="109" t="s">
        <v>5440</v>
      </c>
      <c r="BR223" s="109" t="s">
        <v>5440</v>
      </c>
      <c r="BS223" s="109" t="s">
        <v>5440</v>
      </c>
      <c r="BT223" s="109" t="s">
        <v>5440</v>
      </c>
      <c r="BU223" s="109" t="s">
        <v>5440</v>
      </c>
      <c r="BV223" s="109" t="s">
        <v>5440</v>
      </c>
      <c r="BW223" s="121" t="s">
        <v>5495</v>
      </c>
      <c r="BX223" s="121">
        <v>2009</v>
      </c>
      <c r="BY223" s="121" t="s">
        <v>5495</v>
      </c>
      <c r="BZ223" s="121" t="s">
        <v>5495</v>
      </c>
      <c r="CA223" s="121"/>
      <c r="CB223" s="121" t="s">
        <v>5975</v>
      </c>
      <c r="CC223" s="121" t="s">
        <v>5495</v>
      </c>
      <c r="CD223" s="124" t="s">
        <v>5443</v>
      </c>
      <c r="CE223" s="124" t="s">
        <v>5440</v>
      </c>
      <c r="CF223" s="124" t="s">
        <v>5440</v>
      </c>
      <c r="CG223" s="124" t="s">
        <v>5440</v>
      </c>
      <c r="CH223" s="124" t="s">
        <v>5440</v>
      </c>
      <c r="CI223" s="124" t="s">
        <v>5440</v>
      </c>
      <c r="CJ223" s="124" t="s">
        <v>5440</v>
      </c>
      <c r="CK223" s="123" t="s">
        <v>5495</v>
      </c>
      <c r="CL223" s="123">
        <v>2013</v>
      </c>
      <c r="CM223" s="123"/>
      <c r="CN223" s="123"/>
      <c r="CO223" s="123" t="s">
        <v>5976</v>
      </c>
      <c r="CP223" s="123"/>
      <c r="CQ223" s="123"/>
      <c r="CR223" s="121" t="s">
        <v>5495</v>
      </c>
      <c r="CS223" s="121">
        <v>2013</v>
      </c>
      <c r="CT223" s="121"/>
      <c r="CU223" s="121"/>
      <c r="CV223" s="121" t="s">
        <v>5977</v>
      </c>
      <c r="CW223" s="121"/>
      <c r="CX223" s="121"/>
    </row>
    <row r="224" spans="1:102" x14ac:dyDescent="0.3">
      <c r="B224" s="137" t="s">
        <v>928</v>
      </c>
      <c r="C224" s="137"/>
      <c r="D224" s="114" t="s">
        <v>5443</v>
      </c>
      <c r="E224" s="114" t="s">
        <v>5440</v>
      </c>
      <c r="F224" s="114" t="s">
        <v>5440</v>
      </c>
      <c r="G224" s="114"/>
      <c r="H224" s="114" t="s">
        <v>5440</v>
      </c>
      <c r="I224" s="114" t="s">
        <v>5440</v>
      </c>
      <c r="J224" s="114" t="s">
        <v>5440</v>
      </c>
      <c r="K224" s="114" t="s">
        <v>5440</v>
      </c>
      <c r="L224" s="115" t="s">
        <v>5495</v>
      </c>
      <c r="M224" s="115">
        <v>2005</v>
      </c>
      <c r="N224" s="115" t="s">
        <v>5495</v>
      </c>
      <c r="O224" s="115" t="s">
        <v>5495</v>
      </c>
      <c r="P224" s="115" t="s">
        <v>5949</v>
      </c>
      <c r="Q224" s="115">
        <v>3</v>
      </c>
      <c r="R224" s="115" t="s">
        <v>5495</v>
      </c>
      <c r="S224" s="103" t="s">
        <v>5495</v>
      </c>
      <c r="T224" s="103">
        <v>1999</v>
      </c>
      <c r="U224" s="103" t="s">
        <v>5495</v>
      </c>
      <c r="V224" s="103" t="s">
        <v>5495</v>
      </c>
      <c r="W224" s="103" t="s">
        <v>5673</v>
      </c>
      <c r="X224" s="103">
        <v>3</v>
      </c>
      <c r="Y224" s="103"/>
      <c r="Z224" s="116" t="s">
        <v>5443</v>
      </c>
      <c r="AA224" s="116" t="s">
        <v>5440</v>
      </c>
      <c r="AB224" s="116" t="s">
        <v>5440</v>
      </c>
      <c r="AC224" s="116" t="s">
        <v>5440</v>
      </c>
      <c r="AD224" s="116" t="s">
        <v>5440</v>
      </c>
      <c r="AE224" s="116" t="s">
        <v>5440</v>
      </c>
      <c r="AF224" s="116" t="s">
        <v>5440</v>
      </c>
      <c r="AG224" s="134" t="s">
        <v>5443</v>
      </c>
      <c r="AH224" s="134" t="s">
        <v>5440</v>
      </c>
      <c r="AI224" s="134" t="s">
        <v>5440</v>
      </c>
      <c r="AJ224" s="134" t="s">
        <v>5440</v>
      </c>
      <c r="AK224" s="134" t="s">
        <v>5440</v>
      </c>
      <c r="AL224" s="134" t="s">
        <v>5440</v>
      </c>
      <c r="AM224" s="134" t="s">
        <v>5440</v>
      </c>
      <c r="AN224" s="135" t="s">
        <v>5443</v>
      </c>
      <c r="AO224" s="135" t="s">
        <v>5440</v>
      </c>
      <c r="AP224" s="135" t="s">
        <v>5440</v>
      </c>
      <c r="AQ224" s="135" t="s">
        <v>5440</v>
      </c>
      <c r="AR224" s="135" t="s">
        <v>5440</v>
      </c>
      <c r="AS224" s="135" t="s">
        <v>5440</v>
      </c>
      <c r="AT224" s="135" t="s">
        <v>5440</v>
      </c>
      <c r="AU224" s="136" t="s">
        <v>5495</v>
      </c>
      <c r="AV224" s="136">
        <v>2010</v>
      </c>
      <c r="AW224" s="136" t="s">
        <v>5495</v>
      </c>
      <c r="AX224" s="136" t="s">
        <v>5495</v>
      </c>
      <c r="AY224" s="136" t="s">
        <v>5978</v>
      </c>
      <c r="AZ224" s="136">
        <v>3</v>
      </c>
      <c r="BA224" s="136" t="s">
        <v>5495</v>
      </c>
      <c r="BB224" s="99" t="s">
        <v>5443</v>
      </c>
      <c r="BC224" s="99" t="s">
        <v>5440</v>
      </c>
      <c r="BD224" s="99" t="s">
        <v>5440</v>
      </c>
      <c r="BE224" s="99" t="s">
        <v>5440</v>
      </c>
      <c r="BF224" s="99" t="s">
        <v>5440</v>
      </c>
      <c r="BG224" s="99" t="s">
        <v>5440</v>
      </c>
      <c r="BH224" s="99" t="s">
        <v>5440</v>
      </c>
      <c r="BI224" s="120" t="s">
        <v>5443</v>
      </c>
      <c r="BJ224" s="120" t="s">
        <v>5440</v>
      </c>
      <c r="BK224" s="120" t="s">
        <v>5440</v>
      </c>
      <c r="BL224" s="120" t="s">
        <v>5440</v>
      </c>
      <c r="BM224" s="120" t="s">
        <v>5440</v>
      </c>
      <c r="BN224" s="120" t="s">
        <v>5440</v>
      </c>
      <c r="BO224" s="120" t="s">
        <v>5440</v>
      </c>
      <c r="BP224" s="109" t="s">
        <v>5437</v>
      </c>
      <c r="BQ224" s="109">
        <v>2011</v>
      </c>
      <c r="BR224" s="109"/>
      <c r="BS224" s="109"/>
      <c r="BT224" s="109"/>
      <c r="BU224" s="109"/>
      <c r="BV224" s="109"/>
      <c r="BW224" s="121" t="s">
        <v>5495</v>
      </c>
      <c r="BX224" s="121">
        <v>2010</v>
      </c>
      <c r="BY224" s="121"/>
      <c r="BZ224" s="121"/>
      <c r="CA224" s="121"/>
      <c r="CB224" s="121"/>
      <c r="CC224" s="121"/>
      <c r="CD224" s="124" t="s">
        <v>5443</v>
      </c>
      <c r="CE224" s="124" t="s">
        <v>5440</v>
      </c>
      <c r="CF224" s="124" t="s">
        <v>5440</v>
      </c>
      <c r="CG224" s="124" t="s">
        <v>5440</v>
      </c>
      <c r="CH224" s="124" t="s">
        <v>5440</v>
      </c>
      <c r="CI224" s="124" t="s">
        <v>5440</v>
      </c>
      <c r="CJ224" s="124" t="s">
        <v>5440</v>
      </c>
      <c r="CK224" s="123" t="s">
        <v>5437</v>
      </c>
      <c r="CL224" s="123">
        <v>2011</v>
      </c>
      <c r="CM224" s="123"/>
      <c r="CN224" s="123" t="s">
        <v>5437</v>
      </c>
      <c r="CO224" s="123" t="s">
        <v>5979</v>
      </c>
      <c r="CP224" s="123">
        <v>2</v>
      </c>
      <c r="CQ224" s="123" t="s">
        <v>5495</v>
      </c>
      <c r="CR224" s="121" t="s">
        <v>5437</v>
      </c>
      <c r="CS224" s="121"/>
      <c r="CT224" s="121"/>
      <c r="CU224" s="121"/>
      <c r="CV224" s="121" t="s">
        <v>5952</v>
      </c>
      <c r="CW224" s="121" t="s">
        <v>5980</v>
      </c>
      <c r="CX224" s="121"/>
    </row>
    <row r="225" spans="1:102" x14ac:dyDescent="0.3">
      <c r="B225" s="137" t="s">
        <v>1881</v>
      </c>
      <c r="C225" s="137"/>
      <c r="D225" s="114"/>
      <c r="E225" s="114"/>
      <c r="F225" s="114"/>
      <c r="G225" s="114"/>
      <c r="H225" s="114"/>
      <c r="I225" s="114"/>
      <c r="J225" s="114"/>
      <c r="K225" s="114"/>
      <c r="L225" s="115" t="s">
        <v>5495</v>
      </c>
      <c r="M225" s="115">
        <v>2010</v>
      </c>
      <c r="N225" s="115" t="s">
        <v>5495</v>
      </c>
      <c r="O225" s="115" t="s">
        <v>5495</v>
      </c>
      <c r="P225" s="115" t="s">
        <v>5949</v>
      </c>
      <c r="Q225" s="115">
        <v>3</v>
      </c>
      <c r="R225" s="115" t="s">
        <v>5495</v>
      </c>
      <c r="S225" s="103" t="s">
        <v>5495</v>
      </c>
      <c r="T225" s="103">
        <v>2003</v>
      </c>
      <c r="U225" s="103" t="s">
        <v>5495</v>
      </c>
      <c r="V225" s="103" t="s">
        <v>5495</v>
      </c>
      <c r="W225" s="103" t="s">
        <v>5673</v>
      </c>
      <c r="X225" s="103">
        <v>2</v>
      </c>
      <c r="Y225" s="103" t="s">
        <v>5437</v>
      </c>
      <c r="Z225" s="116" t="s">
        <v>5443</v>
      </c>
      <c r="AA225" s="116" t="s">
        <v>5440</v>
      </c>
      <c r="AB225" s="116" t="s">
        <v>5440</v>
      </c>
      <c r="AC225" s="116" t="s">
        <v>5440</v>
      </c>
      <c r="AD225" s="116" t="s">
        <v>5440</v>
      </c>
      <c r="AE225" s="116" t="s">
        <v>5440</v>
      </c>
      <c r="AF225" s="116" t="s">
        <v>5440</v>
      </c>
      <c r="AG225" s="134" t="s">
        <v>5443</v>
      </c>
      <c r="AH225" s="134" t="s">
        <v>5440</v>
      </c>
      <c r="AI225" s="134" t="s">
        <v>5440</v>
      </c>
      <c r="AJ225" s="134" t="s">
        <v>5440</v>
      </c>
      <c r="AK225" s="134" t="s">
        <v>5440</v>
      </c>
      <c r="AL225" s="134" t="s">
        <v>5440</v>
      </c>
      <c r="AM225" s="134" t="s">
        <v>5440</v>
      </c>
      <c r="AN225" s="135" t="s">
        <v>5443</v>
      </c>
      <c r="AO225" s="135" t="s">
        <v>5440</v>
      </c>
      <c r="AP225" s="135" t="s">
        <v>5440</v>
      </c>
      <c r="AQ225" s="135" t="s">
        <v>5440</v>
      </c>
      <c r="AR225" s="135" t="s">
        <v>5440</v>
      </c>
      <c r="AS225" s="135" t="s">
        <v>5440</v>
      </c>
      <c r="AT225" s="135" t="s">
        <v>5440</v>
      </c>
      <c r="AU225" s="136" t="s">
        <v>5495</v>
      </c>
      <c r="AV225" s="136">
        <v>2010</v>
      </c>
      <c r="AW225" s="136" t="s">
        <v>5495</v>
      </c>
      <c r="AX225" s="136" t="s">
        <v>5495</v>
      </c>
      <c r="AY225" s="136" t="s">
        <v>5691</v>
      </c>
      <c r="AZ225" s="136">
        <v>3</v>
      </c>
      <c r="BA225" s="136" t="s">
        <v>5495</v>
      </c>
      <c r="BB225" s="99" t="s">
        <v>5443</v>
      </c>
      <c r="BC225" s="99" t="s">
        <v>5440</v>
      </c>
      <c r="BD225" s="99" t="s">
        <v>5440</v>
      </c>
      <c r="BE225" s="99" t="s">
        <v>5440</v>
      </c>
      <c r="BF225" s="99" t="s">
        <v>5440</v>
      </c>
      <c r="BG225" s="99" t="s">
        <v>5440</v>
      </c>
      <c r="BH225" s="99" t="s">
        <v>5440</v>
      </c>
      <c r="BI225" s="120" t="s">
        <v>5443</v>
      </c>
      <c r="BJ225" s="120" t="s">
        <v>5440</v>
      </c>
      <c r="BK225" s="120" t="s">
        <v>5440</v>
      </c>
      <c r="BL225" s="120" t="s">
        <v>5440</v>
      </c>
      <c r="BM225" s="120" t="s">
        <v>5440</v>
      </c>
      <c r="BN225" s="120" t="s">
        <v>5440</v>
      </c>
      <c r="BO225" s="120" t="s">
        <v>5440</v>
      </c>
      <c r="BP225" s="109" t="s">
        <v>5437</v>
      </c>
      <c r="BQ225" s="109">
        <v>2010</v>
      </c>
      <c r="BR225" s="109" t="s">
        <v>5437</v>
      </c>
      <c r="BS225" s="109" t="s">
        <v>5437</v>
      </c>
      <c r="BT225" s="109" t="s">
        <v>5957</v>
      </c>
      <c r="BU225" s="109"/>
      <c r="BV225" s="109" t="s">
        <v>5437</v>
      </c>
      <c r="BW225" s="121" t="s">
        <v>5495</v>
      </c>
      <c r="BX225" s="121">
        <v>2010</v>
      </c>
      <c r="BY225" s="121" t="s">
        <v>5495</v>
      </c>
      <c r="BZ225" s="121" t="s">
        <v>5495</v>
      </c>
      <c r="CA225" s="121"/>
      <c r="CB225" s="121" t="s">
        <v>5961</v>
      </c>
      <c r="CC225" s="121"/>
      <c r="CD225" s="124" t="s">
        <v>5443</v>
      </c>
      <c r="CE225" s="124" t="s">
        <v>5440</v>
      </c>
      <c r="CF225" s="124" t="s">
        <v>5440</v>
      </c>
      <c r="CG225" s="124" t="s">
        <v>5440</v>
      </c>
      <c r="CH225" s="124" t="s">
        <v>5440</v>
      </c>
      <c r="CI225" s="124" t="s">
        <v>5440</v>
      </c>
      <c r="CJ225" s="124" t="s">
        <v>5440</v>
      </c>
      <c r="CK225" s="123" t="s">
        <v>5437</v>
      </c>
      <c r="CL225" s="123">
        <v>2009</v>
      </c>
      <c r="CM225" s="123" t="s">
        <v>5437</v>
      </c>
      <c r="CN225" s="123" t="s">
        <v>5437</v>
      </c>
      <c r="CO225" s="123" t="s">
        <v>5973</v>
      </c>
      <c r="CP225" s="123">
        <v>1</v>
      </c>
      <c r="CQ225" s="123" t="s">
        <v>5437</v>
      </c>
      <c r="CR225" s="121" t="s">
        <v>5495</v>
      </c>
      <c r="CS225" s="121"/>
      <c r="CT225" s="121"/>
      <c r="CU225" s="121"/>
      <c r="CV225" s="121" t="s">
        <v>5668</v>
      </c>
      <c r="CW225" s="121"/>
      <c r="CX225" s="121" t="s">
        <v>5495</v>
      </c>
    </row>
    <row r="226" spans="1:102" x14ac:dyDescent="0.3">
      <c r="B226" s="137" t="s">
        <v>893</v>
      </c>
      <c r="C226" s="137"/>
      <c r="D226" s="114" t="s">
        <v>5495</v>
      </c>
      <c r="E226" s="114" t="s">
        <v>5442</v>
      </c>
      <c r="F226" s="114" t="s">
        <v>5660</v>
      </c>
      <c r="G226" s="114"/>
      <c r="H226" s="114" t="s">
        <v>5660</v>
      </c>
      <c r="I226" s="114" t="s">
        <v>5508</v>
      </c>
      <c r="J226" s="114">
        <v>1</v>
      </c>
      <c r="K226" s="114" t="s">
        <v>5660</v>
      </c>
      <c r="L226" s="115" t="s">
        <v>5495</v>
      </c>
      <c r="M226" s="115">
        <v>2005</v>
      </c>
      <c r="N226" s="115" t="s">
        <v>5495</v>
      </c>
      <c r="O226" s="115" t="s">
        <v>5495</v>
      </c>
      <c r="P226" s="115" t="s">
        <v>5949</v>
      </c>
      <c r="Q226" s="115">
        <v>3</v>
      </c>
      <c r="R226" s="115" t="s">
        <v>5495</v>
      </c>
      <c r="S226" s="103" t="s">
        <v>5495</v>
      </c>
      <c r="T226" s="103">
        <v>1999</v>
      </c>
      <c r="U226" s="103"/>
      <c r="V226" s="103"/>
      <c r="W226" s="103"/>
      <c r="X226" s="103">
        <v>3</v>
      </c>
      <c r="Y226" s="103" t="s">
        <v>5437</v>
      </c>
      <c r="Z226" s="116" t="s">
        <v>5443</v>
      </c>
      <c r="AA226" s="116" t="s">
        <v>5440</v>
      </c>
      <c r="AB226" s="116" t="s">
        <v>5440</v>
      </c>
      <c r="AC226" s="116" t="s">
        <v>5440</v>
      </c>
      <c r="AD226" s="116" t="s">
        <v>5440</v>
      </c>
      <c r="AE226" s="116" t="s">
        <v>5440</v>
      </c>
      <c r="AF226" s="116" t="s">
        <v>5440</v>
      </c>
      <c r="AG226" s="134" t="s">
        <v>5443</v>
      </c>
      <c r="AH226" s="134" t="s">
        <v>5440</v>
      </c>
      <c r="AI226" s="134" t="s">
        <v>5440</v>
      </c>
      <c r="AJ226" s="134" t="s">
        <v>5440</v>
      </c>
      <c r="AK226" s="134" t="s">
        <v>5440</v>
      </c>
      <c r="AL226" s="134" t="s">
        <v>5440</v>
      </c>
      <c r="AM226" s="134" t="s">
        <v>5440</v>
      </c>
      <c r="AN226" s="135" t="s">
        <v>5443</v>
      </c>
      <c r="AO226" s="135" t="s">
        <v>5440</v>
      </c>
      <c r="AP226" s="135" t="s">
        <v>5440</v>
      </c>
      <c r="AQ226" s="135" t="s">
        <v>5440</v>
      </c>
      <c r="AR226" s="135" t="s">
        <v>5440</v>
      </c>
      <c r="AS226" s="135" t="s">
        <v>5440</v>
      </c>
      <c r="AT226" s="135" t="s">
        <v>5440</v>
      </c>
      <c r="AU226" s="136" t="s">
        <v>5495</v>
      </c>
      <c r="AV226" s="136">
        <v>1999</v>
      </c>
      <c r="AW226" s="136"/>
      <c r="AX226" s="136"/>
      <c r="AY226" s="136" t="s">
        <v>5955</v>
      </c>
      <c r="AZ226" s="136">
        <v>5</v>
      </c>
      <c r="BA226" s="136" t="s">
        <v>5495</v>
      </c>
      <c r="BB226" s="99" t="s">
        <v>5443</v>
      </c>
      <c r="BC226" s="99" t="s">
        <v>5440</v>
      </c>
      <c r="BD226" s="99" t="s">
        <v>5440</v>
      </c>
      <c r="BE226" s="99" t="s">
        <v>5440</v>
      </c>
      <c r="BF226" s="99" t="s">
        <v>5440</v>
      </c>
      <c r="BG226" s="99" t="s">
        <v>5440</v>
      </c>
      <c r="BH226" s="99" t="s">
        <v>5440</v>
      </c>
      <c r="BI226" s="120" t="s">
        <v>5495</v>
      </c>
      <c r="BJ226" s="120">
        <v>1999</v>
      </c>
      <c r="BK226" s="120"/>
      <c r="BL226" s="120"/>
      <c r="BM226" s="120" t="s">
        <v>5981</v>
      </c>
      <c r="BN226" s="120">
        <v>1</v>
      </c>
      <c r="BO226" s="120" t="s">
        <v>5495</v>
      </c>
      <c r="BP226" s="109" t="s">
        <v>5437</v>
      </c>
      <c r="BQ226" s="109"/>
      <c r="BR226" s="109"/>
      <c r="BS226" s="109"/>
      <c r="BT226" s="109"/>
      <c r="BU226" s="109"/>
      <c r="BV226" s="109"/>
      <c r="BW226" s="121" t="s">
        <v>5495</v>
      </c>
      <c r="BX226" s="121">
        <v>2010</v>
      </c>
      <c r="BY226" s="121" t="s">
        <v>5495</v>
      </c>
      <c r="BZ226" s="121" t="s">
        <v>5495</v>
      </c>
      <c r="CA226" s="121"/>
      <c r="CB226" s="121">
        <v>9</v>
      </c>
      <c r="CC226" s="121"/>
      <c r="CD226" s="124" t="s">
        <v>5443</v>
      </c>
      <c r="CE226" s="124" t="s">
        <v>5440</v>
      </c>
      <c r="CF226" s="124" t="s">
        <v>5440</v>
      </c>
      <c r="CG226" s="124" t="s">
        <v>5440</v>
      </c>
      <c r="CH226" s="124" t="s">
        <v>5440</v>
      </c>
      <c r="CI226" s="124" t="s">
        <v>5440</v>
      </c>
      <c r="CJ226" s="124" t="s">
        <v>5440</v>
      </c>
      <c r="CK226" s="123" t="s">
        <v>5437</v>
      </c>
      <c r="CL226" s="123">
        <v>2010</v>
      </c>
      <c r="CM226" s="123" t="s">
        <v>5437</v>
      </c>
      <c r="CN226" s="123" t="s">
        <v>5437</v>
      </c>
      <c r="CO226" s="123" t="s">
        <v>5973</v>
      </c>
      <c r="CP226" s="123">
        <v>1</v>
      </c>
      <c r="CQ226" s="123">
        <v>1</v>
      </c>
      <c r="CR226" s="121" t="s">
        <v>5437</v>
      </c>
      <c r="CS226" s="121"/>
      <c r="CT226" s="121" t="s">
        <v>5437</v>
      </c>
      <c r="CU226" s="121" t="s">
        <v>5437</v>
      </c>
      <c r="CV226" s="121" t="s">
        <v>5952</v>
      </c>
      <c r="CW226" s="121" t="s">
        <v>5959</v>
      </c>
      <c r="CX226" s="121" t="s">
        <v>5495</v>
      </c>
    </row>
    <row r="227" spans="1:102" x14ac:dyDescent="0.3">
      <c r="B227" s="137" t="s">
        <v>900</v>
      </c>
      <c r="C227" s="137"/>
      <c r="D227" s="114" t="s">
        <v>5495</v>
      </c>
      <c r="E227" s="114">
        <v>2011</v>
      </c>
      <c r="F227" s="114" t="s">
        <v>5660</v>
      </c>
      <c r="G227" s="114"/>
      <c r="H227" s="114" t="s">
        <v>5660</v>
      </c>
      <c r="I227" s="114" t="s">
        <v>5508</v>
      </c>
      <c r="J227" s="114">
        <v>1</v>
      </c>
      <c r="K227" s="114" t="s">
        <v>5660</v>
      </c>
      <c r="L227" s="115" t="s">
        <v>5495</v>
      </c>
      <c r="M227" s="115">
        <v>2010</v>
      </c>
      <c r="N227" s="115" t="s">
        <v>5495</v>
      </c>
      <c r="O227" s="115" t="s">
        <v>5495</v>
      </c>
      <c r="P227" s="115" t="s">
        <v>5949</v>
      </c>
      <c r="Q227" s="115">
        <v>4</v>
      </c>
      <c r="R227" s="115" t="s">
        <v>5495</v>
      </c>
      <c r="S227" s="103" t="s">
        <v>5495</v>
      </c>
      <c r="T227" s="103">
        <v>2011</v>
      </c>
      <c r="U227" s="103" t="s">
        <v>5495</v>
      </c>
      <c r="V227" s="103" t="s">
        <v>5495</v>
      </c>
      <c r="W227" s="103" t="s">
        <v>5673</v>
      </c>
      <c r="X227" s="103">
        <v>2</v>
      </c>
      <c r="Y227" s="103" t="s">
        <v>5437</v>
      </c>
      <c r="Z227" s="116" t="s">
        <v>5443</v>
      </c>
      <c r="AA227" s="116" t="s">
        <v>5440</v>
      </c>
      <c r="AB227" s="116" t="s">
        <v>5440</v>
      </c>
      <c r="AC227" s="116" t="s">
        <v>5440</v>
      </c>
      <c r="AD227" s="116" t="s">
        <v>5440</v>
      </c>
      <c r="AE227" s="116" t="s">
        <v>5440</v>
      </c>
      <c r="AF227" s="116" t="s">
        <v>5440</v>
      </c>
      <c r="AG227" s="134" t="s">
        <v>5443</v>
      </c>
      <c r="AH227" s="134" t="s">
        <v>5440</v>
      </c>
      <c r="AI227" s="134" t="s">
        <v>5440</v>
      </c>
      <c r="AJ227" s="134" t="s">
        <v>5440</v>
      </c>
      <c r="AK227" s="134" t="s">
        <v>5440</v>
      </c>
      <c r="AL227" s="134" t="s">
        <v>5440</v>
      </c>
      <c r="AM227" s="134" t="s">
        <v>5440</v>
      </c>
      <c r="AN227" s="135" t="s">
        <v>5443</v>
      </c>
      <c r="AO227" s="135" t="s">
        <v>5440</v>
      </c>
      <c r="AP227" s="135" t="s">
        <v>5440</v>
      </c>
      <c r="AQ227" s="135" t="s">
        <v>5440</v>
      </c>
      <c r="AR227" s="135" t="s">
        <v>5440</v>
      </c>
      <c r="AS227" s="135" t="s">
        <v>5440</v>
      </c>
      <c r="AT227" s="135" t="s">
        <v>5440</v>
      </c>
      <c r="AU227" s="136" t="s">
        <v>5495</v>
      </c>
      <c r="AV227" s="136">
        <v>2010</v>
      </c>
      <c r="AW227" s="136" t="s">
        <v>5495</v>
      </c>
      <c r="AX227" s="136" t="s">
        <v>5495</v>
      </c>
      <c r="AY227" s="136" t="s">
        <v>5972</v>
      </c>
      <c r="AZ227" s="136">
        <v>3</v>
      </c>
      <c r="BA227" s="136" t="s">
        <v>5495</v>
      </c>
      <c r="BB227" s="99" t="s">
        <v>5443</v>
      </c>
      <c r="BC227" s="99" t="s">
        <v>5440</v>
      </c>
      <c r="BD227" s="99" t="s">
        <v>5440</v>
      </c>
      <c r="BE227" s="99" t="s">
        <v>5440</v>
      </c>
      <c r="BF227" s="99" t="s">
        <v>5440</v>
      </c>
      <c r="BG227" s="99" t="s">
        <v>5440</v>
      </c>
      <c r="BH227" s="99" t="s">
        <v>5440</v>
      </c>
      <c r="BI227" s="120" t="s">
        <v>5443</v>
      </c>
      <c r="BJ227" s="120" t="s">
        <v>5440</v>
      </c>
      <c r="BK227" s="120" t="s">
        <v>5440</v>
      </c>
      <c r="BL227" s="120" t="s">
        <v>5440</v>
      </c>
      <c r="BM227" s="120" t="s">
        <v>5440</v>
      </c>
      <c r="BN227" s="120" t="s">
        <v>5440</v>
      </c>
      <c r="BO227" s="120" t="s">
        <v>5440</v>
      </c>
      <c r="BP227" s="109" t="s">
        <v>5437</v>
      </c>
      <c r="BQ227" s="109">
        <v>2011</v>
      </c>
      <c r="BR227" s="109" t="s">
        <v>5437</v>
      </c>
      <c r="BS227" s="109" t="s">
        <v>5437</v>
      </c>
      <c r="BT227" s="109" t="s">
        <v>5957</v>
      </c>
      <c r="BU227" s="109">
        <v>1</v>
      </c>
      <c r="BV227" s="109" t="s">
        <v>5437</v>
      </c>
      <c r="BW227" s="121" t="s">
        <v>5495</v>
      </c>
      <c r="BX227" s="121">
        <v>2009</v>
      </c>
      <c r="BY227" s="121" t="s">
        <v>5495</v>
      </c>
      <c r="BZ227" s="121" t="s">
        <v>5495</v>
      </c>
      <c r="CA227" s="121"/>
      <c r="CB227" s="121" t="s">
        <v>5961</v>
      </c>
      <c r="CC227" s="121" t="s">
        <v>5495</v>
      </c>
      <c r="CD227" s="124" t="s">
        <v>5443</v>
      </c>
      <c r="CE227" s="124" t="s">
        <v>5440</v>
      </c>
      <c r="CF227" s="124" t="s">
        <v>5440</v>
      </c>
      <c r="CG227" s="124" t="s">
        <v>5440</v>
      </c>
      <c r="CH227" s="124" t="s">
        <v>5440</v>
      </c>
      <c r="CI227" s="124" t="s">
        <v>5440</v>
      </c>
      <c r="CJ227" s="124" t="s">
        <v>5440</v>
      </c>
      <c r="CK227" s="123" t="s">
        <v>5437</v>
      </c>
      <c r="CL227" s="123">
        <v>2010</v>
      </c>
      <c r="CM227" s="123" t="s">
        <v>5437</v>
      </c>
      <c r="CN227" s="123" t="s">
        <v>5437</v>
      </c>
      <c r="CO227" s="123" t="s">
        <v>5973</v>
      </c>
      <c r="CP227" s="123">
        <v>2</v>
      </c>
      <c r="CQ227" s="123" t="s">
        <v>5437</v>
      </c>
      <c r="CR227" s="121" t="s">
        <v>5437</v>
      </c>
      <c r="CS227" s="121">
        <v>2013</v>
      </c>
      <c r="CT227" s="121" t="s">
        <v>5437</v>
      </c>
      <c r="CU227" s="121" t="s">
        <v>5437</v>
      </c>
      <c r="CV227" s="121" t="s">
        <v>5952</v>
      </c>
      <c r="CW227" s="121"/>
      <c r="CX227" s="121" t="s">
        <v>5495</v>
      </c>
    </row>
    <row r="228" spans="1:102" x14ac:dyDescent="0.3">
      <c r="B228" s="137" t="s">
        <v>946</v>
      </c>
      <c r="C228" s="137"/>
      <c r="D228" s="114" t="s">
        <v>5495</v>
      </c>
      <c r="E228" s="114">
        <v>2004</v>
      </c>
      <c r="F228" s="114" t="s">
        <v>5495</v>
      </c>
      <c r="G228" s="114"/>
      <c r="H228" s="114" t="s">
        <v>5495</v>
      </c>
      <c r="I228" s="114" t="s">
        <v>5508</v>
      </c>
      <c r="J228" s="114">
        <v>1</v>
      </c>
      <c r="K228" s="114" t="s">
        <v>5495</v>
      </c>
      <c r="L228" s="115" t="s">
        <v>5495</v>
      </c>
      <c r="M228" s="115">
        <v>2004</v>
      </c>
      <c r="N228" s="115" t="s">
        <v>5495</v>
      </c>
      <c r="O228" s="115" t="s">
        <v>5495</v>
      </c>
      <c r="P228" s="115" t="s">
        <v>5982</v>
      </c>
      <c r="Q228" s="115">
        <v>4</v>
      </c>
      <c r="R228" s="115" t="s">
        <v>5495</v>
      </c>
      <c r="S228" s="103" t="s">
        <v>5495</v>
      </c>
      <c r="T228" s="103">
        <v>2004</v>
      </c>
      <c r="U228" s="103" t="s">
        <v>5495</v>
      </c>
      <c r="V228" s="103" t="s">
        <v>5495</v>
      </c>
      <c r="W228" s="103" t="s">
        <v>5673</v>
      </c>
      <c r="X228" s="103">
        <v>2</v>
      </c>
      <c r="Y228" s="103" t="s">
        <v>5437</v>
      </c>
      <c r="Z228" s="116" t="s">
        <v>5443</v>
      </c>
      <c r="AA228" s="116" t="s">
        <v>5440</v>
      </c>
      <c r="AB228" s="116" t="s">
        <v>5440</v>
      </c>
      <c r="AC228" s="116" t="s">
        <v>5440</v>
      </c>
      <c r="AD228" s="116" t="s">
        <v>5440</v>
      </c>
      <c r="AE228" s="116" t="s">
        <v>5440</v>
      </c>
      <c r="AF228" s="116" t="s">
        <v>5440</v>
      </c>
      <c r="AG228" s="134" t="s">
        <v>5443</v>
      </c>
      <c r="AH228" s="134" t="s">
        <v>5440</v>
      </c>
      <c r="AI228" s="134" t="s">
        <v>5440</v>
      </c>
      <c r="AJ228" s="134" t="s">
        <v>5440</v>
      </c>
      <c r="AK228" s="134" t="s">
        <v>5440</v>
      </c>
      <c r="AL228" s="134" t="s">
        <v>5440</v>
      </c>
      <c r="AM228" s="134" t="s">
        <v>5440</v>
      </c>
      <c r="AN228" s="135" t="s">
        <v>5443</v>
      </c>
      <c r="AO228" s="135" t="s">
        <v>5440</v>
      </c>
      <c r="AP228" s="135" t="s">
        <v>5440</v>
      </c>
      <c r="AQ228" s="135" t="s">
        <v>5440</v>
      </c>
      <c r="AR228" s="135" t="s">
        <v>5440</v>
      </c>
      <c r="AS228" s="135" t="s">
        <v>5440</v>
      </c>
      <c r="AT228" s="135" t="s">
        <v>5440</v>
      </c>
      <c r="AU228" s="136" t="s">
        <v>5495</v>
      </c>
      <c r="AV228" s="136">
        <v>2004</v>
      </c>
      <c r="AW228" s="136" t="s">
        <v>5495</v>
      </c>
      <c r="AX228" s="136" t="s">
        <v>5495</v>
      </c>
      <c r="AY228" s="136" t="s">
        <v>5983</v>
      </c>
      <c r="AZ228" s="136">
        <v>2</v>
      </c>
      <c r="BA228" s="136" t="s">
        <v>5495</v>
      </c>
      <c r="BB228" s="99" t="s">
        <v>5443</v>
      </c>
      <c r="BC228" s="99" t="s">
        <v>5440</v>
      </c>
      <c r="BD228" s="99" t="s">
        <v>5440</v>
      </c>
      <c r="BE228" s="99" t="s">
        <v>5440</v>
      </c>
      <c r="BF228" s="99" t="s">
        <v>5440</v>
      </c>
      <c r="BG228" s="99" t="s">
        <v>5440</v>
      </c>
      <c r="BH228" s="99" t="s">
        <v>5440</v>
      </c>
      <c r="BI228" s="120" t="s">
        <v>5443</v>
      </c>
      <c r="BJ228" s="120" t="s">
        <v>5440</v>
      </c>
      <c r="BK228" s="120" t="s">
        <v>5440</v>
      </c>
      <c r="BL228" s="120" t="s">
        <v>5440</v>
      </c>
      <c r="BM228" s="120" t="s">
        <v>5440</v>
      </c>
      <c r="BN228" s="120" t="s">
        <v>5440</v>
      </c>
      <c r="BO228" s="120" t="s">
        <v>5440</v>
      </c>
      <c r="BP228" s="109" t="s">
        <v>5437</v>
      </c>
      <c r="BQ228" s="109">
        <v>2006</v>
      </c>
      <c r="BR228" s="109" t="s">
        <v>5437</v>
      </c>
      <c r="BS228" s="109" t="s">
        <v>5437</v>
      </c>
      <c r="BT228" s="109" t="s">
        <v>5957</v>
      </c>
      <c r="BU228" s="109">
        <v>1</v>
      </c>
      <c r="BV228" s="109" t="s">
        <v>5495</v>
      </c>
      <c r="BW228" s="121" t="s">
        <v>5495</v>
      </c>
      <c r="BX228" s="121">
        <v>2009</v>
      </c>
      <c r="BY228" s="121" t="s">
        <v>5495</v>
      </c>
      <c r="BZ228" s="121" t="s">
        <v>5495</v>
      </c>
      <c r="CA228" s="121"/>
      <c r="CB228" s="121">
        <v>9</v>
      </c>
      <c r="CC228" s="121" t="s">
        <v>5495</v>
      </c>
      <c r="CD228" s="124" t="s">
        <v>5443</v>
      </c>
      <c r="CE228" s="124" t="s">
        <v>5440</v>
      </c>
      <c r="CF228" s="124" t="s">
        <v>5440</v>
      </c>
      <c r="CG228" s="124" t="s">
        <v>5440</v>
      </c>
      <c r="CH228" s="124" t="s">
        <v>5440</v>
      </c>
      <c r="CI228" s="124" t="s">
        <v>5440</v>
      </c>
      <c r="CJ228" s="124" t="s">
        <v>5440</v>
      </c>
      <c r="CK228" s="123" t="s">
        <v>5437</v>
      </c>
      <c r="CL228" s="123">
        <v>2013</v>
      </c>
      <c r="CM228" s="123" t="s">
        <v>5437</v>
      </c>
      <c r="CN228" s="123" t="s">
        <v>5437</v>
      </c>
      <c r="CO228" s="123" t="s">
        <v>5984</v>
      </c>
      <c r="CP228" s="123">
        <v>2</v>
      </c>
      <c r="CQ228" s="123" t="s">
        <v>5495</v>
      </c>
      <c r="CR228" s="121" t="s">
        <v>5437</v>
      </c>
      <c r="CS228" s="121">
        <v>2013</v>
      </c>
      <c r="CT228" s="121" t="s">
        <v>5437</v>
      </c>
      <c r="CU228" s="121" t="s">
        <v>5437</v>
      </c>
      <c r="CV228" s="121" t="s">
        <v>5668</v>
      </c>
      <c r="CW228" s="121" t="s">
        <v>5751</v>
      </c>
      <c r="CX228" s="121" t="s">
        <v>5495</v>
      </c>
    </row>
    <row r="229" spans="1:102" x14ac:dyDescent="0.3">
      <c r="B229" s="137" t="s">
        <v>5985</v>
      </c>
      <c r="C229" s="137"/>
      <c r="D229" s="114" t="s">
        <v>5495</v>
      </c>
      <c r="E229" s="114">
        <v>2008</v>
      </c>
      <c r="F229" s="114" t="s">
        <v>5495</v>
      </c>
      <c r="G229" s="114"/>
      <c r="H229" s="114" t="s">
        <v>5495</v>
      </c>
      <c r="I229" s="114" t="s">
        <v>5508</v>
      </c>
      <c r="J229" s="114">
        <v>1</v>
      </c>
      <c r="K229" s="114" t="s">
        <v>5495</v>
      </c>
      <c r="L229" s="115" t="s">
        <v>5495</v>
      </c>
      <c r="M229" s="115">
        <v>2008</v>
      </c>
      <c r="N229" s="115" t="s">
        <v>5495</v>
      </c>
      <c r="O229" s="115" t="s">
        <v>5495</v>
      </c>
      <c r="P229" s="115" t="s">
        <v>5986</v>
      </c>
      <c r="Q229" s="115">
        <v>3</v>
      </c>
      <c r="R229" s="115" t="s">
        <v>5495</v>
      </c>
      <c r="S229" s="103" t="s">
        <v>5495</v>
      </c>
      <c r="T229" s="103">
        <v>2008</v>
      </c>
      <c r="U229" s="103" t="s">
        <v>5437</v>
      </c>
      <c r="V229" s="103" t="s">
        <v>5495</v>
      </c>
      <c r="W229" s="103" t="s">
        <v>5441</v>
      </c>
      <c r="X229" s="103">
        <v>2</v>
      </c>
      <c r="Y229" s="103" t="s">
        <v>5437</v>
      </c>
      <c r="Z229" s="116" t="s">
        <v>5440</v>
      </c>
      <c r="AA229" s="116" t="s">
        <v>5440</v>
      </c>
      <c r="AB229" s="116" t="s">
        <v>5440</v>
      </c>
      <c r="AC229" s="116" t="s">
        <v>5440</v>
      </c>
      <c r="AD229" s="116" t="s">
        <v>5440</v>
      </c>
      <c r="AE229" s="116" t="s">
        <v>5440</v>
      </c>
      <c r="AF229" s="116" t="s">
        <v>5440</v>
      </c>
      <c r="AG229" s="134" t="s">
        <v>5440</v>
      </c>
      <c r="AH229" s="134" t="s">
        <v>5440</v>
      </c>
      <c r="AI229" s="134" t="s">
        <v>5440</v>
      </c>
      <c r="AJ229" s="134" t="s">
        <v>5440</v>
      </c>
      <c r="AK229" s="134" t="s">
        <v>5440</v>
      </c>
      <c r="AL229" s="134" t="s">
        <v>5440</v>
      </c>
      <c r="AM229" s="134" t="s">
        <v>5440</v>
      </c>
      <c r="AN229" s="135" t="s">
        <v>5440</v>
      </c>
      <c r="AO229" s="135" t="s">
        <v>5440</v>
      </c>
      <c r="AP229" s="135" t="s">
        <v>5440</v>
      </c>
      <c r="AQ229" s="135" t="s">
        <v>5440</v>
      </c>
      <c r="AR229" s="135" t="s">
        <v>5440</v>
      </c>
      <c r="AS229" s="135" t="s">
        <v>5440</v>
      </c>
      <c r="AT229" s="135" t="s">
        <v>5440</v>
      </c>
      <c r="AU229" s="136" t="s">
        <v>5437</v>
      </c>
      <c r="AV229" s="136">
        <v>2013</v>
      </c>
      <c r="AW229" s="136" t="s">
        <v>5437</v>
      </c>
      <c r="AX229" s="136" t="s">
        <v>5437</v>
      </c>
      <c r="AY229" s="136" t="s">
        <v>5552</v>
      </c>
      <c r="AZ229" s="136">
        <v>3</v>
      </c>
      <c r="BA229" s="136" t="s">
        <v>5437</v>
      </c>
      <c r="BB229" s="99" t="s">
        <v>5443</v>
      </c>
      <c r="BC229" s="99" t="s">
        <v>5440</v>
      </c>
      <c r="BD229" s="99" t="s">
        <v>5440</v>
      </c>
      <c r="BE229" s="99" t="s">
        <v>5440</v>
      </c>
      <c r="BF229" s="99" t="s">
        <v>5440</v>
      </c>
      <c r="BG229" s="99" t="s">
        <v>5440</v>
      </c>
      <c r="BH229" s="99" t="s">
        <v>5440</v>
      </c>
      <c r="BI229" s="120" t="s">
        <v>5443</v>
      </c>
      <c r="BJ229" s="120" t="s">
        <v>5440</v>
      </c>
      <c r="BK229" s="120" t="s">
        <v>5440</v>
      </c>
      <c r="BL229" s="120" t="s">
        <v>5440</v>
      </c>
      <c r="BM229" s="120" t="s">
        <v>5440</v>
      </c>
      <c r="BN229" s="120" t="s">
        <v>5440</v>
      </c>
      <c r="BO229" s="120" t="s">
        <v>5440</v>
      </c>
      <c r="BP229" s="109" t="s">
        <v>5437</v>
      </c>
      <c r="BQ229" s="109">
        <v>2012</v>
      </c>
      <c r="BR229" s="109" t="s">
        <v>5437</v>
      </c>
      <c r="BS229" s="109" t="s">
        <v>5437</v>
      </c>
      <c r="BT229" s="109" t="s">
        <v>5987</v>
      </c>
      <c r="BU229" s="109">
        <v>1</v>
      </c>
      <c r="BV229" s="109" t="s">
        <v>5495</v>
      </c>
      <c r="BW229" s="121" t="s">
        <v>5495</v>
      </c>
      <c r="BX229" s="121">
        <v>2009</v>
      </c>
      <c r="BY229" s="121" t="s">
        <v>5495</v>
      </c>
      <c r="BZ229" s="121" t="s">
        <v>5495</v>
      </c>
      <c r="CA229" s="121" t="s">
        <v>5440</v>
      </c>
      <c r="CB229" s="121">
        <v>9</v>
      </c>
      <c r="CC229" s="121" t="s">
        <v>5440</v>
      </c>
      <c r="CD229" s="124" t="s">
        <v>5443</v>
      </c>
      <c r="CE229" s="124" t="s">
        <v>5440</v>
      </c>
      <c r="CF229" s="124" t="s">
        <v>5440</v>
      </c>
      <c r="CG229" s="124" t="s">
        <v>5440</v>
      </c>
      <c r="CH229" s="124" t="s">
        <v>5440</v>
      </c>
      <c r="CI229" s="124" t="s">
        <v>5440</v>
      </c>
      <c r="CJ229" s="124" t="s">
        <v>5440</v>
      </c>
      <c r="CK229" s="123" t="s">
        <v>5437</v>
      </c>
      <c r="CL229" s="123">
        <v>2008</v>
      </c>
      <c r="CM229" s="123" t="s">
        <v>5437</v>
      </c>
      <c r="CN229" s="123" t="s">
        <v>5437</v>
      </c>
      <c r="CO229" s="123" t="s">
        <v>5988</v>
      </c>
      <c r="CP229" s="123">
        <v>4</v>
      </c>
      <c r="CQ229" s="123" t="s">
        <v>5495</v>
      </c>
      <c r="CR229" s="121" t="s">
        <v>5437</v>
      </c>
      <c r="CS229" s="121" t="s">
        <v>5989</v>
      </c>
      <c r="CT229" s="121" t="s">
        <v>5437</v>
      </c>
      <c r="CU229" s="121" t="s">
        <v>5437</v>
      </c>
      <c r="CV229" s="121" t="s">
        <v>5668</v>
      </c>
      <c r="CW229" s="121">
        <v>4</v>
      </c>
      <c r="CX229" s="121" t="s">
        <v>5495</v>
      </c>
    </row>
    <row r="230" spans="1:102" x14ac:dyDescent="0.3">
      <c r="B230" s="137" t="s">
        <v>843</v>
      </c>
      <c r="C230" s="137"/>
      <c r="D230" s="114" t="s">
        <v>5443</v>
      </c>
      <c r="E230" s="114" t="s">
        <v>5440</v>
      </c>
      <c r="F230" s="114" t="s">
        <v>5440</v>
      </c>
      <c r="G230" s="114"/>
      <c r="H230" s="114" t="s">
        <v>5440</v>
      </c>
      <c r="I230" s="114" t="s">
        <v>5440</v>
      </c>
      <c r="J230" s="114">
        <v>1</v>
      </c>
      <c r="K230" s="114" t="s">
        <v>5495</v>
      </c>
      <c r="L230" s="115" t="s">
        <v>5495</v>
      </c>
      <c r="M230" s="115" t="s">
        <v>5442</v>
      </c>
      <c r="N230" s="115" t="s">
        <v>5495</v>
      </c>
      <c r="O230" s="115" t="s">
        <v>5495</v>
      </c>
      <c r="P230" s="115" t="s">
        <v>5990</v>
      </c>
      <c r="Q230" s="115">
        <v>1</v>
      </c>
      <c r="R230" s="115" t="s">
        <v>5495</v>
      </c>
      <c r="S230" s="103" t="s">
        <v>5495</v>
      </c>
      <c r="T230" s="103">
        <v>1998</v>
      </c>
      <c r="U230" s="103"/>
      <c r="V230" s="103"/>
      <c r="W230" s="103" t="s">
        <v>5673</v>
      </c>
      <c r="X230" s="103">
        <v>3</v>
      </c>
      <c r="Y230" s="103"/>
      <c r="Z230" s="116" t="s">
        <v>5443</v>
      </c>
      <c r="AA230" s="116" t="s">
        <v>5440</v>
      </c>
      <c r="AB230" s="116" t="s">
        <v>5440</v>
      </c>
      <c r="AC230" s="116" t="s">
        <v>5440</v>
      </c>
      <c r="AD230" s="116" t="s">
        <v>5440</v>
      </c>
      <c r="AE230" s="116" t="s">
        <v>5440</v>
      </c>
      <c r="AF230" s="116" t="s">
        <v>5440</v>
      </c>
      <c r="AG230" s="134" t="s">
        <v>5443</v>
      </c>
      <c r="AH230" s="134" t="s">
        <v>5440</v>
      </c>
      <c r="AI230" s="134" t="s">
        <v>5440</v>
      </c>
      <c r="AJ230" s="134" t="s">
        <v>5440</v>
      </c>
      <c r="AK230" s="134" t="s">
        <v>5440</v>
      </c>
      <c r="AL230" s="134" t="s">
        <v>5440</v>
      </c>
      <c r="AM230" s="134" t="s">
        <v>5440</v>
      </c>
      <c r="AN230" s="135" t="s">
        <v>5443</v>
      </c>
      <c r="AO230" s="135" t="s">
        <v>5440</v>
      </c>
      <c r="AP230" s="135" t="s">
        <v>5440</v>
      </c>
      <c r="AQ230" s="135" t="s">
        <v>5440</v>
      </c>
      <c r="AR230" s="135" t="s">
        <v>5440</v>
      </c>
      <c r="AS230" s="135" t="s">
        <v>5440</v>
      </c>
      <c r="AT230" s="135" t="s">
        <v>5440</v>
      </c>
      <c r="AU230" s="136" t="s">
        <v>5495</v>
      </c>
      <c r="AV230" s="136">
        <v>1998</v>
      </c>
      <c r="AW230" s="136"/>
      <c r="AX230" s="136"/>
      <c r="AY230" s="136" t="s">
        <v>5991</v>
      </c>
      <c r="AZ230" s="136">
        <v>3</v>
      </c>
      <c r="BA230" s="136"/>
      <c r="BB230" s="99" t="s">
        <v>5443</v>
      </c>
      <c r="BC230" s="99" t="s">
        <v>5440</v>
      </c>
      <c r="BD230" s="99" t="s">
        <v>5440</v>
      </c>
      <c r="BE230" s="99" t="s">
        <v>5440</v>
      </c>
      <c r="BF230" s="99" t="s">
        <v>5440</v>
      </c>
      <c r="BG230" s="99" t="s">
        <v>5440</v>
      </c>
      <c r="BH230" s="99" t="s">
        <v>5440</v>
      </c>
      <c r="BI230" s="120" t="s">
        <v>5495</v>
      </c>
      <c r="BJ230" s="120">
        <v>1998</v>
      </c>
      <c r="BK230" s="120"/>
      <c r="BL230" s="120"/>
      <c r="BM230" s="120" t="s">
        <v>5956</v>
      </c>
      <c r="BN230" s="120">
        <v>1</v>
      </c>
      <c r="BO230" s="120" t="s">
        <v>5495</v>
      </c>
      <c r="BP230" s="109" t="s">
        <v>5437</v>
      </c>
      <c r="BQ230" s="109">
        <v>1998</v>
      </c>
      <c r="BR230" s="109"/>
      <c r="BS230" s="109"/>
      <c r="BT230" s="109"/>
      <c r="BU230" s="109">
        <v>1</v>
      </c>
      <c r="BV230" s="109" t="s">
        <v>5437</v>
      </c>
      <c r="BW230" s="121" t="s">
        <v>5495</v>
      </c>
      <c r="BX230" s="121">
        <v>2010</v>
      </c>
      <c r="BY230" s="121"/>
      <c r="BZ230" s="121"/>
      <c r="CA230" s="121"/>
      <c r="CB230" s="121">
        <v>9</v>
      </c>
      <c r="CC230" s="121"/>
      <c r="CD230" s="124" t="s">
        <v>5443</v>
      </c>
      <c r="CE230" s="124" t="s">
        <v>5440</v>
      </c>
      <c r="CF230" s="124" t="s">
        <v>5440</v>
      </c>
      <c r="CG230" s="124" t="s">
        <v>5440</v>
      </c>
      <c r="CH230" s="124" t="s">
        <v>5440</v>
      </c>
      <c r="CI230" s="124" t="s">
        <v>5440</v>
      </c>
      <c r="CJ230" s="124" t="s">
        <v>5440</v>
      </c>
      <c r="CK230" s="123" t="s">
        <v>5437</v>
      </c>
      <c r="CL230" s="123">
        <v>2010</v>
      </c>
      <c r="CM230" s="123"/>
      <c r="CN230" s="123"/>
      <c r="CO230" s="123" t="s">
        <v>5973</v>
      </c>
      <c r="CP230" s="123">
        <v>2</v>
      </c>
      <c r="CQ230" s="123" t="s">
        <v>5437</v>
      </c>
      <c r="CR230" s="121" t="s">
        <v>5437</v>
      </c>
      <c r="CS230" s="121">
        <v>2014</v>
      </c>
      <c r="CT230" s="121"/>
      <c r="CU230" s="121"/>
      <c r="CV230" s="121" t="s">
        <v>5952</v>
      </c>
      <c r="CW230" s="121">
        <v>2</v>
      </c>
      <c r="CX230" s="121" t="s">
        <v>5495</v>
      </c>
    </row>
    <row r="231" spans="1:102" x14ac:dyDescent="0.3">
      <c r="A231" s="133" t="s">
        <v>5992</v>
      </c>
      <c r="B231" s="133" t="s">
        <v>5992</v>
      </c>
      <c r="C231" s="133"/>
      <c r="D231" s="114"/>
      <c r="E231" s="114"/>
      <c r="F231" s="114"/>
      <c r="G231" s="114"/>
      <c r="H231" s="114"/>
      <c r="I231" s="114"/>
      <c r="J231" s="114"/>
      <c r="K231" s="114"/>
      <c r="L231" s="115"/>
      <c r="M231" s="115"/>
      <c r="N231" s="115"/>
      <c r="O231" s="115"/>
      <c r="P231" s="115"/>
      <c r="Q231" s="115"/>
      <c r="R231" s="115"/>
      <c r="S231" s="103"/>
      <c r="T231" s="103"/>
      <c r="U231" s="103"/>
      <c r="V231" s="103"/>
      <c r="W231" s="103"/>
      <c r="X231" s="103"/>
      <c r="Y231" s="103"/>
      <c r="Z231" s="116"/>
      <c r="AA231" s="116"/>
      <c r="AB231" s="116"/>
      <c r="AC231" s="116"/>
      <c r="AD231" s="116"/>
      <c r="AE231" s="116"/>
      <c r="AF231" s="116"/>
      <c r="AG231" s="134"/>
      <c r="AH231" s="134"/>
      <c r="AI231" s="134"/>
      <c r="AJ231" s="134"/>
      <c r="AK231" s="134"/>
      <c r="AL231" s="134"/>
      <c r="AM231" s="134"/>
      <c r="AN231" s="135"/>
      <c r="AO231" s="135"/>
      <c r="AP231" s="135"/>
      <c r="AQ231" s="135"/>
      <c r="AR231" s="135"/>
      <c r="AS231" s="135"/>
      <c r="AT231" s="135"/>
      <c r="AU231" s="136"/>
      <c r="AV231" s="136"/>
      <c r="AW231" s="136"/>
      <c r="AX231" s="136"/>
      <c r="AY231" s="136"/>
      <c r="AZ231" s="136"/>
      <c r="BA231" s="136"/>
      <c r="BB231" s="99" t="s">
        <v>5443</v>
      </c>
      <c r="BC231" s="99" t="s">
        <v>5440</v>
      </c>
      <c r="BD231" s="99" t="s">
        <v>5440</v>
      </c>
      <c r="BE231" s="99" t="s">
        <v>5440</v>
      </c>
      <c r="BF231" s="99" t="s">
        <v>5440</v>
      </c>
      <c r="BG231" s="99" t="s">
        <v>5440</v>
      </c>
      <c r="BH231" s="99" t="s">
        <v>5440</v>
      </c>
      <c r="BI231" s="120" t="s">
        <v>5443</v>
      </c>
      <c r="BJ231" s="120" t="s">
        <v>5440</v>
      </c>
      <c r="BK231" s="120" t="s">
        <v>5440</v>
      </c>
      <c r="BL231" s="120" t="s">
        <v>5440</v>
      </c>
      <c r="BM231" s="120" t="s">
        <v>5440</v>
      </c>
      <c r="BN231" s="120" t="s">
        <v>5440</v>
      </c>
      <c r="BO231" s="120" t="s">
        <v>5440</v>
      </c>
      <c r="BP231" s="109"/>
      <c r="BQ231" s="109"/>
      <c r="BR231" s="109"/>
      <c r="BS231" s="109"/>
      <c r="BT231" s="109"/>
      <c r="BU231" s="109"/>
      <c r="BV231" s="109"/>
      <c r="BW231" s="121"/>
      <c r="BX231" s="121"/>
      <c r="BY231" s="121"/>
      <c r="BZ231" s="121"/>
      <c r="CA231" s="121"/>
      <c r="CB231" s="121"/>
      <c r="CC231" s="121"/>
      <c r="CD231" s="124"/>
      <c r="CE231" s="124"/>
      <c r="CF231" s="124"/>
      <c r="CG231" s="124"/>
      <c r="CH231" s="124"/>
      <c r="CI231" s="124"/>
      <c r="CJ231" s="124"/>
      <c r="CK231" s="123"/>
      <c r="CL231" s="123"/>
      <c r="CM231" s="123"/>
      <c r="CN231" s="123"/>
      <c r="CO231" s="123"/>
      <c r="CP231" s="123"/>
      <c r="CQ231" s="123"/>
      <c r="CR231" s="121"/>
      <c r="CS231" s="121"/>
      <c r="CT231" s="121"/>
      <c r="CU231" s="121"/>
      <c r="CV231" s="121"/>
      <c r="CW231" s="121"/>
      <c r="CX231" s="121"/>
    </row>
    <row r="232" spans="1:102" x14ac:dyDescent="0.3">
      <c r="B232" s="133" t="s">
        <v>5993</v>
      </c>
      <c r="C232" s="133"/>
      <c r="D232" s="114"/>
      <c r="E232" s="114"/>
      <c r="F232" s="114"/>
      <c r="G232" s="114"/>
      <c r="H232" s="114"/>
      <c r="I232" s="114"/>
      <c r="J232" s="114"/>
      <c r="K232" s="114"/>
      <c r="L232" s="115"/>
      <c r="M232" s="115"/>
      <c r="N232" s="115"/>
      <c r="O232" s="115"/>
      <c r="P232" s="115"/>
      <c r="Q232" s="115"/>
      <c r="R232" s="115"/>
      <c r="S232" s="103"/>
      <c r="T232" s="103"/>
      <c r="U232" s="103"/>
      <c r="V232" s="103"/>
      <c r="W232" s="103"/>
      <c r="X232" s="103"/>
      <c r="Y232" s="103"/>
      <c r="Z232" s="116"/>
      <c r="AA232" s="116"/>
      <c r="AB232" s="116"/>
      <c r="AC232" s="116"/>
      <c r="AD232" s="116"/>
      <c r="AE232" s="116"/>
      <c r="AF232" s="116"/>
      <c r="AG232" s="134"/>
      <c r="AH232" s="134"/>
      <c r="AI232" s="134"/>
      <c r="AJ232" s="134"/>
      <c r="AK232" s="134"/>
      <c r="AL232" s="134"/>
      <c r="AM232" s="134"/>
      <c r="AN232" s="135"/>
      <c r="AO232" s="135"/>
      <c r="AP232" s="135"/>
      <c r="AQ232" s="135"/>
      <c r="AR232" s="135"/>
      <c r="AS232" s="135"/>
      <c r="AT232" s="135"/>
      <c r="AU232" s="136"/>
      <c r="AV232" s="136"/>
      <c r="AW232" s="136"/>
      <c r="AX232" s="136"/>
      <c r="AY232" s="136"/>
      <c r="AZ232" s="136"/>
      <c r="BA232" s="136"/>
      <c r="BB232" s="99"/>
      <c r="BC232" s="99"/>
      <c r="BD232" s="99"/>
      <c r="BE232" s="99"/>
      <c r="BF232" s="99"/>
      <c r="BG232" s="99"/>
      <c r="BH232" s="99"/>
      <c r="BI232" s="120"/>
      <c r="BJ232" s="120"/>
      <c r="BK232" s="120"/>
      <c r="BL232" s="120"/>
      <c r="BM232" s="120"/>
      <c r="BN232" s="120"/>
      <c r="BO232" s="120"/>
      <c r="BP232" s="109"/>
      <c r="BQ232" s="109"/>
      <c r="BR232" s="109"/>
      <c r="BS232" s="109"/>
      <c r="BT232" s="109"/>
      <c r="BU232" s="109"/>
      <c r="BV232" s="109"/>
      <c r="BW232" s="121"/>
      <c r="BX232" s="121"/>
      <c r="BY232" s="121"/>
      <c r="BZ232" s="121"/>
      <c r="CA232" s="121"/>
      <c r="CB232" s="121"/>
      <c r="CC232" s="121"/>
      <c r="CD232" s="124"/>
      <c r="CE232" s="124"/>
      <c r="CF232" s="124"/>
      <c r="CG232" s="124"/>
      <c r="CH232" s="124"/>
      <c r="CI232" s="124"/>
      <c r="CJ232" s="124"/>
      <c r="CK232" s="123"/>
      <c r="CL232" s="123"/>
      <c r="CM232" s="123"/>
      <c r="CN232" s="123"/>
      <c r="CO232" s="123"/>
      <c r="CP232" s="123"/>
      <c r="CQ232" s="123"/>
      <c r="CR232" s="121"/>
      <c r="CS232" s="121"/>
      <c r="CT232" s="121"/>
      <c r="CU232" s="121"/>
      <c r="CV232" s="121"/>
      <c r="CW232" s="121"/>
      <c r="CX232" s="121"/>
    </row>
    <row r="233" spans="1:102" x14ac:dyDescent="0.3">
      <c r="B233" s="142" t="s">
        <v>5994</v>
      </c>
      <c r="C233" s="142"/>
      <c r="D233" s="114" t="s">
        <v>5437</v>
      </c>
      <c r="E233" s="114">
        <v>2010</v>
      </c>
      <c r="F233" s="114" t="s">
        <v>5437</v>
      </c>
      <c r="G233" s="114"/>
      <c r="H233" s="114" t="s">
        <v>5437</v>
      </c>
      <c r="I233" s="114" t="s">
        <v>5646</v>
      </c>
      <c r="J233" s="114">
        <v>1</v>
      </c>
      <c r="K233" s="114" t="s">
        <v>5437</v>
      </c>
      <c r="L233" s="115" t="s">
        <v>5443</v>
      </c>
      <c r="M233" s="115" t="s">
        <v>5440</v>
      </c>
      <c r="N233" s="115" t="s">
        <v>5440</v>
      </c>
      <c r="O233" s="115" t="s">
        <v>5440</v>
      </c>
      <c r="P233" s="115" t="s">
        <v>5440</v>
      </c>
      <c r="Q233" s="115" t="s">
        <v>5440</v>
      </c>
      <c r="R233" s="115" t="s">
        <v>5440</v>
      </c>
      <c r="S233" s="103" t="s">
        <v>5437</v>
      </c>
      <c r="T233" s="103">
        <v>1993</v>
      </c>
      <c r="U233" s="103" t="s">
        <v>5437</v>
      </c>
      <c r="V233" s="103" t="s">
        <v>5437</v>
      </c>
      <c r="W233" s="103" t="s">
        <v>5995</v>
      </c>
      <c r="X233" s="103">
        <v>2</v>
      </c>
      <c r="Y233" s="103" t="s">
        <v>5437</v>
      </c>
      <c r="Z233" s="116" t="s">
        <v>5443</v>
      </c>
      <c r="AA233" s="116" t="s">
        <v>5440</v>
      </c>
      <c r="AB233" s="116" t="s">
        <v>5440</v>
      </c>
      <c r="AC233" s="116" t="s">
        <v>5440</v>
      </c>
      <c r="AD233" s="116" t="s">
        <v>5440</v>
      </c>
      <c r="AE233" s="116" t="s">
        <v>5440</v>
      </c>
      <c r="AF233" s="116" t="s">
        <v>5440</v>
      </c>
      <c r="AG233" s="134" t="s">
        <v>5443</v>
      </c>
      <c r="AH233" s="134" t="s">
        <v>5440</v>
      </c>
      <c r="AI233" s="134" t="s">
        <v>5440</v>
      </c>
      <c r="AJ233" s="134" t="s">
        <v>5440</v>
      </c>
      <c r="AK233" s="134" t="s">
        <v>5440</v>
      </c>
      <c r="AL233" s="134" t="s">
        <v>5440</v>
      </c>
      <c r="AM233" s="134" t="s">
        <v>5440</v>
      </c>
      <c r="AN233" s="135" t="s">
        <v>5443</v>
      </c>
      <c r="AO233" s="135" t="s">
        <v>5440</v>
      </c>
      <c r="AP233" s="135" t="s">
        <v>5440</v>
      </c>
      <c r="AQ233" s="135" t="s">
        <v>5440</v>
      </c>
      <c r="AR233" s="135" t="s">
        <v>5440</v>
      </c>
      <c r="AS233" s="135" t="s">
        <v>5440</v>
      </c>
      <c r="AT233" s="135" t="s">
        <v>5440</v>
      </c>
      <c r="AU233" s="136" t="s">
        <v>5437</v>
      </c>
      <c r="AV233" s="136">
        <v>2012</v>
      </c>
      <c r="AW233" s="136" t="s">
        <v>5437</v>
      </c>
      <c r="AX233" s="136" t="s">
        <v>5437</v>
      </c>
      <c r="AY233" s="136" t="s">
        <v>5996</v>
      </c>
      <c r="AZ233" s="136">
        <v>8</v>
      </c>
      <c r="BA233" s="136" t="s">
        <v>5437</v>
      </c>
      <c r="BB233" s="99" t="s">
        <v>5443</v>
      </c>
      <c r="BC233" s="99" t="s">
        <v>5440</v>
      </c>
      <c r="BD233" s="99" t="s">
        <v>5440</v>
      </c>
      <c r="BE233" s="99" t="s">
        <v>5440</v>
      </c>
      <c r="BF233" s="99" t="s">
        <v>5440</v>
      </c>
      <c r="BG233" s="99" t="s">
        <v>5440</v>
      </c>
      <c r="BH233" s="99" t="s">
        <v>5440</v>
      </c>
      <c r="BI233" s="120" t="s">
        <v>5443</v>
      </c>
      <c r="BJ233" s="120" t="s">
        <v>5440</v>
      </c>
      <c r="BK233" s="120" t="s">
        <v>5440</v>
      </c>
      <c r="BL233" s="120" t="s">
        <v>5440</v>
      </c>
      <c r="BM233" s="120" t="s">
        <v>5440</v>
      </c>
      <c r="BN233" s="120" t="s">
        <v>5440</v>
      </c>
      <c r="BO233" s="120" t="s">
        <v>5440</v>
      </c>
      <c r="BP233" s="109" t="s">
        <v>5437</v>
      </c>
      <c r="BQ233" s="109">
        <v>2010</v>
      </c>
      <c r="BR233" s="109" t="s">
        <v>5437</v>
      </c>
      <c r="BS233" s="109" t="s">
        <v>5437</v>
      </c>
      <c r="BT233" s="109" t="s">
        <v>5997</v>
      </c>
      <c r="BU233" s="109">
        <v>1</v>
      </c>
      <c r="BV233" s="109" t="s">
        <v>5437</v>
      </c>
      <c r="BW233" s="121" t="s">
        <v>5437</v>
      </c>
      <c r="BX233" s="121">
        <v>2010</v>
      </c>
      <c r="BY233" s="121" t="s">
        <v>5437</v>
      </c>
      <c r="BZ233" s="121" t="s">
        <v>5440</v>
      </c>
      <c r="CA233" s="121" t="s">
        <v>5440</v>
      </c>
      <c r="CB233" s="121">
        <v>5</v>
      </c>
      <c r="CC233" s="121" t="s">
        <v>5440</v>
      </c>
      <c r="CD233" s="124" t="s">
        <v>5443</v>
      </c>
      <c r="CE233" s="124" t="s">
        <v>5440</v>
      </c>
      <c r="CF233" s="124" t="s">
        <v>5440</v>
      </c>
      <c r="CG233" s="124" t="s">
        <v>5440</v>
      </c>
      <c r="CH233" s="124" t="s">
        <v>5440</v>
      </c>
      <c r="CI233" s="124" t="s">
        <v>5440</v>
      </c>
      <c r="CJ233" s="124" t="s">
        <v>5440</v>
      </c>
      <c r="CK233" s="123" t="s">
        <v>5437</v>
      </c>
      <c r="CL233" s="123">
        <v>1993</v>
      </c>
      <c r="CM233" s="123" t="s">
        <v>5437</v>
      </c>
      <c r="CN233" s="123" t="s">
        <v>5437</v>
      </c>
      <c r="CO233" s="123" t="s">
        <v>5651</v>
      </c>
      <c r="CP233" s="123">
        <v>2</v>
      </c>
      <c r="CQ233" s="123" t="s">
        <v>5437</v>
      </c>
      <c r="CR233" s="121" t="s">
        <v>5437</v>
      </c>
      <c r="CS233" s="121">
        <v>2014</v>
      </c>
      <c r="CT233" s="121" t="s">
        <v>5437</v>
      </c>
      <c r="CU233" s="121" t="s">
        <v>5437</v>
      </c>
      <c r="CV233" s="121" t="s">
        <v>5499</v>
      </c>
      <c r="CW233" s="121" t="s">
        <v>5672</v>
      </c>
      <c r="CX233" s="121" t="s">
        <v>5440</v>
      </c>
    </row>
    <row r="234" spans="1:102" x14ac:dyDescent="0.3">
      <c r="B234" s="137" t="s">
        <v>5998</v>
      </c>
      <c r="C234" s="137"/>
      <c r="D234" s="114" t="s">
        <v>5437</v>
      </c>
      <c r="E234" s="114">
        <v>2009</v>
      </c>
      <c r="F234" s="114" t="s">
        <v>5660</v>
      </c>
      <c r="G234" s="114"/>
      <c r="H234" s="114" t="s">
        <v>5660</v>
      </c>
      <c r="I234" s="114" t="s">
        <v>5508</v>
      </c>
      <c r="J234" s="114">
        <v>1</v>
      </c>
      <c r="K234" s="114" t="s">
        <v>5437</v>
      </c>
      <c r="L234" s="115" t="s">
        <v>5443</v>
      </c>
      <c r="M234" s="115" t="s">
        <v>5440</v>
      </c>
      <c r="N234" s="115" t="s">
        <v>5440</v>
      </c>
      <c r="O234" s="115" t="s">
        <v>5440</v>
      </c>
      <c r="P234" s="115" t="s">
        <v>5440</v>
      </c>
      <c r="Q234" s="115" t="s">
        <v>5440</v>
      </c>
      <c r="R234" s="115" t="s">
        <v>5440</v>
      </c>
      <c r="S234" s="103" t="s">
        <v>5437</v>
      </c>
      <c r="T234" s="103">
        <v>2011</v>
      </c>
      <c r="U234" s="103" t="s">
        <v>5437</v>
      </c>
      <c r="V234" s="103" t="s">
        <v>5437</v>
      </c>
      <c r="W234" s="103" t="s">
        <v>5995</v>
      </c>
      <c r="X234" s="103">
        <v>4</v>
      </c>
      <c r="Y234" s="103" t="s">
        <v>5437</v>
      </c>
      <c r="Z234" s="116" t="s">
        <v>5443</v>
      </c>
      <c r="AA234" s="116" t="s">
        <v>5440</v>
      </c>
      <c r="AB234" s="116" t="s">
        <v>5440</v>
      </c>
      <c r="AC234" s="116" t="s">
        <v>5440</v>
      </c>
      <c r="AD234" s="116" t="s">
        <v>5440</v>
      </c>
      <c r="AE234" s="116" t="s">
        <v>5440</v>
      </c>
      <c r="AF234" s="116" t="s">
        <v>5440</v>
      </c>
      <c r="AG234" s="134" t="s">
        <v>5443</v>
      </c>
      <c r="AH234" s="134" t="s">
        <v>5440</v>
      </c>
      <c r="AI234" s="134" t="s">
        <v>5440</v>
      </c>
      <c r="AJ234" s="134" t="s">
        <v>5440</v>
      </c>
      <c r="AK234" s="134" t="s">
        <v>5440</v>
      </c>
      <c r="AL234" s="134" t="s">
        <v>5440</v>
      </c>
      <c r="AM234" s="134" t="s">
        <v>5440</v>
      </c>
      <c r="AN234" s="135" t="s">
        <v>5443</v>
      </c>
      <c r="AO234" s="135" t="s">
        <v>5440</v>
      </c>
      <c r="AP234" s="135" t="s">
        <v>5440</v>
      </c>
      <c r="AQ234" s="135" t="s">
        <v>5440</v>
      </c>
      <c r="AR234" s="135" t="s">
        <v>5440</v>
      </c>
      <c r="AS234" s="135" t="s">
        <v>5440</v>
      </c>
      <c r="AT234" s="135" t="s">
        <v>5440</v>
      </c>
      <c r="AU234" s="136" t="s">
        <v>5437</v>
      </c>
      <c r="AV234" s="136">
        <v>2011</v>
      </c>
      <c r="AW234" s="136" t="s">
        <v>5437</v>
      </c>
      <c r="AX234" s="136" t="s">
        <v>5437</v>
      </c>
      <c r="AY234" s="136" t="s">
        <v>5996</v>
      </c>
      <c r="AZ234" s="136">
        <v>5</v>
      </c>
      <c r="BA234" s="136" t="s">
        <v>5437</v>
      </c>
      <c r="BB234" s="99" t="s">
        <v>5495</v>
      </c>
      <c r="BC234" s="99">
        <v>2014</v>
      </c>
      <c r="BD234" s="99" t="s">
        <v>5495</v>
      </c>
      <c r="BE234" s="99" t="s">
        <v>5495</v>
      </c>
      <c r="BF234" s="99" t="s">
        <v>5999</v>
      </c>
      <c r="BG234" s="99">
        <v>1</v>
      </c>
      <c r="BH234" s="99" t="s">
        <v>5495</v>
      </c>
      <c r="BI234" s="120" t="s">
        <v>5443</v>
      </c>
      <c r="BJ234" s="120" t="s">
        <v>5440</v>
      </c>
      <c r="BK234" s="120" t="s">
        <v>5440</v>
      </c>
      <c r="BL234" s="120" t="s">
        <v>5440</v>
      </c>
      <c r="BM234" s="120" t="s">
        <v>5440</v>
      </c>
      <c r="BN234" s="120" t="s">
        <v>5440</v>
      </c>
      <c r="BO234" s="120" t="s">
        <v>5440</v>
      </c>
      <c r="BP234" s="109" t="s">
        <v>5443</v>
      </c>
      <c r="BQ234" s="109" t="s">
        <v>5440</v>
      </c>
      <c r="BR234" s="109" t="s">
        <v>5440</v>
      </c>
      <c r="BS234" s="109" t="s">
        <v>5440</v>
      </c>
      <c r="BT234" s="109" t="s">
        <v>5440</v>
      </c>
      <c r="BU234" s="109" t="s">
        <v>5440</v>
      </c>
      <c r="BV234" s="109" t="s">
        <v>5440</v>
      </c>
      <c r="BW234" s="121" t="s">
        <v>5437</v>
      </c>
      <c r="BX234" s="121">
        <v>2011</v>
      </c>
      <c r="BY234" s="121" t="s">
        <v>5437</v>
      </c>
      <c r="BZ234" s="121" t="s">
        <v>5495</v>
      </c>
      <c r="CA234" s="121" t="s">
        <v>5440</v>
      </c>
      <c r="CB234" s="121">
        <v>1</v>
      </c>
      <c r="CC234" s="121" t="s">
        <v>5440</v>
      </c>
      <c r="CD234" s="124" t="s">
        <v>5443</v>
      </c>
      <c r="CE234" s="124" t="s">
        <v>5440</v>
      </c>
      <c r="CF234" s="124" t="s">
        <v>5440</v>
      </c>
      <c r="CG234" s="124" t="s">
        <v>5440</v>
      </c>
      <c r="CH234" s="124" t="s">
        <v>5440</v>
      </c>
      <c r="CI234" s="124" t="s">
        <v>5440</v>
      </c>
      <c r="CJ234" s="124" t="s">
        <v>5440</v>
      </c>
      <c r="CK234" s="123" t="s">
        <v>5437</v>
      </c>
      <c r="CL234" s="123">
        <v>2013</v>
      </c>
      <c r="CM234" s="123" t="s">
        <v>5437</v>
      </c>
      <c r="CN234" s="123" t="s">
        <v>5437</v>
      </c>
      <c r="CO234" s="123" t="s">
        <v>6000</v>
      </c>
      <c r="CP234" s="123">
        <v>1</v>
      </c>
      <c r="CQ234" s="123" t="s">
        <v>5437</v>
      </c>
      <c r="CR234" s="121" t="s">
        <v>5437</v>
      </c>
      <c r="CS234" s="121">
        <v>2011</v>
      </c>
      <c r="CT234" s="121" t="s">
        <v>5437</v>
      </c>
      <c r="CU234" s="121" t="s">
        <v>5437</v>
      </c>
      <c r="CV234" s="121" t="s">
        <v>6001</v>
      </c>
      <c r="CW234" s="121">
        <v>2</v>
      </c>
      <c r="CX234" s="121" t="s">
        <v>5495</v>
      </c>
    </row>
    <row r="235" spans="1:102" x14ac:dyDescent="0.3">
      <c r="B235" s="137" t="s">
        <v>6002</v>
      </c>
      <c r="C235" s="137"/>
      <c r="D235" s="114" t="s">
        <v>5443</v>
      </c>
      <c r="E235" s="114" t="s">
        <v>5440</v>
      </c>
      <c r="F235" s="114" t="s">
        <v>5440</v>
      </c>
      <c r="G235" s="114"/>
      <c r="H235" s="114" t="s">
        <v>5440</v>
      </c>
      <c r="I235" s="114" t="s">
        <v>5440</v>
      </c>
      <c r="J235" s="114" t="s">
        <v>5440</v>
      </c>
      <c r="K235" s="114" t="s">
        <v>5440</v>
      </c>
      <c r="L235" s="115" t="s">
        <v>5443</v>
      </c>
      <c r="M235" s="115" t="s">
        <v>5440</v>
      </c>
      <c r="N235" s="115" t="s">
        <v>5440</v>
      </c>
      <c r="O235" s="115" t="s">
        <v>5440</v>
      </c>
      <c r="P235" s="115" t="s">
        <v>5440</v>
      </c>
      <c r="Q235" s="115" t="s">
        <v>5440</v>
      </c>
      <c r="R235" s="115" t="s">
        <v>5440</v>
      </c>
      <c r="S235" s="103" t="s">
        <v>5437</v>
      </c>
      <c r="T235" s="103" t="s">
        <v>5442</v>
      </c>
      <c r="U235" s="103" t="s">
        <v>5437</v>
      </c>
      <c r="V235" s="103" t="s">
        <v>5437</v>
      </c>
      <c r="W235" s="103" t="s">
        <v>6003</v>
      </c>
      <c r="X235" s="103">
        <v>2</v>
      </c>
      <c r="Y235" s="103" t="s">
        <v>5437</v>
      </c>
      <c r="Z235" s="116" t="s">
        <v>5443</v>
      </c>
      <c r="AA235" s="116" t="s">
        <v>5440</v>
      </c>
      <c r="AB235" s="116" t="s">
        <v>5440</v>
      </c>
      <c r="AC235" s="116" t="s">
        <v>5440</v>
      </c>
      <c r="AD235" s="116" t="s">
        <v>5440</v>
      </c>
      <c r="AE235" s="116" t="s">
        <v>5440</v>
      </c>
      <c r="AF235" s="116" t="s">
        <v>5440</v>
      </c>
      <c r="AG235" s="134" t="s">
        <v>5443</v>
      </c>
      <c r="AH235" s="134" t="s">
        <v>5440</v>
      </c>
      <c r="AI235" s="134" t="s">
        <v>5440</v>
      </c>
      <c r="AJ235" s="134" t="s">
        <v>5440</v>
      </c>
      <c r="AK235" s="134" t="s">
        <v>5440</v>
      </c>
      <c r="AL235" s="134" t="s">
        <v>5440</v>
      </c>
      <c r="AM235" s="134" t="s">
        <v>5440</v>
      </c>
      <c r="AN235" s="135" t="s">
        <v>5443</v>
      </c>
      <c r="AO235" s="135" t="s">
        <v>5440</v>
      </c>
      <c r="AP235" s="135" t="s">
        <v>5440</v>
      </c>
      <c r="AQ235" s="135" t="s">
        <v>5440</v>
      </c>
      <c r="AR235" s="135" t="s">
        <v>5440</v>
      </c>
      <c r="AS235" s="135" t="s">
        <v>5440</v>
      </c>
      <c r="AT235" s="135" t="s">
        <v>5440</v>
      </c>
      <c r="AU235" s="136" t="s">
        <v>5437</v>
      </c>
      <c r="AV235" s="136"/>
      <c r="AW235" s="136" t="s">
        <v>5437</v>
      </c>
      <c r="AX235" s="136" t="s">
        <v>5437</v>
      </c>
      <c r="AY235" s="136" t="s">
        <v>5566</v>
      </c>
      <c r="AZ235" s="136">
        <v>1</v>
      </c>
      <c r="BA235" s="136" t="s">
        <v>5437</v>
      </c>
      <c r="BB235" s="99" t="s">
        <v>5495</v>
      </c>
      <c r="BC235" s="99">
        <v>2014</v>
      </c>
      <c r="BD235" s="99" t="s">
        <v>5495</v>
      </c>
      <c r="BE235" s="99" t="s">
        <v>5495</v>
      </c>
      <c r="BF235" s="99" t="s">
        <v>6004</v>
      </c>
      <c r="BG235" s="99"/>
      <c r="BH235" s="99"/>
      <c r="BI235" s="120" t="s">
        <v>5443</v>
      </c>
      <c r="BJ235" s="120" t="s">
        <v>5440</v>
      </c>
      <c r="BK235" s="120" t="s">
        <v>5440</v>
      </c>
      <c r="BL235" s="120" t="s">
        <v>5440</v>
      </c>
      <c r="BM235" s="120" t="s">
        <v>5440</v>
      </c>
      <c r="BN235" s="120" t="s">
        <v>5440</v>
      </c>
      <c r="BO235" s="120" t="s">
        <v>5440</v>
      </c>
      <c r="BP235" s="109" t="s">
        <v>5437</v>
      </c>
      <c r="BQ235" s="109">
        <v>2008</v>
      </c>
      <c r="BR235" s="109" t="s">
        <v>5437</v>
      </c>
      <c r="BS235" s="109" t="s">
        <v>5437</v>
      </c>
      <c r="BT235" s="109" t="s">
        <v>6005</v>
      </c>
      <c r="BU235" s="109">
        <v>1</v>
      </c>
      <c r="BV235" s="109" t="s">
        <v>5437</v>
      </c>
      <c r="BW235" s="121" t="s">
        <v>5437</v>
      </c>
      <c r="BX235" s="121">
        <v>2011</v>
      </c>
      <c r="BY235" s="121" t="s">
        <v>5437</v>
      </c>
      <c r="BZ235" s="121" t="s">
        <v>5495</v>
      </c>
      <c r="CA235" s="121" t="s">
        <v>5440</v>
      </c>
      <c r="CB235" s="121">
        <v>1</v>
      </c>
      <c r="CC235" s="121" t="s">
        <v>5440</v>
      </c>
      <c r="CD235" s="124" t="s">
        <v>5443</v>
      </c>
      <c r="CE235" s="124" t="s">
        <v>5440</v>
      </c>
      <c r="CF235" s="124" t="s">
        <v>5440</v>
      </c>
      <c r="CG235" s="124" t="s">
        <v>5440</v>
      </c>
      <c r="CH235" s="124" t="s">
        <v>5440</v>
      </c>
      <c r="CI235" s="124" t="s">
        <v>5440</v>
      </c>
      <c r="CJ235" s="124" t="s">
        <v>5440</v>
      </c>
      <c r="CK235" s="123" t="s">
        <v>5443</v>
      </c>
      <c r="CL235" s="123" t="s">
        <v>5440</v>
      </c>
      <c r="CM235" s="123" t="s">
        <v>5440</v>
      </c>
      <c r="CN235" s="123" t="s">
        <v>5440</v>
      </c>
      <c r="CO235" s="123" t="s">
        <v>5440</v>
      </c>
      <c r="CP235" s="123" t="s">
        <v>5440</v>
      </c>
      <c r="CQ235" s="123" t="s">
        <v>5440</v>
      </c>
      <c r="CR235" s="121" t="s">
        <v>5437</v>
      </c>
      <c r="CS235" s="121" t="s">
        <v>5442</v>
      </c>
      <c r="CT235" s="121" t="s">
        <v>5437</v>
      </c>
      <c r="CU235" s="121" t="s">
        <v>5437</v>
      </c>
      <c r="CV235" s="121" t="s">
        <v>5952</v>
      </c>
      <c r="CW235" s="121"/>
      <c r="CX235" s="121"/>
    </row>
    <row r="236" spans="1:102" x14ac:dyDescent="0.3">
      <c r="B236" s="137" t="s">
        <v>6006</v>
      </c>
      <c r="C236" s="137"/>
      <c r="D236" s="114" t="s">
        <v>5443</v>
      </c>
      <c r="E236" s="114" t="s">
        <v>5440</v>
      </c>
      <c r="F236" s="114" t="s">
        <v>5440</v>
      </c>
      <c r="G236" s="114"/>
      <c r="H236" s="114" t="s">
        <v>5440</v>
      </c>
      <c r="I236" s="114" t="s">
        <v>5440</v>
      </c>
      <c r="J236" s="114" t="s">
        <v>5440</v>
      </c>
      <c r="K236" s="114" t="s">
        <v>5440</v>
      </c>
      <c r="L236" s="115" t="s">
        <v>5495</v>
      </c>
      <c r="M236" s="115" t="s">
        <v>5442</v>
      </c>
      <c r="N236" s="115" t="s">
        <v>5495</v>
      </c>
      <c r="O236" s="115" t="s">
        <v>5495</v>
      </c>
      <c r="P236" s="115" t="s">
        <v>6007</v>
      </c>
      <c r="Q236" s="115">
        <v>4</v>
      </c>
      <c r="R236" s="115" t="s">
        <v>5495</v>
      </c>
      <c r="S236" s="103" t="s">
        <v>5495</v>
      </c>
      <c r="T236" s="103">
        <v>2004</v>
      </c>
      <c r="U236" s="103" t="s">
        <v>5437</v>
      </c>
      <c r="V236" s="103" t="s">
        <v>5495</v>
      </c>
      <c r="W236" s="103" t="s">
        <v>6008</v>
      </c>
      <c r="X236" s="103">
        <v>1</v>
      </c>
      <c r="Y236" s="103" t="s">
        <v>5495</v>
      </c>
      <c r="Z236" s="116" t="s">
        <v>5443</v>
      </c>
      <c r="AA236" s="116" t="s">
        <v>5440</v>
      </c>
      <c r="AB236" s="116" t="s">
        <v>5440</v>
      </c>
      <c r="AC236" s="116" t="s">
        <v>5440</v>
      </c>
      <c r="AD236" s="116" t="s">
        <v>5440</v>
      </c>
      <c r="AE236" s="116" t="s">
        <v>5440</v>
      </c>
      <c r="AF236" s="116" t="s">
        <v>5440</v>
      </c>
      <c r="AG236" s="134" t="s">
        <v>5443</v>
      </c>
      <c r="AH236" s="134" t="s">
        <v>5440</v>
      </c>
      <c r="AI236" s="134" t="s">
        <v>5440</v>
      </c>
      <c r="AJ236" s="134" t="s">
        <v>5440</v>
      </c>
      <c r="AK236" s="134" t="s">
        <v>5440</v>
      </c>
      <c r="AL236" s="134" t="s">
        <v>5440</v>
      </c>
      <c r="AM236" s="134" t="s">
        <v>5440</v>
      </c>
      <c r="AN236" s="135" t="s">
        <v>5443</v>
      </c>
      <c r="AO236" s="135" t="s">
        <v>5440</v>
      </c>
      <c r="AP236" s="135" t="s">
        <v>5440</v>
      </c>
      <c r="AQ236" s="135" t="s">
        <v>5440</v>
      </c>
      <c r="AR236" s="135" t="s">
        <v>5440</v>
      </c>
      <c r="AS236" s="135" t="s">
        <v>5440</v>
      </c>
      <c r="AT236" s="135" t="s">
        <v>5440</v>
      </c>
      <c r="AU236" s="136" t="s">
        <v>5437</v>
      </c>
      <c r="AV236" s="136">
        <v>2006</v>
      </c>
      <c r="AW236" s="136" t="s">
        <v>5437</v>
      </c>
      <c r="AX236" s="136" t="s">
        <v>5437</v>
      </c>
      <c r="AY236" s="136" t="s">
        <v>5566</v>
      </c>
      <c r="AZ236" s="136">
        <v>2</v>
      </c>
      <c r="BA236" s="136"/>
      <c r="BB236" s="99" t="s">
        <v>5495</v>
      </c>
      <c r="BC236" s="99">
        <v>2014</v>
      </c>
      <c r="BD236" s="99" t="s">
        <v>5495</v>
      </c>
      <c r="BE236" s="99" t="s">
        <v>5495</v>
      </c>
      <c r="BF236" s="99" t="s">
        <v>6004</v>
      </c>
      <c r="BG236" s="99">
        <v>1</v>
      </c>
      <c r="BH236" s="99" t="s">
        <v>5495</v>
      </c>
      <c r="BI236" s="120" t="s">
        <v>5443</v>
      </c>
      <c r="BJ236" s="120" t="s">
        <v>5440</v>
      </c>
      <c r="BK236" s="120" t="s">
        <v>5440</v>
      </c>
      <c r="BL236" s="120" t="s">
        <v>5440</v>
      </c>
      <c r="BM236" s="120" t="s">
        <v>5440</v>
      </c>
      <c r="BN236" s="120" t="s">
        <v>5440</v>
      </c>
      <c r="BO236" s="120" t="s">
        <v>5440</v>
      </c>
      <c r="BP236" s="109" t="s">
        <v>5443</v>
      </c>
      <c r="BQ236" s="109" t="s">
        <v>5440</v>
      </c>
      <c r="BR236" s="109" t="s">
        <v>5440</v>
      </c>
      <c r="BS236" s="109" t="s">
        <v>5440</v>
      </c>
      <c r="BT236" s="109" t="s">
        <v>5440</v>
      </c>
      <c r="BU236" s="109" t="s">
        <v>5440</v>
      </c>
      <c r="BV236" s="109" t="s">
        <v>5440</v>
      </c>
      <c r="BW236" s="121" t="s">
        <v>5437</v>
      </c>
      <c r="BX236" s="121">
        <v>2011</v>
      </c>
      <c r="BY236" s="121" t="s">
        <v>5437</v>
      </c>
      <c r="BZ236" s="121" t="s">
        <v>5495</v>
      </c>
      <c r="CA236" s="121" t="s">
        <v>5440</v>
      </c>
      <c r="CB236" s="121">
        <v>1</v>
      </c>
      <c r="CC236" s="121" t="s">
        <v>5440</v>
      </c>
      <c r="CD236" s="124" t="s">
        <v>5443</v>
      </c>
      <c r="CE236" s="124" t="s">
        <v>5440</v>
      </c>
      <c r="CF236" s="124" t="s">
        <v>5440</v>
      </c>
      <c r="CG236" s="124" t="s">
        <v>5440</v>
      </c>
      <c r="CH236" s="124" t="s">
        <v>5440</v>
      </c>
      <c r="CI236" s="124" t="s">
        <v>5440</v>
      </c>
      <c r="CJ236" s="124" t="s">
        <v>5440</v>
      </c>
      <c r="CK236" s="123" t="s">
        <v>5437</v>
      </c>
      <c r="CL236" s="123">
        <v>2013</v>
      </c>
      <c r="CM236" s="123" t="s">
        <v>5437</v>
      </c>
      <c r="CN236" s="123" t="s">
        <v>5437</v>
      </c>
      <c r="CO236" s="123" t="s">
        <v>6000</v>
      </c>
      <c r="CP236" s="123">
        <v>1</v>
      </c>
      <c r="CQ236" s="123" t="s">
        <v>5437</v>
      </c>
      <c r="CR236" s="121" t="s">
        <v>5437</v>
      </c>
      <c r="CS236" s="121" t="s">
        <v>5442</v>
      </c>
      <c r="CT236" s="121" t="s">
        <v>5437</v>
      </c>
      <c r="CU236" s="121" t="s">
        <v>5437</v>
      </c>
      <c r="CV236" s="121" t="s">
        <v>5952</v>
      </c>
      <c r="CW236" s="121" t="s">
        <v>5672</v>
      </c>
      <c r="CX236" s="121" t="s">
        <v>5440</v>
      </c>
    </row>
    <row r="237" spans="1:102" x14ac:dyDescent="0.3">
      <c r="B237" s="137" t="s">
        <v>852</v>
      </c>
      <c r="C237" s="137"/>
      <c r="D237" s="114" t="s">
        <v>5443</v>
      </c>
      <c r="E237" s="114" t="s">
        <v>5440</v>
      </c>
      <c r="F237" s="114" t="s">
        <v>5440</v>
      </c>
      <c r="G237" s="114"/>
      <c r="H237" s="114" t="s">
        <v>5440</v>
      </c>
      <c r="I237" s="114" t="s">
        <v>5440</v>
      </c>
      <c r="J237" s="114" t="s">
        <v>5440</v>
      </c>
      <c r="K237" s="114" t="s">
        <v>5440</v>
      </c>
      <c r="L237" s="115" t="s">
        <v>5495</v>
      </c>
      <c r="M237" s="115" t="s">
        <v>5442</v>
      </c>
      <c r="N237" s="115" t="s">
        <v>5495</v>
      </c>
      <c r="O237" s="115" t="s">
        <v>5495</v>
      </c>
      <c r="P237" s="115" t="s">
        <v>5949</v>
      </c>
      <c r="Q237" s="115">
        <v>13</v>
      </c>
      <c r="R237" s="115" t="s">
        <v>5495</v>
      </c>
      <c r="S237" s="103" t="s">
        <v>5495</v>
      </c>
      <c r="T237" s="103">
        <v>2006</v>
      </c>
      <c r="U237" s="103" t="s">
        <v>5495</v>
      </c>
      <c r="V237" s="103" t="s">
        <v>5437</v>
      </c>
      <c r="W237" s="103" t="s">
        <v>5673</v>
      </c>
      <c r="X237" s="103">
        <v>1</v>
      </c>
      <c r="Y237" s="103" t="s">
        <v>5437</v>
      </c>
      <c r="Z237" s="116" t="s">
        <v>5443</v>
      </c>
      <c r="AA237" s="116" t="s">
        <v>5440</v>
      </c>
      <c r="AB237" s="116" t="s">
        <v>5440</v>
      </c>
      <c r="AC237" s="116" t="s">
        <v>5440</v>
      </c>
      <c r="AD237" s="116" t="s">
        <v>5440</v>
      </c>
      <c r="AE237" s="116" t="s">
        <v>5440</v>
      </c>
      <c r="AF237" s="116" t="s">
        <v>5440</v>
      </c>
      <c r="AG237" s="134" t="s">
        <v>5443</v>
      </c>
      <c r="AH237" s="134" t="s">
        <v>5440</v>
      </c>
      <c r="AI237" s="134" t="s">
        <v>5440</v>
      </c>
      <c r="AJ237" s="134" t="s">
        <v>5440</v>
      </c>
      <c r="AK237" s="134" t="s">
        <v>5440</v>
      </c>
      <c r="AL237" s="134" t="s">
        <v>5440</v>
      </c>
      <c r="AM237" s="134" t="s">
        <v>5440</v>
      </c>
      <c r="AN237" s="135" t="s">
        <v>5443</v>
      </c>
      <c r="AO237" s="135" t="s">
        <v>5440</v>
      </c>
      <c r="AP237" s="135" t="s">
        <v>5440</v>
      </c>
      <c r="AQ237" s="135" t="s">
        <v>5440</v>
      </c>
      <c r="AR237" s="135" t="s">
        <v>5440</v>
      </c>
      <c r="AS237" s="135" t="s">
        <v>5440</v>
      </c>
      <c r="AT237" s="135" t="s">
        <v>5440</v>
      </c>
      <c r="AU237" s="136" t="s">
        <v>5437</v>
      </c>
      <c r="AV237" s="136">
        <v>2012</v>
      </c>
      <c r="AW237" s="136" t="s">
        <v>5437</v>
      </c>
      <c r="AX237" s="136" t="s">
        <v>5495</v>
      </c>
      <c r="AY237" s="136" t="s">
        <v>5996</v>
      </c>
      <c r="AZ237" s="136">
        <v>2</v>
      </c>
      <c r="BA237" s="136" t="s">
        <v>5495</v>
      </c>
      <c r="BB237" s="99" t="s">
        <v>5495</v>
      </c>
      <c r="BC237" s="99">
        <v>2014</v>
      </c>
      <c r="BD237" s="99" t="s">
        <v>5495</v>
      </c>
      <c r="BE237" s="99" t="s">
        <v>5495</v>
      </c>
      <c r="BF237" s="99" t="s">
        <v>6004</v>
      </c>
      <c r="BG237" s="99"/>
      <c r="BH237" s="99"/>
      <c r="BI237" s="120" t="s">
        <v>5443</v>
      </c>
      <c r="BJ237" s="120" t="s">
        <v>5440</v>
      </c>
      <c r="BK237" s="120" t="s">
        <v>5440</v>
      </c>
      <c r="BL237" s="120" t="s">
        <v>5440</v>
      </c>
      <c r="BM237" s="120" t="s">
        <v>5440</v>
      </c>
      <c r="BN237" s="120" t="s">
        <v>5440</v>
      </c>
      <c r="BO237" s="120" t="s">
        <v>5440</v>
      </c>
      <c r="BP237" s="109" t="s">
        <v>6009</v>
      </c>
      <c r="BQ237" s="109" t="s">
        <v>5442</v>
      </c>
      <c r="BR237" s="109" t="s">
        <v>5437</v>
      </c>
      <c r="BS237" s="109" t="s">
        <v>5437</v>
      </c>
      <c r="BT237" s="109" t="s">
        <v>5997</v>
      </c>
      <c r="BU237" s="109">
        <v>1</v>
      </c>
      <c r="BV237" s="109" t="s">
        <v>5443</v>
      </c>
      <c r="BW237" s="121" t="s">
        <v>5437</v>
      </c>
      <c r="BX237" s="121">
        <v>2011</v>
      </c>
      <c r="BY237" s="121" t="s">
        <v>5437</v>
      </c>
      <c r="BZ237" s="121" t="s">
        <v>5495</v>
      </c>
      <c r="CA237" s="121" t="s">
        <v>5440</v>
      </c>
      <c r="CB237" s="121">
        <v>1</v>
      </c>
      <c r="CC237" s="121" t="s">
        <v>5440</v>
      </c>
      <c r="CD237" s="124" t="s">
        <v>5443</v>
      </c>
      <c r="CE237" s="124" t="s">
        <v>5440</v>
      </c>
      <c r="CF237" s="124" t="s">
        <v>5440</v>
      </c>
      <c r="CG237" s="124" t="s">
        <v>5440</v>
      </c>
      <c r="CH237" s="124" t="s">
        <v>5440</v>
      </c>
      <c r="CI237" s="124" t="s">
        <v>5440</v>
      </c>
      <c r="CJ237" s="124" t="s">
        <v>5440</v>
      </c>
      <c r="CK237" s="123" t="s">
        <v>5443</v>
      </c>
      <c r="CL237" s="123" t="s">
        <v>5440</v>
      </c>
      <c r="CM237" s="123" t="s">
        <v>5440</v>
      </c>
      <c r="CN237" s="123" t="s">
        <v>5440</v>
      </c>
      <c r="CO237" s="123" t="s">
        <v>5440</v>
      </c>
      <c r="CP237" s="123" t="s">
        <v>5440</v>
      </c>
      <c r="CQ237" s="123" t="s">
        <v>5440</v>
      </c>
      <c r="CR237" s="121" t="s">
        <v>5437</v>
      </c>
      <c r="CS237" s="121" t="s">
        <v>5442</v>
      </c>
      <c r="CT237" s="121" t="s">
        <v>5437</v>
      </c>
      <c r="CU237" s="121" t="s">
        <v>5437</v>
      </c>
      <c r="CV237" s="121" t="s">
        <v>5952</v>
      </c>
      <c r="CW237" s="121" t="s">
        <v>6010</v>
      </c>
      <c r="CX237" s="121" t="s">
        <v>5440</v>
      </c>
    </row>
    <row r="238" spans="1:102" x14ac:dyDescent="0.3">
      <c r="B238" s="137" t="s">
        <v>867</v>
      </c>
      <c r="C238" s="137"/>
      <c r="D238" s="114" t="s">
        <v>5437</v>
      </c>
      <c r="E238" s="114">
        <v>1988</v>
      </c>
      <c r="F238" s="114" t="s">
        <v>5660</v>
      </c>
      <c r="G238" s="114"/>
      <c r="H238" s="114" t="s">
        <v>5660</v>
      </c>
      <c r="I238" s="114" t="s">
        <v>5734</v>
      </c>
      <c r="J238" s="114">
        <v>2</v>
      </c>
      <c r="K238" s="114"/>
      <c r="L238" s="115" t="s">
        <v>5495</v>
      </c>
      <c r="M238" s="115">
        <v>2004</v>
      </c>
      <c r="N238" s="115" t="s">
        <v>5660</v>
      </c>
      <c r="O238" s="115" t="s">
        <v>5660</v>
      </c>
      <c r="P238" s="115" t="s">
        <v>5800</v>
      </c>
      <c r="Q238" s="115">
        <v>2</v>
      </c>
      <c r="R238" s="115" t="s">
        <v>5660</v>
      </c>
      <c r="S238" s="103" t="s">
        <v>5495</v>
      </c>
      <c r="T238" s="103">
        <v>2004</v>
      </c>
      <c r="U238" s="103" t="s">
        <v>5495</v>
      </c>
      <c r="V238" s="103" t="s">
        <v>5495</v>
      </c>
      <c r="W238" s="103" t="s">
        <v>6011</v>
      </c>
      <c r="X238" s="103">
        <v>9</v>
      </c>
      <c r="Y238" s="103" t="s">
        <v>5495</v>
      </c>
      <c r="Z238" s="116" t="s">
        <v>5443</v>
      </c>
      <c r="AA238" s="116" t="s">
        <v>5440</v>
      </c>
      <c r="AB238" s="116" t="s">
        <v>5440</v>
      </c>
      <c r="AC238" s="116" t="s">
        <v>5440</v>
      </c>
      <c r="AD238" s="116" t="s">
        <v>5440</v>
      </c>
      <c r="AE238" s="116" t="s">
        <v>5440</v>
      </c>
      <c r="AF238" s="116" t="s">
        <v>5440</v>
      </c>
      <c r="AG238" s="134" t="s">
        <v>5443</v>
      </c>
      <c r="AH238" s="134" t="s">
        <v>5440</v>
      </c>
      <c r="AI238" s="134" t="s">
        <v>5440</v>
      </c>
      <c r="AJ238" s="134" t="s">
        <v>5440</v>
      </c>
      <c r="AK238" s="134" t="s">
        <v>5440</v>
      </c>
      <c r="AL238" s="134" t="s">
        <v>5440</v>
      </c>
      <c r="AM238" s="134" t="s">
        <v>5440</v>
      </c>
      <c r="AN238" s="135" t="s">
        <v>5443</v>
      </c>
      <c r="AO238" s="135" t="s">
        <v>5440</v>
      </c>
      <c r="AP238" s="135" t="s">
        <v>5440</v>
      </c>
      <c r="AQ238" s="135" t="s">
        <v>5440</v>
      </c>
      <c r="AR238" s="135" t="s">
        <v>5440</v>
      </c>
      <c r="AS238" s="135" t="s">
        <v>5440</v>
      </c>
      <c r="AT238" s="135" t="s">
        <v>5440</v>
      </c>
      <c r="AU238" s="136" t="s">
        <v>5660</v>
      </c>
      <c r="AV238" s="136" t="s">
        <v>5440</v>
      </c>
      <c r="AW238" s="136" t="s">
        <v>5440</v>
      </c>
      <c r="AX238" s="136" t="s">
        <v>5440</v>
      </c>
      <c r="AY238" s="136" t="s">
        <v>5440</v>
      </c>
      <c r="AZ238" s="136" t="s">
        <v>5440</v>
      </c>
      <c r="BA238" s="136" t="s">
        <v>5440</v>
      </c>
      <c r="BB238" s="99" t="s">
        <v>5443</v>
      </c>
      <c r="BC238" s="99" t="s">
        <v>5440</v>
      </c>
      <c r="BD238" s="99" t="s">
        <v>5440</v>
      </c>
      <c r="BE238" s="99" t="s">
        <v>5440</v>
      </c>
      <c r="BF238" s="99" t="s">
        <v>5440</v>
      </c>
      <c r="BG238" s="99" t="s">
        <v>5440</v>
      </c>
      <c r="BH238" s="99" t="s">
        <v>5440</v>
      </c>
      <c r="BI238" s="120" t="s">
        <v>5443</v>
      </c>
      <c r="BJ238" s="120" t="s">
        <v>5440</v>
      </c>
      <c r="BK238" s="120" t="s">
        <v>5440</v>
      </c>
      <c r="BL238" s="120" t="s">
        <v>5440</v>
      </c>
      <c r="BM238" s="120" t="s">
        <v>5440</v>
      </c>
      <c r="BN238" s="120" t="s">
        <v>5440</v>
      </c>
      <c r="BO238" s="120" t="s">
        <v>5440</v>
      </c>
      <c r="BP238" s="109" t="s">
        <v>5443</v>
      </c>
      <c r="BQ238" s="109" t="s">
        <v>5440</v>
      </c>
      <c r="BR238" s="109" t="s">
        <v>5440</v>
      </c>
      <c r="BS238" s="109" t="s">
        <v>5440</v>
      </c>
      <c r="BT238" s="109" t="s">
        <v>5440</v>
      </c>
      <c r="BU238" s="109" t="s">
        <v>5440</v>
      </c>
      <c r="BV238" s="109" t="s">
        <v>5440</v>
      </c>
      <c r="BW238" s="121" t="s">
        <v>5437</v>
      </c>
      <c r="BX238" s="121">
        <v>2010</v>
      </c>
      <c r="BY238" s="121" t="s">
        <v>5437</v>
      </c>
      <c r="BZ238" s="121" t="s">
        <v>5495</v>
      </c>
      <c r="CA238" s="121" t="s">
        <v>5440</v>
      </c>
      <c r="CB238" s="121" t="s">
        <v>6012</v>
      </c>
      <c r="CC238" s="121" t="s">
        <v>5440</v>
      </c>
      <c r="CD238" s="124" t="s">
        <v>5443</v>
      </c>
      <c r="CE238" s="124" t="s">
        <v>5440</v>
      </c>
      <c r="CF238" s="124" t="s">
        <v>5440</v>
      </c>
      <c r="CG238" s="124" t="s">
        <v>5440</v>
      </c>
      <c r="CH238" s="124" t="s">
        <v>5440</v>
      </c>
      <c r="CI238" s="124" t="s">
        <v>5440</v>
      </c>
      <c r="CJ238" s="124" t="s">
        <v>5440</v>
      </c>
      <c r="CK238" s="123" t="s">
        <v>5443</v>
      </c>
      <c r="CL238" s="123" t="s">
        <v>5440</v>
      </c>
      <c r="CM238" s="123" t="s">
        <v>5440</v>
      </c>
      <c r="CN238" s="123" t="s">
        <v>5440</v>
      </c>
      <c r="CO238" s="123" t="s">
        <v>5440</v>
      </c>
      <c r="CP238" s="123" t="s">
        <v>5440</v>
      </c>
      <c r="CQ238" s="123" t="s">
        <v>5440</v>
      </c>
      <c r="CR238" s="121" t="s">
        <v>5443</v>
      </c>
      <c r="CS238" s="121" t="s">
        <v>5440</v>
      </c>
      <c r="CT238" s="121" t="s">
        <v>5440</v>
      </c>
      <c r="CU238" s="121" t="s">
        <v>5440</v>
      </c>
      <c r="CV238" s="121" t="s">
        <v>5440</v>
      </c>
      <c r="CW238" s="121" t="s">
        <v>5440</v>
      </c>
      <c r="CX238" s="121" t="s">
        <v>5440</v>
      </c>
    </row>
    <row r="239" spans="1:102" x14ac:dyDescent="0.3">
      <c r="B239" s="137" t="s">
        <v>781</v>
      </c>
      <c r="C239" s="137"/>
      <c r="D239" s="114" t="s">
        <v>5437</v>
      </c>
      <c r="E239" s="114">
        <v>2010</v>
      </c>
      <c r="F239" s="114" t="s">
        <v>5437</v>
      </c>
      <c r="G239" s="114"/>
      <c r="H239" s="114" t="s">
        <v>5495</v>
      </c>
      <c r="I239" s="114" t="s">
        <v>5508</v>
      </c>
      <c r="J239" s="114">
        <v>1</v>
      </c>
      <c r="K239" s="114" t="s">
        <v>5495</v>
      </c>
      <c r="L239" s="115" t="s">
        <v>5495</v>
      </c>
      <c r="M239" s="115">
        <v>2003</v>
      </c>
      <c r="N239" s="115" t="s">
        <v>5660</v>
      </c>
      <c r="O239" s="115" t="s">
        <v>5660</v>
      </c>
      <c r="P239" s="115" t="s">
        <v>6013</v>
      </c>
      <c r="Q239" s="115">
        <v>1</v>
      </c>
      <c r="R239" s="115" t="s">
        <v>5660</v>
      </c>
      <c r="S239" s="103" t="s">
        <v>5495</v>
      </c>
      <c r="T239" s="103">
        <v>2013</v>
      </c>
      <c r="U239" s="103" t="s">
        <v>5495</v>
      </c>
      <c r="V239" s="103" t="s">
        <v>5495</v>
      </c>
      <c r="W239" s="103" t="s">
        <v>6014</v>
      </c>
      <c r="X239" s="103" t="s">
        <v>6015</v>
      </c>
      <c r="Y239" s="103" t="s">
        <v>5495</v>
      </c>
      <c r="Z239" s="116" t="s">
        <v>5443</v>
      </c>
      <c r="AA239" s="116" t="s">
        <v>5440</v>
      </c>
      <c r="AB239" s="116" t="s">
        <v>5440</v>
      </c>
      <c r="AC239" s="116" t="s">
        <v>5440</v>
      </c>
      <c r="AD239" s="116" t="s">
        <v>5440</v>
      </c>
      <c r="AE239" s="116" t="s">
        <v>5440</v>
      </c>
      <c r="AF239" s="116" t="s">
        <v>5440</v>
      </c>
      <c r="AG239" s="134" t="s">
        <v>5443</v>
      </c>
      <c r="AH239" s="134" t="s">
        <v>5440</v>
      </c>
      <c r="AI239" s="134" t="s">
        <v>5440</v>
      </c>
      <c r="AJ239" s="134" t="s">
        <v>5440</v>
      </c>
      <c r="AK239" s="134" t="s">
        <v>5440</v>
      </c>
      <c r="AL239" s="134" t="s">
        <v>5440</v>
      </c>
      <c r="AM239" s="134" t="s">
        <v>5440</v>
      </c>
      <c r="AN239" s="135" t="s">
        <v>5443</v>
      </c>
      <c r="AO239" s="135" t="s">
        <v>5440</v>
      </c>
      <c r="AP239" s="135" t="s">
        <v>5440</v>
      </c>
      <c r="AQ239" s="135" t="s">
        <v>5440</v>
      </c>
      <c r="AR239" s="135" t="s">
        <v>5440</v>
      </c>
      <c r="AS239" s="135" t="s">
        <v>5440</v>
      </c>
      <c r="AT239" s="135" t="s">
        <v>5440</v>
      </c>
      <c r="AU239" s="136" t="s">
        <v>5660</v>
      </c>
      <c r="AV239" s="136" t="s">
        <v>5440</v>
      </c>
      <c r="AW239" s="136" t="s">
        <v>5440</v>
      </c>
      <c r="AX239" s="136" t="s">
        <v>5440</v>
      </c>
      <c r="AY239" s="136" t="s">
        <v>5440</v>
      </c>
      <c r="AZ239" s="136" t="s">
        <v>5440</v>
      </c>
      <c r="BA239" s="136" t="s">
        <v>5440</v>
      </c>
      <c r="BB239" s="99" t="s">
        <v>5443</v>
      </c>
      <c r="BC239" s="99" t="s">
        <v>5440</v>
      </c>
      <c r="BD239" s="99" t="s">
        <v>5440</v>
      </c>
      <c r="BE239" s="99" t="s">
        <v>5440</v>
      </c>
      <c r="BF239" s="99" t="s">
        <v>5440</v>
      </c>
      <c r="BG239" s="99" t="s">
        <v>5440</v>
      </c>
      <c r="BH239" s="99" t="s">
        <v>5440</v>
      </c>
      <c r="BI239" s="120" t="s">
        <v>5443</v>
      </c>
      <c r="BJ239" s="120" t="s">
        <v>5440</v>
      </c>
      <c r="BK239" s="120" t="s">
        <v>5440</v>
      </c>
      <c r="BL239" s="120" t="s">
        <v>5440</v>
      </c>
      <c r="BM239" s="120" t="s">
        <v>5440</v>
      </c>
      <c r="BN239" s="120" t="s">
        <v>5440</v>
      </c>
      <c r="BO239" s="120" t="s">
        <v>5440</v>
      </c>
      <c r="BP239" s="109" t="s">
        <v>5495</v>
      </c>
      <c r="BQ239" s="109">
        <v>2013</v>
      </c>
      <c r="BR239" s="109" t="s">
        <v>5495</v>
      </c>
      <c r="BS239" s="109" t="s">
        <v>5495</v>
      </c>
      <c r="BT239" s="109" t="s">
        <v>6016</v>
      </c>
      <c r="BU239" s="109">
        <v>1</v>
      </c>
      <c r="BV239" s="109" t="s">
        <v>5495</v>
      </c>
      <c r="BW239" s="121"/>
      <c r="BX239" s="121"/>
      <c r="BY239" s="121"/>
      <c r="BZ239" s="121" t="s">
        <v>5440</v>
      </c>
      <c r="CA239" s="121" t="s">
        <v>5440</v>
      </c>
      <c r="CB239" s="121"/>
      <c r="CC239" s="121" t="s">
        <v>5440</v>
      </c>
      <c r="CD239" s="124" t="s">
        <v>5443</v>
      </c>
      <c r="CE239" s="124" t="s">
        <v>5440</v>
      </c>
      <c r="CF239" s="124" t="s">
        <v>5440</v>
      </c>
      <c r="CG239" s="124" t="s">
        <v>5440</v>
      </c>
      <c r="CH239" s="124" t="s">
        <v>5440</v>
      </c>
      <c r="CI239" s="124" t="s">
        <v>5440</v>
      </c>
      <c r="CJ239" s="124" t="s">
        <v>5440</v>
      </c>
      <c r="CK239" s="123" t="s">
        <v>5437</v>
      </c>
      <c r="CL239" s="123">
        <v>2013</v>
      </c>
      <c r="CM239" s="123" t="s">
        <v>5437</v>
      </c>
      <c r="CN239" s="123" t="s">
        <v>5437</v>
      </c>
      <c r="CO239" s="123" t="s">
        <v>6017</v>
      </c>
      <c r="CP239" s="123">
        <v>3</v>
      </c>
      <c r="CQ239" s="123" t="s">
        <v>5437</v>
      </c>
      <c r="CR239" s="121" t="s">
        <v>5437</v>
      </c>
      <c r="CS239" s="121">
        <v>2013</v>
      </c>
      <c r="CT239" s="121" t="s">
        <v>5437</v>
      </c>
      <c r="CU239" s="121" t="s">
        <v>5437</v>
      </c>
      <c r="CV239" s="121" t="s">
        <v>5499</v>
      </c>
      <c r="CW239" s="121" t="s">
        <v>5672</v>
      </c>
      <c r="CX239" s="121" t="s">
        <v>5440</v>
      </c>
    </row>
    <row r="240" spans="1:102" x14ac:dyDescent="0.3">
      <c r="B240" s="137" t="s">
        <v>891</v>
      </c>
      <c r="C240" s="137"/>
      <c r="D240" s="114" t="s">
        <v>5437</v>
      </c>
      <c r="E240" s="114">
        <v>2004</v>
      </c>
      <c r="F240" s="114" t="s">
        <v>5437</v>
      </c>
      <c r="G240" s="114"/>
      <c r="H240" s="114" t="s">
        <v>5495</v>
      </c>
      <c r="I240" s="114" t="s">
        <v>5508</v>
      </c>
      <c r="J240" s="114">
        <v>1</v>
      </c>
      <c r="K240" s="114" t="s">
        <v>5495</v>
      </c>
      <c r="L240" s="115" t="s">
        <v>5495</v>
      </c>
      <c r="M240" s="115" t="s">
        <v>5442</v>
      </c>
      <c r="N240" s="115" t="s">
        <v>5495</v>
      </c>
      <c r="O240" s="115" t="s">
        <v>5495</v>
      </c>
      <c r="P240" s="115" t="s">
        <v>6018</v>
      </c>
      <c r="Q240" s="115">
        <v>1</v>
      </c>
      <c r="R240" s="115" t="s">
        <v>5495</v>
      </c>
      <c r="S240" s="103" t="s">
        <v>5495</v>
      </c>
      <c r="T240" s="103">
        <v>2004</v>
      </c>
      <c r="U240" s="103" t="s">
        <v>5495</v>
      </c>
      <c r="V240" s="103" t="s">
        <v>5495</v>
      </c>
      <c r="W240" s="103" t="s">
        <v>6019</v>
      </c>
      <c r="X240" s="103">
        <v>2</v>
      </c>
      <c r="Y240" s="103" t="s">
        <v>5495</v>
      </c>
      <c r="Z240" s="116" t="s">
        <v>5443</v>
      </c>
      <c r="AA240" s="116" t="s">
        <v>5440</v>
      </c>
      <c r="AB240" s="116" t="s">
        <v>5440</v>
      </c>
      <c r="AC240" s="116" t="s">
        <v>5440</v>
      </c>
      <c r="AD240" s="116" t="s">
        <v>5440</v>
      </c>
      <c r="AE240" s="116" t="s">
        <v>5440</v>
      </c>
      <c r="AF240" s="116" t="s">
        <v>5440</v>
      </c>
      <c r="AG240" s="134" t="s">
        <v>5443</v>
      </c>
      <c r="AH240" s="134" t="s">
        <v>5440</v>
      </c>
      <c r="AI240" s="134" t="s">
        <v>5440</v>
      </c>
      <c r="AJ240" s="134" t="s">
        <v>5440</v>
      </c>
      <c r="AK240" s="134" t="s">
        <v>5440</v>
      </c>
      <c r="AL240" s="134" t="s">
        <v>5440</v>
      </c>
      <c r="AM240" s="134" t="s">
        <v>5440</v>
      </c>
      <c r="AN240" s="135" t="s">
        <v>5443</v>
      </c>
      <c r="AO240" s="135" t="s">
        <v>5440</v>
      </c>
      <c r="AP240" s="135" t="s">
        <v>5440</v>
      </c>
      <c r="AQ240" s="135" t="s">
        <v>5440</v>
      </c>
      <c r="AR240" s="135" t="s">
        <v>5440</v>
      </c>
      <c r="AS240" s="135" t="s">
        <v>5440</v>
      </c>
      <c r="AT240" s="135" t="s">
        <v>5440</v>
      </c>
      <c r="AU240" s="136" t="s">
        <v>5437</v>
      </c>
      <c r="AV240" s="136">
        <v>2012</v>
      </c>
      <c r="AW240" s="136"/>
      <c r="AX240" s="136"/>
      <c r="AY240" s="136"/>
      <c r="AZ240" s="136"/>
      <c r="BA240" s="136"/>
      <c r="BB240" s="99" t="s">
        <v>5495</v>
      </c>
      <c r="BC240" s="99">
        <v>2014</v>
      </c>
      <c r="BD240" s="99" t="s">
        <v>5495</v>
      </c>
      <c r="BE240" s="99" t="s">
        <v>5495</v>
      </c>
      <c r="BF240" s="99" t="s">
        <v>5999</v>
      </c>
      <c r="BG240" s="99">
        <v>1</v>
      </c>
      <c r="BH240" s="99" t="s">
        <v>5495</v>
      </c>
      <c r="BI240" s="120" t="s">
        <v>5443</v>
      </c>
      <c r="BJ240" s="120" t="s">
        <v>5440</v>
      </c>
      <c r="BK240" s="120" t="s">
        <v>5440</v>
      </c>
      <c r="BL240" s="120" t="s">
        <v>5440</v>
      </c>
      <c r="BM240" s="120" t="s">
        <v>5440</v>
      </c>
      <c r="BN240" s="120" t="s">
        <v>5440</v>
      </c>
      <c r="BO240" s="120" t="s">
        <v>5440</v>
      </c>
      <c r="BP240" s="109" t="s">
        <v>5443</v>
      </c>
      <c r="BQ240" s="109" t="s">
        <v>5440</v>
      </c>
      <c r="BR240" s="109" t="s">
        <v>5440</v>
      </c>
      <c r="BS240" s="109" t="s">
        <v>5440</v>
      </c>
      <c r="BT240" s="109" t="s">
        <v>5440</v>
      </c>
      <c r="BU240" s="109" t="s">
        <v>5440</v>
      </c>
      <c r="BV240" s="109" t="s">
        <v>5440</v>
      </c>
      <c r="BW240" s="121" t="s">
        <v>5437</v>
      </c>
      <c r="BX240" s="121">
        <v>2011</v>
      </c>
      <c r="BY240" s="121" t="s">
        <v>5437</v>
      </c>
      <c r="BZ240" s="121" t="s">
        <v>5495</v>
      </c>
      <c r="CA240" s="121" t="s">
        <v>5440</v>
      </c>
      <c r="CB240" s="121">
        <v>1</v>
      </c>
      <c r="CC240" s="121" t="s">
        <v>5440</v>
      </c>
      <c r="CD240" s="124" t="s">
        <v>5443</v>
      </c>
      <c r="CE240" s="124" t="s">
        <v>5440</v>
      </c>
      <c r="CF240" s="124" t="s">
        <v>5440</v>
      </c>
      <c r="CG240" s="124" t="s">
        <v>5440</v>
      </c>
      <c r="CH240" s="124" t="s">
        <v>5440</v>
      </c>
      <c r="CI240" s="124" t="s">
        <v>5440</v>
      </c>
      <c r="CJ240" s="124" t="s">
        <v>5440</v>
      </c>
      <c r="CK240" s="123" t="s">
        <v>5437</v>
      </c>
      <c r="CL240" s="123">
        <v>2013</v>
      </c>
      <c r="CM240" s="123" t="s">
        <v>5437</v>
      </c>
      <c r="CN240" s="123" t="s">
        <v>5437</v>
      </c>
      <c r="CO240" s="123" t="s">
        <v>6020</v>
      </c>
      <c r="CP240" s="123">
        <v>1</v>
      </c>
      <c r="CQ240" s="123" t="s">
        <v>5437</v>
      </c>
      <c r="CR240" s="121" t="s">
        <v>5437</v>
      </c>
      <c r="CS240" s="121"/>
      <c r="CT240" s="121"/>
      <c r="CU240" s="121"/>
      <c r="CV240" s="121" t="s">
        <v>5952</v>
      </c>
      <c r="CW240" s="121"/>
      <c r="CX240" s="121" t="s">
        <v>5440</v>
      </c>
    </row>
    <row r="241" spans="1:102" x14ac:dyDescent="0.3">
      <c r="B241" s="137" t="s">
        <v>884</v>
      </c>
      <c r="C241" s="137"/>
      <c r="D241" s="114" t="s">
        <v>5437</v>
      </c>
      <c r="E241" s="114">
        <v>2005</v>
      </c>
      <c r="F241" s="114" t="s">
        <v>5437</v>
      </c>
      <c r="G241" s="114"/>
      <c r="H241" s="114" t="s">
        <v>5437</v>
      </c>
      <c r="I241" s="114" t="s">
        <v>5508</v>
      </c>
      <c r="J241" s="114">
        <v>1</v>
      </c>
      <c r="K241" s="114" t="s">
        <v>5437</v>
      </c>
      <c r="L241" s="115" t="s">
        <v>5437</v>
      </c>
      <c r="M241" s="115">
        <v>2004</v>
      </c>
      <c r="N241" s="115" t="s">
        <v>5437</v>
      </c>
      <c r="O241" s="115" t="s">
        <v>5437</v>
      </c>
      <c r="P241" s="115" t="s">
        <v>5493</v>
      </c>
      <c r="Q241" s="115">
        <v>2</v>
      </c>
      <c r="R241" s="115" t="s">
        <v>5437</v>
      </c>
      <c r="S241" s="103" t="s">
        <v>5437</v>
      </c>
      <c r="T241" s="103">
        <v>1997</v>
      </c>
      <c r="U241" s="103" t="s">
        <v>5437</v>
      </c>
      <c r="V241" s="103" t="s">
        <v>5437</v>
      </c>
      <c r="W241" s="103" t="s">
        <v>6021</v>
      </c>
      <c r="X241" s="103">
        <v>2</v>
      </c>
      <c r="Y241" s="103" t="s">
        <v>5437</v>
      </c>
      <c r="Z241" s="116" t="s">
        <v>5443</v>
      </c>
      <c r="AA241" s="116" t="s">
        <v>5440</v>
      </c>
      <c r="AB241" s="116" t="s">
        <v>5440</v>
      </c>
      <c r="AC241" s="116" t="s">
        <v>5440</v>
      </c>
      <c r="AD241" s="116" t="s">
        <v>5440</v>
      </c>
      <c r="AE241" s="116" t="s">
        <v>5440</v>
      </c>
      <c r="AF241" s="116" t="s">
        <v>5440</v>
      </c>
      <c r="AG241" s="134" t="s">
        <v>5443</v>
      </c>
      <c r="AH241" s="134" t="s">
        <v>5440</v>
      </c>
      <c r="AI241" s="134" t="s">
        <v>5440</v>
      </c>
      <c r="AJ241" s="134" t="s">
        <v>5440</v>
      </c>
      <c r="AK241" s="134" t="s">
        <v>5440</v>
      </c>
      <c r="AL241" s="134" t="s">
        <v>5440</v>
      </c>
      <c r="AM241" s="134" t="s">
        <v>5440</v>
      </c>
      <c r="AN241" s="135" t="s">
        <v>5443</v>
      </c>
      <c r="AO241" s="135" t="s">
        <v>5440</v>
      </c>
      <c r="AP241" s="135" t="s">
        <v>5440</v>
      </c>
      <c r="AQ241" s="135" t="s">
        <v>5440</v>
      </c>
      <c r="AR241" s="135" t="s">
        <v>5440</v>
      </c>
      <c r="AS241" s="135" t="s">
        <v>5440</v>
      </c>
      <c r="AT241" s="135" t="s">
        <v>5440</v>
      </c>
      <c r="AU241" s="136" t="s">
        <v>5437</v>
      </c>
      <c r="AV241" s="136">
        <v>2013</v>
      </c>
      <c r="AW241" s="136" t="s">
        <v>5437</v>
      </c>
      <c r="AX241" s="136" t="s">
        <v>5437</v>
      </c>
      <c r="AY241" s="136" t="s">
        <v>5566</v>
      </c>
      <c r="AZ241" s="136">
        <v>5</v>
      </c>
      <c r="BA241" s="136" t="s">
        <v>5437</v>
      </c>
      <c r="BB241" s="99" t="s">
        <v>5443</v>
      </c>
      <c r="BC241" s="99" t="s">
        <v>5440</v>
      </c>
      <c r="BD241" s="99" t="s">
        <v>5440</v>
      </c>
      <c r="BE241" s="99" t="s">
        <v>5440</v>
      </c>
      <c r="BF241" s="99" t="s">
        <v>5440</v>
      </c>
      <c r="BG241" s="99" t="s">
        <v>5440</v>
      </c>
      <c r="BH241" s="99" t="s">
        <v>5440</v>
      </c>
      <c r="BI241" s="120" t="s">
        <v>5437</v>
      </c>
      <c r="BJ241" s="120">
        <v>2005</v>
      </c>
      <c r="BK241" s="120" t="s">
        <v>5437</v>
      </c>
      <c r="BL241" s="120" t="s">
        <v>5437</v>
      </c>
      <c r="BM241" s="120" t="s">
        <v>6022</v>
      </c>
      <c r="BN241" s="120">
        <v>1</v>
      </c>
      <c r="BO241" s="120" t="s">
        <v>5437</v>
      </c>
      <c r="BP241" s="109" t="s">
        <v>5437</v>
      </c>
      <c r="BQ241" s="109">
        <v>2005</v>
      </c>
      <c r="BR241" s="109" t="s">
        <v>5437</v>
      </c>
      <c r="BS241" s="109" t="s">
        <v>5437</v>
      </c>
      <c r="BT241" s="109" t="s">
        <v>5997</v>
      </c>
      <c r="BU241" s="109">
        <v>1</v>
      </c>
      <c r="BV241" s="109" t="s">
        <v>5437</v>
      </c>
      <c r="BW241" s="121" t="s">
        <v>5437</v>
      </c>
      <c r="BX241" s="121">
        <v>1995</v>
      </c>
      <c r="BY241" s="121" t="s">
        <v>5437</v>
      </c>
      <c r="BZ241" s="121" t="s">
        <v>5440</v>
      </c>
      <c r="CA241" s="121" t="s">
        <v>5440</v>
      </c>
      <c r="CB241" s="121">
        <v>5</v>
      </c>
      <c r="CC241" s="121" t="s">
        <v>5440</v>
      </c>
      <c r="CD241" s="124" t="s">
        <v>5443</v>
      </c>
      <c r="CE241" s="124" t="s">
        <v>5440</v>
      </c>
      <c r="CF241" s="124" t="s">
        <v>5440</v>
      </c>
      <c r="CG241" s="124" t="s">
        <v>5440</v>
      </c>
      <c r="CH241" s="124" t="s">
        <v>5440</v>
      </c>
      <c r="CI241" s="124" t="s">
        <v>5440</v>
      </c>
      <c r="CJ241" s="124" t="s">
        <v>5440</v>
      </c>
      <c r="CK241" s="123" t="s">
        <v>5437</v>
      </c>
      <c r="CL241" s="123">
        <v>2005</v>
      </c>
      <c r="CM241" s="123" t="s">
        <v>5437</v>
      </c>
      <c r="CN241" s="123" t="s">
        <v>5437</v>
      </c>
      <c r="CO241" s="123" t="s">
        <v>5651</v>
      </c>
      <c r="CP241" s="123">
        <v>2</v>
      </c>
      <c r="CQ241" s="123" t="s">
        <v>5437</v>
      </c>
      <c r="CR241" s="121" t="s">
        <v>5437</v>
      </c>
      <c r="CS241" s="121">
        <v>2014</v>
      </c>
      <c r="CT241" s="121" t="s">
        <v>5437</v>
      </c>
      <c r="CU241" s="121" t="s">
        <v>5437</v>
      </c>
      <c r="CV241" s="121" t="s">
        <v>5499</v>
      </c>
      <c r="CW241" s="121" t="s">
        <v>5672</v>
      </c>
      <c r="CX241" s="121" t="s">
        <v>5440</v>
      </c>
    </row>
    <row r="242" spans="1:102" x14ac:dyDescent="0.3">
      <c r="B242" s="137" t="s">
        <v>511</v>
      </c>
      <c r="C242" s="137"/>
      <c r="D242" s="114" t="s">
        <v>5437</v>
      </c>
      <c r="E242" s="114">
        <v>1996</v>
      </c>
      <c r="F242" s="114" t="s">
        <v>5437</v>
      </c>
      <c r="G242" s="114"/>
      <c r="H242" s="114" t="s">
        <v>5437</v>
      </c>
      <c r="I242" s="114" t="s">
        <v>5508</v>
      </c>
      <c r="J242" s="114">
        <v>1</v>
      </c>
      <c r="K242" s="114" t="s">
        <v>5437</v>
      </c>
      <c r="L242" s="115" t="s">
        <v>5437</v>
      </c>
      <c r="M242" s="115" t="s">
        <v>5442</v>
      </c>
      <c r="N242" s="115" t="s">
        <v>5437</v>
      </c>
      <c r="O242" s="115" t="s">
        <v>5437</v>
      </c>
      <c r="P242" s="115" t="s">
        <v>6023</v>
      </c>
      <c r="Q242" s="115" t="s">
        <v>6024</v>
      </c>
      <c r="R242" s="115" t="s">
        <v>5437</v>
      </c>
      <c r="S242" s="103" t="s">
        <v>5437</v>
      </c>
      <c r="T242" s="103" t="s">
        <v>5442</v>
      </c>
      <c r="U242" s="103" t="s">
        <v>5660</v>
      </c>
      <c r="V242" s="103"/>
      <c r="W242" s="103" t="s">
        <v>6008</v>
      </c>
      <c r="X242" s="103">
        <v>2</v>
      </c>
      <c r="Y242" s="103" t="s">
        <v>5660</v>
      </c>
      <c r="Z242" s="116" t="s">
        <v>5443</v>
      </c>
      <c r="AA242" s="116" t="s">
        <v>5440</v>
      </c>
      <c r="AB242" s="116" t="s">
        <v>5440</v>
      </c>
      <c r="AC242" s="116" t="s">
        <v>5440</v>
      </c>
      <c r="AD242" s="116" t="s">
        <v>5440</v>
      </c>
      <c r="AE242" s="116" t="s">
        <v>5440</v>
      </c>
      <c r="AF242" s="116" t="s">
        <v>5440</v>
      </c>
      <c r="AG242" s="134" t="s">
        <v>5443</v>
      </c>
      <c r="AH242" s="134" t="s">
        <v>5440</v>
      </c>
      <c r="AI242" s="134" t="s">
        <v>5440</v>
      </c>
      <c r="AJ242" s="134" t="s">
        <v>5440</v>
      </c>
      <c r="AK242" s="134" t="s">
        <v>5440</v>
      </c>
      <c r="AL242" s="134" t="s">
        <v>5440</v>
      </c>
      <c r="AM242" s="134" t="s">
        <v>5440</v>
      </c>
      <c r="AN242" s="135" t="s">
        <v>5443</v>
      </c>
      <c r="AO242" s="135" t="s">
        <v>5440</v>
      </c>
      <c r="AP242" s="135" t="s">
        <v>5440</v>
      </c>
      <c r="AQ242" s="135" t="s">
        <v>5440</v>
      </c>
      <c r="AR242" s="135" t="s">
        <v>5440</v>
      </c>
      <c r="AS242" s="135" t="s">
        <v>5440</v>
      </c>
      <c r="AT242" s="135" t="s">
        <v>5440</v>
      </c>
      <c r="AU242" s="136" t="s">
        <v>5437</v>
      </c>
      <c r="AV242" s="136">
        <v>2004</v>
      </c>
      <c r="AW242" s="136" t="s">
        <v>5437</v>
      </c>
      <c r="AX242" s="136" t="s">
        <v>5437</v>
      </c>
      <c r="AY242" s="136" t="s">
        <v>5566</v>
      </c>
      <c r="AZ242" s="136">
        <v>2</v>
      </c>
      <c r="BA242" s="136" t="s">
        <v>5437</v>
      </c>
      <c r="BB242" s="99" t="s">
        <v>5495</v>
      </c>
      <c r="BC242" s="99">
        <v>2014</v>
      </c>
      <c r="BD242" s="99" t="s">
        <v>5495</v>
      </c>
      <c r="BE242" s="99" t="s">
        <v>5495</v>
      </c>
      <c r="BF242" s="99" t="s">
        <v>5552</v>
      </c>
      <c r="BG242" s="99">
        <v>1</v>
      </c>
      <c r="BH242" s="99" t="s">
        <v>5495</v>
      </c>
      <c r="BI242" s="120" t="s">
        <v>5443</v>
      </c>
      <c r="BJ242" s="120" t="s">
        <v>5440</v>
      </c>
      <c r="BK242" s="120" t="s">
        <v>5440</v>
      </c>
      <c r="BL242" s="120" t="s">
        <v>5440</v>
      </c>
      <c r="BM242" s="120" t="s">
        <v>5440</v>
      </c>
      <c r="BN242" s="120" t="s">
        <v>5440</v>
      </c>
      <c r="BO242" s="120" t="s">
        <v>5440</v>
      </c>
      <c r="BP242" s="109" t="s">
        <v>5437</v>
      </c>
      <c r="BQ242" s="109">
        <v>2010</v>
      </c>
      <c r="BR242" s="109" t="s">
        <v>5437</v>
      </c>
      <c r="BS242" s="109" t="s">
        <v>5437</v>
      </c>
      <c r="BT242" s="109" t="s">
        <v>6005</v>
      </c>
      <c r="BU242" s="109">
        <v>1</v>
      </c>
      <c r="BV242" s="109" t="s">
        <v>5660</v>
      </c>
      <c r="BW242" s="121" t="s">
        <v>5437</v>
      </c>
      <c r="BX242" s="121">
        <v>2011</v>
      </c>
      <c r="BY242" s="121" t="s">
        <v>5437</v>
      </c>
      <c r="BZ242" s="121" t="s">
        <v>5495</v>
      </c>
      <c r="CA242" s="121" t="s">
        <v>5440</v>
      </c>
      <c r="CB242" s="121">
        <v>1</v>
      </c>
      <c r="CC242" s="121" t="s">
        <v>5440</v>
      </c>
      <c r="CD242" s="124" t="s">
        <v>5443</v>
      </c>
      <c r="CE242" s="124" t="s">
        <v>5440</v>
      </c>
      <c r="CF242" s="124" t="s">
        <v>5440</v>
      </c>
      <c r="CG242" s="124" t="s">
        <v>5440</v>
      </c>
      <c r="CH242" s="124" t="s">
        <v>5440</v>
      </c>
      <c r="CI242" s="124" t="s">
        <v>5440</v>
      </c>
      <c r="CJ242" s="124" t="s">
        <v>5440</v>
      </c>
      <c r="CK242" s="123" t="s">
        <v>5437</v>
      </c>
      <c r="CL242" s="123">
        <v>2012</v>
      </c>
      <c r="CM242" s="123" t="s">
        <v>5437</v>
      </c>
      <c r="CN242" s="123" t="s">
        <v>5437</v>
      </c>
      <c r="CO242" s="123" t="s">
        <v>6025</v>
      </c>
      <c r="CP242" s="123">
        <v>1</v>
      </c>
      <c r="CQ242" s="123" t="s">
        <v>5437</v>
      </c>
      <c r="CR242" s="121" t="s">
        <v>5437</v>
      </c>
      <c r="CS242" s="121">
        <v>2014</v>
      </c>
      <c r="CT242" s="121" t="s">
        <v>5437</v>
      </c>
      <c r="CU242" s="121" t="s">
        <v>5437</v>
      </c>
      <c r="CV242" s="121" t="s">
        <v>6026</v>
      </c>
      <c r="CW242" s="121" t="s">
        <v>5451</v>
      </c>
      <c r="CX242" s="121"/>
    </row>
    <row r="243" spans="1:102" x14ac:dyDescent="0.3">
      <c r="A243" s="133" t="s">
        <v>6027</v>
      </c>
      <c r="B243" s="133" t="s">
        <v>6027</v>
      </c>
      <c r="C243" s="133"/>
      <c r="D243" s="114"/>
      <c r="E243" s="114"/>
      <c r="F243" s="114"/>
      <c r="G243" s="114"/>
      <c r="H243" s="114"/>
      <c r="I243" s="114"/>
      <c r="J243" s="114"/>
      <c r="K243" s="114"/>
      <c r="L243" s="115"/>
      <c r="M243" s="115"/>
      <c r="N243" s="115"/>
      <c r="O243" s="115"/>
      <c r="P243" s="115"/>
      <c r="Q243" s="115"/>
      <c r="R243" s="115"/>
      <c r="S243" s="103"/>
      <c r="T243" s="103"/>
      <c r="U243" s="103"/>
      <c r="V243" s="103"/>
      <c r="W243" s="103"/>
      <c r="X243" s="103"/>
      <c r="Y243" s="103"/>
      <c r="Z243" s="116" t="s">
        <v>5443</v>
      </c>
      <c r="AA243" s="116" t="s">
        <v>5440</v>
      </c>
      <c r="AB243" s="116" t="s">
        <v>5440</v>
      </c>
      <c r="AC243" s="116" t="s">
        <v>5440</v>
      </c>
      <c r="AD243" s="116" t="s">
        <v>5440</v>
      </c>
      <c r="AE243" s="116" t="s">
        <v>5440</v>
      </c>
      <c r="AF243" s="116" t="s">
        <v>5440</v>
      </c>
      <c r="AG243" s="134" t="s">
        <v>5443</v>
      </c>
      <c r="AH243" s="134" t="s">
        <v>5440</v>
      </c>
      <c r="AI243" s="134" t="s">
        <v>5440</v>
      </c>
      <c r="AJ243" s="134" t="s">
        <v>5440</v>
      </c>
      <c r="AK243" s="134" t="s">
        <v>5440</v>
      </c>
      <c r="AL243" s="134" t="s">
        <v>5440</v>
      </c>
      <c r="AM243" s="134" t="s">
        <v>5440</v>
      </c>
      <c r="AN243" s="135" t="s">
        <v>5443</v>
      </c>
      <c r="AO243" s="135" t="s">
        <v>5440</v>
      </c>
      <c r="AP243" s="135" t="s">
        <v>5440</v>
      </c>
      <c r="AQ243" s="135" t="s">
        <v>5440</v>
      </c>
      <c r="AR243" s="135" t="s">
        <v>5440</v>
      </c>
      <c r="AS243" s="135" t="s">
        <v>5440</v>
      </c>
      <c r="AT243" s="135" t="s">
        <v>5440</v>
      </c>
      <c r="AU243" s="136"/>
      <c r="AV243" s="136"/>
      <c r="AW243" s="136"/>
      <c r="AX243" s="136"/>
      <c r="AY243" s="136"/>
      <c r="AZ243" s="136"/>
      <c r="BA243" s="136"/>
      <c r="BB243" s="99"/>
      <c r="BC243" s="99"/>
      <c r="BD243" s="99"/>
      <c r="BE243" s="99"/>
      <c r="BF243" s="99"/>
      <c r="BG243" s="99"/>
      <c r="BH243" s="99"/>
      <c r="BI243" s="120"/>
      <c r="BJ243" s="120"/>
      <c r="BK243" s="120"/>
      <c r="BL243" s="120"/>
      <c r="BM243" s="120"/>
      <c r="BN243" s="120"/>
      <c r="BO243" s="120"/>
      <c r="BP243" s="109"/>
      <c r="BQ243" s="109"/>
      <c r="BR243" s="109"/>
      <c r="BS243" s="109"/>
      <c r="BT243" s="109"/>
      <c r="BU243" s="109"/>
      <c r="BV243" s="109"/>
      <c r="BW243" s="121"/>
      <c r="BX243" s="121"/>
      <c r="BY243" s="121"/>
      <c r="BZ243" s="121" t="s">
        <v>5440</v>
      </c>
      <c r="CA243" s="121" t="s">
        <v>5440</v>
      </c>
      <c r="CB243" s="121"/>
      <c r="CC243" s="121"/>
      <c r="CD243" s="124" t="s">
        <v>5443</v>
      </c>
      <c r="CE243" s="124" t="s">
        <v>5440</v>
      </c>
      <c r="CF243" s="124" t="s">
        <v>5440</v>
      </c>
      <c r="CG243" s="124" t="s">
        <v>5440</v>
      </c>
      <c r="CH243" s="124" t="s">
        <v>5440</v>
      </c>
      <c r="CI243" s="124" t="s">
        <v>5440</v>
      </c>
      <c r="CJ243" s="124" t="s">
        <v>5440</v>
      </c>
      <c r="CK243" s="123"/>
      <c r="CL243" s="123"/>
      <c r="CM243" s="123"/>
      <c r="CN243" s="123"/>
      <c r="CO243" s="123"/>
      <c r="CP243" s="123"/>
      <c r="CQ243" s="123"/>
      <c r="CR243" s="121"/>
      <c r="CS243" s="121"/>
      <c r="CT243" s="121"/>
      <c r="CU243" s="121"/>
      <c r="CV243" s="121"/>
      <c r="CW243" s="121"/>
      <c r="CX243" s="121"/>
    </row>
    <row r="244" spans="1:102" x14ac:dyDescent="0.3">
      <c r="B244" s="137" t="s">
        <v>6028</v>
      </c>
      <c r="C244" s="137"/>
      <c r="D244" s="114" t="s">
        <v>5437</v>
      </c>
      <c r="E244" s="114">
        <v>2005</v>
      </c>
      <c r="F244" s="114" t="s">
        <v>5437</v>
      </c>
      <c r="G244" s="114"/>
      <c r="H244" s="114" t="s">
        <v>5437</v>
      </c>
      <c r="I244" s="114" t="s">
        <v>5494</v>
      </c>
      <c r="J244" s="114">
        <v>1</v>
      </c>
      <c r="K244" s="114" t="s">
        <v>5437</v>
      </c>
      <c r="L244" s="115" t="s">
        <v>5437</v>
      </c>
      <c r="M244" s="115">
        <v>2007</v>
      </c>
      <c r="N244" s="115" t="s">
        <v>5437</v>
      </c>
      <c r="O244" s="115" t="s">
        <v>5437</v>
      </c>
      <c r="P244" s="115" t="s">
        <v>6029</v>
      </c>
      <c r="Q244" s="115">
        <v>5</v>
      </c>
      <c r="R244" s="115" t="s">
        <v>5437</v>
      </c>
      <c r="S244" s="103" t="s">
        <v>5437</v>
      </c>
      <c r="T244" s="103">
        <v>2002</v>
      </c>
      <c r="U244" s="103" t="s">
        <v>5437</v>
      </c>
      <c r="V244" s="103" t="s">
        <v>5437</v>
      </c>
      <c r="W244" s="103" t="s">
        <v>6030</v>
      </c>
      <c r="X244" s="103">
        <v>2</v>
      </c>
      <c r="Y244" s="103" t="s">
        <v>5437</v>
      </c>
      <c r="Z244" s="116" t="s">
        <v>5443</v>
      </c>
      <c r="AA244" s="116" t="s">
        <v>5440</v>
      </c>
      <c r="AB244" s="116" t="s">
        <v>5440</v>
      </c>
      <c r="AC244" s="116" t="s">
        <v>5440</v>
      </c>
      <c r="AD244" s="116" t="s">
        <v>5440</v>
      </c>
      <c r="AE244" s="116" t="s">
        <v>5440</v>
      </c>
      <c r="AF244" s="116" t="s">
        <v>5440</v>
      </c>
      <c r="AG244" s="134" t="s">
        <v>5443</v>
      </c>
      <c r="AH244" s="134" t="s">
        <v>5440</v>
      </c>
      <c r="AI244" s="134" t="s">
        <v>5440</v>
      </c>
      <c r="AJ244" s="134" t="s">
        <v>5440</v>
      </c>
      <c r="AK244" s="134" t="s">
        <v>5440</v>
      </c>
      <c r="AL244" s="134" t="s">
        <v>5440</v>
      </c>
      <c r="AM244" s="134" t="s">
        <v>5440</v>
      </c>
      <c r="AN244" s="135" t="s">
        <v>5443</v>
      </c>
      <c r="AO244" s="135" t="s">
        <v>5440</v>
      </c>
      <c r="AP244" s="135" t="s">
        <v>5440</v>
      </c>
      <c r="AQ244" s="135" t="s">
        <v>5440</v>
      </c>
      <c r="AR244" s="135" t="s">
        <v>5440</v>
      </c>
      <c r="AS244" s="135" t="s">
        <v>5440</v>
      </c>
      <c r="AT244" s="135" t="s">
        <v>5440</v>
      </c>
      <c r="AU244" s="136" t="s">
        <v>5437</v>
      </c>
      <c r="AV244" s="136">
        <v>2012</v>
      </c>
      <c r="AW244" s="136" t="s">
        <v>5437</v>
      </c>
      <c r="AX244" s="136" t="s">
        <v>5495</v>
      </c>
      <c r="AY244" s="136" t="s">
        <v>5446</v>
      </c>
      <c r="AZ244" s="136">
        <v>4</v>
      </c>
      <c r="BA244" s="136" t="s">
        <v>5437</v>
      </c>
      <c r="BB244" s="99" t="s">
        <v>5437</v>
      </c>
      <c r="BC244" s="99">
        <v>2010</v>
      </c>
      <c r="BD244" s="99" t="s">
        <v>5437</v>
      </c>
      <c r="BE244" s="99" t="s">
        <v>5495</v>
      </c>
      <c r="BF244" s="99" t="s">
        <v>5447</v>
      </c>
      <c r="BG244" s="99">
        <v>1</v>
      </c>
      <c r="BH244" s="99" t="s">
        <v>5437</v>
      </c>
      <c r="BI244" s="120" t="s">
        <v>5443</v>
      </c>
      <c r="BJ244" s="120" t="s">
        <v>5440</v>
      </c>
      <c r="BK244" s="120" t="s">
        <v>5440</v>
      </c>
      <c r="BL244" s="120" t="s">
        <v>5440</v>
      </c>
      <c r="BM244" s="120" t="s">
        <v>5440</v>
      </c>
      <c r="BN244" s="120" t="s">
        <v>5440</v>
      </c>
      <c r="BO244" s="120" t="s">
        <v>5440</v>
      </c>
      <c r="BP244" s="109" t="s">
        <v>5443</v>
      </c>
      <c r="BQ244" s="109" t="s">
        <v>5440</v>
      </c>
      <c r="BR244" s="109" t="s">
        <v>5440</v>
      </c>
      <c r="BS244" s="109" t="s">
        <v>5440</v>
      </c>
      <c r="BT244" s="109" t="s">
        <v>5440</v>
      </c>
      <c r="BU244" s="109" t="s">
        <v>5440</v>
      </c>
      <c r="BV244" s="109" t="s">
        <v>5440</v>
      </c>
      <c r="BW244" s="121" t="s">
        <v>5437</v>
      </c>
      <c r="BX244" s="121">
        <v>2010</v>
      </c>
      <c r="BY244" s="121" t="s">
        <v>5495</v>
      </c>
      <c r="BZ244" s="121" t="s">
        <v>5440</v>
      </c>
      <c r="CA244" s="121" t="s">
        <v>5440</v>
      </c>
      <c r="CB244" s="121">
        <v>5</v>
      </c>
      <c r="CC244" s="121"/>
      <c r="CD244" s="124" t="s">
        <v>5443</v>
      </c>
      <c r="CE244" s="124" t="s">
        <v>5440</v>
      </c>
      <c r="CF244" s="124" t="s">
        <v>5440</v>
      </c>
      <c r="CG244" s="124" t="s">
        <v>5440</v>
      </c>
      <c r="CH244" s="124" t="s">
        <v>5440</v>
      </c>
      <c r="CI244" s="124" t="s">
        <v>5440</v>
      </c>
      <c r="CJ244" s="124" t="s">
        <v>5440</v>
      </c>
      <c r="CK244" s="123" t="s">
        <v>5437</v>
      </c>
      <c r="CL244" s="123">
        <v>2010</v>
      </c>
      <c r="CM244" s="123" t="s">
        <v>5437</v>
      </c>
      <c r="CN244" s="123" t="s">
        <v>5437</v>
      </c>
      <c r="CO244" s="123" t="s">
        <v>6025</v>
      </c>
      <c r="CP244" s="123">
        <v>6</v>
      </c>
      <c r="CQ244" s="123"/>
      <c r="CR244" s="121" t="s">
        <v>5437</v>
      </c>
      <c r="CS244" s="121">
        <v>2014</v>
      </c>
      <c r="CT244" s="121" t="s">
        <v>5437</v>
      </c>
      <c r="CU244" s="121" t="s">
        <v>5437</v>
      </c>
      <c r="CV244" s="121" t="s">
        <v>6026</v>
      </c>
      <c r="CW244" s="121" t="s">
        <v>5451</v>
      </c>
      <c r="CX244" s="121" t="s">
        <v>5437</v>
      </c>
    </row>
    <row r="245" spans="1:102" x14ac:dyDescent="0.3">
      <c r="B245" s="137" t="s">
        <v>6031</v>
      </c>
      <c r="C245" s="137"/>
      <c r="D245" s="114" t="s">
        <v>5443</v>
      </c>
      <c r="E245" s="114" t="s">
        <v>5440</v>
      </c>
      <c r="F245" s="114" t="s">
        <v>5440</v>
      </c>
      <c r="G245" s="114"/>
      <c r="H245" s="114" t="s">
        <v>5440</v>
      </c>
      <c r="I245" s="114" t="s">
        <v>5440</v>
      </c>
      <c r="J245" s="114" t="s">
        <v>5440</v>
      </c>
      <c r="K245" s="114" t="s">
        <v>5440</v>
      </c>
      <c r="L245" s="115" t="s">
        <v>5443</v>
      </c>
      <c r="M245" s="115" t="s">
        <v>5440</v>
      </c>
      <c r="N245" s="115" t="s">
        <v>5440</v>
      </c>
      <c r="O245" s="115" t="s">
        <v>5440</v>
      </c>
      <c r="P245" s="115" t="s">
        <v>5440</v>
      </c>
      <c r="Q245" s="115" t="s">
        <v>5440</v>
      </c>
      <c r="R245" s="115" t="s">
        <v>5440</v>
      </c>
      <c r="S245" s="103" t="s">
        <v>5443</v>
      </c>
      <c r="T245" s="103" t="s">
        <v>5440</v>
      </c>
      <c r="U245" s="103" t="s">
        <v>5440</v>
      </c>
      <c r="V245" s="103" t="s">
        <v>5440</v>
      </c>
      <c r="W245" s="103" t="s">
        <v>5440</v>
      </c>
      <c r="X245" s="103" t="s">
        <v>5440</v>
      </c>
      <c r="Y245" s="103" t="s">
        <v>5440</v>
      </c>
      <c r="Z245" s="116" t="s">
        <v>5443</v>
      </c>
      <c r="AA245" s="116" t="s">
        <v>5440</v>
      </c>
      <c r="AB245" s="116" t="s">
        <v>5440</v>
      </c>
      <c r="AC245" s="116" t="s">
        <v>5440</v>
      </c>
      <c r="AD245" s="116" t="s">
        <v>5440</v>
      </c>
      <c r="AE245" s="116" t="s">
        <v>5440</v>
      </c>
      <c r="AF245" s="116" t="s">
        <v>5440</v>
      </c>
      <c r="AG245" s="134" t="s">
        <v>5443</v>
      </c>
      <c r="AH245" s="134" t="s">
        <v>5440</v>
      </c>
      <c r="AI245" s="134" t="s">
        <v>5440</v>
      </c>
      <c r="AJ245" s="134" t="s">
        <v>5440</v>
      </c>
      <c r="AK245" s="134" t="s">
        <v>5440</v>
      </c>
      <c r="AL245" s="134" t="s">
        <v>5440</v>
      </c>
      <c r="AM245" s="134" t="s">
        <v>5440</v>
      </c>
      <c r="AN245" s="135" t="s">
        <v>5443</v>
      </c>
      <c r="AO245" s="135" t="s">
        <v>5440</v>
      </c>
      <c r="AP245" s="135" t="s">
        <v>5440</v>
      </c>
      <c r="AQ245" s="135" t="s">
        <v>5440</v>
      </c>
      <c r="AR245" s="135" t="s">
        <v>5440</v>
      </c>
      <c r="AS245" s="135" t="s">
        <v>5440</v>
      </c>
      <c r="AT245" s="135" t="s">
        <v>5440</v>
      </c>
      <c r="AU245" s="136" t="s">
        <v>5495</v>
      </c>
      <c r="AV245" s="136"/>
      <c r="AW245" s="136" t="s">
        <v>5437</v>
      </c>
      <c r="AX245" s="136" t="s">
        <v>5437</v>
      </c>
      <c r="AY245" s="136" t="s">
        <v>6032</v>
      </c>
      <c r="AZ245" s="136">
        <v>32</v>
      </c>
      <c r="BA245" s="136" t="s">
        <v>5437</v>
      </c>
      <c r="BB245" s="99" t="s">
        <v>5443</v>
      </c>
      <c r="BC245" s="99" t="s">
        <v>5440</v>
      </c>
      <c r="BD245" s="99" t="s">
        <v>5440</v>
      </c>
      <c r="BE245" s="99" t="s">
        <v>5440</v>
      </c>
      <c r="BF245" s="99" t="s">
        <v>5440</v>
      </c>
      <c r="BG245" s="99" t="s">
        <v>5440</v>
      </c>
      <c r="BH245" s="99" t="s">
        <v>5440</v>
      </c>
      <c r="BI245" s="120" t="s">
        <v>5443</v>
      </c>
      <c r="BJ245" s="120" t="s">
        <v>5440</v>
      </c>
      <c r="BK245" s="120" t="s">
        <v>5440</v>
      </c>
      <c r="BL245" s="120" t="s">
        <v>5440</v>
      </c>
      <c r="BM245" s="120" t="s">
        <v>5440</v>
      </c>
      <c r="BN245" s="120" t="s">
        <v>5440</v>
      </c>
      <c r="BO245" s="120" t="s">
        <v>5440</v>
      </c>
      <c r="BP245" s="109" t="s">
        <v>5443</v>
      </c>
      <c r="BQ245" s="109" t="s">
        <v>5440</v>
      </c>
      <c r="BR245" s="109" t="s">
        <v>5440</v>
      </c>
      <c r="BS245" s="109" t="s">
        <v>5440</v>
      </c>
      <c r="BT245" s="109" t="s">
        <v>5440</v>
      </c>
      <c r="BU245" s="109" t="s">
        <v>5440</v>
      </c>
      <c r="BV245" s="109" t="s">
        <v>5440</v>
      </c>
      <c r="BW245" s="121" t="s">
        <v>5437</v>
      </c>
      <c r="BX245" s="121">
        <v>2008</v>
      </c>
      <c r="BY245" s="121" t="s">
        <v>5495</v>
      </c>
      <c r="BZ245" s="121" t="s">
        <v>5440</v>
      </c>
      <c r="CA245" s="121" t="s">
        <v>5440</v>
      </c>
      <c r="CB245" s="121">
        <v>9</v>
      </c>
      <c r="CC245" s="121"/>
      <c r="CD245" s="124" t="s">
        <v>5443</v>
      </c>
      <c r="CE245" s="124" t="s">
        <v>5440</v>
      </c>
      <c r="CF245" s="124" t="s">
        <v>5440</v>
      </c>
      <c r="CG245" s="124" t="s">
        <v>5440</v>
      </c>
      <c r="CH245" s="124" t="s">
        <v>5440</v>
      </c>
      <c r="CI245" s="124" t="s">
        <v>5440</v>
      </c>
      <c r="CJ245" s="124" t="s">
        <v>5440</v>
      </c>
      <c r="CK245" s="123" t="s">
        <v>5437</v>
      </c>
      <c r="CL245" s="123"/>
      <c r="CM245" s="123" t="s">
        <v>5437</v>
      </c>
      <c r="CN245" s="123" t="s">
        <v>5437</v>
      </c>
      <c r="CO245" s="123" t="s">
        <v>6025</v>
      </c>
      <c r="CP245" s="123" t="s">
        <v>6033</v>
      </c>
      <c r="CQ245" s="123" t="s">
        <v>5437</v>
      </c>
      <c r="CR245" s="121" t="s">
        <v>5437</v>
      </c>
      <c r="CS245" s="121">
        <v>2014</v>
      </c>
      <c r="CT245" s="121" t="s">
        <v>5437</v>
      </c>
      <c r="CU245" s="121" t="s">
        <v>5437</v>
      </c>
      <c r="CV245" s="121" t="s">
        <v>6026</v>
      </c>
      <c r="CW245" s="121" t="s">
        <v>5451</v>
      </c>
      <c r="CX245" s="121" t="s">
        <v>5437</v>
      </c>
    </row>
    <row r="246" spans="1:102" x14ac:dyDescent="0.3">
      <c r="B246" s="137" t="s">
        <v>785</v>
      </c>
      <c r="C246" s="137"/>
      <c r="D246" s="114"/>
      <c r="E246" s="114"/>
      <c r="F246" s="114"/>
      <c r="G246" s="114"/>
      <c r="H246" s="114"/>
      <c r="I246" s="114"/>
      <c r="J246" s="114"/>
      <c r="K246" s="114"/>
      <c r="L246" s="115"/>
      <c r="M246" s="115"/>
      <c r="N246" s="115"/>
      <c r="O246" s="115"/>
      <c r="P246" s="115"/>
      <c r="Q246" s="115"/>
      <c r="R246" s="115"/>
      <c r="S246" s="103"/>
      <c r="T246" s="103"/>
      <c r="U246" s="103"/>
      <c r="V246" s="103"/>
      <c r="W246" s="103"/>
      <c r="X246" s="103"/>
      <c r="Y246" s="103"/>
      <c r="Z246" s="116" t="s">
        <v>5443</v>
      </c>
      <c r="AA246" s="116" t="s">
        <v>5440</v>
      </c>
      <c r="AB246" s="116" t="s">
        <v>5440</v>
      </c>
      <c r="AC246" s="116" t="s">
        <v>5440</v>
      </c>
      <c r="AD246" s="116" t="s">
        <v>5440</v>
      </c>
      <c r="AE246" s="116" t="s">
        <v>5440</v>
      </c>
      <c r="AF246" s="116" t="s">
        <v>5440</v>
      </c>
      <c r="AG246" s="134" t="s">
        <v>5443</v>
      </c>
      <c r="AH246" s="134" t="s">
        <v>5440</v>
      </c>
      <c r="AI246" s="134" t="s">
        <v>5440</v>
      </c>
      <c r="AJ246" s="134" t="s">
        <v>5440</v>
      </c>
      <c r="AK246" s="134" t="s">
        <v>5440</v>
      </c>
      <c r="AL246" s="134" t="s">
        <v>5440</v>
      </c>
      <c r="AM246" s="134" t="s">
        <v>5440</v>
      </c>
      <c r="AN246" s="135" t="s">
        <v>5443</v>
      </c>
      <c r="AO246" s="135" t="s">
        <v>5440</v>
      </c>
      <c r="AP246" s="135" t="s">
        <v>5440</v>
      </c>
      <c r="AQ246" s="135" t="s">
        <v>5440</v>
      </c>
      <c r="AR246" s="135" t="s">
        <v>5440</v>
      </c>
      <c r="AS246" s="135" t="s">
        <v>5440</v>
      </c>
      <c r="AT246" s="135" t="s">
        <v>5440</v>
      </c>
      <c r="AU246" s="136"/>
      <c r="AV246" s="136"/>
      <c r="AW246" s="136"/>
      <c r="AX246" s="136"/>
      <c r="AY246" s="136"/>
      <c r="AZ246" s="136"/>
      <c r="BA246" s="136"/>
      <c r="BB246" s="99"/>
      <c r="BC246" s="99"/>
      <c r="BD246" s="99"/>
      <c r="BE246" s="99"/>
      <c r="BF246" s="99"/>
      <c r="BG246" s="99"/>
      <c r="BH246" s="99"/>
      <c r="BI246" s="120"/>
      <c r="BJ246" s="120"/>
      <c r="BK246" s="120"/>
      <c r="BL246" s="120"/>
      <c r="BM246" s="120"/>
      <c r="BN246" s="120"/>
      <c r="BO246" s="120"/>
      <c r="BP246" s="109"/>
      <c r="BQ246" s="109"/>
      <c r="BR246" s="109"/>
      <c r="BS246" s="109"/>
      <c r="BT246" s="109"/>
      <c r="BU246" s="109"/>
      <c r="BV246" s="109"/>
      <c r="BW246" s="121"/>
      <c r="BX246" s="121"/>
      <c r="BY246" s="121"/>
      <c r="BZ246" s="121" t="s">
        <v>5440</v>
      </c>
      <c r="CA246" s="121" t="s">
        <v>5440</v>
      </c>
      <c r="CB246" s="121"/>
      <c r="CC246" s="121"/>
      <c r="CD246" s="124" t="s">
        <v>5443</v>
      </c>
      <c r="CE246" s="124" t="s">
        <v>5440</v>
      </c>
      <c r="CF246" s="124" t="s">
        <v>5440</v>
      </c>
      <c r="CG246" s="124" t="s">
        <v>5440</v>
      </c>
      <c r="CH246" s="124" t="s">
        <v>5440</v>
      </c>
      <c r="CI246" s="124" t="s">
        <v>5440</v>
      </c>
      <c r="CJ246" s="124" t="s">
        <v>5440</v>
      </c>
      <c r="CK246" s="123"/>
      <c r="CL246" s="123"/>
      <c r="CM246" s="123"/>
      <c r="CN246" s="123"/>
      <c r="CO246" s="123"/>
      <c r="CP246" s="123"/>
      <c r="CQ246" s="123"/>
      <c r="CR246" s="121"/>
      <c r="CS246" s="121"/>
      <c r="CT246" s="121"/>
      <c r="CU246" s="121"/>
      <c r="CV246" s="121"/>
      <c r="CW246" s="121"/>
      <c r="CX246" s="121"/>
    </row>
    <row r="247" spans="1:102" x14ac:dyDescent="0.3">
      <c r="B247" s="137" t="s">
        <v>6034</v>
      </c>
      <c r="C247" s="137"/>
      <c r="D247" s="114" t="s">
        <v>5495</v>
      </c>
      <c r="E247" s="114">
        <v>2011</v>
      </c>
      <c r="F247" s="114" t="s">
        <v>5495</v>
      </c>
      <c r="G247" s="114"/>
      <c r="H247" s="114" t="s">
        <v>5495</v>
      </c>
      <c r="I247" s="114" t="s">
        <v>5734</v>
      </c>
      <c r="J247" s="114">
        <v>2</v>
      </c>
      <c r="K247" s="114"/>
      <c r="L247" s="115" t="s">
        <v>5437</v>
      </c>
      <c r="M247" s="115">
        <v>2011</v>
      </c>
      <c r="N247" s="115"/>
      <c r="O247" s="115"/>
      <c r="P247" s="115" t="s">
        <v>6035</v>
      </c>
      <c r="Q247" s="115">
        <v>2</v>
      </c>
      <c r="R247" s="115"/>
      <c r="S247" s="103" t="s">
        <v>5437</v>
      </c>
      <c r="T247" s="103">
        <v>2002</v>
      </c>
      <c r="U247" s="103" t="s">
        <v>5437</v>
      </c>
      <c r="V247" s="103" t="s">
        <v>5437</v>
      </c>
      <c r="W247" s="103" t="s">
        <v>5811</v>
      </c>
      <c r="X247" s="103">
        <v>4</v>
      </c>
      <c r="Y247" s="103"/>
      <c r="Z247" s="116" t="s">
        <v>5443</v>
      </c>
      <c r="AA247" s="116" t="s">
        <v>5440</v>
      </c>
      <c r="AB247" s="116" t="s">
        <v>5440</v>
      </c>
      <c r="AC247" s="116" t="s">
        <v>5440</v>
      </c>
      <c r="AD247" s="116" t="s">
        <v>5440</v>
      </c>
      <c r="AE247" s="116" t="s">
        <v>5440</v>
      </c>
      <c r="AF247" s="116" t="s">
        <v>5440</v>
      </c>
      <c r="AG247" s="134" t="s">
        <v>5443</v>
      </c>
      <c r="AH247" s="134" t="s">
        <v>5440</v>
      </c>
      <c r="AI247" s="134" t="s">
        <v>5440</v>
      </c>
      <c r="AJ247" s="134" t="s">
        <v>5440</v>
      </c>
      <c r="AK247" s="134" t="s">
        <v>5440</v>
      </c>
      <c r="AL247" s="134" t="s">
        <v>5440</v>
      </c>
      <c r="AM247" s="134" t="s">
        <v>5440</v>
      </c>
      <c r="AN247" s="135" t="s">
        <v>5443</v>
      </c>
      <c r="AO247" s="135" t="s">
        <v>5440</v>
      </c>
      <c r="AP247" s="135" t="s">
        <v>5440</v>
      </c>
      <c r="AQ247" s="135" t="s">
        <v>5440</v>
      </c>
      <c r="AR247" s="135" t="s">
        <v>5440</v>
      </c>
      <c r="AS247" s="135" t="s">
        <v>5440</v>
      </c>
      <c r="AT247" s="135" t="s">
        <v>5440</v>
      </c>
      <c r="AU247" s="136" t="s">
        <v>5495</v>
      </c>
      <c r="AV247" s="136">
        <v>2013</v>
      </c>
      <c r="AW247" s="136" t="s">
        <v>5495</v>
      </c>
      <c r="AX247" s="136" t="s">
        <v>5495</v>
      </c>
      <c r="AY247" s="136" t="s">
        <v>6036</v>
      </c>
      <c r="AZ247" s="136">
        <v>4</v>
      </c>
      <c r="BA247" s="136"/>
      <c r="BB247" s="99" t="s">
        <v>5443</v>
      </c>
      <c r="BC247" s="99" t="s">
        <v>5440</v>
      </c>
      <c r="BD247" s="99" t="s">
        <v>5440</v>
      </c>
      <c r="BE247" s="99" t="s">
        <v>5440</v>
      </c>
      <c r="BF247" s="99" t="s">
        <v>5440</v>
      </c>
      <c r="BG247" s="99" t="s">
        <v>5440</v>
      </c>
      <c r="BH247" s="99" t="s">
        <v>5440</v>
      </c>
      <c r="BI247" s="120" t="s">
        <v>5437</v>
      </c>
      <c r="BJ247" s="120"/>
      <c r="BK247" s="120"/>
      <c r="BL247" s="120"/>
      <c r="BM247" s="120"/>
      <c r="BN247" s="120"/>
      <c r="BO247" s="120"/>
      <c r="BP247" s="109" t="s">
        <v>5437</v>
      </c>
      <c r="BQ247" s="109"/>
      <c r="BR247" s="109" t="s">
        <v>5437</v>
      </c>
      <c r="BS247" s="109" t="s">
        <v>5437</v>
      </c>
      <c r="BT247" s="109" t="s">
        <v>5486</v>
      </c>
      <c r="BU247" s="109"/>
      <c r="BV247" s="109"/>
      <c r="BW247" s="121" t="s">
        <v>5437</v>
      </c>
      <c r="BX247" s="121">
        <v>2010</v>
      </c>
      <c r="BY247" s="121" t="s">
        <v>5495</v>
      </c>
      <c r="BZ247" s="121" t="s">
        <v>5495</v>
      </c>
      <c r="CA247" s="121" t="s">
        <v>5440</v>
      </c>
      <c r="CB247" s="121"/>
      <c r="CC247" s="121"/>
      <c r="CD247" s="124" t="s">
        <v>5443</v>
      </c>
      <c r="CE247" s="124" t="s">
        <v>5440</v>
      </c>
      <c r="CF247" s="124" t="s">
        <v>5440</v>
      </c>
      <c r="CG247" s="124" t="s">
        <v>5440</v>
      </c>
      <c r="CH247" s="124" t="s">
        <v>5440</v>
      </c>
      <c r="CI247" s="124" t="s">
        <v>5440</v>
      </c>
      <c r="CJ247" s="124" t="s">
        <v>5440</v>
      </c>
      <c r="CK247" s="123" t="s">
        <v>5437</v>
      </c>
      <c r="CL247" s="123"/>
      <c r="CM247" s="123" t="s">
        <v>5437</v>
      </c>
      <c r="CN247" s="123" t="s">
        <v>5437</v>
      </c>
      <c r="CO247" s="123" t="s">
        <v>6025</v>
      </c>
      <c r="CP247" s="123">
        <v>4</v>
      </c>
      <c r="CQ247" s="123"/>
      <c r="CR247" s="121" t="s">
        <v>5437</v>
      </c>
      <c r="CS247" s="121"/>
      <c r="CT247" s="121" t="s">
        <v>5437</v>
      </c>
      <c r="CU247" s="121" t="s">
        <v>5437</v>
      </c>
      <c r="CV247" s="121" t="s">
        <v>6037</v>
      </c>
      <c r="CW247" s="121"/>
      <c r="CX247" s="121"/>
    </row>
    <row r="248" spans="1:102" x14ac:dyDescent="0.3">
      <c r="B248" s="137" t="s">
        <v>794</v>
      </c>
      <c r="C248" s="137"/>
      <c r="D248" s="114" t="s">
        <v>5443</v>
      </c>
      <c r="E248" s="114" t="s">
        <v>5440</v>
      </c>
      <c r="F248" s="114" t="s">
        <v>5440</v>
      </c>
      <c r="G248" s="114"/>
      <c r="H248" s="114" t="s">
        <v>5440</v>
      </c>
      <c r="I248" s="114" t="s">
        <v>5440</v>
      </c>
      <c r="J248" s="114" t="s">
        <v>5440</v>
      </c>
      <c r="K248" s="114" t="s">
        <v>5440</v>
      </c>
      <c r="L248" s="115" t="s">
        <v>5443</v>
      </c>
      <c r="M248" s="115" t="s">
        <v>5440</v>
      </c>
      <c r="N248" s="115" t="s">
        <v>5440</v>
      </c>
      <c r="O248" s="115" t="s">
        <v>5440</v>
      </c>
      <c r="P248" s="115" t="s">
        <v>5440</v>
      </c>
      <c r="Q248" s="115" t="s">
        <v>5440</v>
      </c>
      <c r="R248" s="115" t="s">
        <v>5440</v>
      </c>
      <c r="S248" s="103" t="s">
        <v>5495</v>
      </c>
      <c r="T248" s="103">
        <v>2013</v>
      </c>
      <c r="U248" s="103" t="s">
        <v>5495</v>
      </c>
      <c r="V248" s="103" t="s">
        <v>5495</v>
      </c>
      <c r="W248" s="103" t="s">
        <v>5892</v>
      </c>
      <c r="X248" s="103">
        <v>3</v>
      </c>
      <c r="Y248" s="103" t="s">
        <v>5437</v>
      </c>
      <c r="Z248" s="116" t="s">
        <v>5443</v>
      </c>
      <c r="AA248" s="116" t="s">
        <v>5440</v>
      </c>
      <c r="AB248" s="116" t="s">
        <v>5440</v>
      </c>
      <c r="AC248" s="116" t="s">
        <v>5440</v>
      </c>
      <c r="AD248" s="116" t="s">
        <v>5440</v>
      </c>
      <c r="AE248" s="116" t="s">
        <v>5440</v>
      </c>
      <c r="AF248" s="116" t="s">
        <v>5440</v>
      </c>
      <c r="AG248" s="134" t="s">
        <v>5443</v>
      </c>
      <c r="AH248" s="134" t="s">
        <v>5440</v>
      </c>
      <c r="AI248" s="134" t="s">
        <v>5440</v>
      </c>
      <c r="AJ248" s="134" t="s">
        <v>5440</v>
      </c>
      <c r="AK248" s="134" t="s">
        <v>5440</v>
      </c>
      <c r="AL248" s="134" t="s">
        <v>5440</v>
      </c>
      <c r="AM248" s="134" t="s">
        <v>5440</v>
      </c>
      <c r="AN248" s="135" t="s">
        <v>5443</v>
      </c>
      <c r="AO248" s="135" t="s">
        <v>5440</v>
      </c>
      <c r="AP248" s="135" t="s">
        <v>5440</v>
      </c>
      <c r="AQ248" s="135" t="s">
        <v>5440</v>
      </c>
      <c r="AR248" s="135" t="s">
        <v>5440</v>
      </c>
      <c r="AS248" s="135" t="s">
        <v>5440</v>
      </c>
      <c r="AT248" s="135" t="s">
        <v>5440</v>
      </c>
      <c r="AU248" s="136" t="s">
        <v>5660</v>
      </c>
      <c r="AV248" s="136" t="s">
        <v>5440</v>
      </c>
      <c r="AW248" s="136" t="s">
        <v>5440</v>
      </c>
      <c r="AX248" s="136" t="s">
        <v>5440</v>
      </c>
      <c r="AY248" s="136" t="s">
        <v>5440</v>
      </c>
      <c r="AZ248" s="136" t="s">
        <v>5440</v>
      </c>
      <c r="BA248" s="136" t="s">
        <v>5440</v>
      </c>
      <c r="BB248" s="99" t="s">
        <v>5443</v>
      </c>
      <c r="BC248" s="99" t="s">
        <v>5440</v>
      </c>
      <c r="BD248" s="99" t="s">
        <v>5440</v>
      </c>
      <c r="BE248" s="99" t="s">
        <v>5440</v>
      </c>
      <c r="BF248" s="99" t="s">
        <v>5440</v>
      </c>
      <c r="BG248" s="99" t="s">
        <v>5440</v>
      </c>
      <c r="BH248" s="99" t="s">
        <v>5440</v>
      </c>
      <c r="BI248" s="120" t="s">
        <v>5443</v>
      </c>
      <c r="BJ248" s="120" t="s">
        <v>5440</v>
      </c>
      <c r="BK248" s="120" t="s">
        <v>5440</v>
      </c>
      <c r="BL248" s="120" t="s">
        <v>5440</v>
      </c>
      <c r="BM248" s="120" t="s">
        <v>5440</v>
      </c>
      <c r="BN248" s="120" t="s">
        <v>5440</v>
      </c>
      <c r="BO248" s="120" t="s">
        <v>5440</v>
      </c>
      <c r="BP248" s="109" t="s">
        <v>5437</v>
      </c>
      <c r="BQ248" s="109">
        <v>2011</v>
      </c>
      <c r="BR248" s="109" t="s">
        <v>5437</v>
      </c>
      <c r="BS248" s="109" t="s">
        <v>5437</v>
      </c>
      <c r="BT248" s="109" t="s">
        <v>5892</v>
      </c>
      <c r="BU248" s="109">
        <v>1</v>
      </c>
      <c r="BV248" s="109" t="s">
        <v>5495</v>
      </c>
      <c r="BW248" s="121" t="s">
        <v>5443</v>
      </c>
      <c r="BX248" s="121" t="s">
        <v>5440</v>
      </c>
      <c r="BY248" s="121" t="s">
        <v>5440</v>
      </c>
      <c r="BZ248" s="121" t="s">
        <v>5440</v>
      </c>
      <c r="CA248" s="121" t="s">
        <v>5440</v>
      </c>
      <c r="CB248" s="121" t="s">
        <v>5440</v>
      </c>
      <c r="CC248" s="121" t="s">
        <v>5440</v>
      </c>
      <c r="CD248" s="124" t="s">
        <v>5443</v>
      </c>
      <c r="CE248" s="124" t="s">
        <v>5440</v>
      </c>
      <c r="CF248" s="124" t="s">
        <v>5440</v>
      </c>
      <c r="CG248" s="124" t="s">
        <v>5440</v>
      </c>
      <c r="CH248" s="124" t="s">
        <v>5440</v>
      </c>
      <c r="CI248" s="124" t="s">
        <v>5440</v>
      </c>
      <c r="CJ248" s="124" t="s">
        <v>5440</v>
      </c>
      <c r="CK248" s="123" t="s">
        <v>5443</v>
      </c>
      <c r="CL248" s="123" t="s">
        <v>5440</v>
      </c>
      <c r="CM248" s="123" t="s">
        <v>5440</v>
      </c>
      <c r="CN248" s="123" t="s">
        <v>5440</v>
      </c>
      <c r="CO248" s="123" t="s">
        <v>5440</v>
      </c>
      <c r="CP248" s="123" t="s">
        <v>5440</v>
      </c>
      <c r="CQ248" s="123" t="s">
        <v>5440</v>
      </c>
      <c r="CR248" s="121" t="s">
        <v>5437</v>
      </c>
      <c r="CS248" s="121">
        <v>2013</v>
      </c>
      <c r="CT248" s="121" t="s">
        <v>5437</v>
      </c>
      <c r="CU248" s="121" t="s">
        <v>5437</v>
      </c>
      <c r="CV248" s="121" t="s">
        <v>6038</v>
      </c>
      <c r="CW248" s="121" t="s">
        <v>6039</v>
      </c>
      <c r="CX248" s="121" t="s">
        <v>5495</v>
      </c>
    </row>
    <row r="249" spans="1:102" x14ac:dyDescent="0.3">
      <c r="A249" s="133" t="s">
        <v>6040</v>
      </c>
      <c r="B249" s="133" t="s">
        <v>6040</v>
      </c>
      <c r="C249" s="133"/>
      <c r="D249" s="114"/>
      <c r="E249" s="114"/>
      <c r="F249" s="114"/>
      <c r="G249" s="114"/>
      <c r="H249" s="114"/>
      <c r="I249" s="114"/>
      <c r="J249" s="114"/>
      <c r="K249" s="114"/>
      <c r="L249" s="115"/>
      <c r="M249" s="115"/>
      <c r="N249" s="115"/>
      <c r="O249" s="115"/>
      <c r="P249" s="115"/>
      <c r="Q249" s="115"/>
      <c r="R249" s="115"/>
      <c r="S249" s="103"/>
      <c r="T249" s="103"/>
      <c r="U249" s="103"/>
      <c r="V249" s="103"/>
      <c r="W249" s="103"/>
      <c r="X249" s="103"/>
      <c r="Y249" s="103"/>
      <c r="Z249" s="116" t="s">
        <v>5443</v>
      </c>
      <c r="AA249" s="116" t="s">
        <v>5440</v>
      </c>
      <c r="AB249" s="116" t="s">
        <v>5440</v>
      </c>
      <c r="AC249" s="116" t="s">
        <v>5440</v>
      </c>
      <c r="AD249" s="116" t="s">
        <v>5440</v>
      </c>
      <c r="AE249" s="116" t="s">
        <v>5440</v>
      </c>
      <c r="AF249" s="116" t="s">
        <v>5440</v>
      </c>
      <c r="AG249" s="134"/>
      <c r="AH249" s="134"/>
      <c r="AI249" s="134"/>
      <c r="AJ249" s="134"/>
      <c r="AK249" s="134"/>
      <c r="AL249" s="134"/>
      <c r="AM249" s="134"/>
      <c r="AN249" s="135"/>
      <c r="AO249" s="135"/>
      <c r="AP249" s="135"/>
      <c r="AQ249" s="135"/>
      <c r="AR249" s="135"/>
      <c r="AS249" s="135"/>
      <c r="AT249" s="135"/>
      <c r="AU249" s="136"/>
      <c r="AV249" s="136"/>
      <c r="AW249" s="136"/>
      <c r="AX249" s="136"/>
      <c r="AY249" s="136"/>
      <c r="AZ249" s="136"/>
      <c r="BA249" s="136"/>
      <c r="BB249" s="99"/>
      <c r="BC249" s="99"/>
      <c r="BD249" s="99"/>
      <c r="BE249" s="99"/>
      <c r="BF249" s="99"/>
      <c r="BG249" s="99"/>
      <c r="BH249" s="99"/>
      <c r="BI249" s="120"/>
      <c r="BJ249" s="120"/>
      <c r="BK249" s="120"/>
      <c r="BL249" s="120"/>
      <c r="BM249" s="120"/>
      <c r="BN249" s="120"/>
      <c r="BO249" s="120"/>
      <c r="BP249" s="109"/>
      <c r="BQ249" s="109"/>
      <c r="BR249" s="109"/>
      <c r="BS249" s="109"/>
      <c r="BT249" s="109"/>
      <c r="BU249" s="109"/>
      <c r="BV249" s="109"/>
      <c r="BW249" s="121"/>
      <c r="BX249" s="121"/>
      <c r="BY249" s="121"/>
      <c r="BZ249" s="121"/>
      <c r="CA249" s="121"/>
      <c r="CB249" s="121"/>
      <c r="CC249" s="121"/>
      <c r="CD249" s="124"/>
      <c r="CE249" s="124"/>
      <c r="CF249" s="124"/>
      <c r="CG249" s="124"/>
      <c r="CH249" s="124"/>
      <c r="CI249" s="124"/>
      <c r="CJ249" s="124"/>
      <c r="CK249" s="123"/>
      <c r="CL249" s="123"/>
      <c r="CM249" s="123"/>
      <c r="CN249" s="123"/>
      <c r="CO249" s="123"/>
      <c r="CP249" s="123"/>
      <c r="CQ249" s="123"/>
      <c r="CR249" s="121"/>
      <c r="CS249" s="121"/>
      <c r="CT249" s="121"/>
      <c r="CU249" s="121"/>
      <c r="CV249" s="121"/>
      <c r="CW249" s="121"/>
      <c r="CX249" s="121"/>
    </row>
    <row r="250" spans="1:102" x14ac:dyDescent="0.3">
      <c r="B250" s="137" t="s">
        <v>5993</v>
      </c>
      <c r="C250" s="137"/>
      <c r="D250" s="114" t="s">
        <v>5443</v>
      </c>
      <c r="E250" s="114" t="s">
        <v>5440</v>
      </c>
      <c r="F250" s="114" t="s">
        <v>5440</v>
      </c>
      <c r="G250" s="114"/>
      <c r="H250" s="114" t="s">
        <v>5440</v>
      </c>
      <c r="I250" s="114" t="s">
        <v>5440</v>
      </c>
      <c r="J250" s="114" t="s">
        <v>5440</v>
      </c>
      <c r="K250" s="114" t="s">
        <v>5440</v>
      </c>
      <c r="L250" s="115" t="s">
        <v>5437</v>
      </c>
      <c r="M250" s="115" t="s">
        <v>5442</v>
      </c>
      <c r="N250" s="115" t="s">
        <v>5437</v>
      </c>
      <c r="O250" s="115" t="s">
        <v>5437</v>
      </c>
      <c r="P250" s="115" t="s">
        <v>6041</v>
      </c>
      <c r="Q250" s="115" t="s">
        <v>6042</v>
      </c>
      <c r="R250" s="115" t="s">
        <v>5437</v>
      </c>
      <c r="S250" s="103" t="s">
        <v>5437</v>
      </c>
      <c r="T250" s="103">
        <v>2007</v>
      </c>
      <c r="U250" s="103" t="s">
        <v>5437</v>
      </c>
      <c r="V250" s="103" t="s">
        <v>5437</v>
      </c>
      <c r="W250" s="103" t="s">
        <v>6043</v>
      </c>
      <c r="X250" s="103">
        <v>17</v>
      </c>
      <c r="Y250" s="103" t="s">
        <v>5437</v>
      </c>
      <c r="Z250" s="116" t="s">
        <v>5437</v>
      </c>
      <c r="AA250" s="116">
        <v>2013</v>
      </c>
      <c r="AB250" s="116" t="s">
        <v>5440</v>
      </c>
      <c r="AC250" s="116" t="s">
        <v>5440</v>
      </c>
      <c r="AD250" s="116" t="s">
        <v>5440</v>
      </c>
      <c r="AE250" s="116" t="s">
        <v>5440</v>
      </c>
      <c r="AF250" s="116" t="s">
        <v>5440</v>
      </c>
      <c r="AG250" s="134" t="s">
        <v>5437</v>
      </c>
      <c r="AH250" s="134" t="s">
        <v>5442</v>
      </c>
      <c r="AI250" s="134" t="s">
        <v>5443</v>
      </c>
      <c r="AJ250" s="134" t="s">
        <v>5443</v>
      </c>
      <c r="AK250" s="134" t="s">
        <v>6044</v>
      </c>
      <c r="AL250" s="134">
        <v>1</v>
      </c>
      <c r="AM250" s="134" t="s">
        <v>5443</v>
      </c>
      <c r="AN250" s="135" t="s">
        <v>5443</v>
      </c>
      <c r="AO250" s="135" t="s">
        <v>5440</v>
      </c>
      <c r="AP250" s="135" t="s">
        <v>5440</v>
      </c>
      <c r="AQ250" s="135" t="s">
        <v>5440</v>
      </c>
      <c r="AR250" s="135" t="s">
        <v>5440</v>
      </c>
      <c r="AS250" s="135" t="s">
        <v>5440</v>
      </c>
      <c r="AT250" s="135" t="s">
        <v>5440</v>
      </c>
      <c r="AU250" s="136" t="s">
        <v>5495</v>
      </c>
      <c r="AV250" s="136" t="s">
        <v>5442</v>
      </c>
      <c r="AW250" s="136" t="s">
        <v>5437</v>
      </c>
      <c r="AX250" s="136" t="s">
        <v>5495</v>
      </c>
      <c r="AY250" s="136" t="s">
        <v>6045</v>
      </c>
      <c r="AZ250" s="136">
        <v>42</v>
      </c>
      <c r="BA250" s="136" t="s">
        <v>5437</v>
      </c>
      <c r="BB250" s="99" t="s">
        <v>5437</v>
      </c>
      <c r="BC250" s="99">
        <v>2012</v>
      </c>
      <c r="BD250" s="99" t="s">
        <v>5495</v>
      </c>
      <c r="BE250" s="99" t="s">
        <v>5495</v>
      </c>
      <c r="BF250" s="99" t="s">
        <v>5999</v>
      </c>
      <c r="BG250" s="99">
        <v>1</v>
      </c>
      <c r="BH250" s="99" t="s">
        <v>5495</v>
      </c>
      <c r="BI250" s="120" t="s">
        <v>5495</v>
      </c>
      <c r="BJ250" s="120">
        <v>2007</v>
      </c>
      <c r="BK250" s="120" t="s">
        <v>5437</v>
      </c>
      <c r="BL250" s="120" t="s">
        <v>5437</v>
      </c>
      <c r="BM250" s="120" t="s">
        <v>6046</v>
      </c>
      <c r="BN250" s="120">
        <v>1</v>
      </c>
      <c r="BO250" s="120" t="s">
        <v>5437</v>
      </c>
      <c r="BP250" s="109" t="s">
        <v>5437</v>
      </c>
      <c r="BQ250" s="109">
        <v>2011</v>
      </c>
      <c r="BR250" s="109" t="s">
        <v>5437</v>
      </c>
      <c r="BS250" s="109" t="s">
        <v>5437</v>
      </c>
      <c r="BT250" s="109" t="s">
        <v>6047</v>
      </c>
      <c r="BU250" s="109">
        <v>1</v>
      </c>
      <c r="BV250" s="109" t="s">
        <v>5443</v>
      </c>
      <c r="BW250" s="121" t="s">
        <v>5437</v>
      </c>
      <c r="BX250" s="121">
        <v>2013</v>
      </c>
      <c r="BY250" s="121" t="s">
        <v>5437</v>
      </c>
      <c r="BZ250" s="121" t="s">
        <v>5437</v>
      </c>
      <c r="CA250" s="121" t="s">
        <v>5440</v>
      </c>
      <c r="CB250" s="121">
        <v>9</v>
      </c>
      <c r="CC250" s="121" t="s">
        <v>5440</v>
      </c>
      <c r="CD250" s="124" t="s">
        <v>5443</v>
      </c>
      <c r="CE250" s="124" t="s">
        <v>5440</v>
      </c>
      <c r="CF250" s="124" t="s">
        <v>5440</v>
      </c>
      <c r="CG250" s="124" t="s">
        <v>5440</v>
      </c>
      <c r="CH250" s="124" t="s">
        <v>5440</v>
      </c>
      <c r="CI250" s="124" t="s">
        <v>5440</v>
      </c>
      <c r="CJ250" s="124" t="s">
        <v>5440</v>
      </c>
      <c r="CK250" s="123" t="s">
        <v>5437</v>
      </c>
      <c r="CL250" s="123">
        <v>2007</v>
      </c>
      <c r="CM250" s="123" t="s">
        <v>5437</v>
      </c>
      <c r="CN250" s="123" t="s">
        <v>5437</v>
      </c>
      <c r="CO250" s="123" t="s">
        <v>5651</v>
      </c>
      <c r="CP250" s="123">
        <v>13</v>
      </c>
      <c r="CQ250" s="123" t="s">
        <v>5495</v>
      </c>
      <c r="CR250" s="121" t="s">
        <v>5437</v>
      </c>
      <c r="CS250" s="121">
        <v>2014</v>
      </c>
      <c r="CT250" s="121" t="s">
        <v>5437</v>
      </c>
      <c r="CU250" s="121" t="s">
        <v>5437</v>
      </c>
      <c r="CV250" s="121" t="s">
        <v>6026</v>
      </c>
      <c r="CW250" s="121" t="s">
        <v>5672</v>
      </c>
      <c r="CX250" s="121"/>
    </row>
    <row r="251" spans="1:102" x14ac:dyDescent="0.3">
      <c r="B251" s="137" t="s">
        <v>6048</v>
      </c>
      <c r="C251" s="137"/>
      <c r="D251" s="114" t="s">
        <v>5437</v>
      </c>
      <c r="E251" s="114" t="s">
        <v>6049</v>
      </c>
      <c r="F251" s="114" t="s">
        <v>5437</v>
      </c>
      <c r="G251" s="114"/>
      <c r="H251" s="114" t="s">
        <v>5437</v>
      </c>
      <c r="I251" s="114" t="s">
        <v>5508</v>
      </c>
      <c r="J251" s="114">
        <v>1</v>
      </c>
      <c r="K251" s="114" t="s">
        <v>5437</v>
      </c>
      <c r="L251" s="115" t="s">
        <v>5437</v>
      </c>
      <c r="M251" s="115" t="s">
        <v>5442</v>
      </c>
      <c r="N251" s="115" t="s">
        <v>5437</v>
      </c>
      <c r="O251" s="115" t="s">
        <v>5437</v>
      </c>
      <c r="P251" s="115" t="s">
        <v>5964</v>
      </c>
      <c r="Q251" s="115" t="s">
        <v>6050</v>
      </c>
      <c r="R251" s="115" t="s">
        <v>5495</v>
      </c>
      <c r="S251" s="103" t="s">
        <v>5437</v>
      </c>
      <c r="T251" s="103">
        <v>1996</v>
      </c>
      <c r="U251" s="103" t="s">
        <v>5495</v>
      </c>
      <c r="V251" s="103" t="s">
        <v>5495</v>
      </c>
      <c r="W251" s="103" t="s">
        <v>5634</v>
      </c>
      <c r="X251" s="103">
        <v>2</v>
      </c>
      <c r="Y251" s="103" t="s">
        <v>5495</v>
      </c>
      <c r="Z251" s="116" t="s">
        <v>5443</v>
      </c>
      <c r="AA251" s="116" t="s">
        <v>5440</v>
      </c>
      <c r="AB251" s="116" t="s">
        <v>5440</v>
      </c>
      <c r="AC251" s="116" t="s">
        <v>5440</v>
      </c>
      <c r="AD251" s="116" t="s">
        <v>5440</v>
      </c>
      <c r="AE251" s="116" t="s">
        <v>5440</v>
      </c>
      <c r="AF251" s="116" t="s">
        <v>5440</v>
      </c>
      <c r="AG251" s="134" t="s">
        <v>5443</v>
      </c>
      <c r="AH251" s="134" t="s">
        <v>5440</v>
      </c>
      <c r="AI251" s="134" t="s">
        <v>5440</v>
      </c>
      <c r="AJ251" s="134" t="s">
        <v>5440</v>
      </c>
      <c r="AK251" s="134" t="s">
        <v>5440</v>
      </c>
      <c r="AL251" s="134" t="s">
        <v>5440</v>
      </c>
      <c r="AM251" s="134" t="s">
        <v>5440</v>
      </c>
      <c r="AN251" s="135" t="s">
        <v>5443</v>
      </c>
      <c r="AO251" s="135" t="s">
        <v>5440</v>
      </c>
      <c r="AP251" s="135" t="s">
        <v>5440</v>
      </c>
      <c r="AQ251" s="135" t="s">
        <v>5440</v>
      </c>
      <c r="AR251" s="135" t="s">
        <v>5440</v>
      </c>
      <c r="AS251" s="135" t="s">
        <v>5440</v>
      </c>
      <c r="AT251" s="135" t="s">
        <v>5440</v>
      </c>
      <c r="AU251" s="136" t="s">
        <v>5437</v>
      </c>
      <c r="AV251" s="136">
        <v>2010</v>
      </c>
      <c r="AW251" s="136" t="s">
        <v>5437</v>
      </c>
      <c r="AX251" s="136" t="s">
        <v>5437</v>
      </c>
      <c r="AY251" s="136" t="s">
        <v>6051</v>
      </c>
      <c r="AZ251" s="136" t="s">
        <v>6052</v>
      </c>
      <c r="BA251" s="136"/>
      <c r="BB251" s="99" t="s">
        <v>5495</v>
      </c>
      <c r="BC251" s="99">
        <v>2012</v>
      </c>
      <c r="BD251" s="99" t="s">
        <v>5495</v>
      </c>
      <c r="BE251" s="99" t="s">
        <v>5495</v>
      </c>
      <c r="BF251" s="99" t="s">
        <v>6004</v>
      </c>
      <c r="BG251" s="99">
        <v>1</v>
      </c>
      <c r="BH251" s="99" t="s">
        <v>5495</v>
      </c>
      <c r="BI251" s="120" t="s">
        <v>5495</v>
      </c>
      <c r="BJ251" s="120">
        <v>1996</v>
      </c>
      <c r="BK251" s="120" t="s">
        <v>5495</v>
      </c>
      <c r="BL251" s="120" t="s">
        <v>5495</v>
      </c>
      <c r="BM251" s="120" t="s">
        <v>6046</v>
      </c>
      <c r="BN251" s="120">
        <v>1</v>
      </c>
      <c r="BO251" s="120" t="s">
        <v>5495</v>
      </c>
      <c r="BP251" s="109" t="s">
        <v>5437</v>
      </c>
      <c r="BQ251" s="109">
        <v>2010</v>
      </c>
      <c r="BR251" s="109" t="s">
        <v>5437</v>
      </c>
      <c r="BS251" s="109" t="s">
        <v>5437</v>
      </c>
      <c r="BT251" s="109" t="s">
        <v>5987</v>
      </c>
      <c r="BU251" s="109"/>
      <c r="BV251" s="109"/>
      <c r="BW251" s="121" t="s">
        <v>5437</v>
      </c>
      <c r="BX251" s="121">
        <v>2010</v>
      </c>
      <c r="BY251" s="121" t="s">
        <v>5437</v>
      </c>
      <c r="BZ251" s="121" t="s">
        <v>5495</v>
      </c>
      <c r="CA251" s="121"/>
      <c r="CB251" s="121">
        <v>9</v>
      </c>
      <c r="CC251" s="121" t="s">
        <v>5440</v>
      </c>
      <c r="CD251" s="124" t="s">
        <v>5443</v>
      </c>
      <c r="CE251" s="124" t="s">
        <v>5440</v>
      </c>
      <c r="CF251" s="124" t="s">
        <v>5440</v>
      </c>
      <c r="CG251" s="124" t="s">
        <v>5440</v>
      </c>
      <c r="CH251" s="124" t="s">
        <v>5440</v>
      </c>
      <c r="CI251" s="124" t="s">
        <v>5440</v>
      </c>
      <c r="CJ251" s="124" t="s">
        <v>5440</v>
      </c>
      <c r="CK251" s="123" t="s">
        <v>5437</v>
      </c>
      <c r="CL251" s="123"/>
      <c r="CM251" s="123" t="s">
        <v>5437</v>
      </c>
      <c r="CN251" s="123" t="s">
        <v>5437</v>
      </c>
      <c r="CO251" s="123" t="s">
        <v>6025</v>
      </c>
      <c r="CP251" s="123" t="s">
        <v>6052</v>
      </c>
      <c r="CQ251" s="123"/>
      <c r="CR251" s="121" t="s">
        <v>5437</v>
      </c>
      <c r="CS251" s="121">
        <v>2010</v>
      </c>
      <c r="CT251" s="121" t="s">
        <v>5437</v>
      </c>
      <c r="CU251" s="121" t="s">
        <v>5437</v>
      </c>
      <c r="CV251" s="121" t="s">
        <v>6026</v>
      </c>
      <c r="CW251" s="121" t="s">
        <v>6052</v>
      </c>
      <c r="CX251" s="121"/>
    </row>
    <row r="252" spans="1:102" x14ac:dyDescent="0.3">
      <c r="B252" s="137" t="s">
        <v>980</v>
      </c>
      <c r="C252" s="137"/>
      <c r="D252" s="114" t="s">
        <v>5437</v>
      </c>
      <c r="E252" s="114">
        <v>2008</v>
      </c>
      <c r="F252" s="114" t="s">
        <v>5437</v>
      </c>
      <c r="G252" s="114"/>
      <c r="H252" s="114" t="s">
        <v>5437</v>
      </c>
      <c r="I252" s="114" t="s">
        <v>5508</v>
      </c>
      <c r="J252" s="114">
        <v>1</v>
      </c>
      <c r="K252" s="114" t="s">
        <v>5437</v>
      </c>
      <c r="L252" s="115" t="s">
        <v>5437</v>
      </c>
      <c r="M252" s="115">
        <v>2010</v>
      </c>
      <c r="N252" s="115" t="s">
        <v>5437</v>
      </c>
      <c r="O252" s="115" t="s">
        <v>5437</v>
      </c>
      <c r="P252" s="115" t="s">
        <v>5949</v>
      </c>
      <c r="Q252" s="115">
        <v>8</v>
      </c>
      <c r="R252" s="115" t="s">
        <v>5495</v>
      </c>
      <c r="S252" s="103" t="s">
        <v>5437</v>
      </c>
      <c r="T252" s="103" t="s">
        <v>5442</v>
      </c>
      <c r="U252" s="103" t="s">
        <v>5495</v>
      </c>
      <c r="V252" s="103" t="s">
        <v>5495</v>
      </c>
      <c r="W252" s="103" t="s">
        <v>5634</v>
      </c>
      <c r="X252" s="103">
        <v>4</v>
      </c>
      <c r="Y252" s="103" t="s">
        <v>5495</v>
      </c>
      <c r="Z252" s="116" t="s">
        <v>5443</v>
      </c>
      <c r="AA252" s="116" t="s">
        <v>5440</v>
      </c>
      <c r="AB252" s="116" t="s">
        <v>5440</v>
      </c>
      <c r="AC252" s="116" t="s">
        <v>5440</v>
      </c>
      <c r="AD252" s="116" t="s">
        <v>5440</v>
      </c>
      <c r="AE252" s="116" t="s">
        <v>5440</v>
      </c>
      <c r="AF252" s="116" t="s">
        <v>5440</v>
      </c>
      <c r="AG252" s="134" t="s">
        <v>5443</v>
      </c>
      <c r="AH252" s="134" t="s">
        <v>5440</v>
      </c>
      <c r="AI252" s="134" t="s">
        <v>5440</v>
      </c>
      <c r="AJ252" s="134" t="s">
        <v>5440</v>
      </c>
      <c r="AK252" s="134" t="s">
        <v>5440</v>
      </c>
      <c r="AL252" s="134" t="s">
        <v>5440</v>
      </c>
      <c r="AM252" s="134" t="s">
        <v>5440</v>
      </c>
      <c r="AN252" s="135" t="s">
        <v>5443</v>
      </c>
      <c r="AO252" s="135" t="s">
        <v>5440</v>
      </c>
      <c r="AP252" s="135" t="s">
        <v>5440</v>
      </c>
      <c r="AQ252" s="135" t="s">
        <v>5440</v>
      </c>
      <c r="AR252" s="135" t="s">
        <v>5440</v>
      </c>
      <c r="AS252" s="135" t="s">
        <v>5440</v>
      </c>
      <c r="AT252" s="135" t="s">
        <v>5440</v>
      </c>
      <c r="AU252" s="136" t="s">
        <v>5437</v>
      </c>
      <c r="AV252" s="136">
        <v>2012</v>
      </c>
      <c r="AW252" s="136" t="s">
        <v>5437</v>
      </c>
      <c r="AX252" s="136" t="s">
        <v>5437</v>
      </c>
      <c r="AY252" s="136" t="s">
        <v>6053</v>
      </c>
      <c r="AZ252" s="136">
        <v>6</v>
      </c>
      <c r="BA252" s="136" t="s">
        <v>5437</v>
      </c>
      <c r="BB252" s="99" t="s">
        <v>5495</v>
      </c>
      <c r="BC252" s="99">
        <v>2014</v>
      </c>
      <c r="BD252" s="99" t="s">
        <v>5495</v>
      </c>
      <c r="BE252" s="99" t="s">
        <v>5495</v>
      </c>
      <c r="BF252" s="99" t="s">
        <v>5999</v>
      </c>
      <c r="BG252" s="99">
        <v>1</v>
      </c>
      <c r="BH252" s="99" t="s">
        <v>5495</v>
      </c>
      <c r="BI252" s="120" t="s">
        <v>5443</v>
      </c>
      <c r="BJ252" s="120" t="s">
        <v>5440</v>
      </c>
      <c r="BK252" s="120" t="s">
        <v>5440</v>
      </c>
      <c r="BL252" s="120" t="s">
        <v>5440</v>
      </c>
      <c r="BM252" s="120" t="s">
        <v>5440</v>
      </c>
      <c r="BN252" s="120" t="s">
        <v>5440</v>
      </c>
      <c r="BO252" s="120" t="s">
        <v>5440</v>
      </c>
      <c r="BP252" s="109" t="s">
        <v>5437</v>
      </c>
      <c r="BQ252" s="109">
        <v>2009</v>
      </c>
      <c r="BR252" s="109" t="s">
        <v>5437</v>
      </c>
      <c r="BS252" s="109" t="s">
        <v>5437</v>
      </c>
      <c r="BT252" s="109" t="s">
        <v>5987</v>
      </c>
      <c r="BU252" s="109">
        <v>1</v>
      </c>
      <c r="BV252" s="109" t="s">
        <v>5495</v>
      </c>
      <c r="BW252" s="121" t="s">
        <v>5437</v>
      </c>
      <c r="BX252" s="121">
        <v>2009</v>
      </c>
      <c r="BY252" s="121" t="s">
        <v>5437</v>
      </c>
      <c r="BZ252" s="121" t="s">
        <v>5495</v>
      </c>
      <c r="CA252" s="121"/>
      <c r="CB252" s="121">
        <v>9</v>
      </c>
      <c r="CC252" s="121" t="s">
        <v>5440</v>
      </c>
      <c r="CD252" s="124" t="s">
        <v>5443</v>
      </c>
      <c r="CE252" s="124" t="s">
        <v>5440</v>
      </c>
      <c r="CF252" s="124" t="s">
        <v>5440</v>
      </c>
      <c r="CG252" s="124" t="s">
        <v>5440</v>
      </c>
      <c r="CH252" s="124" t="s">
        <v>5440</v>
      </c>
      <c r="CI252" s="124" t="s">
        <v>5440</v>
      </c>
      <c r="CJ252" s="124" t="s">
        <v>5440</v>
      </c>
      <c r="CK252" s="123" t="s">
        <v>5437</v>
      </c>
      <c r="CL252" s="123">
        <v>2010</v>
      </c>
      <c r="CM252" s="123" t="s">
        <v>5437</v>
      </c>
      <c r="CN252" s="123" t="s">
        <v>5437</v>
      </c>
      <c r="CO252" s="123" t="s">
        <v>6054</v>
      </c>
      <c r="CP252" s="123">
        <v>2</v>
      </c>
      <c r="CQ252" s="123" t="s">
        <v>5437</v>
      </c>
      <c r="CR252" s="121" t="s">
        <v>5437</v>
      </c>
      <c r="CS252" s="121">
        <v>2013</v>
      </c>
      <c r="CT252" s="121" t="s">
        <v>5437</v>
      </c>
      <c r="CU252" s="121" t="s">
        <v>5437</v>
      </c>
      <c r="CV252" s="121" t="s">
        <v>6026</v>
      </c>
      <c r="CW252" s="121" t="s">
        <v>5959</v>
      </c>
      <c r="CX252" s="121" t="s">
        <v>5495</v>
      </c>
    </row>
    <row r="253" spans="1:102" x14ac:dyDescent="0.3">
      <c r="B253" s="137" t="s">
        <v>955</v>
      </c>
      <c r="C253" s="137"/>
      <c r="D253" s="114" t="s">
        <v>5437</v>
      </c>
      <c r="E253" s="114" t="s">
        <v>5442</v>
      </c>
      <c r="F253" s="114" t="s">
        <v>5437</v>
      </c>
      <c r="G253" s="114"/>
      <c r="H253" s="114" t="s">
        <v>5437</v>
      </c>
      <c r="I253" s="114" t="s">
        <v>5508</v>
      </c>
      <c r="J253" s="114">
        <v>1</v>
      </c>
      <c r="K253" s="114" t="s">
        <v>5437</v>
      </c>
      <c r="L253" s="115" t="s">
        <v>5437</v>
      </c>
      <c r="M253" s="115" t="s">
        <v>5442</v>
      </c>
      <c r="N253" s="115" t="s">
        <v>5437</v>
      </c>
      <c r="O253" s="115" t="s">
        <v>5437</v>
      </c>
      <c r="P253" s="115" t="s">
        <v>6055</v>
      </c>
      <c r="Q253" s="115"/>
      <c r="R253" s="115"/>
      <c r="S253" s="103" t="s">
        <v>5437</v>
      </c>
      <c r="T253" s="103" t="s">
        <v>5442</v>
      </c>
      <c r="U253" s="103" t="s">
        <v>5495</v>
      </c>
      <c r="V253" s="103" t="s">
        <v>5495</v>
      </c>
      <c r="W253" s="103"/>
      <c r="X253" s="103">
        <v>2</v>
      </c>
      <c r="Y253" s="103" t="s">
        <v>5495</v>
      </c>
      <c r="Z253" s="116" t="s">
        <v>5443</v>
      </c>
      <c r="AA253" s="116" t="s">
        <v>5440</v>
      </c>
      <c r="AB253" s="116" t="s">
        <v>5440</v>
      </c>
      <c r="AC253" s="116" t="s">
        <v>5440</v>
      </c>
      <c r="AD253" s="116" t="s">
        <v>5440</v>
      </c>
      <c r="AE253" s="116" t="s">
        <v>5440</v>
      </c>
      <c r="AF253" s="116" t="s">
        <v>5440</v>
      </c>
      <c r="AG253" s="134" t="s">
        <v>5443</v>
      </c>
      <c r="AH253" s="134" t="s">
        <v>5440</v>
      </c>
      <c r="AI253" s="134" t="s">
        <v>5440</v>
      </c>
      <c r="AJ253" s="134" t="s">
        <v>5440</v>
      </c>
      <c r="AK253" s="134" t="s">
        <v>5440</v>
      </c>
      <c r="AL253" s="134" t="s">
        <v>5440</v>
      </c>
      <c r="AM253" s="134" t="s">
        <v>5440</v>
      </c>
      <c r="AN253" s="135" t="s">
        <v>5443</v>
      </c>
      <c r="AO253" s="135" t="s">
        <v>5440</v>
      </c>
      <c r="AP253" s="135" t="s">
        <v>5440</v>
      </c>
      <c r="AQ253" s="135" t="s">
        <v>5440</v>
      </c>
      <c r="AR253" s="135" t="s">
        <v>5440</v>
      </c>
      <c r="AS253" s="135" t="s">
        <v>5440</v>
      </c>
      <c r="AT253" s="135" t="s">
        <v>5440</v>
      </c>
      <c r="AU253" s="136" t="s">
        <v>5437</v>
      </c>
      <c r="AV253" s="136"/>
      <c r="AW253" s="136" t="s">
        <v>5437</v>
      </c>
      <c r="AX253" s="136" t="s">
        <v>5437</v>
      </c>
      <c r="AY253" s="136"/>
      <c r="AZ253" s="136">
        <v>4</v>
      </c>
      <c r="BA253" s="136" t="s">
        <v>5437</v>
      </c>
      <c r="BB253" s="99" t="s">
        <v>5443</v>
      </c>
      <c r="BC253" s="99" t="s">
        <v>5440</v>
      </c>
      <c r="BD253" s="99" t="s">
        <v>5440</v>
      </c>
      <c r="BE253" s="99" t="s">
        <v>5440</v>
      </c>
      <c r="BF253" s="99" t="s">
        <v>5440</v>
      </c>
      <c r="BG253" s="99" t="s">
        <v>5440</v>
      </c>
      <c r="BH253" s="99" t="s">
        <v>5440</v>
      </c>
      <c r="BI253" s="120" t="s">
        <v>5443</v>
      </c>
      <c r="BJ253" s="120" t="s">
        <v>5440</v>
      </c>
      <c r="BK253" s="120" t="s">
        <v>5440</v>
      </c>
      <c r="BL253" s="120" t="s">
        <v>5440</v>
      </c>
      <c r="BM253" s="120" t="s">
        <v>5440</v>
      </c>
      <c r="BN253" s="120" t="s">
        <v>5440</v>
      </c>
      <c r="BO253" s="120" t="s">
        <v>5440</v>
      </c>
      <c r="BP253" s="109" t="s">
        <v>5437</v>
      </c>
      <c r="BQ253" s="109">
        <v>2010</v>
      </c>
      <c r="BR253" s="109" t="s">
        <v>5437</v>
      </c>
      <c r="BS253" s="109" t="s">
        <v>5437</v>
      </c>
      <c r="BT253" s="109" t="s">
        <v>5987</v>
      </c>
      <c r="BU253" s="109">
        <v>1</v>
      </c>
      <c r="BV253" s="109" t="s">
        <v>5495</v>
      </c>
      <c r="BW253" s="121" t="s">
        <v>5437</v>
      </c>
      <c r="BX253" s="121">
        <v>2011</v>
      </c>
      <c r="BY253" s="121" t="s">
        <v>5437</v>
      </c>
      <c r="BZ253" s="121" t="s">
        <v>5495</v>
      </c>
      <c r="CA253" s="121"/>
      <c r="CB253" s="121"/>
      <c r="CC253" s="121" t="s">
        <v>5440</v>
      </c>
      <c r="CD253" s="124" t="s">
        <v>5443</v>
      </c>
      <c r="CE253" s="124" t="s">
        <v>5440</v>
      </c>
      <c r="CF253" s="124" t="s">
        <v>5440</v>
      </c>
      <c r="CG253" s="124" t="s">
        <v>5440</v>
      </c>
      <c r="CH253" s="124" t="s">
        <v>5440</v>
      </c>
      <c r="CI253" s="124" t="s">
        <v>5440</v>
      </c>
      <c r="CJ253" s="124" t="s">
        <v>5440</v>
      </c>
      <c r="CK253" s="123" t="s">
        <v>5437</v>
      </c>
      <c r="CL253" s="123"/>
      <c r="CM253" s="123" t="s">
        <v>5437</v>
      </c>
      <c r="CN253" s="123" t="s">
        <v>5437</v>
      </c>
      <c r="CO253" s="123" t="s">
        <v>6025</v>
      </c>
      <c r="CP253" s="123">
        <v>3</v>
      </c>
      <c r="CQ253" s="123" t="s">
        <v>5437</v>
      </c>
      <c r="CR253" s="121" t="s">
        <v>5437</v>
      </c>
      <c r="CS253" s="121"/>
      <c r="CT253" s="121" t="s">
        <v>5437</v>
      </c>
      <c r="CU253" s="121" t="s">
        <v>5437</v>
      </c>
      <c r="CV253" s="121" t="s">
        <v>6026</v>
      </c>
      <c r="CW253" s="121">
        <v>3</v>
      </c>
      <c r="CX253" s="121" t="s">
        <v>5495</v>
      </c>
    </row>
    <row r="254" spans="1:102" x14ac:dyDescent="0.3">
      <c r="B254" s="137" t="s">
        <v>991</v>
      </c>
      <c r="C254" s="137"/>
      <c r="D254" s="114" t="s">
        <v>5437</v>
      </c>
      <c r="E254" s="114">
        <v>1998</v>
      </c>
      <c r="F254" s="114" t="s">
        <v>5437</v>
      </c>
      <c r="G254" s="114"/>
      <c r="H254" s="114" t="s">
        <v>5437</v>
      </c>
      <c r="I254" s="114" t="s">
        <v>5508</v>
      </c>
      <c r="J254" s="114">
        <v>1</v>
      </c>
      <c r="K254" s="114" t="s">
        <v>5437</v>
      </c>
      <c r="L254" s="115" t="s">
        <v>5437</v>
      </c>
      <c r="M254" s="115" t="s">
        <v>5442</v>
      </c>
      <c r="N254" s="115" t="s">
        <v>5437</v>
      </c>
      <c r="O254" s="115" t="s">
        <v>5437</v>
      </c>
      <c r="P254" s="115" t="s">
        <v>5964</v>
      </c>
      <c r="Q254" s="115">
        <v>6</v>
      </c>
      <c r="R254" s="115" t="s">
        <v>5495</v>
      </c>
      <c r="S254" s="103" t="s">
        <v>5437</v>
      </c>
      <c r="T254" s="103">
        <v>1998</v>
      </c>
      <c r="U254" s="103" t="s">
        <v>5495</v>
      </c>
      <c r="V254" s="103" t="s">
        <v>5495</v>
      </c>
      <c r="W254" s="103" t="s">
        <v>5811</v>
      </c>
      <c r="X254" s="103">
        <v>2</v>
      </c>
      <c r="Y254" s="103" t="s">
        <v>5495</v>
      </c>
      <c r="Z254" s="116" t="s">
        <v>5443</v>
      </c>
      <c r="AA254" s="116" t="s">
        <v>5440</v>
      </c>
      <c r="AB254" s="116" t="s">
        <v>5440</v>
      </c>
      <c r="AC254" s="116" t="s">
        <v>5440</v>
      </c>
      <c r="AD254" s="116" t="s">
        <v>5440</v>
      </c>
      <c r="AE254" s="116" t="s">
        <v>5440</v>
      </c>
      <c r="AF254" s="116" t="s">
        <v>5440</v>
      </c>
      <c r="AG254" s="134" t="s">
        <v>5443</v>
      </c>
      <c r="AH254" s="134" t="s">
        <v>5440</v>
      </c>
      <c r="AI254" s="134" t="s">
        <v>5440</v>
      </c>
      <c r="AJ254" s="134" t="s">
        <v>5440</v>
      </c>
      <c r="AK254" s="134" t="s">
        <v>5440</v>
      </c>
      <c r="AL254" s="134" t="s">
        <v>5440</v>
      </c>
      <c r="AM254" s="134" t="s">
        <v>5440</v>
      </c>
      <c r="AN254" s="135" t="s">
        <v>5443</v>
      </c>
      <c r="AO254" s="135" t="s">
        <v>5440</v>
      </c>
      <c r="AP254" s="135" t="s">
        <v>5440</v>
      </c>
      <c r="AQ254" s="135" t="s">
        <v>5440</v>
      </c>
      <c r="AR254" s="135" t="s">
        <v>5440</v>
      </c>
      <c r="AS254" s="135" t="s">
        <v>5440</v>
      </c>
      <c r="AT254" s="135" t="s">
        <v>5440</v>
      </c>
      <c r="AU254" s="136" t="s">
        <v>5437</v>
      </c>
      <c r="AV254" s="136">
        <v>1998</v>
      </c>
      <c r="AW254" s="136"/>
      <c r="AX254" s="136"/>
      <c r="AY254" s="136" t="s">
        <v>5691</v>
      </c>
      <c r="AZ254" s="136">
        <v>1</v>
      </c>
      <c r="BA254" s="136"/>
      <c r="BB254" s="99" t="s">
        <v>5495</v>
      </c>
      <c r="BC254" s="99">
        <v>2014</v>
      </c>
      <c r="BD254" s="99" t="s">
        <v>5495</v>
      </c>
      <c r="BE254" s="99" t="s">
        <v>5495</v>
      </c>
      <c r="BF254" s="99" t="s">
        <v>5999</v>
      </c>
      <c r="BG254" s="99">
        <v>1</v>
      </c>
      <c r="BH254" s="99">
        <v>1</v>
      </c>
      <c r="BI254" s="120" t="s">
        <v>5443</v>
      </c>
      <c r="BJ254" s="120" t="s">
        <v>5440</v>
      </c>
      <c r="BK254" s="120" t="s">
        <v>5440</v>
      </c>
      <c r="BL254" s="120" t="s">
        <v>5440</v>
      </c>
      <c r="BM254" s="120" t="s">
        <v>5440</v>
      </c>
      <c r="BN254" s="120" t="s">
        <v>5440</v>
      </c>
      <c r="BO254" s="120" t="s">
        <v>5440</v>
      </c>
      <c r="BP254" s="109" t="s">
        <v>5437</v>
      </c>
      <c r="BQ254" s="109">
        <v>2010</v>
      </c>
      <c r="BR254" s="109" t="s">
        <v>5437</v>
      </c>
      <c r="BS254" s="109" t="s">
        <v>5437</v>
      </c>
      <c r="BT254" s="109" t="s">
        <v>5987</v>
      </c>
      <c r="BU254" s="109">
        <v>1</v>
      </c>
      <c r="BV254" s="109" t="s">
        <v>5495</v>
      </c>
      <c r="BW254" s="121" t="s">
        <v>5437</v>
      </c>
      <c r="BX254" s="121">
        <v>2011</v>
      </c>
      <c r="BY254" s="121" t="s">
        <v>5437</v>
      </c>
      <c r="BZ254" s="121" t="s">
        <v>5495</v>
      </c>
      <c r="CA254" s="121"/>
      <c r="CB254" s="121">
        <v>9</v>
      </c>
      <c r="CC254" s="121" t="s">
        <v>5440</v>
      </c>
      <c r="CD254" s="124" t="s">
        <v>5443</v>
      </c>
      <c r="CE254" s="124" t="s">
        <v>5440</v>
      </c>
      <c r="CF254" s="124" t="s">
        <v>5440</v>
      </c>
      <c r="CG254" s="124" t="s">
        <v>5440</v>
      </c>
      <c r="CH254" s="124" t="s">
        <v>5440</v>
      </c>
      <c r="CI254" s="124" t="s">
        <v>5440</v>
      </c>
      <c r="CJ254" s="124" t="s">
        <v>5440</v>
      </c>
      <c r="CK254" s="123" t="s">
        <v>5437</v>
      </c>
      <c r="CL254" s="123">
        <v>2010</v>
      </c>
      <c r="CM254" s="123" t="s">
        <v>5437</v>
      </c>
      <c r="CN254" s="123" t="s">
        <v>5437</v>
      </c>
      <c r="CO254" s="123" t="s">
        <v>6056</v>
      </c>
      <c r="CP254" s="123"/>
      <c r="CQ254" s="123" t="s">
        <v>5437</v>
      </c>
      <c r="CR254" s="121" t="s">
        <v>5437</v>
      </c>
      <c r="CS254" s="121">
        <v>2013</v>
      </c>
      <c r="CT254" s="121"/>
      <c r="CU254" s="121"/>
      <c r="CV254" s="121" t="s">
        <v>6026</v>
      </c>
      <c r="CW254" s="121"/>
      <c r="CX254" s="121"/>
    </row>
    <row r="255" spans="1:102" x14ac:dyDescent="0.3">
      <c r="B255" s="137" t="s">
        <v>21</v>
      </c>
      <c r="C255" s="137"/>
      <c r="D255" s="114" t="s">
        <v>5443</v>
      </c>
      <c r="E255" s="114" t="s">
        <v>5442</v>
      </c>
      <c r="F255" s="126" t="s">
        <v>5440</v>
      </c>
      <c r="G255" s="114"/>
      <c r="H255" s="114" t="s">
        <v>5660</v>
      </c>
      <c r="I255" s="114"/>
      <c r="J255" s="114"/>
      <c r="K255" s="114"/>
      <c r="L255" s="115" t="s">
        <v>5437</v>
      </c>
      <c r="M255" s="115" t="s">
        <v>5442</v>
      </c>
      <c r="N255" s="115" t="s">
        <v>5437</v>
      </c>
      <c r="O255" s="115" t="s">
        <v>5437</v>
      </c>
      <c r="P255" s="115" t="s">
        <v>5652</v>
      </c>
      <c r="Q255" s="115">
        <v>3</v>
      </c>
      <c r="R255" s="115" t="s">
        <v>5495</v>
      </c>
      <c r="S255" s="103" t="s">
        <v>5437</v>
      </c>
      <c r="T255" s="103">
        <v>2010</v>
      </c>
      <c r="U255" s="103" t="s">
        <v>5495</v>
      </c>
      <c r="V255" s="103" t="s">
        <v>5495</v>
      </c>
      <c r="W255" s="103" t="s">
        <v>5634</v>
      </c>
      <c r="X255" s="103">
        <v>2</v>
      </c>
      <c r="Y255" s="103" t="s">
        <v>5495</v>
      </c>
      <c r="Z255" s="116" t="s">
        <v>5443</v>
      </c>
      <c r="AA255" s="116" t="s">
        <v>5440</v>
      </c>
      <c r="AB255" s="116" t="s">
        <v>5440</v>
      </c>
      <c r="AC255" s="116" t="s">
        <v>5440</v>
      </c>
      <c r="AD255" s="116" t="s">
        <v>5440</v>
      </c>
      <c r="AE255" s="116" t="s">
        <v>5440</v>
      </c>
      <c r="AF255" s="116" t="s">
        <v>5440</v>
      </c>
      <c r="AG255" s="134" t="s">
        <v>5443</v>
      </c>
      <c r="AH255" s="134" t="s">
        <v>5440</v>
      </c>
      <c r="AI255" s="134" t="s">
        <v>5440</v>
      </c>
      <c r="AJ255" s="134" t="s">
        <v>5440</v>
      </c>
      <c r="AK255" s="134" t="s">
        <v>5440</v>
      </c>
      <c r="AL255" s="134" t="s">
        <v>5440</v>
      </c>
      <c r="AM255" s="134" t="s">
        <v>5440</v>
      </c>
      <c r="AN255" s="135" t="s">
        <v>5443</v>
      </c>
      <c r="AO255" s="135" t="s">
        <v>5440</v>
      </c>
      <c r="AP255" s="135" t="s">
        <v>5440</v>
      </c>
      <c r="AQ255" s="135" t="s">
        <v>5440</v>
      </c>
      <c r="AR255" s="135" t="s">
        <v>5440</v>
      </c>
      <c r="AS255" s="135" t="s">
        <v>5440</v>
      </c>
      <c r="AT255" s="135" t="s">
        <v>5440</v>
      </c>
      <c r="AU255" s="136" t="s">
        <v>5437</v>
      </c>
      <c r="AV255" s="136">
        <v>2010</v>
      </c>
      <c r="AW255" s="136" t="s">
        <v>5437</v>
      </c>
      <c r="AX255" s="136" t="s">
        <v>5437</v>
      </c>
      <c r="AY255" s="136" t="s">
        <v>6057</v>
      </c>
      <c r="AZ255" s="136">
        <v>2</v>
      </c>
      <c r="BA255" s="136" t="s">
        <v>5437</v>
      </c>
      <c r="BB255" s="99" t="s">
        <v>5495</v>
      </c>
      <c r="BC255" s="99">
        <v>2014</v>
      </c>
      <c r="BD255" s="99" t="s">
        <v>5495</v>
      </c>
      <c r="BE255" s="99" t="s">
        <v>5495</v>
      </c>
      <c r="BF255" s="99" t="s">
        <v>5999</v>
      </c>
      <c r="BG255" s="99">
        <v>1</v>
      </c>
      <c r="BH255" s="99" t="s">
        <v>5495</v>
      </c>
      <c r="BI255" s="120" t="s">
        <v>5443</v>
      </c>
      <c r="BJ255" s="120" t="s">
        <v>5440</v>
      </c>
      <c r="BK255" s="120" t="s">
        <v>5440</v>
      </c>
      <c r="BL255" s="120" t="s">
        <v>5440</v>
      </c>
      <c r="BM255" s="120" t="s">
        <v>5440</v>
      </c>
      <c r="BN255" s="120" t="s">
        <v>5440</v>
      </c>
      <c r="BO255" s="120" t="s">
        <v>5440</v>
      </c>
      <c r="BP255" s="109" t="s">
        <v>5437</v>
      </c>
      <c r="BQ255" s="109">
        <v>2010</v>
      </c>
      <c r="BR255" s="109" t="s">
        <v>5437</v>
      </c>
      <c r="BS255" s="109" t="s">
        <v>5437</v>
      </c>
      <c r="BT255" s="109" t="s">
        <v>5987</v>
      </c>
      <c r="BU255" s="109">
        <v>1</v>
      </c>
      <c r="BV255" s="109" t="s">
        <v>5495</v>
      </c>
      <c r="BW255" s="121" t="s">
        <v>5437</v>
      </c>
      <c r="BX255" s="121">
        <v>2009</v>
      </c>
      <c r="BY255" s="121" t="s">
        <v>5437</v>
      </c>
      <c r="BZ255" s="121" t="s">
        <v>5495</v>
      </c>
      <c r="CA255" s="121"/>
      <c r="CB255" s="121"/>
      <c r="CC255" s="121" t="s">
        <v>5440</v>
      </c>
      <c r="CD255" s="124" t="s">
        <v>5443</v>
      </c>
      <c r="CE255" s="124" t="s">
        <v>5440</v>
      </c>
      <c r="CF255" s="124" t="s">
        <v>5440</v>
      </c>
      <c r="CG255" s="124" t="s">
        <v>5440</v>
      </c>
      <c r="CH255" s="124" t="s">
        <v>5440</v>
      </c>
      <c r="CI255" s="124" t="s">
        <v>5440</v>
      </c>
      <c r="CJ255" s="124" t="s">
        <v>5440</v>
      </c>
      <c r="CK255" s="123" t="s">
        <v>5437</v>
      </c>
      <c r="CL255" s="123"/>
      <c r="CM255" s="123" t="s">
        <v>5437</v>
      </c>
      <c r="CN255" s="123" t="s">
        <v>5437</v>
      </c>
      <c r="CO255" s="123" t="s">
        <v>6058</v>
      </c>
      <c r="CP255" s="123">
        <v>2</v>
      </c>
      <c r="CQ255" s="123" t="s">
        <v>5437</v>
      </c>
      <c r="CR255" s="121" t="s">
        <v>5437</v>
      </c>
      <c r="CS255" s="121">
        <v>2013</v>
      </c>
      <c r="CT255" s="121" t="s">
        <v>5437</v>
      </c>
      <c r="CU255" s="121" t="s">
        <v>5437</v>
      </c>
      <c r="CV255" s="121" t="s">
        <v>6026</v>
      </c>
      <c r="CW255" s="121" t="s">
        <v>6059</v>
      </c>
      <c r="CX255" s="121" t="s">
        <v>5495</v>
      </c>
    </row>
    <row r="256" spans="1:102" x14ac:dyDescent="0.3">
      <c r="B256" s="137" t="s">
        <v>33</v>
      </c>
      <c r="C256" s="137"/>
      <c r="D256" s="114" t="s">
        <v>5437</v>
      </c>
      <c r="E256" s="114" t="s">
        <v>5442</v>
      </c>
      <c r="F256" s="114" t="s">
        <v>5660</v>
      </c>
      <c r="G256" s="114"/>
      <c r="H256" s="114" t="s">
        <v>5660</v>
      </c>
      <c r="I256" s="114" t="s">
        <v>5508</v>
      </c>
      <c r="J256" s="114">
        <v>1</v>
      </c>
      <c r="K256" s="114" t="s">
        <v>5660</v>
      </c>
      <c r="L256" s="115" t="s">
        <v>5437</v>
      </c>
      <c r="M256" s="115">
        <v>2010</v>
      </c>
      <c r="N256" s="115" t="s">
        <v>5437</v>
      </c>
      <c r="O256" s="115" t="s">
        <v>5437</v>
      </c>
      <c r="P256" s="115" t="s">
        <v>6060</v>
      </c>
      <c r="Q256" s="115">
        <v>6</v>
      </c>
      <c r="R256" s="115" t="s">
        <v>5495</v>
      </c>
      <c r="S256" s="103" t="s">
        <v>5437</v>
      </c>
      <c r="T256" s="103" t="s">
        <v>5442</v>
      </c>
      <c r="U256" s="103" t="s">
        <v>5495</v>
      </c>
      <c r="V256" s="103" t="s">
        <v>5495</v>
      </c>
      <c r="W256" s="103" t="s">
        <v>5634</v>
      </c>
      <c r="X256" s="103">
        <v>4</v>
      </c>
      <c r="Y256" s="103" t="s">
        <v>5495</v>
      </c>
      <c r="Z256" s="116" t="s">
        <v>5443</v>
      </c>
      <c r="AA256" s="116" t="s">
        <v>5440</v>
      </c>
      <c r="AB256" s="116" t="s">
        <v>5440</v>
      </c>
      <c r="AC256" s="116" t="s">
        <v>5440</v>
      </c>
      <c r="AD256" s="116" t="s">
        <v>5440</v>
      </c>
      <c r="AE256" s="116" t="s">
        <v>5440</v>
      </c>
      <c r="AF256" s="116" t="s">
        <v>5440</v>
      </c>
      <c r="AG256" s="134" t="s">
        <v>5443</v>
      </c>
      <c r="AH256" s="134" t="s">
        <v>5440</v>
      </c>
      <c r="AI256" s="134" t="s">
        <v>5440</v>
      </c>
      <c r="AJ256" s="134" t="s">
        <v>5440</v>
      </c>
      <c r="AK256" s="134" t="s">
        <v>5440</v>
      </c>
      <c r="AL256" s="134" t="s">
        <v>5440</v>
      </c>
      <c r="AM256" s="134" t="s">
        <v>5440</v>
      </c>
      <c r="AN256" s="135" t="s">
        <v>5443</v>
      </c>
      <c r="AO256" s="135" t="s">
        <v>5440</v>
      </c>
      <c r="AP256" s="135" t="s">
        <v>5440</v>
      </c>
      <c r="AQ256" s="135" t="s">
        <v>5440</v>
      </c>
      <c r="AR256" s="135" t="s">
        <v>5440</v>
      </c>
      <c r="AS256" s="135" t="s">
        <v>5440</v>
      </c>
      <c r="AT256" s="135" t="s">
        <v>5440</v>
      </c>
      <c r="AU256" s="136" t="s">
        <v>5437</v>
      </c>
      <c r="AV256" s="136">
        <v>2013</v>
      </c>
      <c r="AW256" s="136" t="s">
        <v>5437</v>
      </c>
      <c r="AX256" s="136" t="s">
        <v>5437</v>
      </c>
      <c r="AY256" s="136" t="s">
        <v>6053</v>
      </c>
      <c r="AZ256" s="136"/>
      <c r="BA256" s="136"/>
      <c r="BB256" s="99" t="s">
        <v>5443</v>
      </c>
      <c r="BC256" s="99" t="s">
        <v>5440</v>
      </c>
      <c r="BD256" s="99" t="s">
        <v>5440</v>
      </c>
      <c r="BE256" s="99" t="s">
        <v>5440</v>
      </c>
      <c r="BF256" s="99" t="s">
        <v>5440</v>
      </c>
      <c r="BG256" s="99" t="s">
        <v>5440</v>
      </c>
      <c r="BH256" s="99" t="s">
        <v>5440</v>
      </c>
      <c r="BI256" s="120" t="s">
        <v>5443</v>
      </c>
      <c r="BJ256" s="120" t="s">
        <v>5440</v>
      </c>
      <c r="BK256" s="120" t="s">
        <v>5440</v>
      </c>
      <c r="BL256" s="120" t="s">
        <v>5440</v>
      </c>
      <c r="BM256" s="120" t="s">
        <v>5440</v>
      </c>
      <c r="BN256" s="120" t="s">
        <v>5440</v>
      </c>
      <c r="BO256" s="120" t="s">
        <v>5440</v>
      </c>
      <c r="BP256" s="109" t="s">
        <v>5437</v>
      </c>
      <c r="BQ256" s="109">
        <v>2010</v>
      </c>
      <c r="BR256" s="109" t="s">
        <v>5437</v>
      </c>
      <c r="BS256" s="109" t="s">
        <v>5437</v>
      </c>
      <c r="BT256" s="109" t="s">
        <v>5987</v>
      </c>
      <c r="BU256" s="109"/>
      <c r="BV256" s="109"/>
      <c r="BW256" s="121" t="s">
        <v>5437</v>
      </c>
      <c r="BX256" s="121">
        <v>2010</v>
      </c>
      <c r="BY256" s="121" t="s">
        <v>5437</v>
      </c>
      <c r="BZ256" s="121" t="s">
        <v>5495</v>
      </c>
      <c r="CA256" s="121"/>
      <c r="CB256" s="121">
        <v>9</v>
      </c>
      <c r="CC256" s="121" t="s">
        <v>5440</v>
      </c>
      <c r="CD256" s="124" t="s">
        <v>5443</v>
      </c>
      <c r="CE256" s="124" t="s">
        <v>5440</v>
      </c>
      <c r="CF256" s="124" t="s">
        <v>5440</v>
      </c>
      <c r="CG256" s="124" t="s">
        <v>5440</v>
      </c>
      <c r="CH256" s="124" t="s">
        <v>5440</v>
      </c>
      <c r="CI256" s="124" t="s">
        <v>5440</v>
      </c>
      <c r="CJ256" s="124" t="s">
        <v>5440</v>
      </c>
      <c r="CK256" s="123" t="s">
        <v>5437</v>
      </c>
      <c r="CL256" s="123">
        <v>2010</v>
      </c>
      <c r="CM256" s="123" t="s">
        <v>5437</v>
      </c>
      <c r="CN256" s="123" t="s">
        <v>5437</v>
      </c>
      <c r="CO256" s="123" t="s">
        <v>5682</v>
      </c>
      <c r="CP256" s="123"/>
      <c r="CQ256" s="123" t="s">
        <v>5437</v>
      </c>
      <c r="CR256" s="121" t="s">
        <v>5437</v>
      </c>
      <c r="CS256" s="121">
        <v>2013</v>
      </c>
      <c r="CT256" s="121" t="s">
        <v>5437</v>
      </c>
      <c r="CU256" s="121" t="s">
        <v>5437</v>
      </c>
      <c r="CV256" s="121" t="s">
        <v>6026</v>
      </c>
      <c r="CW256" s="121"/>
      <c r="CX256" s="121" t="s">
        <v>5495</v>
      </c>
    </row>
    <row r="257" spans="1:102" x14ac:dyDescent="0.3">
      <c r="B257" s="137" t="s">
        <v>972</v>
      </c>
      <c r="C257" s="137"/>
      <c r="D257" s="114" t="s">
        <v>5443</v>
      </c>
      <c r="E257" s="114" t="s">
        <v>5440</v>
      </c>
      <c r="F257" s="114" t="s">
        <v>5440</v>
      </c>
      <c r="G257" s="114"/>
      <c r="H257" s="114" t="s">
        <v>5440</v>
      </c>
      <c r="I257" s="114" t="s">
        <v>5440</v>
      </c>
      <c r="J257" s="114" t="s">
        <v>5440</v>
      </c>
      <c r="K257" s="114" t="s">
        <v>5440</v>
      </c>
      <c r="L257" s="115" t="s">
        <v>5437</v>
      </c>
      <c r="M257" s="115">
        <v>2011</v>
      </c>
      <c r="N257" s="115" t="s">
        <v>5437</v>
      </c>
      <c r="O257" s="115" t="s">
        <v>5437</v>
      </c>
      <c r="P257" s="115" t="s">
        <v>5949</v>
      </c>
      <c r="Q257" s="115">
        <v>6</v>
      </c>
      <c r="R257" s="115" t="s">
        <v>5495</v>
      </c>
      <c r="S257" s="103" t="s">
        <v>5437</v>
      </c>
      <c r="T257" s="103">
        <v>1998</v>
      </c>
      <c r="U257" s="103" t="s">
        <v>5495</v>
      </c>
      <c r="V257" s="103" t="s">
        <v>5495</v>
      </c>
      <c r="W257" s="103" t="s">
        <v>5634</v>
      </c>
      <c r="X257" s="103">
        <v>2</v>
      </c>
      <c r="Y257" s="103" t="s">
        <v>5495</v>
      </c>
      <c r="Z257" s="116" t="s">
        <v>5443</v>
      </c>
      <c r="AA257" s="116" t="s">
        <v>5440</v>
      </c>
      <c r="AB257" s="116" t="s">
        <v>5440</v>
      </c>
      <c r="AC257" s="116" t="s">
        <v>5440</v>
      </c>
      <c r="AD257" s="116" t="s">
        <v>5440</v>
      </c>
      <c r="AE257" s="116" t="s">
        <v>5440</v>
      </c>
      <c r="AF257" s="116" t="s">
        <v>5440</v>
      </c>
      <c r="AG257" s="134" t="s">
        <v>5443</v>
      </c>
      <c r="AH257" s="134" t="s">
        <v>5440</v>
      </c>
      <c r="AI257" s="134" t="s">
        <v>5440</v>
      </c>
      <c r="AJ257" s="134" t="s">
        <v>5440</v>
      </c>
      <c r="AK257" s="134" t="s">
        <v>5440</v>
      </c>
      <c r="AL257" s="134" t="s">
        <v>5440</v>
      </c>
      <c r="AM257" s="134" t="s">
        <v>5440</v>
      </c>
      <c r="AN257" s="135" t="s">
        <v>5443</v>
      </c>
      <c r="AO257" s="135" t="s">
        <v>5440</v>
      </c>
      <c r="AP257" s="135" t="s">
        <v>5440</v>
      </c>
      <c r="AQ257" s="135" t="s">
        <v>5440</v>
      </c>
      <c r="AR257" s="135" t="s">
        <v>5440</v>
      </c>
      <c r="AS257" s="135" t="s">
        <v>5440</v>
      </c>
      <c r="AT257" s="135" t="s">
        <v>5440</v>
      </c>
      <c r="AU257" s="136" t="s">
        <v>5437</v>
      </c>
      <c r="AV257" s="136">
        <v>2011</v>
      </c>
      <c r="AW257" s="136" t="s">
        <v>5437</v>
      </c>
      <c r="AX257" s="136" t="s">
        <v>5437</v>
      </c>
      <c r="AY257" s="136" t="s">
        <v>5972</v>
      </c>
      <c r="AZ257" s="136">
        <v>2</v>
      </c>
      <c r="BA257" s="136" t="s">
        <v>5437</v>
      </c>
      <c r="BB257" s="99" t="s">
        <v>5495</v>
      </c>
      <c r="BC257" s="99">
        <v>2014</v>
      </c>
      <c r="BD257" s="99" t="s">
        <v>5495</v>
      </c>
      <c r="BE257" s="99" t="s">
        <v>5495</v>
      </c>
      <c r="BF257" s="99" t="s">
        <v>5999</v>
      </c>
      <c r="BG257" s="99">
        <v>1</v>
      </c>
      <c r="BH257" s="99" t="s">
        <v>5495</v>
      </c>
      <c r="BI257" s="120" t="s">
        <v>5443</v>
      </c>
      <c r="BJ257" s="120" t="s">
        <v>5440</v>
      </c>
      <c r="BK257" s="120" t="s">
        <v>5440</v>
      </c>
      <c r="BL257" s="120" t="s">
        <v>5440</v>
      </c>
      <c r="BM257" s="120" t="s">
        <v>5440</v>
      </c>
      <c r="BN257" s="120" t="s">
        <v>5440</v>
      </c>
      <c r="BO257" s="120" t="s">
        <v>5440</v>
      </c>
      <c r="BP257" s="109" t="s">
        <v>5437</v>
      </c>
      <c r="BQ257" s="109">
        <v>2011</v>
      </c>
      <c r="BR257" s="109" t="s">
        <v>5437</v>
      </c>
      <c r="BS257" s="109" t="s">
        <v>5437</v>
      </c>
      <c r="BT257" s="109" t="s">
        <v>5987</v>
      </c>
      <c r="BU257" s="109">
        <v>1</v>
      </c>
      <c r="BV257" s="109" t="s">
        <v>5495</v>
      </c>
      <c r="BW257" s="121" t="s">
        <v>5437</v>
      </c>
      <c r="BX257" s="121">
        <v>2011</v>
      </c>
      <c r="BY257" s="121" t="s">
        <v>5660</v>
      </c>
      <c r="BZ257" s="121" t="s">
        <v>5660</v>
      </c>
      <c r="CA257" s="121"/>
      <c r="CB257" s="121"/>
      <c r="CC257" s="121" t="s">
        <v>5440</v>
      </c>
      <c r="CD257" s="124" t="s">
        <v>5443</v>
      </c>
      <c r="CE257" s="124" t="s">
        <v>5440</v>
      </c>
      <c r="CF257" s="124" t="s">
        <v>5440</v>
      </c>
      <c r="CG257" s="124" t="s">
        <v>5440</v>
      </c>
      <c r="CH257" s="124" t="s">
        <v>5440</v>
      </c>
      <c r="CI257" s="124" t="s">
        <v>5440</v>
      </c>
      <c r="CJ257" s="124" t="s">
        <v>5440</v>
      </c>
      <c r="CK257" s="123" t="s">
        <v>5437</v>
      </c>
      <c r="CL257" s="123">
        <v>209</v>
      </c>
      <c r="CM257" s="123" t="s">
        <v>5437</v>
      </c>
      <c r="CN257" s="123" t="s">
        <v>5437</v>
      </c>
      <c r="CO257" s="123" t="s">
        <v>6061</v>
      </c>
      <c r="CP257" s="123" t="s">
        <v>6052</v>
      </c>
      <c r="CQ257" s="123" t="s">
        <v>5437</v>
      </c>
      <c r="CR257" s="121" t="s">
        <v>5437</v>
      </c>
      <c r="CS257" s="121">
        <v>2013</v>
      </c>
      <c r="CT257" s="121" t="s">
        <v>5437</v>
      </c>
      <c r="CU257" s="121" t="s">
        <v>5437</v>
      </c>
      <c r="CV257" s="121" t="s">
        <v>6026</v>
      </c>
      <c r="CW257" s="121" t="s">
        <v>5959</v>
      </c>
      <c r="CX257" s="121"/>
    </row>
    <row r="258" spans="1:102" x14ac:dyDescent="0.3">
      <c r="B258" s="137" t="s">
        <v>990</v>
      </c>
      <c r="C258" s="137"/>
      <c r="D258" s="114" t="s">
        <v>5443</v>
      </c>
      <c r="E258" s="114" t="s">
        <v>5440</v>
      </c>
      <c r="F258" s="114" t="s">
        <v>5440</v>
      </c>
      <c r="G258" s="114"/>
      <c r="H258" s="114" t="s">
        <v>5440</v>
      </c>
      <c r="I258" s="114" t="s">
        <v>5440</v>
      </c>
      <c r="J258" s="114" t="s">
        <v>5440</v>
      </c>
      <c r="K258" s="114" t="s">
        <v>5440</v>
      </c>
      <c r="L258" s="115" t="s">
        <v>5437</v>
      </c>
      <c r="M258" s="115" t="s">
        <v>5442</v>
      </c>
      <c r="N258" s="115" t="s">
        <v>5437</v>
      </c>
      <c r="O258" s="115" t="s">
        <v>5437</v>
      </c>
      <c r="P258" s="115" t="s">
        <v>6062</v>
      </c>
      <c r="Q258" s="115">
        <v>6</v>
      </c>
      <c r="R258" s="115" t="s">
        <v>5495</v>
      </c>
      <c r="S258" s="103" t="s">
        <v>5437</v>
      </c>
      <c r="T258" s="103">
        <v>1999</v>
      </c>
      <c r="U258" s="103" t="s">
        <v>5495</v>
      </c>
      <c r="V258" s="103" t="s">
        <v>5495</v>
      </c>
      <c r="W258" s="103" t="s">
        <v>5634</v>
      </c>
      <c r="X258" s="103">
        <v>1</v>
      </c>
      <c r="Y258" s="103" t="s">
        <v>5495</v>
      </c>
      <c r="Z258" s="116" t="s">
        <v>5443</v>
      </c>
      <c r="AA258" s="116" t="s">
        <v>5440</v>
      </c>
      <c r="AB258" s="116" t="s">
        <v>5440</v>
      </c>
      <c r="AC258" s="116" t="s">
        <v>5440</v>
      </c>
      <c r="AD258" s="116" t="s">
        <v>5440</v>
      </c>
      <c r="AE258" s="116" t="s">
        <v>5440</v>
      </c>
      <c r="AF258" s="116" t="s">
        <v>5440</v>
      </c>
      <c r="AG258" s="134" t="s">
        <v>5443</v>
      </c>
      <c r="AH258" s="134" t="s">
        <v>5440</v>
      </c>
      <c r="AI258" s="134" t="s">
        <v>5440</v>
      </c>
      <c r="AJ258" s="134" t="s">
        <v>5440</v>
      </c>
      <c r="AK258" s="134" t="s">
        <v>5440</v>
      </c>
      <c r="AL258" s="134" t="s">
        <v>5440</v>
      </c>
      <c r="AM258" s="134" t="s">
        <v>5440</v>
      </c>
      <c r="AN258" s="135" t="s">
        <v>5443</v>
      </c>
      <c r="AO258" s="135" t="s">
        <v>5440</v>
      </c>
      <c r="AP258" s="135" t="s">
        <v>5440</v>
      </c>
      <c r="AQ258" s="135" t="s">
        <v>5440</v>
      </c>
      <c r="AR258" s="135" t="s">
        <v>5440</v>
      </c>
      <c r="AS258" s="135" t="s">
        <v>5440</v>
      </c>
      <c r="AT258" s="135" t="s">
        <v>5440</v>
      </c>
      <c r="AU258" s="136" t="s">
        <v>5437</v>
      </c>
      <c r="AV258" s="136">
        <v>2010</v>
      </c>
      <c r="AW258" s="136" t="s">
        <v>5437</v>
      </c>
      <c r="AX258" s="136" t="s">
        <v>5437</v>
      </c>
      <c r="AY258" s="136" t="s">
        <v>6063</v>
      </c>
      <c r="AZ258" s="136">
        <v>2</v>
      </c>
      <c r="BA258" s="136" t="s">
        <v>5437</v>
      </c>
      <c r="BB258" s="99" t="s">
        <v>5495</v>
      </c>
      <c r="BC258" s="99">
        <v>2014</v>
      </c>
      <c r="BD258" s="99" t="s">
        <v>5495</v>
      </c>
      <c r="BE258" s="99" t="s">
        <v>5495</v>
      </c>
      <c r="BF258" s="99" t="s">
        <v>5999</v>
      </c>
      <c r="BG258" s="99">
        <v>1</v>
      </c>
      <c r="BH258" s="99" t="s">
        <v>5495</v>
      </c>
      <c r="BI258" s="120" t="s">
        <v>5443</v>
      </c>
      <c r="BJ258" s="120" t="s">
        <v>5440</v>
      </c>
      <c r="BK258" s="120" t="s">
        <v>5440</v>
      </c>
      <c r="BL258" s="120" t="s">
        <v>5440</v>
      </c>
      <c r="BM258" s="120" t="s">
        <v>5440</v>
      </c>
      <c r="BN258" s="120" t="s">
        <v>5440</v>
      </c>
      <c r="BO258" s="120" t="s">
        <v>5440</v>
      </c>
      <c r="BP258" s="109" t="s">
        <v>5443</v>
      </c>
      <c r="BQ258" s="109" t="s">
        <v>5440</v>
      </c>
      <c r="BR258" s="109" t="s">
        <v>5440</v>
      </c>
      <c r="BS258" s="109" t="s">
        <v>5440</v>
      </c>
      <c r="BT258" s="109" t="s">
        <v>5440</v>
      </c>
      <c r="BU258" s="109" t="s">
        <v>5440</v>
      </c>
      <c r="BV258" s="109" t="s">
        <v>5440</v>
      </c>
      <c r="BW258" s="121" t="s">
        <v>5443</v>
      </c>
      <c r="BX258" s="121" t="s">
        <v>5440</v>
      </c>
      <c r="BY258" s="121" t="s">
        <v>5440</v>
      </c>
      <c r="BZ258" s="121" t="s">
        <v>5440</v>
      </c>
      <c r="CA258" s="121" t="s">
        <v>5440</v>
      </c>
      <c r="CB258" s="121" t="s">
        <v>5440</v>
      </c>
      <c r="CC258" s="121" t="s">
        <v>5440</v>
      </c>
      <c r="CD258" s="124" t="s">
        <v>5443</v>
      </c>
      <c r="CE258" s="124" t="s">
        <v>5440</v>
      </c>
      <c r="CF258" s="124" t="s">
        <v>5440</v>
      </c>
      <c r="CG258" s="124" t="s">
        <v>5440</v>
      </c>
      <c r="CH258" s="124" t="s">
        <v>5440</v>
      </c>
      <c r="CI258" s="124" t="s">
        <v>5440</v>
      </c>
      <c r="CJ258" s="124" t="s">
        <v>5440</v>
      </c>
      <c r="CK258" s="123" t="s">
        <v>5437</v>
      </c>
      <c r="CL258" s="123">
        <v>2011</v>
      </c>
      <c r="CM258" s="123" t="s">
        <v>5437</v>
      </c>
      <c r="CN258" s="123" t="s">
        <v>5437</v>
      </c>
      <c r="CO258" s="123" t="s">
        <v>6064</v>
      </c>
      <c r="CP258" s="123">
        <v>2</v>
      </c>
      <c r="CQ258" s="123" t="s">
        <v>5437</v>
      </c>
      <c r="CR258" s="121" t="s">
        <v>5437</v>
      </c>
      <c r="CS258" s="121">
        <v>2012</v>
      </c>
      <c r="CT258" s="121" t="s">
        <v>5437</v>
      </c>
      <c r="CU258" s="121" t="s">
        <v>5437</v>
      </c>
      <c r="CV258" s="121" t="s">
        <v>6026</v>
      </c>
      <c r="CW258" s="121" t="s">
        <v>5959</v>
      </c>
      <c r="CX258" s="121" t="s">
        <v>5495</v>
      </c>
    </row>
    <row r="259" spans="1:102" x14ac:dyDescent="0.3">
      <c r="B259" s="137" t="s">
        <v>1003</v>
      </c>
      <c r="C259" s="137"/>
      <c r="D259" s="114" t="s">
        <v>5437</v>
      </c>
      <c r="E259" s="114" t="s">
        <v>5442</v>
      </c>
      <c r="F259" s="114" t="s">
        <v>5437</v>
      </c>
      <c r="G259" s="114"/>
      <c r="H259" s="114" t="s">
        <v>5437</v>
      </c>
      <c r="I259" s="114" t="s">
        <v>5508</v>
      </c>
      <c r="J259" s="114">
        <v>1</v>
      </c>
      <c r="K259" s="114" t="s">
        <v>5660</v>
      </c>
      <c r="L259" s="115" t="s">
        <v>5437</v>
      </c>
      <c r="M259" s="115" t="s">
        <v>5442</v>
      </c>
      <c r="N259" s="115" t="s">
        <v>5437</v>
      </c>
      <c r="O259" s="115" t="s">
        <v>5437</v>
      </c>
      <c r="P259" s="115" t="s">
        <v>6065</v>
      </c>
      <c r="Q259" s="115">
        <v>10</v>
      </c>
      <c r="R259" s="115"/>
      <c r="S259" s="103" t="s">
        <v>5437</v>
      </c>
      <c r="T259" s="103">
        <v>2010</v>
      </c>
      <c r="U259" s="103"/>
      <c r="V259" s="103"/>
      <c r="W259" s="103" t="s">
        <v>5634</v>
      </c>
      <c r="X259" s="103">
        <v>3</v>
      </c>
      <c r="Y259" s="103" t="s">
        <v>5495</v>
      </c>
      <c r="Z259" s="116" t="s">
        <v>5443</v>
      </c>
      <c r="AA259" s="116" t="s">
        <v>5440</v>
      </c>
      <c r="AB259" s="116" t="s">
        <v>5440</v>
      </c>
      <c r="AC259" s="116" t="s">
        <v>5440</v>
      </c>
      <c r="AD259" s="116" t="s">
        <v>5440</v>
      </c>
      <c r="AE259" s="116" t="s">
        <v>5440</v>
      </c>
      <c r="AF259" s="116" t="s">
        <v>5440</v>
      </c>
      <c r="AG259" s="134" t="s">
        <v>5443</v>
      </c>
      <c r="AH259" s="134" t="s">
        <v>5440</v>
      </c>
      <c r="AI259" s="134" t="s">
        <v>5440</v>
      </c>
      <c r="AJ259" s="134" t="s">
        <v>5440</v>
      </c>
      <c r="AK259" s="134" t="s">
        <v>5440</v>
      </c>
      <c r="AL259" s="134" t="s">
        <v>5440</v>
      </c>
      <c r="AM259" s="134" t="s">
        <v>5440</v>
      </c>
      <c r="AN259" s="135" t="s">
        <v>5443</v>
      </c>
      <c r="AO259" s="135" t="s">
        <v>5440</v>
      </c>
      <c r="AP259" s="135" t="s">
        <v>5440</v>
      </c>
      <c r="AQ259" s="135" t="s">
        <v>5440</v>
      </c>
      <c r="AR259" s="135" t="s">
        <v>5440</v>
      </c>
      <c r="AS259" s="135" t="s">
        <v>5440</v>
      </c>
      <c r="AT259" s="135" t="s">
        <v>5440</v>
      </c>
      <c r="AU259" s="136" t="s">
        <v>5437</v>
      </c>
      <c r="AV259" s="136">
        <v>2011</v>
      </c>
      <c r="AW259" s="136" t="s">
        <v>5437</v>
      </c>
      <c r="AX259" s="136" t="s">
        <v>5437</v>
      </c>
      <c r="AY259" s="136" t="s">
        <v>6066</v>
      </c>
      <c r="AZ259" s="136">
        <v>3</v>
      </c>
      <c r="BA259" s="136"/>
      <c r="BB259" s="99" t="s">
        <v>5495</v>
      </c>
      <c r="BC259" s="99">
        <v>2010</v>
      </c>
      <c r="BD259" s="99" t="s">
        <v>5495</v>
      </c>
      <c r="BE259" s="99" t="s">
        <v>5495</v>
      </c>
      <c r="BF259" s="99" t="s">
        <v>5999</v>
      </c>
      <c r="BG259" s="99">
        <v>4</v>
      </c>
      <c r="BH259" s="99" t="s">
        <v>5495</v>
      </c>
      <c r="BI259" s="120" t="s">
        <v>5495</v>
      </c>
      <c r="BJ259" s="120">
        <v>2011</v>
      </c>
      <c r="BK259" s="120" t="s">
        <v>5495</v>
      </c>
      <c r="BL259" s="120" t="s">
        <v>5495</v>
      </c>
      <c r="BM259" s="120" t="s">
        <v>5956</v>
      </c>
      <c r="BN259" s="120">
        <v>1</v>
      </c>
      <c r="BO259" s="120" t="s">
        <v>5495</v>
      </c>
      <c r="BP259" s="109" t="s">
        <v>5437</v>
      </c>
      <c r="BQ259" s="109"/>
      <c r="BR259" s="109" t="s">
        <v>5437</v>
      </c>
      <c r="BS259" s="109" t="s">
        <v>5437</v>
      </c>
      <c r="BT259" s="109" t="s">
        <v>5987</v>
      </c>
      <c r="BU259" s="109">
        <v>1</v>
      </c>
      <c r="BV259" s="109" t="s">
        <v>5495</v>
      </c>
      <c r="BW259" s="121" t="s">
        <v>5437</v>
      </c>
      <c r="BX259" s="121">
        <v>2010</v>
      </c>
      <c r="BY259" s="121" t="s">
        <v>5437</v>
      </c>
      <c r="BZ259" s="121" t="s">
        <v>5495</v>
      </c>
      <c r="CA259" s="121"/>
      <c r="CB259" s="121">
        <v>9</v>
      </c>
      <c r="CC259" s="121" t="s">
        <v>5440</v>
      </c>
      <c r="CD259" s="124" t="s">
        <v>5443</v>
      </c>
      <c r="CE259" s="124" t="s">
        <v>5440</v>
      </c>
      <c r="CF259" s="124" t="s">
        <v>5440</v>
      </c>
      <c r="CG259" s="124" t="s">
        <v>5440</v>
      </c>
      <c r="CH259" s="124" t="s">
        <v>5440</v>
      </c>
      <c r="CI259" s="124" t="s">
        <v>5440</v>
      </c>
      <c r="CJ259" s="124" t="s">
        <v>5440</v>
      </c>
      <c r="CK259" s="123" t="s">
        <v>5437</v>
      </c>
      <c r="CL259" s="123">
        <v>2012</v>
      </c>
      <c r="CM259" s="123" t="s">
        <v>5437</v>
      </c>
      <c r="CN259" s="123" t="s">
        <v>5437</v>
      </c>
      <c r="CO259" s="123" t="s">
        <v>6067</v>
      </c>
      <c r="CP259" s="123">
        <v>2</v>
      </c>
      <c r="CQ259" s="123" t="s">
        <v>5437</v>
      </c>
      <c r="CR259" s="121" t="s">
        <v>5437</v>
      </c>
      <c r="CS259" s="121"/>
      <c r="CT259" s="121" t="s">
        <v>5437</v>
      </c>
      <c r="CU259" s="121" t="s">
        <v>5437</v>
      </c>
      <c r="CV259" s="121" t="s">
        <v>6026</v>
      </c>
      <c r="CW259" s="121" t="s">
        <v>6068</v>
      </c>
      <c r="CX259" s="121" t="s">
        <v>5495</v>
      </c>
    </row>
    <row r="260" spans="1:102" x14ac:dyDescent="0.3">
      <c r="B260" s="137" t="s">
        <v>986</v>
      </c>
      <c r="C260" s="137"/>
      <c r="D260" s="114" t="s">
        <v>5437</v>
      </c>
      <c r="E260" s="114" t="s">
        <v>5442</v>
      </c>
      <c r="F260" s="114" t="s">
        <v>5437</v>
      </c>
      <c r="G260" s="114"/>
      <c r="H260" s="114" t="s">
        <v>5437</v>
      </c>
      <c r="I260" s="114" t="s">
        <v>5508</v>
      </c>
      <c r="J260" s="114">
        <v>1</v>
      </c>
      <c r="K260" s="114" t="s">
        <v>5437</v>
      </c>
      <c r="L260" s="115" t="s">
        <v>5437</v>
      </c>
      <c r="M260" s="115">
        <v>2006</v>
      </c>
      <c r="N260" s="115" t="s">
        <v>5437</v>
      </c>
      <c r="O260" s="115" t="s">
        <v>5437</v>
      </c>
      <c r="P260" s="115" t="s">
        <v>6069</v>
      </c>
      <c r="Q260" s="115">
        <v>6</v>
      </c>
      <c r="R260" s="115" t="s">
        <v>5495</v>
      </c>
      <c r="S260" s="103" t="s">
        <v>5437</v>
      </c>
      <c r="T260" s="103">
        <v>2007</v>
      </c>
      <c r="U260" s="103" t="s">
        <v>5495</v>
      </c>
      <c r="V260" s="103" t="s">
        <v>5495</v>
      </c>
      <c r="W260" s="103" t="s">
        <v>5634</v>
      </c>
      <c r="X260" s="103">
        <v>3</v>
      </c>
      <c r="Y260" s="103" t="s">
        <v>5495</v>
      </c>
      <c r="Z260" s="116" t="s">
        <v>5443</v>
      </c>
      <c r="AA260" s="116" t="s">
        <v>5440</v>
      </c>
      <c r="AB260" s="116" t="s">
        <v>5440</v>
      </c>
      <c r="AC260" s="116" t="s">
        <v>5440</v>
      </c>
      <c r="AD260" s="116" t="s">
        <v>5440</v>
      </c>
      <c r="AE260" s="116" t="s">
        <v>5440</v>
      </c>
      <c r="AF260" s="116" t="s">
        <v>5440</v>
      </c>
      <c r="AG260" s="134" t="s">
        <v>5443</v>
      </c>
      <c r="AH260" s="134" t="s">
        <v>5440</v>
      </c>
      <c r="AI260" s="134" t="s">
        <v>5440</v>
      </c>
      <c r="AJ260" s="134" t="s">
        <v>5440</v>
      </c>
      <c r="AK260" s="134" t="s">
        <v>5440</v>
      </c>
      <c r="AL260" s="134" t="s">
        <v>5440</v>
      </c>
      <c r="AM260" s="134" t="s">
        <v>5440</v>
      </c>
      <c r="AN260" s="135" t="s">
        <v>5443</v>
      </c>
      <c r="AO260" s="135" t="s">
        <v>5440</v>
      </c>
      <c r="AP260" s="135" t="s">
        <v>5440</v>
      </c>
      <c r="AQ260" s="135" t="s">
        <v>5440</v>
      </c>
      <c r="AR260" s="135" t="s">
        <v>5440</v>
      </c>
      <c r="AS260" s="135" t="s">
        <v>5440</v>
      </c>
      <c r="AT260" s="135" t="s">
        <v>5440</v>
      </c>
      <c r="AU260" s="136" t="s">
        <v>5437</v>
      </c>
      <c r="AV260" s="136">
        <v>2011</v>
      </c>
      <c r="AW260" s="136" t="s">
        <v>5437</v>
      </c>
      <c r="AX260" s="136" t="s">
        <v>5437</v>
      </c>
      <c r="AY260" s="136" t="s">
        <v>6053</v>
      </c>
      <c r="AZ260" s="136">
        <v>6</v>
      </c>
      <c r="BA260" s="136" t="s">
        <v>5437</v>
      </c>
      <c r="BB260" s="99" t="s">
        <v>5495</v>
      </c>
      <c r="BC260" s="99">
        <v>2014</v>
      </c>
      <c r="BD260" s="99" t="s">
        <v>5495</v>
      </c>
      <c r="BE260" s="99" t="s">
        <v>5495</v>
      </c>
      <c r="BF260" s="99" t="s">
        <v>5999</v>
      </c>
      <c r="BG260" s="99"/>
      <c r="BH260" s="99"/>
      <c r="BI260" s="120" t="s">
        <v>5443</v>
      </c>
      <c r="BJ260" s="120" t="s">
        <v>5440</v>
      </c>
      <c r="BK260" s="120" t="s">
        <v>5440</v>
      </c>
      <c r="BL260" s="120" t="s">
        <v>5440</v>
      </c>
      <c r="BM260" s="120" t="s">
        <v>5440</v>
      </c>
      <c r="BN260" s="120" t="s">
        <v>5440</v>
      </c>
      <c r="BO260" s="120" t="s">
        <v>5440</v>
      </c>
      <c r="BP260" s="109" t="s">
        <v>5437</v>
      </c>
      <c r="BQ260" s="109">
        <v>2010</v>
      </c>
      <c r="BR260" s="109" t="s">
        <v>5437</v>
      </c>
      <c r="BS260" s="109" t="s">
        <v>5437</v>
      </c>
      <c r="BT260" s="109" t="s">
        <v>5987</v>
      </c>
      <c r="BU260" s="109">
        <v>1</v>
      </c>
      <c r="BV260" s="109" t="s">
        <v>5495</v>
      </c>
      <c r="BW260" s="121" t="s">
        <v>5437</v>
      </c>
      <c r="BX260" s="121">
        <v>2011</v>
      </c>
      <c r="BY260" s="121" t="s">
        <v>5437</v>
      </c>
      <c r="BZ260" s="121" t="s">
        <v>5495</v>
      </c>
      <c r="CA260" s="121"/>
      <c r="CB260" s="121"/>
      <c r="CC260" s="121" t="s">
        <v>5440</v>
      </c>
      <c r="CD260" s="124" t="s">
        <v>5443</v>
      </c>
      <c r="CE260" s="124" t="s">
        <v>5440</v>
      </c>
      <c r="CF260" s="124" t="s">
        <v>5440</v>
      </c>
      <c r="CG260" s="124" t="s">
        <v>5440</v>
      </c>
      <c r="CH260" s="124" t="s">
        <v>5440</v>
      </c>
      <c r="CI260" s="124" t="s">
        <v>5440</v>
      </c>
      <c r="CJ260" s="124" t="s">
        <v>5440</v>
      </c>
      <c r="CK260" s="123" t="s">
        <v>5437</v>
      </c>
      <c r="CL260" s="123">
        <v>2010</v>
      </c>
      <c r="CM260" s="123" t="s">
        <v>5437</v>
      </c>
      <c r="CN260" s="123"/>
      <c r="CO260" s="123"/>
      <c r="CP260" s="123"/>
      <c r="CQ260" s="123"/>
      <c r="CR260" s="121" t="s">
        <v>5437</v>
      </c>
      <c r="CS260" s="121">
        <v>2013</v>
      </c>
      <c r="CT260" s="121" t="s">
        <v>5437</v>
      </c>
      <c r="CU260" s="121" t="s">
        <v>5437</v>
      </c>
      <c r="CV260" s="121" t="s">
        <v>6026</v>
      </c>
      <c r="CW260" s="121" t="s">
        <v>5959</v>
      </c>
      <c r="CX260" s="121" t="s">
        <v>5495</v>
      </c>
    </row>
    <row r="261" spans="1:102" x14ac:dyDescent="0.3">
      <c r="B261" s="137" t="s">
        <v>361</v>
      </c>
      <c r="C261" s="137"/>
      <c r="D261" s="114" t="s">
        <v>5660</v>
      </c>
      <c r="E261" s="114" t="s">
        <v>5442</v>
      </c>
      <c r="F261" s="126" t="s">
        <v>5440</v>
      </c>
      <c r="G261" s="114"/>
      <c r="H261" s="114"/>
      <c r="I261" s="114"/>
      <c r="J261" s="114"/>
      <c r="K261" s="114"/>
      <c r="L261" s="115" t="s">
        <v>5437</v>
      </c>
      <c r="M261" s="115" t="s">
        <v>5442</v>
      </c>
      <c r="N261" s="115" t="s">
        <v>5437</v>
      </c>
      <c r="O261" s="115" t="s">
        <v>5437</v>
      </c>
      <c r="P261" s="115" t="s">
        <v>6070</v>
      </c>
      <c r="Q261" s="115">
        <v>6</v>
      </c>
      <c r="R261" s="115"/>
      <c r="S261" s="103" t="s">
        <v>5437</v>
      </c>
      <c r="T261" s="103">
        <v>2009</v>
      </c>
      <c r="U261" s="103" t="s">
        <v>5495</v>
      </c>
      <c r="V261" s="103" t="s">
        <v>5495</v>
      </c>
      <c r="W261" s="103" t="s">
        <v>5634</v>
      </c>
      <c r="X261" s="103">
        <v>2</v>
      </c>
      <c r="Y261" s="103" t="s">
        <v>5495</v>
      </c>
      <c r="Z261" s="116" t="s">
        <v>5443</v>
      </c>
      <c r="AA261" s="116" t="s">
        <v>5440</v>
      </c>
      <c r="AB261" s="116" t="s">
        <v>5440</v>
      </c>
      <c r="AC261" s="116" t="s">
        <v>5440</v>
      </c>
      <c r="AD261" s="116" t="s">
        <v>5440</v>
      </c>
      <c r="AE261" s="116" t="s">
        <v>5440</v>
      </c>
      <c r="AF261" s="116" t="s">
        <v>5440</v>
      </c>
      <c r="AG261" s="134" t="s">
        <v>5443</v>
      </c>
      <c r="AH261" s="134" t="s">
        <v>5440</v>
      </c>
      <c r="AI261" s="134" t="s">
        <v>5440</v>
      </c>
      <c r="AJ261" s="134" t="s">
        <v>5440</v>
      </c>
      <c r="AK261" s="134" t="s">
        <v>5440</v>
      </c>
      <c r="AL261" s="134" t="s">
        <v>5440</v>
      </c>
      <c r="AM261" s="134" t="s">
        <v>5440</v>
      </c>
      <c r="AN261" s="135" t="s">
        <v>5443</v>
      </c>
      <c r="AO261" s="135" t="s">
        <v>5440</v>
      </c>
      <c r="AP261" s="135" t="s">
        <v>5440</v>
      </c>
      <c r="AQ261" s="135" t="s">
        <v>5440</v>
      </c>
      <c r="AR261" s="135" t="s">
        <v>5440</v>
      </c>
      <c r="AS261" s="135" t="s">
        <v>5440</v>
      </c>
      <c r="AT261" s="135" t="s">
        <v>5440</v>
      </c>
      <c r="AU261" s="136" t="s">
        <v>5437</v>
      </c>
      <c r="AV261" s="136">
        <v>2013</v>
      </c>
      <c r="AW261" s="136" t="s">
        <v>5437</v>
      </c>
      <c r="AX261" s="136" t="s">
        <v>5437</v>
      </c>
      <c r="AY261" s="136" t="s">
        <v>5691</v>
      </c>
      <c r="AZ261" s="136">
        <v>4</v>
      </c>
      <c r="BA261" s="136" t="s">
        <v>5437</v>
      </c>
      <c r="BB261" s="99" t="s">
        <v>5495</v>
      </c>
      <c r="BC261" s="99">
        <v>2014</v>
      </c>
      <c r="BD261" s="99" t="s">
        <v>5495</v>
      </c>
      <c r="BE261" s="99" t="s">
        <v>5495</v>
      </c>
      <c r="BF261" s="99" t="s">
        <v>5999</v>
      </c>
      <c r="BG261" s="99">
        <v>1</v>
      </c>
      <c r="BH261" s="99" t="s">
        <v>5495</v>
      </c>
      <c r="BI261" s="120" t="s">
        <v>5443</v>
      </c>
      <c r="BJ261" s="120" t="s">
        <v>5440</v>
      </c>
      <c r="BK261" s="120" t="s">
        <v>5440</v>
      </c>
      <c r="BL261" s="120" t="s">
        <v>5440</v>
      </c>
      <c r="BM261" s="120" t="s">
        <v>5440</v>
      </c>
      <c r="BN261" s="120" t="s">
        <v>5440</v>
      </c>
      <c r="BO261" s="120" t="s">
        <v>5440</v>
      </c>
      <c r="BP261" s="109" t="s">
        <v>5437</v>
      </c>
      <c r="BQ261" s="109">
        <v>2011</v>
      </c>
      <c r="BR261" s="109" t="s">
        <v>5437</v>
      </c>
      <c r="BS261" s="109" t="s">
        <v>5437</v>
      </c>
      <c r="BT261" s="109" t="s">
        <v>5987</v>
      </c>
      <c r="BU261" s="109"/>
      <c r="BV261" s="109" t="s">
        <v>5495</v>
      </c>
      <c r="BW261" s="121" t="s">
        <v>5437</v>
      </c>
      <c r="BX261" s="121">
        <v>2011</v>
      </c>
      <c r="BY261" s="121" t="s">
        <v>5660</v>
      </c>
      <c r="BZ261" s="121" t="s">
        <v>5660</v>
      </c>
      <c r="CA261" s="121"/>
      <c r="CB261" s="121">
        <v>9</v>
      </c>
      <c r="CC261" s="121" t="s">
        <v>5440</v>
      </c>
      <c r="CD261" s="124" t="s">
        <v>5443</v>
      </c>
      <c r="CE261" s="124" t="s">
        <v>5440</v>
      </c>
      <c r="CF261" s="124" t="s">
        <v>5440</v>
      </c>
      <c r="CG261" s="124" t="s">
        <v>5440</v>
      </c>
      <c r="CH261" s="124" t="s">
        <v>5440</v>
      </c>
      <c r="CI261" s="124" t="s">
        <v>5440</v>
      </c>
      <c r="CJ261" s="124" t="s">
        <v>5440</v>
      </c>
      <c r="CK261" s="123" t="s">
        <v>5437</v>
      </c>
      <c r="CL261" s="123">
        <v>2010</v>
      </c>
      <c r="CM261" s="123" t="s">
        <v>5437</v>
      </c>
      <c r="CN261" s="123" t="s">
        <v>5437</v>
      </c>
      <c r="CO261" s="123" t="s">
        <v>6058</v>
      </c>
      <c r="CP261" s="123"/>
      <c r="CQ261" s="123" t="s">
        <v>5437</v>
      </c>
      <c r="CR261" s="121" t="s">
        <v>5437</v>
      </c>
      <c r="CS261" s="121">
        <v>2013</v>
      </c>
      <c r="CT261" s="121" t="s">
        <v>5437</v>
      </c>
      <c r="CU261" s="121" t="s">
        <v>5437</v>
      </c>
      <c r="CV261" s="121" t="s">
        <v>6026</v>
      </c>
      <c r="CW261" s="121"/>
      <c r="CX261" s="121" t="s">
        <v>5495</v>
      </c>
    </row>
    <row r="262" spans="1:102" x14ac:dyDescent="0.3">
      <c r="B262" s="137" t="s">
        <v>983</v>
      </c>
      <c r="C262" s="137"/>
      <c r="D262" s="114" t="s">
        <v>5437</v>
      </c>
      <c r="E262" s="114" t="s">
        <v>5442</v>
      </c>
      <c r="F262" s="114" t="s">
        <v>5437</v>
      </c>
      <c r="G262" s="114"/>
      <c r="H262" s="114" t="s">
        <v>5437</v>
      </c>
      <c r="I262" s="114" t="s">
        <v>5508</v>
      </c>
      <c r="J262" s="114">
        <v>1</v>
      </c>
      <c r="K262" s="114" t="s">
        <v>5437</v>
      </c>
      <c r="L262" s="115" t="s">
        <v>5437</v>
      </c>
      <c r="M262" s="115" t="s">
        <v>5442</v>
      </c>
      <c r="N262" s="115" t="s">
        <v>5437</v>
      </c>
      <c r="O262" s="115" t="s">
        <v>5437</v>
      </c>
      <c r="P262" s="115" t="s">
        <v>6055</v>
      </c>
      <c r="Q262" s="115"/>
      <c r="R262" s="115"/>
      <c r="S262" s="103" t="s">
        <v>5437</v>
      </c>
      <c r="T262" s="103" t="s">
        <v>5442</v>
      </c>
      <c r="U262" s="103" t="s">
        <v>5495</v>
      </c>
      <c r="V262" s="103" t="s">
        <v>5495</v>
      </c>
      <c r="W262" s="103"/>
      <c r="X262" s="103">
        <v>2</v>
      </c>
      <c r="Y262" s="103" t="s">
        <v>5495</v>
      </c>
      <c r="Z262" s="116" t="s">
        <v>5443</v>
      </c>
      <c r="AA262" s="116" t="s">
        <v>5440</v>
      </c>
      <c r="AB262" s="116" t="s">
        <v>5440</v>
      </c>
      <c r="AC262" s="116" t="s">
        <v>5440</v>
      </c>
      <c r="AD262" s="116" t="s">
        <v>5440</v>
      </c>
      <c r="AE262" s="116" t="s">
        <v>5440</v>
      </c>
      <c r="AF262" s="116" t="s">
        <v>5440</v>
      </c>
      <c r="AG262" s="134" t="s">
        <v>5443</v>
      </c>
      <c r="AH262" s="134" t="s">
        <v>5440</v>
      </c>
      <c r="AI262" s="134" t="s">
        <v>5440</v>
      </c>
      <c r="AJ262" s="134" t="s">
        <v>5440</v>
      </c>
      <c r="AK262" s="134" t="s">
        <v>5440</v>
      </c>
      <c r="AL262" s="134" t="s">
        <v>5440</v>
      </c>
      <c r="AM262" s="134" t="s">
        <v>5440</v>
      </c>
      <c r="AN262" s="135" t="s">
        <v>5443</v>
      </c>
      <c r="AO262" s="135" t="s">
        <v>5440</v>
      </c>
      <c r="AP262" s="135" t="s">
        <v>5440</v>
      </c>
      <c r="AQ262" s="135" t="s">
        <v>5440</v>
      </c>
      <c r="AR262" s="135" t="s">
        <v>5440</v>
      </c>
      <c r="AS262" s="135" t="s">
        <v>5440</v>
      </c>
      <c r="AT262" s="135" t="s">
        <v>5440</v>
      </c>
      <c r="AU262" s="136" t="s">
        <v>5437</v>
      </c>
      <c r="AV262" s="136"/>
      <c r="AW262" s="136" t="s">
        <v>5437</v>
      </c>
      <c r="AX262" s="136" t="s">
        <v>5437</v>
      </c>
      <c r="AY262" s="136"/>
      <c r="AZ262" s="136">
        <v>4</v>
      </c>
      <c r="BA262" s="136" t="s">
        <v>5437</v>
      </c>
      <c r="BB262" s="99" t="s">
        <v>5443</v>
      </c>
      <c r="BC262" s="99" t="s">
        <v>5440</v>
      </c>
      <c r="BD262" s="99" t="s">
        <v>5440</v>
      </c>
      <c r="BE262" s="99" t="s">
        <v>5440</v>
      </c>
      <c r="BF262" s="99" t="s">
        <v>5440</v>
      </c>
      <c r="BG262" s="99" t="s">
        <v>5440</v>
      </c>
      <c r="BH262" s="99" t="s">
        <v>5440</v>
      </c>
      <c r="BI262" s="120" t="s">
        <v>5443</v>
      </c>
      <c r="BJ262" s="120" t="s">
        <v>5440</v>
      </c>
      <c r="BK262" s="120" t="s">
        <v>5440</v>
      </c>
      <c r="BL262" s="120" t="s">
        <v>5440</v>
      </c>
      <c r="BM262" s="120" t="s">
        <v>5440</v>
      </c>
      <c r="BN262" s="120" t="s">
        <v>5440</v>
      </c>
      <c r="BO262" s="120" t="s">
        <v>5440</v>
      </c>
      <c r="BP262" s="109" t="s">
        <v>5437</v>
      </c>
      <c r="BQ262" s="109">
        <v>2010</v>
      </c>
      <c r="BR262" s="109" t="s">
        <v>5437</v>
      </c>
      <c r="BS262" s="109" t="s">
        <v>5437</v>
      </c>
      <c r="BT262" s="109" t="s">
        <v>5987</v>
      </c>
      <c r="BU262" s="109">
        <v>1</v>
      </c>
      <c r="BV262" s="109" t="s">
        <v>5495</v>
      </c>
      <c r="BW262" s="121" t="s">
        <v>5437</v>
      </c>
      <c r="BX262" s="121">
        <v>2011</v>
      </c>
      <c r="BY262" s="121" t="s">
        <v>5437</v>
      </c>
      <c r="BZ262" s="121" t="s">
        <v>5495</v>
      </c>
      <c r="CA262" s="121"/>
      <c r="CB262" s="121"/>
      <c r="CC262" s="121" t="s">
        <v>5440</v>
      </c>
      <c r="CD262" s="124" t="s">
        <v>5443</v>
      </c>
      <c r="CE262" s="124" t="s">
        <v>5440</v>
      </c>
      <c r="CF262" s="124" t="s">
        <v>5440</v>
      </c>
      <c r="CG262" s="124" t="s">
        <v>5440</v>
      </c>
      <c r="CH262" s="124" t="s">
        <v>5440</v>
      </c>
      <c r="CI262" s="124" t="s">
        <v>5440</v>
      </c>
      <c r="CJ262" s="124" t="s">
        <v>5440</v>
      </c>
      <c r="CK262" s="123" t="s">
        <v>5437</v>
      </c>
      <c r="CL262" s="123"/>
      <c r="CM262" s="123" t="s">
        <v>5437</v>
      </c>
      <c r="CN262" s="123" t="s">
        <v>5437</v>
      </c>
      <c r="CO262" s="123" t="s">
        <v>6025</v>
      </c>
      <c r="CP262" s="123">
        <v>3</v>
      </c>
      <c r="CQ262" s="123" t="s">
        <v>5437</v>
      </c>
      <c r="CR262" s="121" t="s">
        <v>5437</v>
      </c>
      <c r="CS262" s="121"/>
      <c r="CT262" s="121" t="s">
        <v>5437</v>
      </c>
      <c r="CU262" s="121" t="s">
        <v>5437</v>
      </c>
      <c r="CV262" s="121" t="s">
        <v>6026</v>
      </c>
      <c r="CW262" s="121">
        <v>3</v>
      </c>
      <c r="CX262" s="121" t="s">
        <v>5495</v>
      </c>
    </row>
    <row r="263" spans="1:102" x14ac:dyDescent="0.3">
      <c r="B263" s="137" t="s">
        <v>6071</v>
      </c>
      <c r="C263" s="137"/>
      <c r="D263" s="114" t="s">
        <v>5443</v>
      </c>
      <c r="E263" s="114" t="s">
        <v>5442</v>
      </c>
      <c r="F263" s="126" t="s">
        <v>5440</v>
      </c>
      <c r="G263" s="114"/>
      <c r="H263" s="114"/>
      <c r="I263" s="114"/>
      <c r="J263" s="114"/>
      <c r="K263" s="114"/>
      <c r="L263" s="115" t="s">
        <v>5437</v>
      </c>
      <c r="M263" s="115" t="s">
        <v>5442</v>
      </c>
      <c r="N263" s="115" t="s">
        <v>5437</v>
      </c>
      <c r="O263" s="115" t="s">
        <v>5437</v>
      </c>
      <c r="P263" s="115" t="s">
        <v>6055</v>
      </c>
      <c r="Q263" s="115">
        <v>4</v>
      </c>
      <c r="R263" s="115" t="s">
        <v>5495</v>
      </c>
      <c r="S263" s="103" t="s">
        <v>5437</v>
      </c>
      <c r="T263" s="103">
        <v>2011</v>
      </c>
      <c r="U263" s="103" t="s">
        <v>5495</v>
      </c>
      <c r="V263" s="103" t="s">
        <v>5495</v>
      </c>
      <c r="W263" s="103" t="s">
        <v>5634</v>
      </c>
      <c r="X263" s="103">
        <v>2</v>
      </c>
      <c r="Y263" s="103" t="s">
        <v>5495</v>
      </c>
      <c r="Z263" s="116" t="s">
        <v>5443</v>
      </c>
      <c r="AA263" s="116" t="s">
        <v>5440</v>
      </c>
      <c r="AB263" s="116" t="s">
        <v>5440</v>
      </c>
      <c r="AC263" s="116" t="s">
        <v>5440</v>
      </c>
      <c r="AD263" s="116" t="s">
        <v>5440</v>
      </c>
      <c r="AE263" s="116" t="s">
        <v>5440</v>
      </c>
      <c r="AF263" s="116" t="s">
        <v>5440</v>
      </c>
      <c r="AG263" s="134" t="s">
        <v>5443</v>
      </c>
      <c r="AH263" s="134" t="s">
        <v>5440</v>
      </c>
      <c r="AI263" s="134" t="s">
        <v>5440</v>
      </c>
      <c r="AJ263" s="134" t="s">
        <v>5440</v>
      </c>
      <c r="AK263" s="134" t="s">
        <v>5440</v>
      </c>
      <c r="AL263" s="134" t="s">
        <v>5440</v>
      </c>
      <c r="AM263" s="134" t="s">
        <v>5440</v>
      </c>
      <c r="AN263" s="135" t="s">
        <v>5443</v>
      </c>
      <c r="AO263" s="135" t="s">
        <v>5440</v>
      </c>
      <c r="AP263" s="135" t="s">
        <v>5440</v>
      </c>
      <c r="AQ263" s="135" t="s">
        <v>5440</v>
      </c>
      <c r="AR263" s="135" t="s">
        <v>5440</v>
      </c>
      <c r="AS263" s="135" t="s">
        <v>5440</v>
      </c>
      <c r="AT263" s="135" t="s">
        <v>5440</v>
      </c>
      <c r="AU263" s="136" t="s">
        <v>5437</v>
      </c>
      <c r="AV263" s="136">
        <v>2010</v>
      </c>
      <c r="AW263" s="136" t="s">
        <v>5437</v>
      </c>
      <c r="AX263" s="136" t="s">
        <v>5437</v>
      </c>
      <c r="AY263" s="136" t="s">
        <v>6053</v>
      </c>
      <c r="AZ263" s="136">
        <v>2</v>
      </c>
      <c r="BA263" s="136" t="s">
        <v>5437</v>
      </c>
      <c r="BB263" s="99" t="s">
        <v>5495</v>
      </c>
      <c r="BC263" s="99">
        <v>2014</v>
      </c>
      <c r="BD263" s="99" t="s">
        <v>5495</v>
      </c>
      <c r="BE263" s="99" t="s">
        <v>5495</v>
      </c>
      <c r="BF263" s="99" t="s">
        <v>5999</v>
      </c>
      <c r="BG263" s="99">
        <v>1</v>
      </c>
      <c r="BH263" s="99" t="s">
        <v>5495</v>
      </c>
      <c r="BI263" s="120" t="s">
        <v>5443</v>
      </c>
      <c r="BJ263" s="120" t="s">
        <v>5440</v>
      </c>
      <c r="BK263" s="120" t="s">
        <v>5440</v>
      </c>
      <c r="BL263" s="120" t="s">
        <v>5440</v>
      </c>
      <c r="BM263" s="120" t="s">
        <v>5440</v>
      </c>
      <c r="BN263" s="120" t="s">
        <v>5440</v>
      </c>
      <c r="BO263" s="120" t="s">
        <v>5440</v>
      </c>
      <c r="BP263" s="109" t="s">
        <v>5437</v>
      </c>
      <c r="BQ263" s="109">
        <v>2010</v>
      </c>
      <c r="BR263" s="109" t="s">
        <v>5437</v>
      </c>
      <c r="BS263" s="109" t="s">
        <v>5437</v>
      </c>
      <c r="BT263" s="109" t="s">
        <v>5987</v>
      </c>
      <c r="BU263" s="109">
        <v>1</v>
      </c>
      <c r="BV263" s="109" t="s">
        <v>5495</v>
      </c>
      <c r="BW263" s="121" t="s">
        <v>5437</v>
      </c>
      <c r="BX263" s="121">
        <v>2011</v>
      </c>
      <c r="BY263" s="121" t="s">
        <v>5437</v>
      </c>
      <c r="BZ263" s="121" t="s">
        <v>5495</v>
      </c>
      <c r="CA263" s="121"/>
      <c r="CB263" s="121">
        <v>9</v>
      </c>
      <c r="CC263" s="121" t="s">
        <v>5440</v>
      </c>
      <c r="CD263" s="124" t="s">
        <v>5443</v>
      </c>
      <c r="CE263" s="124" t="s">
        <v>5440</v>
      </c>
      <c r="CF263" s="124" t="s">
        <v>5440</v>
      </c>
      <c r="CG263" s="124" t="s">
        <v>5440</v>
      </c>
      <c r="CH263" s="124" t="s">
        <v>5440</v>
      </c>
      <c r="CI263" s="124" t="s">
        <v>5440</v>
      </c>
      <c r="CJ263" s="124" t="s">
        <v>5440</v>
      </c>
      <c r="CK263" s="123" t="s">
        <v>5437</v>
      </c>
      <c r="CL263" s="123">
        <v>2012</v>
      </c>
      <c r="CM263" s="123" t="s">
        <v>5437</v>
      </c>
      <c r="CN263" s="123" t="s">
        <v>5437</v>
      </c>
      <c r="CO263" s="123" t="s">
        <v>6072</v>
      </c>
      <c r="CP263" s="123">
        <v>2</v>
      </c>
      <c r="CQ263" s="123" t="s">
        <v>5437</v>
      </c>
      <c r="CR263" s="121" t="s">
        <v>5437</v>
      </c>
      <c r="CS263" s="121">
        <v>2013</v>
      </c>
      <c r="CT263" s="121" t="s">
        <v>5437</v>
      </c>
      <c r="CU263" s="121" t="s">
        <v>5437</v>
      </c>
      <c r="CV263" s="121" t="s">
        <v>6026</v>
      </c>
      <c r="CW263" s="121" t="s">
        <v>5959</v>
      </c>
      <c r="CX263" s="121" t="s">
        <v>5495</v>
      </c>
    </row>
    <row r="264" spans="1:102" x14ac:dyDescent="0.3">
      <c r="B264" s="137" t="s">
        <v>6073</v>
      </c>
      <c r="C264" s="137"/>
      <c r="D264" s="114" t="s">
        <v>5437</v>
      </c>
      <c r="E264" s="114">
        <v>2002</v>
      </c>
      <c r="F264" s="114" t="s">
        <v>5660</v>
      </c>
      <c r="G264" s="114"/>
      <c r="H264" s="114" t="s">
        <v>5660</v>
      </c>
      <c r="I264" s="114" t="s">
        <v>14</v>
      </c>
      <c r="J264" s="114"/>
      <c r="K264" s="114"/>
      <c r="L264" s="115" t="s">
        <v>5437</v>
      </c>
      <c r="M264" s="115" t="s">
        <v>5442</v>
      </c>
      <c r="N264" s="115" t="s">
        <v>5437</v>
      </c>
      <c r="O264" s="115" t="s">
        <v>5437</v>
      </c>
      <c r="P264" s="115" t="s">
        <v>6055</v>
      </c>
      <c r="Q264" s="115" t="s">
        <v>6074</v>
      </c>
      <c r="R264" s="115" t="s">
        <v>5495</v>
      </c>
      <c r="S264" s="103" t="s">
        <v>5437</v>
      </c>
      <c r="T264" s="103">
        <v>2008</v>
      </c>
      <c r="U264" s="103" t="s">
        <v>5495</v>
      </c>
      <c r="V264" s="103" t="s">
        <v>5495</v>
      </c>
      <c r="W264" s="103" t="s">
        <v>5634</v>
      </c>
      <c r="X264" s="103">
        <v>2</v>
      </c>
      <c r="Y264" s="103" t="s">
        <v>5495</v>
      </c>
      <c r="Z264" s="116" t="s">
        <v>5443</v>
      </c>
      <c r="AA264" s="116" t="s">
        <v>5440</v>
      </c>
      <c r="AB264" s="116" t="s">
        <v>5440</v>
      </c>
      <c r="AC264" s="116" t="s">
        <v>5440</v>
      </c>
      <c r="AD264" s="116" t="s">
        <v>5440</v>
      </c>
      <c r="AE264" s="116" t="s">
        <v>5440</v>
      </c>
      <c r="AF264" s="116" t="s">
        <v>5440</v>
      </c>
      <c r="AG264" s="134" t="s">
        <v>5443</v>
      </c>
      <c r="AH264" s="134" t="s">
        <v>5440</v>
      </c>
      <c r="AI264" s="134" t="s">
        <v>5440</v>
      </c>
      <c r="AJ264" s="134" t="s">
        <v>5440</v>
      </c>
      <c r="AK264" s="134" t="s">
        <v>5440</v>
      </c>
      <c r="AL264" s="134" t="s">
        <v>5440</v>
      </c>
      <c r="AM264" s="134" t="s">
        <v>5440</v>
      </c>
      <c r="AN264" s="135" t="s">
        <v>5443</v>
      </c>
      <c r="AO264" s="135" t="s">
        <v>5440</v>
      </c>
      <c r="AP264" s="135" t="s">
        <v>5440</v>
      </c>
      <c r="AQ264" s="135" t="s">
        <v>5440</v>
      </c>
      <c r="AR264" s="135" t="s">
        <v>5440</v>
      </c>
      <c r="AS264" s="135" t="s">
        <v>5440</v>
      </c>
      <c r="AT264" s="135" t="s">
        <v>5440</v>
      </c>
      <c r="AU264" s="136" t="s">
        <v>5437</v>
      </c>
      <c r="AV264" s="136">
        <v>2002</v>
      </c>
      <c r="AW264" s="136" t="s">
        <v>5437</v>
      </c>
      <c r="AX264" s="136" t="s">
        <v>5437</v>
      </c>
      <c r="AY264" s="136" t="s">
        <v>5691</v>
      </c>
      <c r="AZ264" s="136">
        <v>2</v>
      </c>
      <c r="BA264" s="136" t="s">
        <v>5437</v>
      </c>
      <c r="BB264" s="99" t="s">
        <v>5495</v>
      </c>
      <c r="BC264" s="99">
        <v>2014</v>
      </c>
      <c r="BD264" s="99" t="s">
        <v>5495</v>
      </c>
      <c r="BE264" s="99" t="s">
        <v>5495</v>
      </c>
      <c r="BF264" s="99" t="s">
        <v>5999</v>
      </c>
      <c r="BG264" s="99">
        <v>1</v>
      </c>
      <c r="BH264" s="99">
        <v>1</v>
      </c>
      <c r="BI264" s="120" t="s">
        <v>5443</v>
      </c>
      <c r="BJ264" s="120" t="s">
        <v>5440</v>
      </c>
      <c r="BK264" s="120" t="s">
        <v>5440</v>
      </c>
      <c r="BL264" s="120" t="s">
        <v>5440</v>
      </c>
      <c r="BM264" s="120" t="s">
        <v>5440</v>
      </c>
      <c r="BN264" s="120" t="s">
        <v>5440</v>
      </c>
      <c r="BO264" s="120" t="s">
        <v>5440</v>
      </c>
      <c r="BP264" s="109" t="s">
        <v>5437</v>
      </c>
      <c r="BQ264" s="109">
        <v>2012</v>
      </c>
      <c r="BR264" s="109" t="s">
        <v>5437</v>
      </c>
      <c r="BS264" s="109" t="s">
        <v>5437</v>
      </c>
      <c r="BT264" s="109" t="s">
        <v>5987</v>
      </c>
      <c r="BU264" s="109">
        <v>1</v>
      </c>
      <c r="BV264" s="109" t="s">
        <v>5495</v>
      </c>
      <c r="BW264" s="121" t="s">
        <v>5437</v>
      </c>
      <c r="BX264" s="121">
        <v>2010</v>
      </c>
      <c r="BY264" s="121" t="s">
        <v>5437</v>
      </c>
      <c r="BZ264" s="121" t="s">
        <v>5660</v>
      </c>
      <c r="CA264" s="121"/>
      <c r="CB264" s="121">
        <v>9</v>
      </c>
      <c r="CC264" s="121" t="s">
        <v>5440</v>
      </c>
      <c r="CD264" s="124" t="s">
        <v>5443</v>
      </c>
      <c r="CE264" s="124" t="s">
        <v>5440</v>
      </c>
      <c r="CF264" s="124" t="s">
        <v>5440</v>
      </c>
      <c r="CG264" s="124" t="s">
        <v>5440</v>
      </c>
      <c r="CH264" s="124" t="s">
        <v>5440</v>
      </c>
      <c r="CI264" s="124" t="s">
        <v>5440</v>
      </c>
      <c r="CJ264" s="124" t="s">
        <v>5440</v>
      </c>
      <c r="CK264" s="123" t="s">
        <v>5437</v>
      </c>
      <c r="CL264" s="123">
        <v>2010</v>
      </c>
      <c r="CM264" s="123" t="s">
        <v>5437</v>
      </c>
      <c r="CN264" s="123" t="s">
        <v>5437</v>
      </c>
      <c r="CO264" s="123" t="s">
        <v>6061</v>
      </c>
      <c r="CP264" s="123">
        <v>3</v>
      </c>
      <c r="CQ264" s="123" t="s">
        <v>5437</v>
      </c>
      <c r="CR264" s="121" t="s">
        <v>5437</v>
      </c>
      <c r="CS264" s="121">
        <v>2013</v>
      </c>
      <c r="CT264" s="121" t="s">
        <v>5437</v>
      </c>
      <c r="CU264" s="121" t="s">
        <v>5437</v>
      </c>
      <c r="CV264" s="121" t="s">
        <v>6026</v>
      </c>
      <c r="CW264" s="121" t="s">
        <v>5959</v>
      </c>
      <c r="CX264" s="121"/>
    </row>
    <row r="265" spans="1:102" x14ac:dyDescent="0.3">
      <c r="A265" s="133" t="s">
        <v>819</v>
      </c>
      <c r="B265" s="133" t="s">
        <v>819</v>
      </c>
      <c r="C265" s="133"/>
      <c r="D265" s="114"/>
      <c r="E265" s="114"/>
      <c r="F265" s="114"/>
      <c r="G265" s="114"/>
      <c r="H265" s="114"/>
      <c r="I265" s="114"/>
      <c r="J265" s="114"/>
      <c r="K265" s="114"/>
      <c r="L265" s="115"/>
      <c r="M265" s="115"/>
      <c r="N265" s="115"/>
      <c r="O265" s="115"/>
      <c r="P265" s="115"/>
      <c r="Q265" s="115"/>
      <c r="R265" s="115"/>
      <c r="S265" s="103"/>
      <c r="T265" s="103"/>
      <c r="U265" s="103"/>
      <c r="V265" s="103"/>
      <c r="W265" s="103"/>
      <c r="X265" s="103"/>
      <c r="Y265" s="103"/>
      <c r="Z265" s="116"/>
      <c r="AA265" s="116"/>
      <c r="AB265" s="116"/>
      <c r="AC265" s="116"/>
      <c r="AD265" s="116"/>
      <c r="AE265" s="116"/>
      <c r="AF265" s="116"/>
      <c r="AG265" s="134"/>
      <c r="AH265" s="134"/>
      <c r="AI265" s="134"/>
      <c r="AJ265" s="134"/>
      <c r="AK265" s="134"/>
      <c r="AL265" s="134"/>
      <c r="AM265" s="134"/>
      <c r="AN265" s="135"/>
      <c r="AO265" s="135"/>
      <c r="AP265" s="135"/>
      <c r="AQ265" s="135"/>
      <c r="AR265" s="135"/>
      <c r="AS265" s="135"/>
      <c r="AT265" s="135"/>
      <c r="AU265" s="136"/>
      <c r="AV265" s="136"/>
      <c r="AW265" s="136"/>
      <c r="AX265" s="136"/>
      <c r="AY265" s="136"/>
      <c r="AZ265" s="136"/>
      <c r="BA265" s="136"/>
      <c r="BB265" s="99"/>
      <c r="BC265" s="99"/>
      <c r="BD265" s="99"/>
      <c r="BE265" s="99"/>
      <c r="BF265" s="99"/>
      <c r="BG265" s="99"/>
      <c r="BH265" s="99"/>
      <c r="BI265" s="120"/>
      <c r="BJ265" s="120"/>
      <c r="BK265" s="120"/>
      <c r="BL265" s="120"/>
      <c r="BM265" s="120"/>
      <c r="BN265" s="120"/>
      <c r="BO265" s="120"/>
      <c r="BP265" s="109"/>
      <c r="BQ265" s="109"/>
      <c r="BR265" s="109"/>
      <c r="BS265" s="109"/>
      <c r="BT265" s="109"/>
      <c r="BU265" s="109"/>
      <c r="BV265" s="109"/>
      <c r="BW265" s="121"/>
      <c r="BX265" s="121"/>
      <c r="BY265" s="121"/>
      <c r="BZ265" s="121"/>
      <c r="CA265" s="121"/>
      <c r="CB265" s="121"/>
      <c r="CC265" s="121"/>
      <c r="CD265" s="124"/>
      <c r="CE265" s="124"/>
      <c r="CF265" s="124"/>
      <c r="CG265" s="124"/>
      <c r="CH265" s="124"/>
      <c r="CI265" s="124"/>
      <c r="CJ265" s="124"/>
      <c r="CK265" s="123"/>
      <c r="CL265" s="123"/>
      <c r="CM265" s="123"/>
      <c r="CN265" s="123"/>
      <c r="CO265" s="123"/>
      <c r="CP265" s="123"/>
      <c r="CQ265" s="123"/>
      <c r="CR265" s="121"/>
      <c r="CS265" s="121"/>
      <c r="CT265" s="121"/>
      <c r="CU265" s="121"/>
      <c r="CV265" s="121"/>
      <c r="CW265" s="121"/>
      <c r="CX265" s="121"/>
    </row>
    <row r="266" spans="1:102" x14ac:dyDescent="0.3">
      <c r="B266" s="133" t="s">
        <v>5435</v>
      </c>
      <c r="C266" s="133"/>
      <c r="D266" s="114" t="s">
        <v>5495</v>
      </c>
      <c r="E266" s="114">
        <v>2000</v>
      </c>
      <c r="F266" s="114" t="s">
        <v>5495</v>
      </c>
      <c r="G266" s="114"/>
      <c r="H266" s="114" t="s">
        <v>5495</v>
      </c>
      <c r="I266" s="114" t="s">
        <v>5494</v>
      </c>
      <c r="J266" s="114">
        <v>1</v>
      </c>
      <c r="K266" s="114" t="s">
        <v>5495</v>
      </c>
      <c r="L266" s="115" t="s">
        <v>5495</v>
      </c>
      <c r="M266" s="115">
        <v>2011</v>
      </c>
      <c r="N266" s="115" t="s">
        <v>5495</v>
      </c>
      <c r="O266" s="115" t="s">
        <v>5495</v>
      </c>
      <c r="P266" s="115" t="s">
        <v>5781</v>
      </c>
      <c r="Q266" s="115">
        <v>14</v>
      </c>
      <c r="R266" s="115" t="s">
        <v>5495</v>
      </c>
      <c r="S266" s="103" t="s">
        <v>5495</v>
      </c>
      <c r="T266" s="103">
        <v>2002</v>
      </c>
      <c r="U266" s="103" t="s">
        <v>5437</v>
      </c>
      <c r="V266" s="103" t="s">
        <v>5495</v>
      </c>
      <c r="W266" s="103" t="s">
        <v>6075</v>
      </c>
      <c r="X266" s="103" t="s">
        <v>6076</v>
      </c>
      <c r="Y266" s="103" t="s">
        <v>5437</v>
      </c>
      <c r="Z266" s="116" t="s">
        <v>5443</v>
      </c>
      <c r="AA266" s="116" t="s">
        <v>5723</v>
      </c>
      <c r="AB266" s="116" t="s">
        <v>5723</v>
      </c>
      <c r="AC266" s="116" t="s">
        <v>5723</v>
      </c>
      <c r="AD266" s="116" t="s">
        <v>5723</v>
      </c>
      <c r="AE266" s="116" t="s">
        <v>5723</v>
      </c>
      <c r="AF266" s="116" t="s">
        <v>5723</v>
      </c>
      <c r="AG266" s="134" t="s">
        <v>5437</v>
      </c>
      <c r="AH266" s="134">
        <v>2006</v>
      </c>
      <c r="AI266" s="134" t="s">
        <v>5437</v>
      </c>
      <c r="AJ266" s="134" t="s">
        <v>5437</v>
      </c>
      <c r="AK266" s="134" t="s">
        <v>6077</v>
      </c>
      <c r="AL266" s="134">
        <v>1</v>
      </c>
      <c r="AM266" s="134" t="s">
        <v>5443</v>
      </c>
      <c r="AN266" s="135" t="s">
        <v>5443</v>
      </c>
      <c r="AO266" s="135" t="s">
        <v>5723</v>
      </c>
      <c r="AP266" s="135" t="s">
        <v>5723</v>
      </c>
      <c r="AQ266" s="135" t="s">
        <v>5723</v>
      </c>
      <c r="AR266" s="135" t="s">
        <v>5723</v>
      </c>
      <c r="AS266" s="135" t="s">
        <v>5723</v>
      </c>
      <c r="AT266" s="135" t="s">
        <v>5723</v>
      </c>
      <c r="AU266" s="136" t="s">
        <v>5437</v>
      </c>
      <c r="AV266" s="136">
        <v>2012</v>
      </c>
      <c r="AW266" s="136" t="s">
        <v>5437</v>
      </c>
      <c r="AX266" s="136" t="s">
        <v>5437</v>
      </c>
      <c r="AY266" s="136" t="s">
        <v>5686</v>
      </c>
      <c r="AZ266" s="136">
        <v>18</v>
      </c>
      <c r="BA266" s="136" t="s">
        <v>5437</v>
      </c>
      <c r="BB266" s="99" t="s">
        <v>5437</v>
      </c>
      <c r="BC266" s="99">
        <v>2011</v>
      </c>
      <c r="BD266" s="99" t="s">
        <v>5495</v>
      </c>
      <c r="BE266" s="99" t="s">
        <v>5437</v>
      </c>
      <c r="BF266" s="99" t="s">
        <v>5553</v>
      </c>
      <c r="BG266" s="99">
        <v>1</v>
      </c>
      <c r="BH266" s="99" t="s">
        <v>5437</v>
      </c>
      <c r="BI266" s="120" t="s">
        <v>5443</v>
      </c>
      <c r="BJ266" s="120" t="s">
        <v>5723</v>
      </c>
      <c r="BK266" s="120" t="s">
        <v>5723</v>
      </c>
      <c r="BL266" s="120" t="s">
        <v>5723</v>
      </c>
      <c r="BM266" s="120" t="s">
        <v>5723</v>
      </c>
      <c r="BN266" s="120" t="s">
        <v>5723</v>
      </c>
      <c r="BO266" s="120" t="s">
        <v>5723</v>
      </c>
      <c r="BP266" s="109" t="s">
        <v>5437</v>
      </c>
      <c r="BQ266" s="109">
        <v>2006</v>
      </c>
      <c r="BR266" s="109" t="s">
        <v>5437</v>
      </c>
      <c r="BS266" s="109" t="s">
        <v>5437</v>
      </c>
      <c r="BT266" s="109" t="s">
        <v>5866</v>
      </c>
      <c r="BU266" s="109">
        <v>1</v>
      </c>
      <c r="BV266" s="109" t="s">
        <v>5495</v>
      </c>
      <c r="BW266" s="121" t="s">
        <v>5495</v>
      </c>
      <c r="BX266" s="121">
        <v>2000</v>
      </c>
      <c r="BY266" s="121" t="s">
        <v>5495</v>
      </c>
      <c r="BZ266" s="121" t="s">
        <v>5495</v>
      </c>
      <c r="CA266" s="121" t="s">
        <v>5440</v>
      </c>
      <c r="CB266" s="121">
        <v>6</v>
      </c>
      <c r="CC266" s="121" t="s">
        <v>5440</v>
      </c>
      <c r="CD266" s="124" t="s">
        <v>5437</v>
      </c>
      <c r="CE266" s="124" t="s">
        <v>5440</v>
      </c>
      <c r="CF266" s="124" t="s">
        <v>5437</v>
      </c>
      <c r="CG266" s="124" t="s">
        <v>5437</v>
      </c>
      <c r="CH266" s="124" t="s">
        <v>6078</v>
      </c>
      <c r="CI266" s="124">
        <v>1</v>
      </c>
      <c r="CJ266" s="124"/>
      <c r="CK266" s="123" t="s">
        <v>5437</v>
      </c>
      <c r="CL266" s="123">
        <v>2000</v>
      </c>
      <c r="CM266" s="123" t="s">
        <v>5437</v>
      </c>
      <c r="CN266" s="123" t="s">
        <v>5437</v>
      </c>
      <c r="CO266" s="123" t="s">
        <v>5482</v>
      </c>
      <c r="CP266" s="123">
        <v>20</v>
      </c>
      <c r="CQ266" s="123" t="s">
        <v>5495</v>
      </c>
      <c r="CR266" s="121" t="s">
        <v>5437</v>
      </c>
      <c r="CS266" s="121">
        <v>2014</v>
      </c>
      <c r="CT266" s="121" t="s">
        <v>5437</v>
      </c>
      <c r="CU266" s="121" t="s">
        <v>5437</v>
      </c>
      <c r="CV266" s="121" t="s">
        <v>6079</v>
      </c>
      <c r="CW266" s="121" t="s">
        <v>6080</v>
      </c>
      <c r="CX266" s="121"/>
    </row>
    <row r="267" spans="1:102" x14ac:dyDescent="0.3">
      <c r="B267" s="137" t="s">
        <v>6081</v>
      </c>
      <c r="C267" s="137"/>
      <c r="D267" s="114" t="s">
        <v>5495</v>
      </c>
      <c r="E267" s="114">
        <v>1987</v>
      </c>
      <c r="F267" s="114" t="s">
        <v>5495</v>
      </c>
      <c r="G267" s="114"/>
      <c r="H267" s="114" t="s">
        <v>5495</v>
      </c>
      <c r="I267" s="114" t="s">
        <v>5494</v>
      </c>
      <c r="J267" s="114">
        <v>1</v>
      </c>
      <c r="K267" s="114"/>
      <c r="L267" s="115" t="s">
        <v>5495</v>
      </c>
      <c r="M267" s="115">
        <v>1987</v>
      </c>
      <c r="N267" s="115" t="s">
        <v>5495</v>
      </c>
      <c r="O267" s="115" t="s">
        <v>5495</v>
      </c>
      <c r="P267" s="115" t="s">
        <v>5781</v>
      </c>
      <c r="Q267" s="115">
        <v>5</v>
      </c>
      <c r="R267" s="115" t="s">
        <v>5437</v>
      </c>
      <c r="S267" s="103" t="s">
        <v>5495</v>
      </c>
      <c r="T267" s="103">
        <v>2005</v>
      </c>
      <c r="U267" s="103" t="s">
        <v>5495</v>
      </c>
      <c r="V267" s="103" t="s">
        <v>5495</v>
      </c>
      <c r="W267" s="103" t="s">
        <v>6082</v>
      </c>
      <c r="X267" s="103">
        <v>3</v>
      </c>
      <c r="Y267" s="103"/>
      <c r="Z267" s="116" t="s">
        <v>5443</v>
      </c>
      <c r="AA267" s="116" t="s">
        <v>5723</v>
      </c>
      <c r="AB267" s="116" t="s">
        <v>5723</v>
      </c>
      <c r="AC267" s="116" t="s">
        <v>5723</v>
      </c>
      <c r="AD267" s="116" t="s">
        <v>5723</v>
      </c>
      <c r="AE267" s="116" t="s">
        <v>5723</v>
      </c>
      <c r="AF267" s="116" t="s">
        <v>5723</v>
      </c>
      <c r="AG267" s="134" t="s">
        <v>5443</v>
      </c>
      <c r="AH267" s="134" t="s">
        <v>5723</v>
      </c>
      <c r="AI267" s="134" t="s">
        <v>5723</v>
      </c>
      <c r="AJ267" s="134" t="s">
        <v>5723</v>
      </c>
      <c r="AK267" s="134" t="s">
        <v>5723</v>
      </c>
      <c r="AL267" s="134" t="s">
        <v>5723</v>
      </c>
      <c r="AM267" s="134" t="s">
        <v>5723</v>
      </c>
      <c r="AN267" s="135" t="s">
        <v>5443</v>
      </c>
      <c r="AO267" s="135" t="s">
        <v>5723</v>
      </c>
      <c r="AP267" s="135" t="s">
        <v>5723</v>
      </c>
      <c r="AQ267" s="135" t="s">
        <v>5723</v>
      </c>
      <c r="AR267" s="135" t="s">
        <v>5723</v>
      </c>
      <c r="AS267" s="135" t="s">
        <v>5723</v>
      </c>
      <c r="AT267" s="135" t="s">
        <v>5723</v>
      </c>
      <c r="AU267" s="136" t="s">
        <v>5495</v>
      </c>
      <c r="AV267" s="136">
        <v>2005</v>
      </c>
      <c r="AW267" s="136" t="s">
        <v>5495</v>
      </c>
      <c r="AX267" s="136" t="s">
        <v>5495</v>
      </c>
      <c r="AY267" s="136" t="s">
        <v>6083</v>
      </c>
      <c r="AZ267" s="136">
        <v>14</v>
      </c>
      <c r="BA267" s="136" t="s">
        <v>5495</v>
      </c>
      <c r="BB267" s="99" t="s">
        <v>5443</v>
      </c>
      <c r="BC267" s="99" t="s">
        <v>5723</v>
      </c>
      <c r="BD267" s="99" t="s">
        <v>5723</v>
      </c>
      <c r="BE267" s="99" t="s">
        <v>5723</v>
      </c>
      <c r="BF267" s="99" t="s">
        <v>5723</v>
      </c>
      <c r="BG267" s="99" t="s">
        <v>5723</v>
      </c>
      <c r="BH267" s="99" t="s">
        <v>5723</v>
      </c>
      <c r="BI267" s="120" t="s">
        <v>5443</v>
      </c>
      <c r="BJ267" s="120" t="s">
        <v>5723</v>
      </c>
      <c r="BK267" s="120" t="s">
        <v>5723</v>
      </c>
      <c r="BL267" s="120" t="s">
        <v>5723</v>
      </c>
      <c r="BM267" s="120" t="s">
        <v>5723</v>
      </c>
      <c r="BN267" s="120" t="s">
        <v>5723</v>
      </c>
      <c r="BO267" s="120" t="s">
        <v>5723</v>
      </c>
      <c r="BP267" s="109" t="s">
        <v>5443</v>
      </c>
      <c r="BQ267" s="109" t="s">
        <v>5723</v>
      </c>
      <c r="BR267" s="109" t="s">
        <v>5723</v>
      </c>
      <c r="BS267" s="109" t="s">
        <v>5723</v>
      </c>
      <c r="BT267" s="109" t="s">
        <v>5723</v>
      </c>
      <c r="BU267" s="109" t="s">
        <v>5723</v>
      </c>
      <c r="BV267" s="109" t="s">
        <v>5723</v>
      </c>
      <c r="BW267" s="121" t="s">
        <v>5495</v>
      </c>
      <c r="BX267" s="121">
        <v>2011</v>
      </c>
      <c r="BY267" s="121" t="s">
        <v>5495</v>
      </c>
      <c r="BZ267" s="121" t="s">
        <v>5495</v>
      </c>
      <c r="CA267" s="121" t="s">
        <v>5440</v>
      </c>
      <c r="CB267" s="121">
        <v>9</v>
      </c>
      <c r="CC267" s="121" t="s">
        <v>5495</v>
      </c>
      <c r="CD267" s="124" t="s">
        <v>5443</v>
      </c>
      <c r="CE267" s="124" t="s">
        <v>5440</v>
      </c>
      <c r="CF267" s="124" t="s">
        <v>5440</v>
      </c>
      <c r="CG267" s="124" t="s">
        <v>5440</v>
      </c>
      <c r="CH267" s="124" t="s">
        <v>5440</v>
      </c>
      <c r="CI267" s="124" t="s">
        <v>5440</v>
      </c>
      <c r="CJ267" s="124" t="s">
        <v>5440</v>
      </c>
      <c r="CK267" s="123" t="s">
        <v>5437</v>
      </c>
      <c r="CL267" s="123">
        <v>2005</v>
      </c>
      <c r="CM267" s="123" t="s">
        <v>5437</v>
      </c>
      <c r="CN267" s="123" t="s">
        <v>5437</v>
      </c>
      <c r="CO267" s="123" t="s">
        <v>5482</v>
      </c>
      <c r="CP267" s="123">
        <v>3</v>
      </c>
      <c r="CQ267" s="123" t="s">
        <v>5495</v>
      </c>
      <c r="CR267" s="121" t="s">
        <v>5437</v>
      </c>
      <c r="CS267" s="121">
        <v>2014</v>
      </c>
      <c r="CT267" s="121" t="s">
        <v>5437</v>
      </c>
      <c r="CU267" s="121" t="s">
        <v>5437</v>
      </c>
      <c r="CV267" s="121" t="s">
        <v>5506</v>
      </c>
      <c r="CW267" s="121" t="s">
        <v>5737</v>
      </c>
      <c r="CX267" s="121" t="s">
        <v>5495</v>
      </c>
    </row>
    <row r="268" spans="1:102" x14ac:dyDescent="0.3">
      <c r="B268" s="137" t="s">
        <v>6084</v>
      </c>
      <c r="C268" s="137"/>
      <c r="D268" s="114" t="s">
        <v>5437</v>
      </c>
      <c r="E268" s="114">
        <v>2010</v>
      </c>
      <c r="F268" s="114" t="s">
        <v>5437</v>
      </c>
      <c r="G268" s="114"/>
      <c r="H268" s="114" t="s">
        <v>5437</v>
      </c>
      <c r="I268" s="114" t="s">
        <v>5646</v>
      </c>
      <c r="J268" s="114">
        <v>1</v>
      </c>
      <c r="K268" s="114" t="s">
        <v>5437</v>
      </c>
      <c r="L268" s="115" t="s">
        <v>5443</v>
      </c>
      <c r="M268" s="115" t="s">
        <v>5440</v>
      </c>
      <c r="N268" s="115" t="s">
        <v>5440</v>
      </c>
      <c r="O268" s="115" t="s">
        <v>5440</v>
      </c>
      <c r="P268" s="115" t="s">
        <v>5440</v>
      </c>
      <c r="Q268" s="115" t="s">
        <v>5440</v>
      </c>
      <c r="R268" s="115" t="s">
        <v>5440</v>
      </c>
      <c r="S268" s="103" t="s">
        <v>5437</v>
      </c>
      <c r="T268" s="103">
        <v>1993</v>
      </c>
      <c r="U268" s="103" t="s">
        <v>5437</v>
      </c>
      <c r="V268" s="103" t="s">
        <v>5437</v>
      </c>
      <c r="W268" s="103" t="s">
        <v>5995</v>
      </c>
      <c r="X268" s="103">
        <v>2</v>
      </c>
      <c r="Y268" s="103" t="s">
        <v>5437</v>
      </c>
      <c r="Z268" s="116" t="s">
        <v>5443</v>
      </c>
      <c r="AA268" s="116" t="s">
        <v>5440</v>
      </c>
      <c r="AB268" s="116" t="s">
        <v>5440</v>
      </c>
      <c r="AC268" s="116" t="s">
        <v>5440</v>
      </c>
      <c r="AD268" s="116" t="s">
        <v>5440</v>
      </c>
      <c r="AE268" s="116" t="s">
        <v>5440</v>
      </c>
      <c r="AF268" s="116" t="s">
        <v>5440</v>
      </c>
      <c r="AG268" s="134" t="s">
        <v>5443</v>
      </c>
      <c r="AH268" s="134" t="s">
        <v>5440</v>
      </c>
      <c r="AI268" s="134" t="s">
        <v>5440</v>
      </c>
      <c r="AJ268" s="134" t="s">
        <v>5440</v>
      </c>
      <c r="AK268" s="134" t="s">
        <v>5440</v>
      </c>
      <c r="AL268" s="134" t="s">
        <v>5440</v>
      </c>
      <c r="AM268" s="134" t="s">
        <v>5440</v>
      </c>
      <c r="AN268" s="135" t="s">
        <v>5443</v>
      </c>
      <c r="AO268" s="135" t="s">
        <v>5440</v>
      </c>
      <c r="AP268" s="135" t="s">
        <v>5440</v>
      </c>
      <c r="AQ268" s="135" t="s">
        <v>5440</v>
      </c>
      <c r="AR268" s="135" t="s">
        <v>5440</v>
      </c>
      <c r="AS268" s="135" t="s">
        <v>5440</v>
      </c>
      <c r="AT268" s="135" t="s">
        <v>5440</v>
      </c>
      <c r="AU268" s="136" t="s">
        <v>5437</v>
      </c>
      <c r="AV268" s="136">
        <v>2012</v>
      </c>
      <c r="AW268" s="136" t="s">
        <v>5437</v>
      </c>
      <c r="AX268" s="136" t="s">
        <v>5437</v>
      </c>
      <c r="AY268" s="136" t="s">
        <v>5996</v>
      </c>
      <c r="AZ268" s="136">
        <v>8</v>
      </c>
      <c r="BA268" s="136" t="s">
        <v>5437</v>
      </c>
      <c r="BB268" s="99" t="s">
        <v>5443</v>
      </c>
      <c r="BC268" s="99" t="s">
        <v>5440</v>
      </c>
      <c r="BD268" s="99" t="s">
        <v>5440</v>
      </c>
      <c r="BE268" s="99" t="s">
        <v>5440</v>
      </c>
      <c r="BF268" s="99" t="s">
        <v>5440</v>
      </c>
      <c r="BG268" s="99" t="s">
        <v>5440</v>
      </c>
      <c r="BH268" s="99" t="s">
        <v>5440</v>
      </c>
      <c r="BI268" s="120" t="s">
        <v>5443</v>
      </c>
      <c r="BJ268" s="120" t="s">
        <v>5440</v>
      </c>
      <c r="BK268" s="120" t="s">
        <v>5440</v>
      </c>
      <c r="BL268" s="120" t="s">
        <v>5440</v>
      </c>
      <c r="BM268" s="120" t="s">
        <v>5440</v>
      </c>
      <c r="BN268" s="120" t="s">
        <v>5440</v>
      </c>
      <c r="BO268" s="120" t="s">
        <v>5440</v>
      </c>
      <c r="BP268" s="109" t="s">
        <v>5437</v>
      </c>
      <c r="BQ268" s="109">
        <v>2010</v>
      </c>
      <c r="BR268" s="109" t="s">
        <v>5437</v>
      </c>
      <c r="BS268" s="109" t="s">
        <v>5437</v>
      </c>
      <c r="BT268" s="109" t="s">
        <v>5997</v>
      </c>
      <c r="BU268" s="109">
        <v>1</v>
      </c>
      <c r="BV268" s="109" t="s">
        <v>5437</v>
      </c>
      <c r="BW268" s="121" t="s">
        <v>5437</v>
      </c>
      <c r="BX268" s="121">
        <v>2010</v>
      </c>
      <c r="BY268" s="121" t="s">
        <v>5437</v>
      </c>
      <c r="BZ268" s="121" t="s">
        <v>5440</v>
      </c>
      <c r="CA268" s="121" t="s">
        <v>5440</v>
      </c>
      <c r="CB268" s="121">
        <v>5</v>
      </c>
      <c r="CC268" s="121" t="s">
        <v>5440</v>
      </c>
      <c r="CD268" s="124" t="s">
        <v>5443</v>
      </c>
      <c r="CE268" s="124" t="s">
        <v>5440</v>
      </c>
      <c r="CF268" s="124" t="s">
        <v>5440</v>
      </c>
      <c r="CG268" s="124" t="s">
        <v>5440</v>
      </c>
      <c r="CH268" s="124" t="s">
        <v>5440</v>
      </c>
      <c r="CI268" s="124" t="s">
        <v>5440</v>
      </c>
      <c r="CJ268" s="124" t="s">
        <v>5440</v>
      </c>
      <c r="CK268" s="123" t="s">
        <v>5437</v>
      </c>
      <c r="CL268" s="123">
        <v>1993</v>
      </c>
      <c r="CM268" s="123" t="s">
        <v>5437</v>
      </c>
      <c r="CN268" s="123" t="s">
        <v>5437</v>
      </c>
      <c r="CO268" s="123" t="s">
        <v>5651</v>
      </c>
      <c r="CP268" s="123">
        <v>2</v>
      </c>
      <c r="CQ268" s="123" t="s">
        <v>5437</v>
      </c>
      <c r="CR268" s="121" t="s">
        <v>5437</v>
      </c>
      <c r="CS268" s="121">
        <v>2014</v>
      </c>
      <c r="CT268" s="121" t="s">
        <v>5437</v>
      </c>
      <c r="CU268" s="121" t="s">
        <v>5437</v>
      </c>
      <c r="CV268" s="121" t="s">
        <v>5499</v>
      </c>
      <c r="CW268" s="121" t="s">
        <v>5672</v>
      </c>
      <c r="CX268" s="121" t="s">
        <v>5440</v>
      </c>
    </row>
    <row r="269" spans="1:102" x14ac:dyDescent="0.3">
      <c r="B269" s="137" t="s">
        <v>826</v>
      </c>
      <c r="C269" s="137"/>
      <c r="D269" s="114" t="s">
        <v>5437</v>
      </c>
      <c r="E269" s="114">
        <v>2009</v>
      </c>
      <c r="F269" s="114" t="s">
        <v>5660</v>
      </c>
      <c r="G269" s="114"/>
      <c r="H269" s="114" t="s">
        <v>5660</v>
      </c>
      <c r="I269" s="114" t="s">
        <v>5508</v>
      </c>
      <c r="J269" s="114">
        <v>1</v>
      </c>
      <c r="K269" s="114" t="s">
        <v>5437</v>
      </c>
      <c r="L269" s="115" t="s">
        <v>5443</v>
      </c>
      <c r="M269" s="115" t="s">
        <v>5440</v>
      </c>
      <c r="N269" s="115" t="s">
        <v>5440</v>
      </c>
      <c r="O269" s="115" t="s">
        <v>5440</v>
      </c>
      <c r="P269" s="115" t="s">
        <v>5440</v>
      </c>
      <c r="Q269" s="115" t="s">
        <v>5440</v>
      </c>
      <c r="R269" s="115" t="s">
        <v>5440</v>
      </c>
      <c r="S269" s="103" t="s">
        <v>5437</v>
      </c>
      <c r="T269" s="103">
        <v>2011</v>
      </c>
      <c r="U269" s="103" t="s">
        <v>5437</v>
      </c>
      <c r="V269" s="103" t="s">
        <v>5437</v>
      </c>
      <c r="W269" s="103" t="s">
        <v>5995</v>
      </c>
      <c r="X269" s="103">
        <v>4</v>
      </c>
      <c r="Y269" s="103" t="s">
        <v>5437</v>
      </c>
      <c r="Z269" s="116" t="s">
        <v>5443</v>
      </c>
      <c r="AA269" s="116" t="s">
        <v>5440</v>
      </c>
      <c r="AB269" s="116" t="s">
        <v>5440</v>
      </c>
      <c r="AC269" s="116" t="s">
        <v>5440</v>
      </c>
      <c r="AD269" s="116" t="s">
        <v>5440</v>
      </c>
      <c r="AE269" s="116" t="s">
        <v>5440</v>
      </c>
      <c r="AF269" s="116" t="s">
        <v>5440</v>
      </c>
      <c r="AG269" s="134" t="s">
        <v>5443</v>
      </c>
      <c r="AH269" s="134" t="s">
        <v>5440</v>
      </c>
      <c r="AI269" s="134" t="s">
        <v>5440</v>
      </c>
      <c r="AJ269" s="134" t="s">
        <v>5440</v>
      </c>
      <c r="AK269" s="134" t="s">
        <v>5440</v>
      </c>
      <c r="AL269" s="134" t="s">
        <v>5440</v>
      </c>
      <c r="AM269" s="134" t="s">
        <v>5440</v>
      </c>
      <c r="AN269" s="135" t="s">
        <v>5443</v>
      </c>
      <c r="AO269" s="135" t="s">
        <v>5440</v>
      </c>
      <c r="AP269" s="135" t="s">
        <v>5440</v>
      </c>
      <c r="AQ269" s="135" t="s">
        <v>5440</v>
      </c>
      <c r="AR269" s="135" t="s">
        <v>5440</v>
      </c>
      <c r="AS269" s="135" t="s">
        <v>5440</v>
      </c>
      <c r="AT269" s="135" t="s">
        <v>5440</v>
      </c>
      <c r="AU269" s="136" t="s">
        <v>5437</v>
      </c>
      <c r="AV269" s="136">
        <v>2011</v>
      </c>
      <c r="AW269" s="136" t="s">
        <v>5437</v>
      </c>
      <c r="AX269" s="136" t="s">
        <v>5437</v>
      </c>
      <c r="AY269" s="136" t="s">
        <v>5996</v>
      </c>
      <c r="AZ269" s="136">
        <v>5</v>
      </c>
      <c r="BA269" s="136" t="s">
        <v>5437</v>
      </c>
      <c r="BB269" s="99" t="s">
        <v>5495</v>
      </c>
      <c r="BC269" s="99">
        <v>2014</v>
      </c>
      <c r="BD269" s="99" t="s">
        <v>5495</v>
      </c>
      <c r="BE269" s="99" t="s">
        <v>5495</v>
      </c>
      <c r="BF269" s="99" t="s">
        <v>5999</v>
      </c>
      <c r="BG269" s="99">
        <v>1</v>
      </c>
      <c r="BH269" s="99" t="s">
        <v>5495</v>
      </c>
      <c r="BI269" s="120" t="s">
        <v>5443</v>
      </c>
      <c r="BJ269" s="120" t="s">
        <v>5440</v>
      </c>
      <c r="BK269" s="120" t="s">
        <v>5440</v>
      </c>
      <c r="BL269" s="120" t="s">
        <v>5440</v>
      </c>
      <c r="BM269" s="120" t="s">
        <v>5440</v>
      </c>
      <c r="BN269" s="120" t="s">
        <v>5440</v>
      </c>
      <c r="BO269" s="120" t="s">
        <v>5440</v>
      </c>
      <c r="BP269" s="109" t="s">
        <v>5443</v>
      </c>
      <c r="BQ269" s="109" t="s">
        <v>5440</v>
      </c>
      <c r="BR269" s="109" t="s">
        <v>5440</v>
      </c>
      <c r="BS269" s="109" t="s">
        <v>5440</v>
      </c>
      <c r="BT269" s="109" t="s">
        <v>5440</v>
      </c>
      <c r="BU269" s="109" t="s">
        <v>5440</v>
      </c>
      <c r="BV269" s="109" t="s">
        <v>5440</v>
      </c>
      <c r="BW269" s="121" t="s">
        <v>5437</v>
      </c>
      <c r="BX269" s="121">
        <v>2011</v>
      </c>
      <c r="BY269" s="121" t="s">
        <v>5437</v>
      </c>
      <c r="BZ269" s="121" t="s">
        <v>5495</v>
      </c>
      <c r="CA269" s="121" t="s">
        <v>5440</v>
      </c>
      <c r="CB269" s="121">
        <v>1</v>
      </c>
      <c r="CC269" s="121" t="s">
        <v>5440</v>
      </c>
      <c r="CD269" s="124" t="s">
        <v>5443</v>
      </c>
      <c r="CE269" s="124" t="s">
        <v>5440</v>
      </c>
      <c r="CF269" s="124" t="s">
        <v>5440</v>
      </c>
      <c r="CG269" s="124" t="s">
        <v>5440</v>
      </c>
      <c r="CH269" s="124" t="s">
        <v>5440</v>
      </c>
      <c r="CI269" s="124" t="s">
        <v>5440</v>
      </c>
      <c r="CJ269" s="124" t="s">
        <v>5440</v>
      </c>
      <c r="CK269" s="123" t="s">
        <v>5437</v>
      </c>
      <c r="CL269" s="123">
        <v>2013</v>
      </c>
      <c r="CM269" s="123" t="s">
        <v>5437</v>
      </c>
      <c r="CN269" s="123" t="s">
        <v>5437</v>
      </c>
      <c r="CO269" s="123" t="s">
        <v>6000</v>
      </c>
      <c r="CP269" s="123">
        <v>1</v>
      </c>
      <c r="CQ269" s="123" t="s">
        <v>5437</v>
      </c>
      <c r="CR269" s="121" t="s">
        <v>5437</v>
      </c>
      <c r="CS269" s="121">
        <v>2011</v>
      </c>
      <c r="CT269" s="121" t="s">
        <v>5437</v>
      </c>
      <c r="CU269" s="121" t="s">
        <v>5437</v>
      </c>
      <c r="CV269" s="121" t="s">
        <v>6001</v>
      </c>
      <c r="CW269" s="121">
        <v>2</v>
      </c>
      <c r="CX269" s="121" t="s">
        <v>5495</v>
      </c>
    </row>
    <row r="270" spans="1:102" x14ac:dyDescent="0.3">
      <c r="B270" s="137" t="s">
        <v>829</v>
      </c>
      <c r="C270" s="137"/>
      <c r="D270" s="114" t="s">
        <v>5437</v>
      </c>
      <c r="E270" s="114">
        <v>2010</v>
      </c>
      <c r="F270" s="114" t="s">
        <v>5437</v>
      </c>
      <c r="G270" s="114"/>
      <c r="H270" s="114" t="s">
        <v>5437</v>
      </c>
      <c r="I270" s="114" t="s">
        <v>5508</v>
      </c>
      <c r="J270" s="114">
        <v>1</v>
      </c>
      <c r="K270" s="114" t="s">
        <v>5437</v>
      </c>
      <c r="L270" s="115" t="s">
        <v>5443</v>
      </c>
      <c r="M270" s="115" t="s">
        <v>5440</v>
      </c>
      <c r="N270" s="115" t="s">
        <v>5440</v>
      </c>
      <c r="O270" s="115" t="s">
        <v>5440</v>
      </c>
      <c r="P270" s="115" t="s">
        <v>5440</v>
      </c>
      <c r="Q270" s="115" t="s">
        <v>5440</v>
      </c>
      <c r="R270" s="115" t="s">
        <v>5440</v>
      </c>
      <c r="S270" s="103" t="s">
        <v>5437</v>
      </c>
      <c r="T270" s="103" t="s">
        <v>5442</v>
      </c>
      <c r="U270" s="103" t="s">
        <v>5437</v>
      </c>
      <c r="V270" s="103" t="s">
        <v>5437</v>
      </c>
      <c r="W270" s="103" t="s">
        <v>6003</v>
      </c>
      <c r="X270" s="103">
        <v>2</v>
      </c>
      <c r="Y270" s="103" t="s">
        <v>5437</v>
      </c>
      <c r="Z270" s="116" t="s">
        <v>5443</v>
      </c>
      <c r="AA270" s="116" t="s">
        <v>5440</v>
      </c>
      <c r="AB270" s="116" t="s">
        <v>5440</v>
      </c>
      <c r="AC270" s="116" t="s">
        <v>5440</v>
      </c>
      <c r="AD270" s="116" t="s">
        <v>5440</v>
      </c>
      <c r="AE270" s="116" t="s">
        <v>5440</v>
      </c>
      <c r="AF270" s="116" t="s">
        <v>5440</v>
      </c>
      <c r="AG270" s="134" t="s">
        <v>5443</v>
      </c>
      <c r="AH270" s="134" t="s">
        <v>5440</v>
      </c>
      <c r="AI270" s="134" t="s">
        <v>5440</v>
      </c>
      <c r="AJ270" s="134" t="s">
        <v>5440</v>
      </c>
      <c r="AK270" s="134" t="s">
        <v>5440</v>
      </c>
      <c r="AL270" s="134" t="s">
        <v>5440</v>
      </c>
      <c r="AM270" s="134" t="s">
        <v>5440</v>
      </c>
      <c r="AN270" s="135" t="s">
        <v>5443</v>
      </c>
      <c r="AO270" s="135" t="s">
        <v>5440</v>
      </c>
      <c r="AP270" s="135" t="s">
        <v>5440</v>
      </c>
      <c r="AQ270" s="135" t="s">
        <v>5440</v>
      </c>
      <c r="AR270" s="135" t="s">
        <v>5440</v>
      </c>
      <c r="AS270" s="135" t="s">
        <v>5440</v>
      </c>
      <c r="AT270" s="135" t="s">
        <v>5440</v>
      </c>
      <c r="AU270" s="136" t="s">
        <v>5437</v>
      </c>
      <c r="AV270" s="136"/>
      <c r="AW270" s="136" t="s">
        <v>5437</v>
      </c>
      <c r="AX270" s="136" t="s">
        <v>5437</v>
      </c>
      <c r="AY270" s="136" t="s">
        <v>5566</v>
      </c>
      <c r="AZ270" s="136">
        <v>1</v>
      </c>
      <c r="BA270" s="136" t="s">
        <v>5437</v>
      </c>
      <c r="BB270" s="99" t="s">
        <v>5495</v>
      </c>
      <c r="BC270" s="99">
        <v>2014</v>
      </c>
      <c r="BD270" s="99" t="s">
        <v>5495</v>
      </c>
      <c r="BE270" s="99" t="s">
        <v>5495</v>
      </c>
      <c r="BF270" s="99" t="s">
        <v>6004</v>
      </c>
      <c r="BG270" s="99"/>
      <c r="BH270" s="99"/>
      <c r="BI270" s="120" t="s">
        <v>5443</v>
      </c>
      <c r="BJ270" s="120" t="s">
        <v>5440</v>
      </c>
      <c r="BK270" s="120" t="s">
        <v>5440</v>
      </c>
      <c r="BL270" s="120" t="s">
        <v>5440</v>
      </c>
      <c r="BM270" s="120" t="s">
        <v>5440</v>
      </c>
      <c r="BN270" s="120" t="s">
        <v>5440</v>
      </c>
      <c r="BO270" s="120" t="s">
        <v>5440</v>
      </c>
      <c r="BP270" s="109" t="s">
        <v>5437</v>
      </c>
      <c r="BQ270" s="109">
        <v>2008</v>
      </c>
      <c r="BR270" s="109" t="s">
        <v>5437</v>
      </c>
      <c r="BS270" s="109" t="s">
        <v>5437</v>
      </c>
      <c r="BT270" s="109" t="s">
        <v>6005</v>
      </c>
      <c r="BU270" s="109">
        <v>1</v>
      </c>
      <c r="BV270" s="109" t="s">
        <v>5437</v>
      </c>
      <c r="BW270" s="121" t="s">
        <v>5437</v>
      </c>
      <c r="BX270" s="121">
        <v>2011</v>
      </c>
      <c r="BY270" s="121" t="s">
        <v>5437</v>
      </c>
      <c r="BZ270" s="121" t="s">
        <v>5495</v>
      </c>
      <c r="CA270" s="121" t="s">
        <v>5440</v>
      </c>
      <c r="CB270" s="121">
        <v>1</v>
      </c>
      <c r="CC270" s="121" t="s">
        <v>5440</v>
      </c>
      <c r="CD270" s="124" t="s">
        <v>5443</v>
      </c>
      <c r="CE270" s="124" t="s">
        <v>5440</v>
      </c>
      <c r="CF270" s="124" t="s">
        <v>5440</v>
      </c>
      <c r="CG270" s="124" t="s">
        <v>5440</v>
      </c>
      <c r="CH270" s="124" t="s">
        <v>5440</v>
      </c>
      <c r="CI270" s="124" t="s">
        <v>5440</v>
      </c>
      <c r="CJ270" s="124" t="s">
        <v>5440</v>
      </c>
      <c r="CK270" s="123" t="s">
        <v>5443</v>
      </c>
      <c r="CL270" s="123" t="s">
        <v>5440</v>
      </c>
      <c r="CM270" s="123" t="s">
        <v>5440</v>
      </c>
      <c r="CN270" s="123" t="s">
        <v>5440</v>
      </c>
      <c r="CO270" s="123" t="s">
        <v>5440</v>
      </c>
      <c r="CP270" s="123" t="s">
        <v>5440</v>
      </c>
      <c r="CQ270" s="123" t="s">
        <v>5440</v>
      </c>
      <c r="CR270" s="121" t="s">
        <v>5437</v>
      </c>
      <c r="CS270" s="121" t="s">
        <v>5442</v>
      </c>
      <c r="CT270" s="121" t="s">
        <v>5437</v>
      </c>
      <c r="CU270" s="121" t="s">
        <v>5437</v>
      </c>
      <c r="CV270" s="121" t="s">
        <v>5952</v>
      </c>
      <c r="CW270" s="121"/>
      <c r="CX270" s="121"/>
    </row>
    <row r="271" spans="1:102" x14ac:dyDescent="0.3">
      <c r="B271" s="137" t="s">
        <v>6085</v>
      </c>
      <c r="C271" s="137"/>
      <c r="D271" s="114" t="s">
        <v>5443</v>
      </c>
      <c r="E271" s="114" t="s">
        <v>5440</v>
      </c>
      <c r="F271" s="114" t="s">
        <v>5440</v>
      </c>
      <c r="G271" s="114"/>
      <c r="H271" s="114" t="s">
        <v>5440</v>
      </c>
      <c r="I271" s="114" t="s">
        <v>5440</v>
      </c>
      <c r="J271" s="114" t="s">
        <v>5440</v>
      </c>
      <c r="K271" s="114" t="s">
        <v>5440</v>
      </c>
      <c r="L271" s="115" t="s">
        <v>5495</v>
      </c>
      <c r="M271" s="115" t="s">
        <v>5442</v>
      </c>
      <c r="N271" s="115" t="s">
        <v>5495</v>
      </c>
      <c r="O271" s="115" t="s">
        <v>5495</v>
      </c>
      <c r="P271" s="115" t="s">
        <v>6007</v>
      </c>
      <c r="Q271" s="115">
        <v>4</v>
      </c>
      <c r="R271" s="115" t="s">
        <v>5495</v>
      </c>
      <c r="S271" s="103" t="s">
        <v>5495</v>
      </c>
      <c r="T271" s="103">
        <v>2004</v>
      </c>
      <c r="U271" s="103" t="s">
        <v>5437</v>
      </c>
      <c r="V271" s="103" t="s">
        <v>5495</v>
      </c>
      <c r="W271" s="103" t="s">
        <v>6008</v>
      </c>
      <c r="X271" s="103">
        <v>1</v>
      </c>
      <c r="Y271" s="103" t="s">
        <v>5495</v>
      </c>
      <c r="Z271" s="116" t="s">
        <v>5443</v>
      </c>
      <c r="AA271" s="116" t="s">
        <v>5440</v>
      </c>
      <c r="AB271" s="116" t="s">
        <v>5440</v>
      </c>
      <c r="AC271" s="116" t="s">
        <v>5440</v>
      </c>
      <c r="AD271" s="116" t="s">
        <v>5440</v>
      </c>
      <c r="AE271" s="116" t="s">
        <v>5440</v>
      </c>
      <c r="AF271" s="116" t="s">
        <v>5440</v>
      </c>
      <c r="AG271" s="134" t="s">
        <v>5443</v>
      </c>
      <c r="AH271" s="134" t="s">
        <v>5440</v>
      </c>
      <c r="AI271" s="134" t="s">
        <v>5440</v>
      </c>
      <c r="AJ271" s="134" t="s">
        <v>5440</v>
      </c>
      <c r="AK271" s="134" t="s">
        <v>5440</v>
      </c>
      <c r="AL271" s="134" t="s">
        <v>5440</v>
      </c>
      <c r="AM271" s="134" t="s">
        <v>5440</v>
      </c>
      <c r="AN271" s="135" t="s">
        <v>5443</v>
      </c>
      <c r="AO271" s="135" t="s">
        <v>5440</v>
      </c>
      <c r="AP271" s="135" t="s">
        <v>5440</v>
      </c>
      <c r="AQ271" s="135" t="s">
        <v>5440</v>
      </c>
      <c r="AR271" s="135" t="s">
        <v>5440</v>
      </c>
      <c r="AS271" s="135" t="s">
        <v>5440</v>
      </c>
      <c r="AT271" s="135" t="s">
        <v>5440</v>
      </c>
      <c r="AU271" s="136" t="s">
        <v>5437</v>
      </c>
      <c r="AV271" s="136">
        <v>2006</v>
      </c>
      <c r="AW271" s="136" t="s">
        <v>5437</v>
      </c>
      <c r="AX271" s="136" t="s">
        <v>5437</v>
      </c>
      <c r="AY271" s="136" t="s">
        <v>5566</v>
      </c>
      <c r="AZ271" s="136">
        <v>2</v>
      </c>
      <c r="BA271" s="136"/>
      <c r="BB271" s="99" t="s">
        <v>5495</v>
      </c>
      <c r="BC271" s="99">
        <v>2014</v>
      </c>
      <c r="BD271" s="99" t="s">
        <v>5495</v>
      </c>
      <c r="BE271" s="99" t="s">
        <v>5495</v>
      </c>
      <c r="BF271" s="99" t="s">
        <v>6004</v>
      </c>
      <c r="BG271" s="99">
        <v>1</v>
      </c>
      <c r="BH271" s="99" t="s">
        <v>5495</v>
      </c>
      <c r="BI271" s="120" t="s">
        <v>5443</v>
      </c>
      <c r="BJ271" s="120" t="s">
        <v>5440</v>
      </c>
      <c r="BK271" s="120" t="s">
        <v>5440</v>
      </c>
      <c r="BL271" s="120" t="s">
        <v>5440</v>
      </c>
      <c r="BM271" s="120" t="s">
        <v>5440</v>
      </c>
      <c r="BN271" s="120" t="s">
        <v>5440</v>
      </c>
      <c r="BO271" s="120" t="s">
        <v>5440</v>
      </c>
      <c r="BP271" s="109" t="s">
        <v>5443</v>
      </c>
      <c r="BQ271" s="109" t="s">
        <v>5440</v>
      </c>
      <c r="BR271" s="109" t="s">
        <v>5440</v>
      </c>
      <c r="BS271" s="109" t="s">
        <v>5440</v>
      </c>
      <c r="BT271" s="109" t="s">
        <v>5440</v>
      </c>
      <c r="BU271" s="109" t="s">
        <v>5440</v>
      </c>
      <c r="BV271" s="109" t="s">
        <v>5440</v>
      </c>
      <c r="BW271" s="121" t="s">
        <v>5437</v>
      </c>
      <c r="BX271" s="121">
        <v>2011</v>
      </c>
      <c r="BY271" s="121" t="s">
        <v>5437</v>
      </c>
      <c r="BZ271" s="121" t="s">
        <v>5495</v>
      </c>
      <c r="CA271" s="121" t="s">
        <v>5440</v>
      </c>
      <c r="CB271" s="121">
        <v>1</v>
      </c>
      <c r="CC271" s="121" t="s">
        <v>5440</v>
      </c>
      <c r="CD271" s="124" t="s">
        <v>5443</v>
      </c>
      <c r="CE271" s="124" t="s">
        <v>5440</v>
      </c>
      <c r="CF271" s="124" t="s">
        <v>5440</v>
      </c>
      <c r="CG271" s="124" t="s">
        <v>5440</v>
      </c>
      <c r="CH271" s="124" t="s">
        <v>5440</v>
      </c>
      <c r="CI271" s="124" t="s">
        <v>5440</v>
      </c>
      <c r="CJ271" s="124" t="s">
        <v>5440</v>
      </c>
      <c r="CK271" s="123" t="s">
        <v>5437</v>
      </c>
      <c r="CL271" s="123">
        <v>2013</v>
      </c>
      <c r="CM271" s="123" t="s">
        <v>5437</v>
      </c>
      <c r="CN271" s="123" t="s">
        <v>5437</v>
      </c>
      <c r="CO271" s="123" t="s">
        <v>6000</v>
      </c>
      <c r="CP271" s="123">
        <v>1</v>
      </c>
      <c r="CQ271" s="123" t="s">
        <v>5437</v>
      </c>
      <c r="CR271" s="121" t="s">
        <v>5437</v>
      </c>
      <c r="CS271" s="121" t="s">
        <v>5442</v>
      </c>
      <c r="CT271" s="121" t="s">
        <v>5437</v>
      </c>
      <c r="CU271" s="121" t="s">
        <v>5437</v>
      </c>
      <c r="CV271" s="121" t="s">
        <v>5952</v>
      </c>
      <c r="CW271" s="121" t="s">
        <v>5672</v>
      </c>
      <c r="CX271" s="121" t="s">
        <v>5440</v>
      </c>
    </row>
    <row r="272" spans="1:102" x14ac:dyDescent="0.3">
      <c r="B272" s="137" t="s">
        <v>5600</v>
      </c>
      <c r="C272" s="137"/>
      <c r="D272" s="114" t="s">
        <v>5437</v>
      </c>
      <c r="E272" s="114">
        <v>2004</v>
      </c>
      <c r="F272" s="114" t="s">
        <v>5437</v>
      </c>
      <c r="G272" s="114"/>
      <c r="H272" s="114" t="s">
        <v>5437</v>
      </c>
      <c r="I272" s="114" t="s">
        <v>5508</v>
      </c>
      <c r="J272" s="114">
        <v>1</v>
      </c>
      <c r="K272" s="114" t="s">
        <v>5437</v>
      </c>
      <c r="L272" s="115" t="s">
        <v>5495</v>
      </c>
      <c r="M272" s="115">
        <v>2004</v>
      </c>
      <c r="N272" s="115" t="s">
        <v>5495</v>
      </c>
      <c r="O272" s="115" t="s">
        <v>5495</v>
      </c>
      <c r="P272" s="115" t="s">
        <v>5781</v>
      </c>
      <c r="Q272" s="115">
        <v>5</v>
      </c>
      <c r="R272" s="115" t="s">
        <v>5495</v>
      </c>
      <c r="S272" s="103" t="s">
        <v>5495</v>
      </c>
      <c r="T272" s="103">
        <v>2005</v>
      </c>
      <c r="U272" s="103" t="s">
        <v>5495</v>
      </c>
      <c r="V272" s="103" t="s">
        <v>5437</v>
      </c>
      <c r="W272" s="103" t="s">
        <v>6086</v>
      </c>
      <c r="X272" s="103">
        <v>1</v>
      </c>
      <c r="Y272" s="103" t="s">
        <v>5437</v>
      </c>
      <c r="Z272" s="116" t="s">
        <v>5443</v>
      </c>
      <c r="AA272" s="116" t="s">
        <v>5440</v>
      </c>
      <c r="AB272" s="116" t="s">
        <v>5440</v>
      </c>
      <c r="AC272" s="116" t="s">
        <v>5440</v>
      </c>
      <c r="AD272" s="116" t="s">
        <v>5440</v>
      </c>
      <c r="AE272" s="116" t="s">
        <v>5440</v>
      </c>
      <c r="AF272" s="116" t="s">
        <v>5440</v>
      </c>
      <c r="AG272" s="134" t="s">
        <v>5443</v>
      </c>
      <c r="AH272" s="134" t="s">
        <v>5440</v>
      </c>
      <c r="AI272" s="134" t="s">
        <v>5440</v>
      </c>
      <c r="AJ272" s="134" t="s">
        <v>5440</v>
      </c>
      <c r="AK272" s="134" t="s">
        <v>5440</v>
      </c>
      <c r="AL272" s="134" t="s">
        <v>5440</v>
      </c>
      <c r="AM272" s="134" t="s">
        <v>5440</v>
      </c>
      <c r="AN272" s="135" t="s">
        <v>5443</v>
      </c>
      <c r="AO272" s="135" t="s">
        <v>5440</v>
      </c>
      <c r="AP272" s="135" t="s">
        <v>5440</v>
      </c>
      <c r="AQ272" s="135" t="s">
        <v>5440</v>
      </c>
      <c r="AR272" s="135" t="s">
        <v>5440</v>
      </c>
      <c r="AS272" s="135" t="s">
        <v>5440</v>
      </c>
      <c r="AT272" s="135" t="s">
        <v>5440</v>
      </c>
      <c r="AU272" s="136" t="s">
        <v>5437</v>
      </c>
      <c r="AV272" s="136">
        <v>2012</v>
      </c>
      <c r="AW272" s="136" t="s">
        <v>5437</v>
      </c>
      <c r="AX272" s="136" t="s">
        <v>5495</v>
      </c>
      <c r="AY272" s="136" t="s">
        <v>5996</v>
      </c>
      <c r="AZ272" s="136">
        <v>2</v>
      </c>
      <c r="BA272" s="136" t="s">
        <v>5495</v>
      </c>
      <c r="BB272" s="99" t="s">
        <v>5495</v>
      </c>
      <c r="BC272" s="99">
        <v>2014</v>
      </c>
      <c r="BD272" s="99" t="s">
        <v>5495</v>
      </c>
      <c r="BE272" s="99" t="s">
        <v>5495</v>
      </c>
      <c r="BF272" s="99" t="s">
        <v>6004</v>
      </c>
      <c r="BG272" s="99"/>
      <c r="BH272" s="99"/>
      <c r="BI272" s="120" t="s">
        <v>5443</v>
      </c>
      <c r="BJ272" s="120" t="s">
        <v>5440</v>
      </c>
      <c r="BK272" s="120" t="s">
        <v>5440</v>
      </c>
      <c r="BL272" s="120" t="s">
        <v>5440</v>
      </c>
      <c r="BM272" s="120" t="s">
        <v>5440</v>
      </c>
      <c r="BN272" s="120" t="s">
        <v>5440</v>
      </c>
      <c r="BO272" s="120" t="s">
        <v>5440</v>
      </c>
      <c r="BP272" s="109" t="s">
        <v>6009</v>
      </c>
      <c r="BQ272" s="109" t="s">
        <v>5442</v>
      </c>
      <c r="BR272" s="109" t="s">
        <v>5437</v>
      </c>
      <c r="BS272" s="109" t="s">
        <v>5437</v>
      </c>
      <c r="BT272" s="109" t="s">
        <v>5997</v>
      </c>
      <c r="BU272" s="109">
        <v>1</v>
      </c>
      <c r="BV272" s="109" t="s">
        <v>5443</v>
      </c>
      <c r="BW272" s="121" t="s">
        <v>5437</v>
      </c>
      <c r="BX272" s="121">
        <v>2011</v>
      </c>
      <c r="BY272" s="121" t="s">
        <v>5437</v>
      </c>
      <c r="BZ272" s="121" t="s">
        <v>5495</v>
      </c>
      <c r="CA272" s="121" t="s">
        <v>5440</v>
      </c>
      <c r="CB272" s="121">
        <v>1</v>
      </c>
      <c r="CC272" s="121" t="s">
        <v>5440</v>
      </c>
      <c r="CD272" s="124" t="s">
        <v>5443</v>
      </c>
      <c r="CE272" s="124" t="s">
        <v>5440</v>
      </c>
      <c r="CF272" s="124" t="s">
        <v>5440</v>
      </c>
      <c r="CG272" s="124" t="s">
        <v>5440</v>
      </c>
      <c r="CH272" s="124" t="s">
        <v>5440</v>
      </c>
      <c r="CI272" s="124" t="s">
        <v>5440</v>
      </c>
      <c r="CJ272" s="124" t="s">
        <v>5440</v>
      </c>
      <c r="CK272" s="123" t="s">
        <v>5443</v>
      </c>
      <c r="CL272" s="123" t="s">
        <v>5440</v>
      </c>
      <c r="CM272" s="123" t="s">
        <v>5440</v>
      </c>
      <c r="CN272" s="123" t="s">
        <v>5440</v>
      </c>
      <c r="CO272" s="123" t="s">
        <v>5440</v>
      </c>
      <c r="CP272" s="123" t="s">
        <v>5440</v>
      </c>
      <c r="CQ272" s="123" t="s">
        <v>5440</v>
      </c>
      <c r="CR272" s="121" t="s">
        <v>5437</v>
      </c>
      <c r="CS272" s="121" t="s">
        <v>5442</v>
      </c>
      <c r="CT272" s="121" t="s">
        <v>5437</v>
      </c>
      <c r="CU272" s="121" t="s">
        <v>5437</v>
      </c>
      <c r="CV272" s="121" t="s">
        <v>5952</v>
      </c>
      <c r="CW272" s="121" t="s">
        <v>6010</v>
      </c>
      <c r="CX272" s="121" t="s">
        <v>5440</v>
      </c>
    </row>
    <row r="273" spans="1:102" x14ac:dyDescent="0.3">
      <c r="B273" s="137" t="s">
        <v>847</v>
      </c>
      <c r="C273" s="137"/>
      <c r="D273" s="114" t="s">
        <v>5437</v>
      </c>
      <c r="E273" s="114">
        <v>1988</v>
      </c>
      <c r="F273" s="114" t="s">
        <v>5660</v>
      </c>
      <c r="G273" s="114"/>
      <c r="H273" s="114" t="s">
        <v>5660</v>
      </c>
      <c r="I273" s="114" t="s">
        <v>5734</v>
      </c>
      <c r="J273" s="114">
        <v>2</v>
      </c>
      <c r="K273" s="114" t="s">
        <v>5437</v>
      </c>
      <c r="L273" s="115" t="s">
        <v>5495</v>
      </c>
      <c r="M273" s="115">
        <v>2004</v>
      </c>
      <c r="N273" s="115" t="s">
        <v>5660</v>
      </c>
      <c r="O273" s="115" t="s">
        <v>5660</v>
      </c>
      <c r="P273" s="115" t="s">
        <v>5800</v>
      </c>
      <c r="Q273" s="115">
        <v>2</v>
      </c>
      <c r="R273" s="115" t="s">
        <v>5660</v>
      </c>
      <c r="S273" s="103" t="s">
        <v>5495</v>
      </c>
      <c r="T273" s="103">
        <v>2004</v>
      </c>
      <c r="U273" s="103" t="s">
        <v>5495</v>
      </c>
      <c r="V273" s="103" t="s">
        <v>5495</v>
      </c>
      <c r="W273" s="103" t="s">
        <v>6011</v>
      </c>
      <c r="X273" s="103">
        <v>9</v>
      </c>
      <c r="Y273" s="103" t="s">
        <v>5495</v>
      </c>
      <c r="Z273" s="116" t="s">
        <v>5443</v>
      </c>
      <c r="AA273" s="116" t="s">
        <v>5440</v>
      </c>
      <c r="AB273" s="116" t="s">
        <v>5440</v>
      </c>
      <c r="AC273" s="116" t="s">
        <v>5440</v>
      </c>
      <c r="AD273" s="116" t="s">
        <v>5440</v>
      </c>
      <c r="AE273" s="116" t="s">
        <v>5440</v>
      </c>
      <c r="AF273" s="116" t="s">
        <v>5440</v>
      </c>
      <c r="AG273" s="134" t="s">
        <v>5443</v>
      </c>
      <c r="AH273" s="134" t="s">
        <v>5440</v>
      </c>
      <c r="AI273" s="134" t="s">
        <v>5440</v>
      </c>
      <c r="AJ273" s="134" t="s">
        <v>5440</v>
      </c>
      <c r="AK273" s="134" t="s">
        <v>5440</v>
      </c>
      <c r="AL273" s="134" t="s">
        <v>5440</v>
      </c>
      <c r="AM273" s="134" t="s">
        <v>5440</v>
      </c>
      <c r="AN273" s="135" t="s">
        <v>5443</v>
      </c>
      <c r="AO273" s="135" t="s">
        <v>5440</v>
      </c>
      <c r="AP273" s="135" t="s">
        <v>5440</v>
      </c>
      <c r="AQ273" s="135" t="s">
        <v>5440</v>
      </c>
      <c r="AR273" s="135" t="s">
        <v>5440</v>
      </c>
      <c r="AS273" s="135" t="s">
        <v>5440</v>
      </c>
      <c r="AT273" s="135" t="s">
        <v>5440</v>
      </c>
      <c r="AU273" s="136" t="s">
        <v>5660</v>
      </c>
      <c r="AV273" s="136" t="s">
        <v>5440</v>
      </c>
      <c r="AW273" s="136" t="s">
        <v>5440</v>
      </c>
      <c r="AX273" s="136" t="s">
        <v>5440</v>
      </c>
      <c r="AY273" s="136" t="s">
        <v>5440</v>
      </c>
      <c r="AZ273" s="136" t="s">
        <v>5440</v>
      </c>
      <c r="BA273" s="136" t="s">
        <v>5440</v>
      </c>
      <c r="BB273" s="99" t="s">
        <v>5443</v>
      </c>
      <c r="BC273" s="99" t="s">
        <v>5440</v>
      </c>
      <c r="BD273" s="99" t="s">
        <v>5440</v>
      </c>
      <c r="BE273" s="99" t="s">
        <v>5440</v>
      </c>
      <c r="BF273" s="99" t="s">
        <v>5440</v>
      </c>
      <c r="BG273" s="99" t="s">
        <v>5440</v>
      </c>
      <c r="BH273" s="99" t="s">
        <v>5440</v>
      </c>
      <c r="BI273" s="120" t="s">
        <v>5443</v>
      </c>
      <c r="BJ273" s="120" t="s">
        <v>5440</v>
      </c>
      <c r="BK273" s="120" t="s">
        <v>5440</v>
      </c>
      <c r="BL273" s="120" t="s">
        <v>5440</v>
      </c>
      <c r="BM273" s="120" t="s">
        <v>5440</v>
      </c>
      <c r="BN273" s="120" t="s">
        <v>5440</v>
      </c>
      <c r="BO273" s="120" t="s">
        <v>5440</v>
      </c>
      <c r="BP273" s="109" t="s">
        <v>5443</v>
      </c>
      <c r="BQ273" s="109" t="s">
        <v>5440</v>
      </c>
      <c r="BR273" s="109" t="s">
        <v>5440</v>
      </c>
      <c r="BS273" s="109" t="s">
        <v>5440</v>
      </c>
      <c r="BT273" s="109" t="s">
        <v>5440</v>
      </c>
      <c r="BU273" s="109" t="s">
        <v>5440</v>
      </c>
      <c r="BV273" s="109" t="s">
        <v>5440</v>
      </c>
      <c r="BW273" s="121" t="s">
        <v>5437</v>
      </c>
      <c r="BX273" s="121">
        <v>2010</v>
      </c>
      <c r="BY273" s="121" t="s">
        <v>5437</v>
      </c>
      <c r="BZ273" s="121" t="s">
        <v>5495</v>
      </c>
      <c r="CA273" s="121" t="s">
        <v>5440</v>
      </c>
      <c r="CB273" s="121" t="s">
        <v>6012</v>
      </c>
      <c r="CC273" s="121" t="s">
        <v>5440</v>
      </c>
      <c r="CD273" s="124" t="s">
        <v>5443</v>
      </c>
      <c r="CE273" s="124" t="s">
        <v>5440</v>
      </c>
      <c r="CF273" s="124" t="s">
        <v>5440</v>
      </c>
      <c r="CG273" s="124" t="s">
        <v>5440</v>
      </c>
      <c r="CH273" s="124" t="s">
        <v>5440</v>
      </c>
      <c r="CI273" s="124" t="s">
        <v>5440</v>
      </c>
      <c r="CJ273" s="124" t="s">
        <v>5440</v>
      </c>
      <c r="CK273" s="123" t="s">
        <v>5443</v>
      </c>
      <c r="CL273" s="123" t="s">
        <v>5440</v>
      </c>
      <c r="CM273" s="123" t="s">
        <v>5440</v>
      </c>
      <c r="CN273" s="123" t="s">
        <v>5440</v>
      </c>
      <c r="CO273" s="123" t="s">
        <v>5440</v>
      </c>
      <c r="CP273" s="123" t="s">
        <v>5440</v>
      </c>
      <c r="CQ273" s="123" t="s">
        <v>5440</v>
      </c>
      <c r="CR273" s="121" t="s">
        <v>5443</v>
      </c>
      <c r="CS273" s="121" t="s">
        <v>5440</v>
      </c>
      <c r="CT273" s="121" t="s">
        <v>5440</v>
      </c>
      <c r="CU273" s="121" t="s">
        <v>5440</v>
      </c>
      <c r="CV273" s="121" t="s">
        <v>5440</v>
      </c>
      <c r="CW273" s="121" t="s">
        <v>5440</v>
      </c>
      <c r="CX273" s="121" t="s">
        <v>5440</v>
      </c>
    </row>
    <row r="274" spans="1:102" x14ac:dyDescent="0.3">
      <c r="B274" s="140" t="s">
        <v>1892</v>
      </c>
      <c r="C274" s="140"/>
      <c r="D274" s="114" t="s">
        <v>5437</v>
      </c>
      <c r="E274" s="114">
        <v>2001</v>
      </c>
      <c r="F274" s="114" t="s">
        <v>5495</v>
      </c>
      <c r="G274" s="114"/>
      <c r="H274" s="114" t="s">
        <v>5437</v>
      </c>
      <c r="I274" s="114" t="s">
        <v>5646</v>
      </c>
      <c r="J274" s="114">
        <v>1</v>
      </c>
      <c r="K274" s="114" t="s">
        <v>5437</v>
      </c>
      <c r="L274" s="115" t="s">
        <v>5437</v>
      </c>
      <c r="M274" s="115">
        <v>2010</v>
      </c>
      <c r="N274" s="115" t="s">
        <v>5495</v>
      </c>
      <c r="O274" s="115" t="s">
        <v>5495</v>
      </c>
      <c r="P274" s="115" t="s">
        <v>6087</v>
      </c>
      <c r="Q274" s="115">
        <v>3</v>
      </c>
      <c r="R274" s="115" t="s">
        <v>5495</v>
      </c>
      <c r="S274" s="103" t="s">
        <v>5495</v>
      </c>
      <c r="T274" s="103">
        <v>2010</v>
      </c>
      <c r="U274" s="103" t="s">
        <v>5495</v>
      </c>
      <c r="V274" s="103" t="s">
        <v>5495</v>
      </c>
      <c r="W274" s="103" t="s">
        <v>6011</v>
      </c>
      <c r="X274" s="103">
        <v>9</v>
      </c>
      <c r="Y274" s="103" t="s">
        <v>5495</v>
      </c>
      <c r="Z274" s="116" t="s">
        <v>5443</v>
      </c>
      <c r="AA274" s="116" t="s">
        <v>5440</v>
      </c>
      <c r="AB274" s="116" t="s">
        <v>5440</v>
      </c>
      <c r="AC274" s="116" t="s">
        <v>5440</v>
      </c>
      <c r="AD274" s="116" t="s">
        <v>5440</v>
      </c>
      <c r="AE274" s="116" t="s">
        <v>5440</v>
      </c>
      <c r="AF274" s="116" t="s">
        <v>5440</v>
      </c>
      <c r="AG274" s="134" t="s">
        <v>5443</v>
      </c>
      <c r="AH274" s="134" t="s">
        <v>5440</v>
      </c>
      <c r="AI274" s="134" t="s">
        <v>5440</v>
      </c>
      <c r="AJ274" s="134" t="s">
        <v>5440</v>
      </c>
      <c r="AK274" s="134" t="s">
        <v>5440</v>
      </c>
      <c r="AL274" s="134" t="s">
        <v>5440</v>
      </c>
      <c r="AM274" s="134" t="s">
        <v>5440</v>
      </c>
      <c r="AN274" s="135" t="s">
        <v>5443</v>
      </c>
      <c r="AO274" s="135" t="s">
        <v>5440</v>
      </c>
      <c r="AP274" s="135" t="s">
        <v>5440</v>
      </c>
      <c r="AQ274" s="135" t="s">
        <v>5440</v>
      </c>
      <c r="AR274" s="135" t="s">
        <v>5440</v>
      </c>
      <c r="AS274" s="135" t="s">
        <v>5440</v>
      </c>
      <c r="AT274" s="135" t="s">
        <v>5440</v>
      </c>
      <c r="AU274" s="136" t="s">
        <v>5660</v>
      </c>
      <c r="AV274" s="136" t="s">
        <v>5440</v>
      </c>
      <c r="AW274" s="136" t="s">
        <v>5440</v>
      </c>
      <c r="AX274" s="136" t="s">
        <v>5440</v>
      </c>
      <c r="AY274" s="136" t="s">
        <v>5440</v>
      </c>
      <c r="AZ274" s="136" t="s">
        <v>5440</v>
      </c>
      <c r="BA274" s="136" t="s">
        <v>5440</v>
      </c>
      <c r="BB274" s="99" t="s">
        <v>5443</v>
      </c>
      <c r="BC274" s="99" t="s">
        <v>5440</v>
      </c>
      <c r="BD274" s="99" t="s">
        <v>5440</v>
      </c>
      <c r="BE274" s="99" t="s">
        <v>5440</v>
      </c>
      <c r="BF274" s="99" t="s">
        <v>5440</v>
      </c>
      <c r="BG274" s="99" t="s">
        <v>5440</v>
      </c>
      <c r="BH274" s="99" t="s">
        <v>5440</v>
      </c>
      <c r="BI274" s="120" t="s">
        <v>5443</v>
      </c>
      <c r="BJ274" s="120" t="s">
        <v>5440</v>
      </c>
      <c r="BK274" s="120" t="s">
        <v>5440</v>
      </c>
      <c r="BL274" s="120" t="s">
        <v>5440</v>
      </c>
      <c r="BM274" s="120" t="s">
        <v>5440</v>
      </c>
      <c r="BN274" s="120" t="s">
        <v>5440</v>
      </c>
      <c r="BO274" s="120" t="s">
        <v>5440</v>
      </c>
      <c r="BP274" s="109" t="s">
        <v>5443</v>
      </c>
      <c r="BQ274" s="109" t="s">
        <v>5440</v>
      </c>
      <c r="BR274" s="109" t="s">
        <v>5440</v>
      </c>
      <c r="BS274" s="109" t="s">
        <v>5440</v>
      </c>
      <c r="BT274" s="109" t="s">
        <v>5440</v>
      </c>
      <c r="BU274" s="109" t="s">
        <v>5440</v>
      </c>
      <c r="BV274" s="109" t="s">
        <v>5440</v>
      </c>
      <c r="BW274" s="121" t="s">
        <v>5437</v>
      </c>
      <c r="BX274" s="121">
        <v>2010</v>
      </c>
      <c r="BY274" s="121" t="s">
        <v>5437</v>
      </c>
      <c r="BZ274" s="121" t="s">
        <v>5495</v>
      </c>
      <c r="CA274" s="121" t="s">
        <v>5440</v>
      </c>
      <c r="CB274" s="121" t="s">
        <v>6012</v>
      </c>
      <c r="CC274" s="121" t="s">
        <v>5440</v>
      </c>
      <c r="CD274" s="124" t="s">
        <v>5443</v>
      </c>
      <c r="CE274" s="124" t="s">
        <v>5440</v>
      </c>
      <c r="CF274" s="124" t="s">
        <v>5440</v>
      </c>
      <c r="CG274" s="124" t="s">
        <v>5440</v>
      </c>
      <c r="CH274" s="124" t="s">
        <v>5440</v>
      </c>
      <c r="CI274" s="124" t="s">
        <v>5440</v>
      </c>
      <c r="CJ274" s="124" t="s">
        <v>5440</v>
      </c>
      <c r="CK274" s="123" t="s">
        <v>5443</v>
      </c>
      <c r="CL274" s="123" t="s">
        <v>5440</v>
      </c>
      <c r="CM274" s="123" t="s">
        <v>5440</v>
      </c>
      <c r="CN274" s="123" t="s">
        <v>5440</v>
      </c>
      <c r="CO274" s="123" t="s">
        <v>5440</v>
      </c>
      <c r="CP274" s="123" t="s">
        <v>5440</v>
      </c>
      <c r="CQ274" s="123" t="s">
        <v>5440</v>
      </c>
      <c r="CR274" s="121" t="s">
        <v>5443</v>
      </c>
      <c r="CS274" s="121" t="s">
        <v>5440</v>
      </c>
      <c r="CT274" s="121" t="s">
        <v>5440</v>
      </c>
      <c r="CU274" s="121" t="s">
        <v>5440</v>
      </c>
      <c r="CV274" s="121" t="s">
        <v>5440</v>
      </c>
      <c r="CW274" s="121" t="s">
        <v>5440</v>
      </c>
      <c r="CX274" s="121" t="s">
        <v>5440</v>
      </c>
    </row>
    <row r="275" spans="1:102" x14ac:dyDescent="0.3">
      <c r="B275" s="144" t="s">
        <v>6088</v>
      </c>
      <c r="C275" s="144"/>
      <c r="D275" s="114"/>
      <c r="E275" s="114"/>
      <c r="F275" s="114"/>
      <c r="G275" s="114"/>
      <c r="H275" s="114"/>
      <c r="I275" s="114"/>
      <c r="J275" s="114"/>
      <c r="K275" s="114"/>
      <c r="L275" s="115"/>
      <c r="M275" s="115"/>
      <c r="N275" s="115"/>
      <c r="O275" s="115"/>
      <c r="P275" s="115"/>
      <c r="Q275" s="115"/>
      <c r="R275" s="115"/>
      <c r="S275" s="103"/>
      <c r="T275" s="103"/>
      <c r="U275" s="103"/>
      <c r="V275" s="103"/>
      <c r="W275" s="103"/>
      <c r="X275" s="103"/>
      <c r="Y275" s="103"/>
      <c r="Z275" s="116"/>
      <c r="AA275" s="116"/>
      <c r="AB275" s="116"/>
      <c r="AC275" s="116"/>
      <c r="AD275" s="116"/>
      <c r="AE275" s="116"/>
      <c r="AF275" s="116"/>
      <c r="AG275" s="134"/>
      <c r="AH275" s="134"/>
      <c r="AI275" s="134"/>
      <c r="AJ275" s="134"/>
      <c r="AK275" s="134"/>
      <c r="AL275" s="134"/>
      <c r="AM275" s="134"/>
      <c r="AN275" s="135"/>
      <c r="AO275" s="135"/>
      <c r="AP275" s="135"/>
      <c r="AQ275" s="135"/>
      <c r="AR275" s="135"/>
      <c r="AS275" s="135"/>
      <c r="AT275" s="135"/>
      <c r="AU275" s="136"/>
      <c r="AV275" s="136"/>
      <c r="AW275" s="136"/>
      <c r="AX275" s="136"/>
      <c r="AY275" s="136"/>
      <c r="AZ275" s="136"/>
      <c r="BA275" s="136"/>
      <c r="BB275" s="99"/>
      <c r="BC275" s="99"/>
      <c r="BD275" s="99"/>
      <c r="BE275" s="99"/>
      <c r="BF275" s="99"/>
      <c r="BG275" s="99"/>
      <c r="BH275" s="99"/>
      <c r="BI275" s="120"/>
      <c r="BJ275" s="120"/>
      <c r="BK275" s="120"/>
      <c r="BL275" s="120"/>
      <c r="BM275" s="120"/>
      <c r="BN275" s="120"/>
      <c r="BO275" s="120"/>
      <c r="BP275" s="109"/>
      <c r="BQ275" s="109"/>
      <c r="BR275" s="109"/>
      <c r="BS275" s="109"/>
      <c r="BT275" s="109"/>
      <c r="BU275" s="109"/>
      <c r="BV275" s="109"/>
      <c r="BW275" s="121"/>
      <c r="BX275" s="121"/>
      <c r="BY275" s="121"/>
      <c r="BZ275" s="121"/>
      <c r="CA275" s="121"/>
      <c r="CB275" s="121"/>
      <c r="CC275" s="121"/>
      <c r="CD275" s="124"/>
      <c r="CE275" s="124"/>
      <c r="CF275" s="124"/>
      <c r="CG275" s="124"/>
      <c r="CH275" s="124"/>
      <c r="CI275" s="124"/>
      <c r="CJ275" s="124"/>
      <c r="CK275" s="123"/>
      <c r="CL275" s="123"/>
      <c r="CM275" s="123"/>
      <c r="CN275" s="123"/>
      <c r="CO275" s="123"/>
      <c r="CP275" s="123"/>
      <c r="CQ275" s="123"/>
      <c r="CR275" s="121"/>
      <c r="CS275" s="121"/>
      <c r="CT275" s="121"/>
      <c r="CU275" s="121"/>
      <c r="CV275" s="121"/>
      <c r="CW275" s="121"/>
      <c r="CX275" s="121"/>
    </row>
    <row r="276" spans="1:102" x14ac:dyDescent="0.3">
      <c r="A276" s="133" t="s">
        <v>1032</v>
      </c>
      <c r="B276" s="133" t="s">
        <v>1032</v>
      </c>
      <c r="C276" s="133"/>
      <c r="D276" s="114" t="s">
        <v>5495</v>
      </c>
      <c r="E276" s="114">
        <v>1990</v>
      </c>
      <c r="F276" s="114" t="s">
        <v>5495</v>
      </c>
      <c r="G276" s="114"/>
      <c r="H276" s="114" t="s">
        <v>5495</v>
      </c>
      <c r="I276" s="114" t="s">
        <v>5467</v>
      </c>
      <c r="J276" s="114">
        <v>1</v>
      </c>
      <c r="K276" s="114" t="s">
        <v>5495</v>
      </c>
      <c r="L276" s="115" t="s">
        <v>5660</v>
      </c>
      <c r="M276" s="115"/>
      <c r="N276" s="115"/>
      <c r="O276" s="115"/>
      <c r="P276" s="115"/>
      <c r="Q276" s="115"/>
      <c r="R276" s="115"/>
      <c r="S276" s="103" t="s">
        <v>5495</v>
      </c>
      <c r="T276" s="103">
        <v>1990</v>
      </c>
      <c r="U276" s="103" t="s">
        <v>5660</v>
      </c>
      <c r="V276" s="103" t="s">
        <v>5660</v>
      </c>
      <c r="W276" s="103" t="s">
        <v>6086</v>
      </c>
      <c r="X276" s="103">
        <v>2</v>
      </c>
      <c r="Y276" s="103" t="s">
        <v>5660</v>
      </c>
      <c r="Z276" s="116" t="s">
        <v>5660</v>
      </c>
      <c r="AA276" s="116"/>
      <c r="AB276" s="116"/>
      <c r="AC276" s="116"/>
      <c r="AD276" s="116"/>
      <c r="AE276" s="116"/>
      <c r="AF276" s="116"/>
      <c r="AG276" s="134" t="s">
        <v>5495</v>
      </c>
      <c r="AH276" s="134">
        <v>1990</v>
      </c>
      <c r="AI276" s="134" t="s">
        <v>5660</v>
      </c>
      <c r="AJ276" s="134" t="s">
        <v>5660</v>
      </c>
      <c r="AK276" s="134"/>
      <c r="AL276" s="134">
        <v>1</v>
      </c>
      <c r="AM276" s="134" t="s">
        <v>5660</v>
      </c>
      <c r="AN276" s="135" t="s">
        <v>5660</v>
      </c>
      <c r="AO276" s="135"/>
      <c r="AP276" s="135"/>
      <c r="AQ276" s="135"/>
      <c r="AR276" s="135"/>
      <c r="AS276" s="135"/>
      <c r="AT276" s="135"/>
      <c r="AU276" s="136" t="s">
        <v>5495</v>
      </c>
      <c r="AV276" s="136"/>
      <c r="AW276" s="136" t="s">
        <v>5495</v>
      </c>
      <c r="AX276" s="136" t="s">
        <v>5495</v>
      </c>
      <c r="AY276" s="136" t="s">
        <v>6089</v>
      </c>
      <c r="AZ276" s="136"/>
      <c r="BA276" s="136" t="s">
        <v>5495</v>
      </c>
      <c r="BB276" s="99">
        <v>0</v>
      </c>
      <c r="BC276" s="99"/>
      <c r="BD276" s="99"/>
      <c r="BE276" s="99"/>
      <c r="BF276" s="99"/>
      <c r="BG276" s="99"/>
      <c r="BH276" s="99"/>
      <c r="BI276" s="120" t="s">
        <v>5660</v>
      </c>
      <c r="BJ276" s="120"/>
      <c r="BK276" s="120"/>
      <c r="BL276" s="120"/>
      <c r="BM276" s="120"/>
      <c r="BN276" s="120"/>
      <c r="BO276" s="120"/>
      <c r="BP276" s="109" t="s">
        <v>5660</v>
      </c>
      <c r="BQ276" s="109"/>
      <c r="BR276" s="109"/>
      <c r="BS276" s="109"/>
      <c r="BT276" s="109"/>
      <c r="BU276" s="109"/>
      <c r="BV276" s="109"/>
      <c r="BW276" s="121" t="s">
        <v>5495</v>
      </c>
      <c r="BX276" s="121"/>
      <c r="BY276" s="121" t="s">
        <v>5495</v>
      </c>
      <c r="BZ276" s="121" t="s">
        <v>5495</v>
      </c>
      <c r="CA276" s="121" t="s">
        <v>6090</v>
      </c>
      <c r="CB276" s="121">
        <v>1</v>
      </c>
      <c r="CC276" s="121"/>
      <c r="CD276" s="124" t="s">
        <v>5443</v>
      </c>
      <c r="CE276" s="124" t="s">
        <v>5440</v>
      </c>
      <c r="CF276" s="124" t="s">
        <v>5440</v>
      </c>
      <c r="CG276" s="124" t="s">
        <v>5440</v>
      </c>
      <c r="CH276" s="124" t="s">
        <v>5440</v>
      </c>
      <c r="CI276" s="124" t="s">
        <v>5440</v>
      </c>
      <c r="CJ276" s="124" t="s">
        <v>5440</v>
      </c>
      <c r="CK276" s="123" t="s">
        <v>5495</v>
      </c>
      <c r="CL276" s="123"/>
      <c r="CM276" s="123" t="s">
        <v>5660</v>
      </c>
      <c r="CN276" s="123" t="s">
        <v>5660</v>
      </c>
      <c r="CO276" s="123" t="s">
        <v>5482</v>
      </c>
      <c r="CP276" s="123">
        <v>1990</v>
      </c>
      <c r="CQ276" s="123">
        <v>1</v>
      </c>
      <c r="CR276" s="121" t="s">
        <v>5495</v>
      </c>
      <c r="CS276" s="121"/>
      <c r="CT276" s="121"/>
      <c r="CU276" s="121"/>
      <c r="CV276" s="121" t="s">
        <v>6091</v>
      </c>
      <c r="CW276" s="121"/>
      <c r="CX276" s="121"/>
    </row>
    <row r="277" spans="1:102" x14ac:dyDescent="0.3">
      <c r="B277" s="137" t="s">
        <v>6092</v>
      </c>
      <c r="C277" s="137"/>
      <c r="D277" s="114" t="s">
        <v>5437</v>
      </c>
      <c r="E277" s="114">
        <v>1974</v>
      </c>
      <c r="F277" s="114" t="s">
        <v>5445</v>
      </c>
      <c r="G277" s="114"/>
      <c r="H277" s="114" t="s">
        <v>5445</v>
      </c>
      <c r="I277" s="114" t="s">
        <v>6093</v>
      </c>
      <c r="J277" s="114">
        <v>2</v>
      </c>
      <c r="K277" s="114" t="s">
        <v>5445</v>
      </c>
      <c r="L277" s="115" t="s">
        <v>5660</v>
      </c>
      <c r="M277" s="115"/>
      <c r="N277" s="115"/>
      <c r="O277" s="115"/>
      <c r="P277" s="115"/>
      <c r="Q277" s="115"/>
      <c r="R277" s="115"/>
      <c r="S277" s="103" t="s">
        <v>5495</v>
      </c>
      <c r="T277" s="103">
        <v>1974</v>
      </c>
      <c r="U277" s="103" t="s">
        <v>5495</v>
      </c>
      <c r="V277" s="103" t="s">
        <v>5495</v>
      </c>
      <c r="W277" s="103" t="s">
        <v>6094</v>
      </c>
      <c r="X277" s="103">
        <v>2</v>
      </c>
      <c r="Y277" s="103" t="s">
        <v>5495</v>
      </c>
      <c r="Z277" s="116" t="s">
        <v>5660</v>
      </c>
      <c r="AA277" s="116"/>
      <c r="AB277" s="116"/>
      <c r="AC277" s="116"/>
      <c r="AD277" s="116"/>
      <c r="AE277" s="116"/>
      <c r="AF277" s="116"/>
      <c r="AG277" s="134" t="s">
        <v>5660</v>
      </c>
      <c r="AH277" s="134">
        <v>1974</v>
      </c>
      <c r="AI277" s="134"/>
      <c r="AJ277" s="134"/>
      <c r="AK277" s="134"/>
      <c r="AL277" s="134"/>
      <c r="AM277" s="134"/>
      <c r="AN277" s="135" t="s">
        <v>5660</v>
      </c>
      <c r="AO277" s="135"/>
      <c r="AP277" s="135"/>
      <c r="AQ277" s="135"/>
      <c r="AR277" s="135"/>
      <c r="AS277" s="135"/>
      <c r="AT277" s="135"/>
      <c r="AU277" s="136" t="s">
        <v>5495</v>
      </c>
      <c r="AV277" s="136"/>
      <c r="AW277" s="136" t="s">
        <v>5495</v>
      </c>
      <c r="AX277" s="136" t="s">
        <v>5495</v>
      </c>
      <c r="AY277" s="136" t="s">
        <v>6089</v>
      </c>
      <c r="AZ277" s="136"/>
      <c r="BA277" s="136" t="s">
        <v>5495</v>
      </c>
      <c r="BB277" s="99">
        <v>0</v>
      </c>
      <c r="BC277" s="99"/>
      <c r="BD277" s="99"/>
      <c r="BE277" s="99"/>
      <c r="BF277" s="99"/>
      <c r="BG277" s="99"/>
      <c r="BH277" s="99"/>
      <c r="BI277" s="120" t="s">
        <v>5660</v>
      </c>
      <c r="BJ277" s="120"/>
      <c r="BK277" s="120"/>
      <c r="BL277" s="120"/>
      <c r="BM277" s="120"/>
      <c r="BN277" s="120"/>
      <c r="BO277" s="120"/>
      <c r="BP277" s="109" t="s">
        <v>5495</v>
      </c>
      <c r="BQ277" s="109"/>
      <c r="BR277" s="109" t="s">
        <v>5660</v>
      </c>
      <c r="BS277" s="109" t="s">
        <v>5660</v>
      </c>
      <c r="BT277" s="109"/>
      <c r="BU277" s="109">
        <v>1</v>
      </c>
      <c r="BV277" s="109" t="s">
        <v>5660</v>
      </c>
      <c r="BW277" s="121" t="s">
        <v>5495</v>
      </c>
      <c r="BX277" s="121"/>
      <c r="BY277" s="121" t="s">
        <v>5495</v>
      </c>
      <c r="BZ277" s="121" t="s">
        <v>5495</v>
      </c>
      <c r="CA277" s="121" t="s">
        <v>6090</v>
      </c>
      <c r="CB277" s="121">
        <v>1</v>
      </c>
      <c r="CC277" s="121"/>
      <c r="CD277" s="124" t="s">
        <v>5437</v>
      </c>
      <c r="CE277" s="124">
        <v>2009</v>
      </c>
      <c r="CF277" s="124" t="s">
        <v>5437</v>
      </c>
      <c r="CG277" s="124" t="s">
        <v>5437</v>
      </c>
      <c r="CH277" s="124" t="s">
        <v>6095</v>
      </c>
      <c r="CI277" s="124">
        <v>1</v>
      </c>
      <c r="CJ277" s="124" t="s">
        <v>5437</v>
      </c>
      <c r="CK277" s="123" t="s">
        <v>5495</v>
      </c>
      <c r="CL277" s="123"/>
      <c r="CM277" s="123" t="s">
        <v>5495</v>
      </c>
      <c r="CN277" s="123" t="s">
        <v>5495</v>
      </c>
      <c r="CO277" s="123" t="s">
        <v>5482</v>
      </c>
      <c r="CP277" s="123">
        <v>1974</v>
      </c>
      <c r="CQ277" s="123">
        <v>1</v>
      </c>
      <c r="CR277" s="121" t="s">
        <v>5495</v>
      </c>
      <c r="CS277" s="121"/>
      <c r="CT277" s="121"/>
      <c r="CU277" s="121"/>
      <c r="CV277" s="121" t="s">
        <v>6091</v>
      </c>
      <c r="CW277" s="121"/>
      <c r="CX277" s="121"/>
    </row>
    <row r="278" spans="1:102" x14ac:dyDescent="0.3">
      <c r="B278" s="137" t="s">
        <v>6096</v>
      </c>
      <c r="C278" s="137"/>
      <c r="D278" s="114" t="s">
        <v>5660</v>
      </c>
      <c r="E278" s="114"/>
      <c r="F278" s="126" t="s">
        <v>5440</v>
      </c>
      <c r="G278" s="114"/>
      <c r="H278" s="114" t="s">
        <v>5660</v>
      </c>
      <c r="I278" s="114"/>
      <c r="J278" s="114">
        <v>0</v>
      </c>
      <c r="K278" s="114"/>
      <c r="L278" s="115" t="s">
        <v>5495</v>
      </c>
      <c r="M278" s="115"/>
      <c r="N278" s="115" t="s">
        <v>5495</v>
      </c>
      <c r="O278" s="115" t="s">
        <v>5495</v>
      </c>
      <c r="P278" s="115" t="s">
        <v>6097</v>
      </c>
      <c r="Q278" s="115">
        <v>1</v>
      </c>
      <c r="R278" s="115" t="s">
        <v>5660</v>
      </c>
      <c r="S278" s="103" t="s">
        <v>5495</v>
      </c>
      <c r="T278" s="103"/>
      <c r="U278" s="103" t="s">
        <v>5495</v>
      </c>
      <c r="V278" s="103" t="s">
        <v>5495</v>
      </c>
      <c r="W278" s="103" t="s">
        <v>6086</v>
      </c>
      <c r="X278" s="103">
        <v>2</v>
      </c>
      <c r="Y278" s="103" t="s">
        <v>5495</v>
      </c>
      <c r="Z278" s="116" t="s">
        <v>5660</v>
      </c>
      <c r="AA278" s="116"/>
      <c r="AB278" s="116"/>
      <c r="AC278" s="116"/>
      <c r="AD278" s="116"/>
      <c r="AE278" s="116"/>
      <c r="AF278" s="116"/>
      <c r="AG278" s="134" t="s">
        <v>5495</v>
      </c>
      <c r="AH278" s="134"/>
      <c r="AI278" s="134" t="s">
        <v>5660</v>
      </c>
      <c r="AJ278" s="134" t="s">
        <v>5660</v>
      </c>
      <c r="AK278" s="134"/>
      <c r="AL278" s="134">
        <v>1</v>
      </c>
      <c r="AM278" s="134" t="s">
        <v>5660</v>
      </c>
      <c r="AN278" s="135" t="s">
        <v>5660</v>
      </c>
      <c r="AO278" s="135"/>
      <c r="AP278" s="135"/>
      <c r="AQ278" s="135"/>
      <c r="AR278" s="135"/>
      <c r="AS278" s="135"/>
      <c r="AT278" s="135"/>
      <c r="AU278" s="136" t="s">
        <v>5495</v>
      </c>
      <c r="AV278" s="136"/>
      <c r="AW278" s="136" t="s">
        <v>5495</v>
      </c>
      <c r="AX278" s="136" t="s">
        <v>5495</v>
      </c>
      <c r="AY278" s="136" t="s">
        <v>6089</v>
      </c>
      <c r="AZ278" s="136"/>
      <c r="BA278" s="136" t="s">
        <v>5495</v>
      </c>
      <c r="BB278" s="99">
        <v>0</v>
      </c>
      <c r="BC278" s="99"/>
      <c r="BD278" s="99"/>
      <c r="BE278" s="99"/>
      <c r="BF278" s="99"/>
      <c r="BG278" s="99"/>
      <c r="BH278" s="99"/>
      <c r="BI278" s="120" t="s">
        <v>5660</v>
      </c>
      <c r="BJ278" s="120"/>
      <c r="BK278" s="120"/>
      <c r="BL278" s="120"/>
      <c r="BM278" s="120"/>
      <c r="BN278" s="120"/>
      <c r="BO278" s="120"/>
      <c r="BP278" s="109" t="s">
        <v>5660</v>
      </c>
      <c r="BQ278" s="109"/>
      <c r="BR278" s="109"/>
      <c r="BS278" s="109"/>
      <c r="BT278" s="109"/>
      <c r="BU278" s="109"/>
      <c r="BV278" s="109"/>
      <c r="BW278" s="121" t="s">
        <v>5495</v>
      </c>
      <c r="BX278" s="121"/>
      <c r="BY278" s="121" t="s">
        <v>5495</v>
      </c>
      <c r="BZ278" s="121" t="s">
        <v>5495</v>
      </c>
      <c r="CA278" s="121" t="s">
        <v>6090</v>
      </c>
      <c r="CB278" s="121">
        <v>1</v>
      </c>
      <c r="CC278" s="121"/>
      <c r="CD278" s="124" t="s">
        <v>5443</v>
      </c>
      <c r="CE278" s="124" t="s">
        <v>5440</v>
      </c>
      <c r="CF278" s="124" t="s">
        <v>5440</v>
      </c>
      <c r="CG278" s="124" t="s">
        <v>5440</v>
      </c>
      <c r="CH278" s="124" t="s">
        <v>5440</v>
      </c>
      <c r="CI278" s="124" t="s">
        <v>5440</v>
      </c>
      <c r="CJ278" s="124" t="s">
        <v>5440</v>
      </c>
      <c r="CK278" s="123" t="s">
        <v>5660</v>
      </c>
      <c r="CL278" s="123"/>
      <c r="CM278" s="123"/>
      <c r="CN278" s="123"/>
      <c r="CO278" s="123"/>
      <c r="CP278" s="123"/>
      <c r="CQ278" s="123"/>
      <c r="CR278" s="121" t="s">
        <v>5495</v>
      </c>
      <c r="CS278" s="121"/>
      <c r="CT278" s="121"/>
      <c r="CU278" s="121"/>
      <c r="CV278" s="121" t="s">
        <v>6091</v>
      </c>
      <c r="CW278" s="121"/>
      <c r="CX278" s="121"/>
    </row>
    <row r="279" spans="1:102" x14ac:dyDescent="0.3">
      <c r="B279" s="137" t="s">
        <v>6098</v>
      </c>
      <c r="C279" s="137"/>
      <c r="D279" s="114" t="s">
        <v>5660</v>
      </c>
      <c r="E279" s="114"/>
      <c r="F279" s="126" t="s">
        <v>5440</v>
      </c>
      <c r="G279" s="114"/>
      <c r="H279" s="114" t="s">
        <v>5660</v>
      </c>
      <c r="I279" s="114"/>
      <c r="J279" s="114">
        <v>0</v>
      </c>
      <c r="K279" s="114"/>
      <c r="L279" s="115" t="s">
        <v>5495</v>
      </c>
      <c r="M279" s="115"/>
      <c r="N279" s="115" t="s">
        <v>5495</v>
      </c>
      <c r="O279" s="115" t="s">
        <v>5495</v>
      </c>
      <c r="P279" s="115" t="s">
        <v>5467</v>
      </c>
      <c r="Q279" s="115">
        <v>1</v>
      </c>
      <c r="R279" s="115" t="s">
        <v>5495</v>
      </c>
      <c r="S279" s="103" t="s">
        <v>5495</v>
      </c>
      <c r="T279" s="103"/>
      <c r="U279" s="103" t="s">
        <v>5495</v>
      </c>
      <c r="V279" s="103" t="s">
        <v>5495</v>
      </c>
      <c r="W279" s="103" t="s">
        <v>6086</v>
      </c>
      <c r="X279" s="103">
        <v>2</v>
      </c>
      <c r="Y279" s="103" t="s">
        <v>5495</v>
      </c>
      <c r="Z279" s="116" t="s">
        <v>5660</v>
      </c>
      <c r="AA279" s="116"/>
      <c r="AB279" s="116"/>
      <c r="AC279" s="116"/>
      <c r="AD279" s="116"/>
      <c r="AE279" s="116"/>
      <c r="AF279" s="116"/>
      <c r="AG279" s="134" t="s">
        <v>5660</v>
      </c>
      <c r="AH279" s="134"/>
      <c r="AI279" s="134"/>
      <c r="AJ279" s="134"/>
      <c r="AK279" s="134"/>
      <c r="AL279" s="134"/>
      <c r="AM279" s="134"/>
      <c r="AN279" s="135" t="s">
        <v>5660</v>
      </c>
      <c r="AO279" s="135"/>
      <c r="AP279" s="135"/>
      <c r="AQ279" s="135"/>
      <c r="AR279" s="135"/>
      <c r="AS279" s="135"/>
      <c r="AT279" s="135"/>
      <c r="AU279" s="136" t="s">
        <v>5495</v>
      </c>
      <c r="AV279" s="136"/>
      <c r="AW279" s="136" t="s">
        <v>5495</v>
      </c>
      <c r="AX279" s="136" t="s">
        <v>5495</v>
      </c>
      <c r="AY279" s="136" t="s">
        <v>6089</v>
      </c>
      <c r="AZ279" s="136"/>
      <c r="BA279" s="136" t="s">
        <v>5495</v>
      </c>
      <c r="BB279" s="99">
        <v>0</v>
      </c>
      <c r="BC279" s="99"/>
      <c r="BD279" s="99"/>
      <c r="BE279" s="99"/>
      <c r="BF279" s="99"/>
      <c r="BG279" s="99"/>
      <c r="BH279" s="99"/>
      <c r="BI279" s="120" t="s">
        <v>5660</v>
      </c>
      <c r="BJ279" s="120"/>
      <c r="BK279" s="120"/>
      <c r="BL279" s="120"/>
      <c r="BM279" s="120"/>
      <c r="BN279" s="120"/>
      <c r="BO279" s="120"/>
      <c r="BP279" s="109" t="s">
        <v>5660</v>
      </c>
      <c r="BQ279" s="109"/>
      <c r="BR279" s="109"/>
      <c r="BS279" s="109"/>
      <c r="BT279" s="109"/>
      <c r="BU279" s="109"/>
      <c r="BV279" s="109"/>
      <c r="BW279" s="121" t="s">
        <v>5495</v>
      </c>
      <c r="BX279" s="121"/>
      <c r="BY279" s="121" t="s">
        <v>5495</v>
      </c>
      <c r="BZ279" s="121" t="s">
        <v>5495</v>
      </c>
      <c r="CA279" s="121" t="s">
        <v>6090</v>
      </c>
      <c r="CB279" s="121">
        <v>1</v>
      </c>
      <c r="CC279" s="121"/>
      <c r="CD279" s="124" t="s">
        <v>5443</v>
      </c>
      <c r="CE279" s="124" t="s">
        <v>5440</v>
      </c>
      <c r="CF279" s="124" t="s">
        <v>5440</v>
      </c>
      <c r="CG279" s="124" t="s">
        <v>5440</v>
      </c>
      <c r="CH279" s="124" t="s">
        <v>5440</v>
      </c>
      <c r="CI279" s="124" t="s">
        <v>5440</v>
      </c>
      <c r="CJ279" s="124" t="s">
        <v>5440</v>
      </c>
      <c r="CK279" s="123" t="s">
        <v>5660</v>
      </c>
      <c r="CL279" s="123"/>
      <c r="CM279" s="123"/>
      <c r="CN279" s="123"/>
      <c r="CO279" s="123"/>
      <c r="CP279" s="123"/>
      <c r="CQ279" s="123"/>
      <c r="CR279" s="121" t="s">
        <v>5495</v>
      </c>
      <c r="CS279" s="121"/>
      <c r="CT279" s="121"/>
      <c r="CU279" s="121"/>
      <c r="CV279" s="121" t="s">
        <v>6091</v>
      </c>
      <c r="CW279" s="121"/>
      <c r="CX279" s="121"/>
    </row>
    <row r="280" spans="1:102" x14ac:dyDescent="0.3">
      <c r="B280" s="137" t="s">
        <v>6099</v>
      </c>
      <c r="C280" s="137"/>
      <c r="D280" s="114" t="s">
        <v>5495</v>
      </c>
      <c r="E280" s="114">
        <v>1999</v>
      </c>
      <c r="F280" s="114" t="s">
        <v>5660</v>
      </c>
      <c r="G280" s="114"/>
      <c r="H280" s="114" t="s">
        <v>5660</v>
      </c>
      <c r="I280" s="114"/>
      <c r="J280" s="114">
        <v>1</v>
      </c>
      <c r="K280" s="114" t="s">
        <v>5660</v>
      </c>
      <c r="L280" s="115" t="s">
        <v>5495</v>
      </c>
      <c r="M280" s="115"/>
      <c r="N280" s="115" t="s">
        <v>5495</v>
      </c>
      <c r="O280" s="115" t="s">
        <v>5495</v>
      </c>
      <c r="P280" s="115" t="s">
        <v>6097</v>
      </c>
      <c r="Q280" s="115">
        <v>1</v>
      </c>
      <c r="R280" s="115" t="s">
        <v>5660</v>
      </c>
      <c r="S280" s="103" t="s">
        <v>5495</v>
      </c>
      <c r="T280" s="103">
        <v>1999</v>
      </c>
      <c r="U280" s="103" t="s">
        <v>5495</v>
      </c>
      <c r="V280" s="103" t="s">
        <v>5495</v>
      </c>
      <c r="W280" s="103" t="s">
        <v>6086</v>
      </c>
      <c r="X280" s="103">
        <v>2</v>
      </c>
      <c r="Y280" s="103" t="s">
        <v>5495</v>
      </c>
      <c r="Z280" s="116" t="s">
        <v>5443</v>
      </c>
      <c r="AA280" s="116" t="s">
        <v>5443</v>
      </c>
      <c r="AB280" s="116" t="s">
        <v>5443</v>
      </c>
      <c r="AC280" s="116" t="s">
        <v>5443</v>
      </c>
      <c r="AD280" s="116" t="s">
        <v>5443</v>
      </c>
      <c r="AE280" s="116" t="s">
        <v>5443</v>
      </c>
      <c r="AF280" s="116" t="s">
        <v>5443</v>
      </c>
      <c r="AG280" s="134" t="s">
        <v>5660</v>
      </c>
      <c r="AH280" s="134"/>
      <c r="AI280" s="134"/>
      <c r="AJ280" s="134"/>
      <c r="AK280" s="134"/>
      <c r="AL280" s="134"/>
      <c r="AM280" s="134"/>
      <c r="AN280" s="135" t="s">
        <v>5443</v>
      </c>
      <c r="AO280" s="135" t="s">
        <v>5443</v>
      </c>
      <c r="AP280" s="135" t="s">
        <v>5443</v>
      </c>
      <c r="AQ280" s="135" t="s">
        <v>5443</v>
      </c>
      <c r="AR280" s="135" t="s">
        <v>5443</v>
      </c>
      <c r="AS280" s="135" t="s">
        <v>5443</v>
      </c>
      <c r="AT280" s="135" t="s">
        <v>5443</v>
      </c>
      <c r="AU280" s="136" t="s">
        <v>5495</v>
      </c>
      <c r="AV280" s="136"/>
      <c r="AW280" s="136" t="s">
        <v>5495</v>
      </c>
      <c r="AX280" s="136" t="s">
        <v>5495</v>
      </c>
      <c r="AY280" s="136" t="s">
        <v>6089</v>
      </c>
      <c r="AZ280" s="136">
        <v>3</v>
      </c>
      <c r="BA280" s="136" t="s">
        <v>5495</v>
      </c>
      <c r="BB280" s="99" t="s">
        <v>5443</v>
      </c>
      <c r="BC280" s="99" t="s">
        <v>5443</v>
      </c>
      <c r="BD280" s="99" t="s">
        <v>5443</v>
      </c>
      <c r="BE280" s="99" t="s">
        <v>5443</v>
      </c>
      <c r="BF280" s="99" t="s">
        <v>5443</v>
      </c>
      <c r="BG280" s="99" t="s">
        <v>5443</v>
      </c>
      <c r="BH280" s="99" t="s">
        <v>5443</v>
      </c>
      <c r="BI280" s="120" t="s">
        <v>5443</v>
      </c>
      <c r="BJ280" s="120" t="s">
        <v>5443</v>
      </c>
      <c r="BK280" s="120" t="s">
        <v>5443</v>
      </c>
      <c r="BL280" s="120" t="s">
        <v>5443</v>
      </c>
      <c r="BM280" s="120" t="s">
        <v>5443</v>
      </c>
      <c r="BN280" s="120" t="s">
        <v>5443</v>
      </c>
      <c r="BO280" s="120" t="s">
        <v>5443</v>
      </c>
      <c r="BP280" s="109" t="s">
        <v>5495</v>
      </c>
      <c r="BQ280" s="109"/>
      <c r="BR280" s="109" t="s">
        <v>5660</v>
      </c>
      <c r="BS280" s="109" t="s">
        <v>5660</v>
      </c>
      <c r="BT280" s="109"/>
      <c r="BU280" s="109">
        <v>1</v>
      </c>
      <c r="BV280" s="109" t="s">
        <v>5660</v>
      </c>
      <c r="BW280" s="121" t="s">
        <v>5495</v>
      </c>
      <c r="BX280" s="121"/>
      <c r="BY280" s="121" t="s">
        <v>5495</v>
      </c>
      <c r="BZ280" s="121" t="s">
        <v>5495</v>
      </c>
      <c r="CA280" s="121" t="s">
        <v>6090</v>
      </c>
      <c r="CB280" s="121">
        <v>1</v>
      </c>
      <c r="CC280" s="121"/>
      <c r="CD280" s="124" t="s">
        <v>5443</v>
      </c>
      <c r="CE280" s="124" t="s">
        <v>5440</v>
      </c>
      <c r="CF280" s="124" t="s">
        <v>5440</v>
      </c>
      <c r="CG280" s="124" t="s">
        <v>5440</v>
      </c>
      <c r="CH280" s="124" t="s">
        <v>5440</v>
      </c>
      <c r="CI280" s="124" t="s">
        <v>5440</v>
      </c>
      <c r="CJ280" s="124" t="s">
        <v>5440</v>
      </c>
      <c r="CK280" s="123" t="s">
        <v>5443</v>
      </c>
      <c r="CL280" s="123" t="s">
        <v>5443</v>
      </c>
      <c r="CM280" s="123" t="s">
        <v>5443</v>
      </c>
      <c r="CN280" s="123" t="s">
        <v>5443</v>
      </c>
      <c r="CO280" s="123" t="s">
        <v>5443</v>
      </c>
      <c r="CP280" s="123" t="s">
        <v>5443</v>
      </c>
      <c r="CQ280" s="123" t="s">
        <v>5443</v>
      </c>
      <c r="CR280" s="121" t="s">
        <v>5495</v>
      </c>
      <c r="CS280" s="121">
        <v>2014</v>
      </c>
      <c r="CT280" s="121" t="s">
        <v>5437</v>
      </c>
      <c r="CU280" s="121" t="s">
        <v>5437</v>
      </c>
      <c r="CV280" s="121" t="s">
        <v>6091</v>
      </c>
      <c r="CW280" s="121" t="s">
        <v>5451</v>
      </c>
      <c r="CX280" s="121" t="s">
        <v>5440</v>
      </c>
    </row>
    <row r="281" spans="1:102" x14ac:dyDescent="0.3">
      <c r="B281" s="137" t="s">
        <v>6100</v>
      </c>
      <c r="C281" s="137"/>
      <c r="D281" s="114" t="s">
        <v>5495</v>
      </c>
      <c r="E281" s="114">
        <v>2000</v>
      </c>
      <c r="F281" s="114" t="s">
        <v>5660</v>
      </c>
      <c r="G281" s="114"/>
      <c r="H281" s="114" t="s">
        <v>5660</v>
      </c>
      <c r="I281" s="114" t="s">
        <v>5467</v>
      </c>
      <c r="J281" s="114">
        <v>1</v>
      </c>
      <c r="K281" s="114" t="s">
        <v>5660</v>
      </c>
      <c r="L281" s="115" t="s">
        <v>5437</v>
      </c>
      <c r="M281" s="115"/>
      <c r="N281" s="115" t="s">
        <v>5495</v>
      </c>
      <c r="O281" s="115" t="s">
        <v>5495</v>
      </c>
      <c r="P281" s="115" t="s">
        <v>6097</v>
      </c>
      <c r="Q281" s="115">
        <v>1</v>
      </c>
      <c r="R281" s="115" t="s">
        <v>5660</v>
      </c>
      <c r="S281" s="103" t="s">
        <v>5495</v>
      </c>
      <c r="T281" s="103">
        <v>2000</v>
      </c>
      <c r="U281" s="103" t="s">
        <v>5495</v>
      </c>
      <c r="V281" s="103" t="s">
        <v>5495</v>
      </c>
      <c r="W281" s="103" t="s">
        <v>6086</v>
      </c>
      <c r="X281" s="103">
        <v>2</v>
      </c>
      <c r="Y281" s="103" t="s">
        <v>5495</v>
      </c>
      <c r="Z281" s="116" t="s">
        <v>5443</v>
      </c>
      <c r="AA281" s="116" t="s">
        <v>5443</v>
      </c>
      <c r="AB281" s="116" t="s">
        <v>5443</v>
      </c>
      <c r="AC281" s="116" t="s">
        <v>5443</v>
      </c>
      <c r="AD281" s="116" t="s">
        <v>5443</v>
      </c>
      <c r="AE281" s="116" t="s">
        <v>5443</v>
      </c>
      <c r="AF281" s="116" t="s">
        <v>5443</v>
      </c>
      <c r="AG281" s="134" t="s">
        <v>5495</v>
      </c>
      <c r="AH281" s="134">
        <v>1999</v>
      </c>
      <c r="AI281" s="134" t="s">
        <v>5660</v>
      </c>
      <c r="AJ281" s="134" t="s">
        <v>5660</v>
      </c>
      <c r="AK281" s="134"/>
      <c r="AL281" s="134">
        <v>1</v>
      </c>
      <c r="AM281" s="134" t="s">
        <v>5660</v>
      </c>
      <c r="AN281" s="135" t="s">
        <v>5443</v>
      </c>
      <c r="AO281" s="135" t="s">
        <v>5443</v>
      </c>
      <c r="AP281" s="135" t="s">
        <v>5443</v>
      </c>
      <c r="AQ281" s="135" t="s">
        <v>5443</v>
      </c>
      <c r="AR281" s="135" t="s">
        <v>5443</v>
      </c>
      <c r="AS281" s="135" t="s">
        <v>5443</v>
      </c>
      <c r="AT281" s="135" t="s">
        <v>5443</v>
      </c>
      <c r="AU281" s="136" t="s">
        <v>5495</v>
      </c>
      <c r="AV281" s="136"/>
      <c r="AW281" s="136" t="s">
        <v>5495</v>
      </c>
      <c r="AX281" s="136" t="s">
        <v>5495</v>
      </c>
      <c r="AY281" s="136" t="s">
        <v>6089</v>
      </c>
      <c r="AZ281" s="136">
        <v>5</v>
      </c>
      <c r="BA281" s="136" t="s">
        <v>5495</v>
      </c>
      <c r="BB281" s="99" t="s">
        <v>5443</v>
      </c>
      <c r="BC281" s="99" t="s">
        <v>5443</v>
      </c>
      <c r="BD281" s="99" t="s">
        <v>5443</v>
      </c>
      <c r="BE281" s="99" t="s">
        <v>5443</v>
      </c>
      <c r="BF281" s="99" t="s">
        <v>5443</v>
      </c>
      <c r="BG281" s="99" t="s">
        <v>5443</v>
      </c>
      <c r="BH281" s="99" t="s">
        <v>5443</v>
      </c>
      <c r="BI281" s="120" t="s">
        <v>5443</v>
      </c>
      <c r="BJ281" s="120" t="s">
        <v>5443</v>
      </c>
      <c r="BK281" s="120" t="s">
        <v>5443</v>
      </c>
      <c r="BL281" s="120" t="s">
        <v>5443</v>
      </c>
      <c r="BM281" s="120" t="s">
        <v>5443</v>
      </c>
      <c r="BN281" s="120" t="s">
        <v>5443</v>
      </c>
      <c r="BO281" s="120" t="s">
        <v>5443</v>
      </c>
      <c r="BP281" s="109" t="s">
        <v>5443</v>
      </c>
      <c r="BQ281" s="109" t="s">
        <v>5443</v>
      </c>
      <c r="BR281" s="109" t="s">
        <v>5443</v>
      </c>
      <c r="BS281" s="109" t="s">
        <v>5443</v>
      </c>
      <c r="BT281" s="109" t="s">
        <v>5443</v>
      </c>
      <c r="BU281" s="109" t="s">
        <v>5443</v>
      </c>
      <c r="BV281" s="109" t="s">
        <v>5443</v>
      </c>
      <c r="BW281" s="121" t="s">
        <v>5495</v>
      </c>
      <c r="BX281" s="121"/>
      <c r="BY281" s="121" t="s">
        <v>5495</v>
      </c>
      <c r="BZ281" s="121" t="s">
        <v>5495</v>
      </c>
      <c r="CA281" s="121" t="s">
        <v>6090</v>
      </c>
      <c r="CB281" s="121">
        <v>1</v>
      </c>
      <c r="CC281" s="121"/>
      <c r="CD281" s="124" t="s">
        <v>5443</v>
      </c>
      <c r="CE281" s="124" t="s">
        <v>5440</v>
      </c>
      <c r="CF281" s="124" t="s">
        <v>5440</v>
      </c>
      <c r="CG281" s="124" t="s">
        <v>5440</v>
      </c>
      <c r="CH281" s="124" t="s">
        <v>5440</v>
      </c>
      <c r="CI281" s="124" t="s">
        <v>5440</v>
      </c>
      <c r="CJ281" s="124" t="s">
        <v>5440</v>
      </c>
      <c r="CK281" s="123" t="s">
        <v>5443</v>
      </c>
      <c r="CL281" s="123" t="s">
        <v>5443</v>
      </c>
      <c r="CM281" s="123" t="s">
        <v>5443</v>
      </c>
      <c r="CN281" s="123" t="s">
        <v>5443</v>
      </c>
      <c r="CO281" s="123" t="s">
        <v>5443</v>
      </c>
      <c r="CP281" s="123" t="s">
        <v>5443</v>
      </c>
      <c r="CQ281" s="123" t="s">
        <v>5443</v>
      </c>
      <c r="CR281" s="121" t="s">
        <v>5495</v>
      </c>
      <c r="CS281" s="121">
        <v>2014</v>
      </c>
      <c r="CT281" s="121" t="s">
        <v>5437</v>
      </c>
      <c r="CU281" s="121" t="s">
        <v>5437</v>
      </c>
      <c r="CV281" s="121" t="s">
        <v>6091</v>
      </c>
      <c r="CW281" s="121" t="s">
        <v>5451</v>
      </c>
      <c r="CX281" s="121" t="s">
        <v>5440</v>
      </c>
    </row>
    <row r="282" spans="1:102" x14ac:dyDescent="0.3">
      <c r="B282" s="137" t="s">
        <v>6101</v>
      </c>
      <c r="C282" s="137"/>
      <c r="D282" s="114" t="s">
        <v>5495</v>
      </c>
      <c r="E282" s="114">
        <v>1990</v>
      </c>
      <c r="F282" s="114" t="s">
        <v>5495</v>
      </c>
      <c r="G282" s="114"/>
      <c r="H282" s="114" t="s">
        <v>5495</v>
      </c>
      <c r="I282" s="114" t="s">
        <v>5467</v>
      </c>
      <c r="J282" s="114">
        <v>1</v>
      </c>
      <c r="K282" s="114" t="s">
        <v>5495</v>
      </c>
      <c r="L282" s="115" t="s">
        <v>5660</v>
      </c>
      <c r="M282" s="115"/>
      <c r="N282" s="115"/>
      <c r="O282" s="115"/>
      <c r="P282" s="115"/>
      <c r="Q282" s="115"/>
      <c r="R282" s="115"/>
      <c r="S282" s="103" t="s">
        <v>5495</v>
      </c>
      <c r="T282" s="103">
        <v>1990</v>
      </c>
      <c r="U282" s="103" t="s">
        <v>5495</v>
      </c>
      <c r="V282" s="103" t="s">
        <v>5495</v>
      </c>
      <c r="W282" s="103" t="s">
        <v>6086</v>
      </c>
      <c r="X282" s="103">
        <v>2</v>
      </c>
      <c r="Y282" s="103" t="s">
        <v>5495</v>
      </c>
      <c r="Z282" s="116" t="s">
        <v>5443</v>
      </c>
      <c r="AA282" s="116" t="s">
        <v>5443</v>
      </c>
      <c r="AB282" s="116" t="s">
        <v>5443</v>
      </c>
      <c r="AC282" s="116" t="s">
        <v>5443</v>
      </c>
      <c r="AD282" s="116" t="s">
        <v>5443</v>
      </c>
      <c r="AE282" s="116" t="s">
        <v>5443</v>
      </c>
      <c r="AF282" s="116" t="s">
        <v>5443</v>
      </c>
      <c r="AG282" s="134" t="s">
        <v>5660</v>
      </c>
      <c r="AH282" s="134">
        <v>1990</v>
      </c>
      <c r="AI282" s="134"/>
      <c r="AJ282" s="134"/>
      <c r="AK282" s="134"/>
      <c r="AL282" s="134"/>
      <c r="AM282" s="134"/>
      <c r="AN282" s="135" t="s">
        <v>5443</v>
      </c>
      <c r="AO282" s="135" t="s">
        <v>5443</v>
      </c>
      <c r="AP282" s="135" t="s">
        <v>5443</v>
      </c>
      <c r="AQ282" s="135" t="s">
        <v>5443</v>
      </c>
      <c r="AR282" s="135" t="s">
        <v>5443</v>
      </c>
      <c r="AS282" s="135" t="s">
        <v>5443</v>
      </c>
      <c r="AT282" s="135" t="s">
        <v>5443</v>
      </c>
      <c r="AU282" s="136" t="s">
        <v>5495</v>
      </c>
      <c r="AV282" s="136"/>
      <c r="AW282" s="136" t="s">
        <v>5495</v>
      </c>
      <c r="AX282" s="136" t="s">
        <v>5495</v>
      </c>
      <c r="AY282" s="136" t="s">
        <v>6089</v>
      </c>
      <c r="AZ282" s="136">
        <v>5</v>
      </c>
      <c r="BA282" s="136" t="s">
        <v>5495</v>
      </c>
      <c r="BB282" s="99" t="s">
        <v>5443</v>
      </c>
      <c r="BC282" s="99" t="s">
        <v>5443</v>
      </c>
      <c r="BD282" s="99" t="s">
        <v>5443</v>
      </c>
      <c r="BE282" s="99" t="s">
        <v>5443</v>
      </c>
      <c r="BF282" s="99" t="s">
        <v>5443</v>
      </c>
      <c r="BG282" s="99" t="s">
        <v>5443</v>
      </c>
      <c r="BH282" s="99" t="s">
        <v>5443</v>
      </c>
      <c r="BI282" s="120" t="s">
        <v>5443</v>
      </c>
      <c r="BJ282" s="120" t="s">
        <v>5443</v>
      </c>
      <c r="BK282" s="120" t="s">
        <v>5443</v>
      </c>
      <c r="BL282" s="120" t="s">
        <v>5443</v>
      </c>
      <c r="BM282" s="120" t="s">
        <v>5443</v>
      </c>
      <c r="BN282" s="120" t="s">
        <v>5443</v>
      </c>
      <c r="BO282" s="120" t="s">
        <v>5443</v>
      </c>
      <c r="BP282" s="109" t="s">
        <v>5443</v>
      </c>
      <c r="BQ282" s="109" t="s">
        <v>5443</v>
      </c>
      <c r="BR282" s="109" t="s">
        <v>5443</v>
      </c>
      <c r="BS282" s="109" t="s">
        <v>5443</v>
      </c>
      <c r="BT282" s="109" t="s">
        <v>5443</v>
      </c>
      <c r="BU282" s="109" t="s">
        <v>5443</v>
      </c>
      <c r="BV282" s="109" t="s">
        <v>5443</v>
      </c>
      <c r="BW282" s="121" t="s">
        <v>5495</v>
      </c>
      <c r="BX282" s="121"/>
      <c r="BY282" s="121" t="s">
        <v>5495</v>
      </c>
      <c r="BZ282" s="121" t="s">
        <v>5495</v>
      </c>
      <c r="CA282" s="121" t="s">
        <v>6090</v>
      </c>
      <c r="CB282" s="121">
        <v>1</v>
      </c>
      <c r="CC282" s="121"/>
      <c r="CD282" s="124" t="s">
        <v>5443</v>
      </c>
      <c r="CE282" s="124" t="s">
        <v>5440</v>
      </c>
      <c r="CF282" s="124" t="s">
        <v>5440</v>
      </c>
      <c r="CG282" s="124" t="s">
        <v>5440</v>
      </c>
      <c r="CH282" s="124" t="s">
        <v>5440</v>
      </c>
      <c r="CI282" s="124" t="s">
        <v>5440</v>
      </c>
      <c r="CJ282" s="124" t="s">
        <v>5440</v>
      </c>
      <c r="CK282" s="123" t="s">
        <v>5443</v>
      </c>
      <c r="CL282" s="123" t="s">
        <v>5443</v>
      </c>
      <c r="CM282" s="123" t="s">
        <v>5443</v>
      </c>
      <c r="CN282" s="123" t="s">
        <v>5443</v>
      </c>
      <c r="CO282" s="123" t="s">
        <v>5443</v>
      </c>
      <c r="CP282" s="123" t="s">
        <v>5443</v>
      </c>
      <c r="CQ282" s="123" t="s">
        <v>5443</v>
      </c>
      <c r="CR282" s="121" t="s">
        <v>5495</v>
      </c>
      <c r="CS282" s="121">
        <v>2014</v>
      </c>
      <c r="CT282" s="121" t="s">
        <v>5437</v>
      </c>
      <c r="CU282" s="121" t="s">
        <v>5437</v>
      </c>
      <c r="CV282" s="121" t="s">
        <v>6091</v>
      </c>
      <c r="CW282" s="121" t="s">
        <v>5451</v>
      </c>
      <c r="CX282" s="121" t="s">
        <v>5440</v>
      </c>
    </row>
    <row r="283" spans="1:102" x14ac:dyDescent="0.3">
      <c r="B283" s="137" t="s">
        <v>1055</v>
      </c>
      <c r="C283" s="137"/>
      <c r="D283" s="114" t="s">
        <v>5495</v>
      </c>
      <c r="E283" s="114">
        <v>1990</v>
      </c>
      <c r="F283" s="114" t="s">
        <v>5495</v>
      </c>
      <c r="G283" s="114"/>
      <c r="H283" s="114" t="s">
        <v>5495</v>
      </c>
      <c r="I283" s="114" t="s">
        <v>5467</v>
      </c>
      <c r="J283" s="114">
        <v>1</v>
      </c>
      <c r="K283" s="114" t="s">
        <v>5495</v>
      </c>
      <c r="L283" s="115" t="s">
        <v>5495</v>
      </c>
      <c r="M283" s="115"/>
      <c r="N283" s="115" t="s">
        <v>5495</v>
      </c>
      <c r="O283" s="115" t="s">
        <v>5495</v>
      </c>
      <c r="P283" s="115" t="s">
        <v>6102</v>
      </c>
      <c r="Q283" s="115">
        <v>1</v>
      </c>
      <c r="R283" s="115" t="s">
        <v>5495</v>
      </c>
      <c r="S283" s="103" t="s">
        <v>5495</v>
      </c>
      <c r="T283" s="103">
        <v>1990</v>
      </c>
      <c r="U283" s="103" t="s">
        <v>5495</v>
      </c>
      <c r="V283" s="103" t="s">
        <v>5495</v>
      </c>
      <c r="W283" s="103" t="s">
        <v>6086</v>
      </c>
      <c r="X283" s="103">
        <v>2</v>
      </c>
      <c r="Y283" s="103" t="s">
        <v>5495</v>
      </c>
      <c r="Z283" s="116" t="s">
        <v>5443</v>
      </c>
      <c r="AA283" s="116" t="s">
        <v>5443</v>
      </c>
      <c r="AB283" s="116" t="s">
        <v>5443</v>
      </c>
      <c r="AC283" s="116" t="s">
        <v>5443</v>
      </c>
      <c r="AD283" s="116" t="s">
        <v>5443</v>
      </c>
      <c r="AE283" s="116" t="s">
        <v>5443</v>
      </c>
      <c r="AF283" s="116" t="s">
        <v>5443</v>
      </c>
      <c r="AG283" s="134" t="s">
        <v>5660</v>
      </c>
      <c r="AH283" s="134"/>
      <c r="AI283" s="134"/>
      <c r="AJ283" s="134"/>
      <c r="AK283" s="134"/>
      <c r="AL283" s="134"/>
      <c r="AM283" s="134"/>
      <c r="AN283" s="135" t="s">
        <v>5443</v>
      </c>
      <c r="AO283" s="135" t="s">
        <v>5443</v>
      </c>
      <c r="AP283" s="135" t="s">
        <v>5443</v>
      </c>
      <c r="AQ283" s="135" t="s">
        <v>5443</v>
      </c>
      <c r="AR283" s="135" t="s">
        <v>5443</v>
      </c>
      <c r="AS283" s="135" t="s">
        <v>5443</v>
      </c>
      <c r="AT283" s="135" t="s">
        <v>5443</v>
      </c>
      <c r="AU283" s="136" t="s">
        <v>5495</v>
      </c>
      <c r="AV283" s="136"/>
      <c r="AW283" s="136" t="s">
        <v>5495</v>
      </c>
      <c r="AX283" s="136" t="s">
        <v>5495</v>
      </c>
      <c r="AY283" s="136" t="s">
        <v>6089</v>
      </c>
      <c r="AZ283" s="136">
        <v>4</v>
      </c>
      <c r="BA283" s="136" t="s">
        <v>5495</v>
      </c>
      <c r="BB283" s="99" t="s">
        <v>5443</v>
      </c>
      <c r="BC283" s="99" t="s">
        <v>5443</v>
      </c>
      <c r="BD283" s="99" t="s">
        <v>5443</v>
      </c>
      <c r="BE283" s="99" t="s">
        <v>5443</v>
      </c>
      <c r="BF283" s="99" t="s">
        <v>5443</v>
      </c>
      <c r="BG283" s="99" t="s">
        <v>5443</v>
      </c>
      <c r="BH283" s="99" t="s">
        <v>5443</v>
      </c>
      <c r="BI283" s="120" t="s">
        <v>5443</v>
      </c>
      <c r="BJ283" s="120" t="s">
        <v>5443</v>
      </c>
      <c r="BK283" s="120" t="s">
        <v>5443</v>
      </c>
      <c r="BL283" s="120" t="s">
        <v>5443</v>
      </c>
      <c r="BM283" s="120" t="s">
        <v>5443</v>
      </c>
      <c r="BN283" s="120" t="s">
        <v>5443</v>
      </c>
      <c r="BO283" s="120" t="s">
        <v>5443</v>
      </c>
      <c r="BP283" s="109" t="s">
        <v>5443</v>
      </c>
      <c r="BQ283" s="109" t="s">
        <v>5443</v>
      </c>
      <c r="BR283" s="109" t="s">
        <v>5443</v>
      </c>
      <c r="BS283" s="109" t="s">
        <v>5443</v>
      </c>
      <c r="BT283" s="109" t="s">
        <v>5443</v>
      </c>
      <c r="BU283" s="109" t="s">
        <v>5443</v>
      </c>
      <c r="BV283" s="109" t="s">
        <v>5443</v>
      </c>
      <c r="BW283" s="121" t="s">
        <v>5495</v>
      </c>
      <c r="BX283" s="121"/>
      <c r="BY283" s="121" t="s">
        <v>5495</v>
      </c>
      <c r="BZ283" s="121" t="s">
        <v>5495</v>
      </c>
      <c r="CA283" s="121" t="s">
        <v>6090</v>
      </c>
      <c r="CB283" s="121">
        <v>1</v>
      </c>
      <c r="CC283" s="121"/>
      <c r="CD283" s="124" t="s">
        <v>5443</v>
      </c>
      <c r="CE283" s="124" t="s">
        <v>5440</v>
      </c>
      <c r="CF283" s="124" t="s">
        <v>5440</v>
      </c>
      <c r="CG283" s="124" t="s">
        <v>5440</v>
      </c>
      <c r="CH283" s="124" t="s">
        <v>5440</v>
      </c>
      <c r="CI283" s="124" t="s">
        <v>5440</v>
      </c>
      <c r="CJ283" s="124" t="s">
        <v>5440</v>
      </c>
      <c r="CK283" s="123" t="s">
        <v>5443</v>
      </c>
      <c r="CL283" s="123" t="s">
        <v>5443</v>
      </c>
      <c r="CM283" s="123" t="s">
        <v>5443</v>
      </c>
      <c r="CN283" s="123" t="s">
        <v>5443</v>
      </c>
      <c r="CO283" s="123" t="s">
        <v>5443</v>
      </c>
      <c r="CP283" s="123" t="s">
        <v>5443</v>
      </c>
      <c r="CQ283" s="123" t="s">
        <v>5443</v>
      </c>
      <c r="CR283" s="121" t="s">
        <v>5495</v>
      </c>
      <c r="CS283" s="121">
        <v>2014</v>
      </c>
      <c r="CT283" s="121" t="s">
        <v>5437</v>
      </c>
      <c r="CU283" s="121" t="s">
        <v>5437</v>
      </c>
      <c r="CV283" s="121" t="s">
        <v>6091</v>
      </c>
      <c r="CW283" s="121" t="s">
        <v>5451</v>
      </c>
      <c r="CX283" s="121" t="s">
        <v>5440</v>
      </c>
    </row>
    <row r="284" spans="1:102" x14ac:dyDescent="0.3">
      <c r="B284" s="137" t="s">
        <v>1061</v>
      </c>
      <c r="C284" s="137"/>
      <c r="D284" s="114" t="s">
        <v>5495</v>
      </c>
      <c r="E284" s="114">
        <v>1988</v>
      </c>
      <c r="F284" s="114" t="s">
        <v>5660</v>
      </c>
      <c r="G284" s="114"/>
      <c r="H284" s="114" t="s">
        <v>5660</v>
      </c>
      <c r="I284" s="114" t="s">
        <v>5467</v>
      </c>
      <c r="J284" s="114">
        <v>1</v>
      </c>
      <c r="K284" s="114" t="s">
        <v>5660</v>
      </c>
      <c r="L284" s="115" t="s">
        <v>5495</v>
      </c>
      <c r="M284" s="115"/>
      <c r="N284" s="115" t="s">
        <v>5495</v>
      </c>
      <c r="O284" s="115" t="s">
        <v>5495</v>
      </c>
      <c r="P284" s="115" t="s">
        <v>5467</v>
      </c>
      <c r="Q284" s="115">
        <v>1</v>
      </c>
      <c r="R284" s="115" t="s">
        <v>5495</v>
      </c>
      <c r="S284" s="103" t="s">
        <v>5495</v>
      </c>
      <c r="T284" s="103">
        <v>1988</v>
      </c>
      <c r="U284" s="103" t="s">
        <v>5495</v>
      </c>
      <c r="V284" s="103" t="s">
        <v>5495</v>
      </c>
      <c r="W284" s="103" t="s">
        <v>6086</v>
      </c>
      <c r="X284" s="103">
        <v>2</v>
      </c>
      <c r="Y284" s="103" t="s">
        <v>5495</v>
      </c>
      <c r="Z284" s="116" t="s">
        <v>5443</v>
      </c>
      <c r="AA284" s="116" t="s">
        <v>5443</v>
      </c>
      <c r="AB284" s="116" t="s">
        <v>5443</v>
      </c>
      <c r="AC284" s="116" t="s">
        <v>5443</v>
      </c>
      <c r="AD284" s="116" t="s">
        <v>5443</v>
      </c>
      <c r="AE284" s="116" t="s">
        <v>5443</v>
      </c>
      <c r="AF284" s="116" t="s">
        <v>5443</v>
      </c>
      <c r="AG284" s="134" t="s">
        <v>5660</v>
      </c>
      <c r="AH284" s="134"/>
      <c r="AI284" s="134"/>
      <c r="AJ284" s="134"/>
      <c r="AK284" s="134"/>
      <c r="AL284" s="134"/>
      <c r="AM284" s="134"/>
      <c r="AN284" s="135" t="s">
        <v>5443</v>
      </c>
      <c r="AO284" s="135" t="s">
        <v>5443</v>
      </c>
      <c r="AP284" s="135" t="s">
        <v>5443</v>
      </c>
      <c r="AQ284" s="135" t="s">
        <v>5443</v>
      </c>
      <c r="AR284" s="135" t="s">
        <v>5443</v>
      </c>
      <c r="AS284" s="135" t="s">
        <v>5443</v>
      </c>
      <c r="AT284" s="135" t="s">
        <v>5443</v>
      </c>
      <c r="AU284" s="136" t="s">
        <v>5495</v>
      </c>
      <c r="AV284" s="136"/>
      <c r="AW284" s="136" t="s">
        <v>5495</v>
      </c>
      <c r="AX284" s="136" t="s">
        <v>5495</v>
      </c>
      <c r="AY284" s="136" t="s">
        <v>6089</v>
      </c>
      <c r="AZ284" s="136">
        <v>2</v>
      </c>
      <c r="BA284" s="136" t="s">
        <v>5495</v>
      </c>
      <c r="BB284" s="99" t="s">
        <v>5443</v>
      </c>
      <c r="BC284" s="99" t="s">
        <v>5443</v>
      </c>
      <c r="BD284" s="99" t="s">
        <v>5443</v>
      </c>
      <c r="BE284" s="99" t="s">
        <v>5443</v>
      </c>
      <c r="BF284" s="99" t="s">
        <v>5443</v>
      </c>
      <c r="BG284" s="99" t="s">
        <v>5443</v>
      </c>
      <c r="BH284" s="99" t="s">
        <v>5443</v>
      </c>
      <c r="BI284" s="120" t="s">
        <v>5443</v>
      </c>
      <c r="BJ284" s="120" t="s">
        <v>5443</v>
      </c>
      <c r="BK284" s="120" t="s">
        <v>5443</v>
      </c>
      <c r="BL284" s="120" t="s">
        <v>5443</v>
      </c>
      <c r="BM284" s="120" t="s">
        <v>5443</v>
      </c>
      <c r="BN284" s="120" t="s">
        <v>5443</v>
      </c>
      <c r="BO284" s="120" t="s">
        <v>5443</v>
      </c>
      <c r="BP284" s="109" t="s">
        <v>5443</v>
      </c>
      <c r="BQ284" s="109" t="s">
        <v>5443</v>
      </c>
      <c r="BR284" s="109" t="s">
        <v>5443</v>
      </c>
      <c r="BS284" s="109" t="s">
        <v>5443</v>
      </c>
      <c r="BT284" s="109" t="s">
        <v>5443</v>
      </c>
      <c r="BU284" s="109" t="s">
        <v>5443</v>
      </c>
      <c r="BV284" s="109" t="s">
        <v>5443</v>
      </c>
      <c r="BW284" s="121" t="s">
        <v>5495</v>
      </c>
      <c r="BX284" s="121"/>
      <c r="BY284" s="121" t="s">
        <v>5495</v>
      </c>
      <c r="BZ284" s="121" t="s">
        <v>5495</v>
      </c>
      <c r="CA284" s="121" t="s">
        <v>6090</v>
      </c>
      <c r="CB284" s="121">
        <v>1</v>
      </c>
      <c r="CC284" s="121"/>
      <c r="CD284" s="124" t="s">
        <v>5443</v>
      </c>
      <c r="CE284" s="124" t="s">
        <v>5440</v>
      </c>
      <c r="CF284" s="124" t="s">
        <v>5440</v>
      </c>
      <c r="CG284" s="124" t="s">
        <v>5440</v>
      </c>
      <c r="CH284" s="124" t="s">
        <v>5440</v>
      </c>
      <c r="CI284" s="124" t="s">
        <v>5440</v>
      </c>
      <c r="CJ284" s="124" t="s">
        <v>5440</v>
      </c>
      <c r="CK284" s="123" t="s">
        <v>5443</v>
      </c>
      <c r="CL284" s="123" t="s">
        <v>5443</v>
      </c>
      <c r="CM284" s="123" t="s">
        <v>5443</v>
      </c>
      <c r="CN284" s="123" t="s">
        <v>5443</v>
      </c>
      <c r="CO284" s="123" t="s">
        <v>5443</v>
      </c>
      <c r="CP284" s="123" t="s">
        <v>5443</v>
      </c>
      <c r="CQ284" s="123" t="s">
        <v>5443</v>
      </c>
      <c r="CR284" s="121" t="s">
        <v>5495</v>
      </c>
      <c r="CS284" s="121">
        <v>2014</v>
      </c>
      <c r="CT284" s="121" t="s">
        <v>5437</v>
      </c>
      <c r="CU284" s="121" t="s">
        <v>5437</v>
      </c>
      <c r="CV284" s="121" t="s">
        <v>6091</v>
      </c>
      <c r="CW284" s="121" t="s">
        <v>5451</v>
      </c>
      <c r="CX284" s="121" t="s">
        <v>5440</v>
      </c>
    </row>
    <row r="285" spans="1:102" x14ac:dyDescent="0.3">
      <c r="B285" s="137" t="s">
        <v>1068</v>
      </c>
      <c r="C285" s="137"/>
      <c r="D285" s="114" t="s">
        <v>5495</v>
      </c>
      <c r="E285" s="114">
        <v>1990</v>
      </c>
      <c r="F285" s="114" t="s">
        <v>5660</v>
      </c>
      <c r="G285" s="114"/>
      <c r="H285" s="114" t="s">
        <v>5660</v>
      </c>
      <c r="I285" s="114" t="s">
        <v>5467</v>
      </c>
      <c r="J285" s="114">
        <v>1</v>
      </c>
      <c r="K285" s="114" t="s">
        <v>5495</v>
      </c>
      <c r="L285" s="115" t="s">
        <v>5495</v>
      </c>
      <c r="M285" s="115"/>
      <c r="N285" s="115" t="s">
        <v>5495</v>
      </c>
      <c r="O285" s="115" t="s">
        <v>5495</v>
      </c>
      <c r="P285" s="115" t="s">
        <v>5467</v>
      </c>
      <c r="Q285" s="115">
        <v>1</v>
      </c>
      <c r="R285" s="115" t="s">
        <v>5495</v>
      </c>
      <c r="S285" s="103" t="s">
        <v>5495</v>
      </c>
      <c r="T285" s="103">
        <v>1990</v>
      </c>
      <c r="U285" s="103" t="s">
        <v>5495</v>
      </c>
      <c r="V285" s="103" t="s">
        <v>5495</v>
      </c>
      <c r="W285" s="103" t="s">
        <v>6086</v>
      </c>
      <c r="X285" s="103">
        <v>2</v>
      </c>
      <c r="Y285" s="103" t="s">
        <v>5495</v>
      </c>
      <c r="Z285" s="116" t="s">
        <v>5443</v>
      </c>
      <c r="AA285" s="116" t="s">
        <v>5443</v>
      </c>
      <c r="AB285" s="116" t="s">
        <v>5443</v>
      </c>
      <c r="AC285" s="116" t="s">
        <v>5443</v>
      </c>
      <c r="AD285" s="116" t="s">
        <v>5443</v>
      </c>
      <c r="AE285" s="116" t="s">
        <v>5443</v>
      </c>
      <c r="AF285" s="116" t="s">
        <v>5443</v>
      </c>
      <c r="AG285" s="134" t="s">
        <v>5660</v>
      </c>
      <c r="AH285" s="134">
        <v>1990</v>
      </c>
      <c r="AI285" s="134"/>
      <c r="AJ285" s="134"/>
      <c r="AK285" s="134"/>
      <c r="AL285" s="134"/>
      <c r="AM285" s="134"/>
      <c r="AN285" s="135" t="s">
        <v>5443</v>
      </c>
      <c r="AO285" s="135" t="s">
        <v>5443</v>
      </c>
      <c r="AP285" s="135" t="s">
        <v>5443</v>
      </c>
      <c r="AQ285" s="135" t="s">
        <v>5443</v>
      </c>
      <c r="AR285" s="135" t="s">
        <v>5443</v>
      </c>
      <c r="AS285" s="135" t="s">
        <v>5443</v>
      </c>
      <c r="AT285" s="135" t="s">
        <v>5443</v>
      </c>
      <c r="AU285" s="136" t="s">
        <v>5495</v>
      </c>
      <c r="AV285" s="136"/>
      <c r="AW285" s="136" t="s">
        <v>5495</v>
      </c>
      <c r="AX285" s="136" t="s">
        <v>5495</v>
      </c>
      <c r="AY285" s="136" t="s">
        <v>6089</v>
      </c>
      <c r="AZ285" s="136">
        <v>2</v>
      </c>
      <c r="BA285" s="136" t="s">
        <v>5495</v>
      </c>
      <c r="BB285" s="99" t="s">
        <v>5443</v>
      </c>
      <c r="BC285" s="99" t="s">
        <v>5443</v>
      </c>
      <c r="BD285" s="99" t="s">
        <v>5443</v>
      </c>
      <c r="BE285" s="99" t="s">
        <v>5443</v>
      </c>
      <c r="BF285" s="99" t="s">
        <v>5443</v>
      </c>
      <c r="BG285" s="99" t="s">
        <v>5443</v>
      </c>
      <c r="BH285" s="99" t="s">
        <v>5443</v>
      </c>
      <c r="BI285" s="120" t="s">
        <v>5443</v>
      </c>
      <c r="BJ285" s="120" t="s">
        <v>5443</v>
      </c>
      <c r="BK285" s="120" t="s">
        <v>5443</v>
      </c>
      <c r="BL285" s="120" t="s">
        <v>5443</v>
      </c>
      <c r="BM285" s="120" t="s">
        <v>5443</v>
      </c>
      <c r="BN285" s="120" t="s">
        <v>5443</v>
      </c>
      <c r="BO285" s="120" t="s">
        <v>5443</v>
      </c>
      <c r="BP285" s="109" t="s">
        <v>5443</v>
      </c>
      <c r="BQ285" s="109" t="s">
        <v>5443</v>
      </c>
      <c r="BR285" s="109" t="s">
        <v>5443</v>
      </c>
      <c r="BS285" s="109" t="s">
        <v>5443</v>
      </c>
      <c r="BT285" s="109" t="s">
        <v>5443</v>
      </c>
      <c r="BU285" s="109" t="s">
        <v>5443</v>
      </c>
      <c r="BV285" s="109" t="s">
        <v>5443</v>
      </c>
      <c r="BW285" s="121" t="s">
        <v>5495</v>
      </c>
      <c r="BX285" s="121"/>
      <c r="BY285" s="121" t="s">
        <v>5495</v>
      </c>
      <c r="BZ285" s="121" t="s">
        <v>5495</v>
      </c>
      <c r="CA285" s="121" t="s">
        <v>6090</v>
      </c>
      <c r="CB285" s="121">
        <v>1</v>
      </c>
      <c r="CC285" s="121"/>
      <c r="CD285" s="124" t="s">
        <v>5443</v>
      </c>
      <c r="CE285" s="124" t="s">
        <v>5440</v>
      </c>
      <c r="CF285" s="124" t="s">
        <v>5440</v>
      </c>
      <c r="CG285" s="124" t="s">
        <v>5440</v>
      </c>
      <c r="CH285" s="124" t="s">
        <v>5440</v>
      </c>
      <c r="CI285" s="124" t="s">
        <v>5440</v>
      </c>
      <c r="CJ285" s="124" t="s">
        <v>5440</v>
      </c>
      <c r="CK285" s="123" t="s">
        <v>5443</v>
      </c>
      <c r="CL285" s="123" t="s">
        <v>5443</v>
      </c>
      <c r="CM285" s="123" t="s">
        <v>5443</v>
      </c>
      <c r="CN285" s="123" t="s">
        <v>5443</v>
      </c>
      <c r="CO285" s="123" t="s">
        <v>5443</v>
      </c>
      <c r="CP285" s="123" t="s">
        <v>5443</v>
      </c>
      <c r="CQ285" s="123" t="s">
        <v>5443</v>
      </c>
      <c r="CR285" s="121" t="s">
        <v>5495</v>
      </c>
      <c r="CS285" s="121">
        <v>2014</v>
      </c>
      <c r="CT285" s="121" t="s">
        <v>5437</v>
      </c>
      <c r="CU285" s="121" t="s">
        <v>5437</v>
      </c>
      <c r="CV285" s="121" t="s">
        <v>6091</v>
      </c>
      <c r="CW285" s="121" t="s">
        <v>5451</v>
      </c>
      <c r="CX285" s="121" t="s">
        <v>5440</v>
      </c>
    </row>
    <row r="286" spans="1:102" x14ac:dyDescent="0.3">
      <c r="B286" s="137" t="s">
        <v>1074</v>
      </c>
      <c r="C286" s="137"/>
      <c r="D286" s="114" t="s">
        <v>5495</v>
      </c>
      <c r="E286" s="114">
        <v>1990</v>
      </c>
      <c r="F286" s="114" t="s">
        <v>5660</v>
      </c>
      <c r="G286" s="114"/>
      <c r="H286" s="114" t="s">
        <v>5660</v>
      </c>
      <c r="I286" s="114" t="s">
        <v>5467</v>
      </c>
      <c r="J286" s="114">
        <v>1</v>
      </c>
      <c r="K286" s="114" t="s">
        <v>5660</v>
      </c>
      <c r="L286" s="115" t="s">
        <v>5495</v>
      </c>
      <c r="M286" s="115"/>
      <c r="N286" s="115" t="s">
        <v>5495</v>
      </c>
      <c r="O286" s="115" t="s">
        <v>5495</v>
      </c>
      <c r="P286" s="115" t="s">
        <v>5467</v>
      </c>
      <c r="Q286" s="115">
        <v>1</v>
      </c>
      <c r="R286" s="115" t="s">
        <v>5660</v>
      </c>
      <c r="S286" s="103" t="s">
        <v>5495</v>
      </c>
      <c r="T286" s="103">
        <v>1990</v>
      </c>
      <c r="U286" s="103" t="s">
        <v>5495</v>
      </c>
      <c r="V286" s="103" t="s">
        <v>5495</v>
      </c>
      <c r="W286" s="103" t="s">
        <v>6086</v>
      </c>
      <c r="X286" s="103">
        <v>2</v>
      </c>
      <c r="Y286" s="103" t="s">
        <v>5495</v>
      </c>
      <c r="Z286" s="116" t="s">
        <v>5443</v>
      </c>
      <c r="AA286" s="116" t="s">
        <v>5443</v>
      </c>
      <c r="AB286" s="116" t="s">
        <v>5443</v>
      </c>
      <c r="AC286" s="116" t="s">
        <v>5443</v>
      </c>
      <c r="AD286" s="116" t="s">
        <v>5443</v>
      </c>
      <c r="AE286" s="116" t="s">
        <v>5443</v>
      </c>
      <c r="AF286" s="116" t="s">
        <v>5443</v>
      </c>
      <c r="AG286" s="134" t="s">
        <v>5660</v>
      </c>
      <c r="AH286" s="134">
        <v>1990</v>
      </c>
      <c r="AI286" s="134"/>
      <c r="AJ286" s="134"/>
      <c r="AK286" s="134"/>
      <c r="AL286" s="134"/>
      <c r="AM286" s="134"/>
      <c r="AN286" s="135" t="s">
        <v>5443</v>
      </c>
      <c r="AO286" s="135" t="s">
        <v>5443</v>
      </c>
      <c r="AP286" s="135" t="s">
        <v>5443</v>
      </c>
      <c r="AQ286" s="135" t="s">
        <v>5443</v>
      </c>
      <c r="AR286" s="135" t="s">
        <v>5443</v>
      </c>
      <c r="AS286" s="135" t="s">
        <v>5443</v>
      </c>
      <c r="AT286" s="135" t="s">
        <v>5443</v>
      </c>
      <c r="AU286" s="136" t="s">
        <v>5495</v>
      </c>
      <c r="AV286" s="136"/>
      <c r="AW286" s="136" t="s">
        <v>5495</v>
      </c>
      <c r="AX286" s="136" t="s">
        <v>5495</v>
      </c>
      <c r="AY286" s="136" t="s">
        <v>6089</v>
      </c>
      <c r="AZ286" s="136">
        <v>3</v>
      </c>
      <c r="BA286" s="136" t="s">
        <v>5495</v>
      </c>
      <c r="BB286" s="99" t="s">
        <v>5443</v>
      </c>
      <c r="BC286" s="99" t="s">
        <v>5443</v>
      </c>
      <c r="BD286" s="99" t="s">
        <v>5443</v>
      </c>
      <c r="BE286" s="99" t="s">
        <v>5443</v>
      </c>
      <c r="BF286" s="99" t="s">
        <v>5443</v>
      </c>
      <c r="BG286" s="99" t="s">
        <v>5443</v>
      </c>
      <c r="BH286" s="99" t="s">
        <v>5443</v>
      </c>
      <c r="BI286" s="120" t="s">
        <v>5443</v>
      </c>
      <c r="BJ286" s="120" t="s">
        <v>5443</v>
      </c>
      <c r="BK286" s="120" t="s">
        <v>5443</v>
      </c>
      <c r="BL286" s="120" t="s">
        <v>5443</v>
      </c>
      <c r="BM286" s="120" t="s">
        <v>5443</v>
      </c>
      <c r="BN286" s="120" t="s">
        <v>5443</v>
      </c>
      <c r="BO286" s="120" t="s">
        <v>5443</v>
      </c>
      <c r="BP286" s="109" t="s">
        <v>5443</v>
      </c>
      <c r="BQ286" s="109" t="s">
        <v>5443</v>
      </c>
      <c r="BR286" s="109" t="s">
        <v>5443</v>
      </c>
      <c r="BS286" s="109" t="s">
        <v>5443</v>
      </c>
      <c r="BT286" s="109" t="s">
        <v>5443</v>
      </c>
      <c r="BU286" s="109" t="s">
        <v>5443</v>
      </c>
      <c r="BV286" s="109" t="s">
        <v>5443</v>
      </c>
      <c r="BW286" s="121" t="s">
        <v>5495</v>
      </c>
      <c r="BX286" s="121"/>
      <c r="BY286" s="121" t="s">
        <v>5495</v>
      </c>
      <c r="BZ286" s="121" t="s">
        <v>5495</v>
      </c>
      <c r="CA286" s="121" t="s">
        <v>6090</v>
      </c>
      <c r="CB286" s="121">
        <v>1</v>
      </c>
      <c r="CC286" s="121"/>
      <c r="CD286" s="124" t="s">
        <v>5443</v>
      </c>
      <c r="CE286" s="124" t="s">
        <v>5440</v>
      </c>
      <c r="CF286" s="124" t="s">
        <v>5440</v>
      </c>
      <c r="CG286" s="124" t="s">
        <v>5440</v>
      </c>
      <c r="CH286" s="124" t="s">
        <v>5440</v>
      </c>
      <c r="CI286" s="124" t="s">
        <v>5440</v>
      </c>
      <c r="CJ286" s="124" t="s">
        <v>5440</v>
      </c>
      <c r="CK286" s="123" t="s">
        <v>5443</v>
      </c>
      <c r="CL286" s="123" t="s">
        <v>5443</v>
      </c>
      <c r="CM286" s="123" t="s">
        <v>5443</v>
      </c>
      <c r="CN286" s="123" t="s">
        <v>5443</v>
      </c>
      <c r="CO286" s="123" t="s">
        <v>5443</v>
      </c>
      <c r="CP286" s="123" t="s">
        <v>5443</v>
      </c>
      <c r="CQ286" s="123" t="s">
        <v>5443</v>
      </c>
      <c r="CR286" s="121" t="s">
        <v>5495</v>
      </c>
      <c r="CS286" s="121">
        <v>2014</v>
      </c>
      <c r="CT286" s="121" t="s">
        <v>5437</v>
      </c>
      <c r="CU286" s="121" t="s">
        <v>5437</v>
      </c>
      <c r="CV286" s="121" t="s">
        <v>6091</v>
      </c>
      <c r="CW286" s="121" t="s">
        <v>5451</v>
      </c>
      <c r="CX286" s="121" t="s">
        <v>5440</v>
      </c>
    </row>
    <row r="287" spans="1:102" x14ac:dyDescent="0.3">
      <c r="B287" s="137" t="s">
        <v>1078</v>
      </c>
      <c r="C287" s="137"/>
      <c r="D287" s="114" t="s">
        <v>5495</v>
      </c>
      <c r="E287" s="114">
        <v>1990</v>
      </c>
      <c r="F287" s="114" t="s">
        <v>5495</v>
      </c>
      <c r="G287" s="114"/>
      <c r="H287" s="114" t="s">
        <v>5495</v>
      </c>
      <c r="I287" s="114" t="s">
        <v>5467</v>
      </c>
      <c r="J287" s="114">
        <v>1</v>
      </c>
      <c r="K287" s="114" t="s">
        <v>5495</v>
      </c>
      <c r="L287" s="115" t="s">
        <v>5660</v>
      </c>
      <c r="M287" s="115"/>
      <c r="N287" s="115"/>
      <c r="O287" s="115"/>
      <c r="P287" s="115"/>
      <c r="Q287" s="115"/>
      <c r="R287" s="115"/>
      <c r="S287" s="103" t="s">
        <v>5495</v>
      </c>
      <c r="T287" s="103">
        <v>1990</v>
      </c>
      <c r="U287" s="103" t="s">
        <v>5495</v>
      </c>
      <c r="V287" s="103" t="s">
        <v>5495</v>
      </c>
      <c r="W287" s="103" t="s">
        <v>6086</v>
      </c>
      <c r="X287" s="103">
        <v>2</v>
      </c>
      <c r="Y287" s="103" t="s">
        <v>5495</v>
      </c>
      <c r="Z287" s="116" t="s">
        <v>5443</v>
      </c>
      <c r="AA287" s="116" t="s">
        <v>5443</v>
      </c>
      <c r="AB287" s="116" t="s">
        <v>5443</v>
      </c>
      <c r="AC287" s="116" t="s">
        <v>5443</v>
      </c>
      <c r="AD287" s="116" t="s">
        <v>5443</v>
      </c>
      <c r="AE287" s="116" t="s">
        <v>5443</v>
      </c>
      <c r="AF287" s="116" t="s">
        <v>5443</v>
      </c>
      <c r="AG287" s="134" t="s">
        <v>5660</v>
      </c>
      <c r="AH287" s="134">
        <v>1990</v>
      </c>
      <c r="AI287" s="134"/>
      <c r="AJ287" s="134"/>
      <c r="AK287" s="134"/>
      <c r="AL287" s="134"/>
      <c r="AM287" s="134"/>
      <c r="AN287" s="135" t="s">
        <v>5443</v>
      </c>
      <c r="AO287" s="135" t="s">
        <v>5443</v>
      </c>
      <c r="AP287" s="135" t="s">
        <v>5443</v>
      </c>
      <c r="AQ287" s="135" t="s">
        <v>5443</v>
      </c>
      <c r="AR287" s="135" t="s">
        <v>5443</v>
      </c>
      <c r="AS287" s="135" t="s">
        <v>5443</v>
      </c>
      <c r="AT287" s="135" t="s">
        <v>5443</v>
      </c>
      <c r="AU287" s="136" t="s">
        <v>5495</v>
      </c>
      <c r="AV287" s="136"/>
      <c r="AW287" s="136" t="s">
        <v>5495</v>
      </c>
      <c r="AX287" s="136" t="s">
        <v>5495</v>
      </c>
      <c r="AY287" s="136" t="s">
        <v>6089</v>
      </c>
      <c r="AZ287" s="136">
        <v>2</v>
      </c>
      <c r="BA287" s="136" t="s">
        <v>5495</v>
      </c>
      <c r="BB287" s="99" t="s">
        <v>5443</v>
      </c>
      <c r="BC287" s="99" t="s">
        <v>5443</v>
      </c>
      <c r="BD287" s="99" t="s">
        <v>5443</v>
      </c>
      <c r="BE287" s="99" t="s">
        <v>5443</v>
      </c>
      <c r="BF287" s="99" t="s">
        <v>5443</v>
      </c>
      <c r="BG287" s="99" t="s">
        <v>5443</v>
      </c>
      <c r="BH287" s="99" t="s">
        <v>5443</v>
      </c>
      <c r="BI287" s="120" t="s">
        <v>5443</v>
      </c>
      <c r="BJ287" s="120" t="s">
        <v>5443</v>
      </c>
      <c r="BK287" s="120" t="s">
        <v>5443</v>
      </c>
      <c r="BL287" s="120" t="s">
        <v>5443</v>
      </c>
      <c r="BM287" s="120" t="s">
        <v>5443</v>
      </c>
      <c r="BN287" s="120" t="s">
        <v>5443</v>
      </c>
      <c r="BO287" s="120" t="s">
        <v>5443</v>
      </c>
      <c r="BP287" s="109" t="s">
        <v>5443</v>
      </c>
      <c r="BQ287" s="109" t="s">
        <v>5443</v>
      </c>
      <c r="BR287" s="109" t="s">
        <v>5443</v>
      </c>
      <c r="BS287" s="109" t="s">
        <v>5443</v>
      </c>
      <c r="BT287" s="109" t="s">
        <v>5443</v>
      </c>
      <c r="BU287" s="109" t="s">
        <v>5443</v>
      </c>
      <c r="BV287" s="109" t="s">
        <v>5443</v>
      </c>
      <c r="BW287" s="121" t="s">
        <v>5495</v>
      </c>
      <c r="BX287" s="121"/>
      <c r="BY287" s="121" t="s">
        <v>5495</v>
      </c>
      <c r="BZ287" s="121" t="s">
        <v>5495</v>
      </c>
      <c r="CA287" s="121" t="s">
        <v>6090</v>
      </c>
      <c r="CB287" s="121">
        <v>1</v>
      </c>
      <c r="CC287" s="121"/>
      <c r="CD287" s="124" t="s">
        <v>5443</v>
      </c>
      <c r="CE287" s="124" t="s">
        <v>5440</v>
      </c>
      <c r="CF287" s="124" t="s">
        <v>5440</v>
      </c>
      <c r="CG287" s="124" t="s">
        <v>5440</v>
      </c>
      <c r="CH287" s="124" t="s">
        <v>5440</v>
      </c>
      <c r="CI287" s="124" t="s">
        <v>5440</v>
      </c>
      <c r="CJ287" s="124" t="s">
        <v>5440</v>
      </c>
      <c r="CK287" s="123" t="s">
        <v>5443</v>
      </c>
      <c r="CL287" s="123" t="s">
        <v>5443</v>
      </c>
      <c r="CM287" s="123" t="s">
        <v>5443</v>
      </c>
      <c r="CN287" s="123" t="s">
        <v>5443</v>
      </c>
      <c r="CO287" s="123" t="s">
        <v>5443</v>
      </c>
      <c r="CP287" s="123" t="s">
        <v>5443</v>
      </c>
      <c r="CQ287" s="123" t="s">
        <v>5443</v>
      </c>
      <c r="CR287" s="121" t="s">
        <v>5495</v>
      </c>
      <c r="CS287" s="121">
        <v>2014</v>
      </c>
      <c r="CT287" s="121" t="s">
        <v>5437</v>
      </c>
      <c r="CU287" s="121" t="s">
        <v>5437</v>
      </c>
      <c r="CV287" s="121" t="s">
        <v>6091</v>
      </c>
      <c r="CW287" s="121" t="s">
        <v>5451</v>
      </c>
      <c r="CX287" s="121" t="s">
        <v>5440</v>
      </c>
    </row>
    <row r="288" spans="1:102" x14ac:dyDescent="0.3">
      <c r="B288" s="137" t="s">
        <v>177</v>
      </c>
      <c r="C288" s="137"/>
      <c r="D288" s="114" t="s">
        <v>5660</v>
      </c>
      <c r="E288" s="114"/>
      <c r="F288" s="126" t="s">
        <v>5440</v>
      </c>
      <c r="G288" s="114"/>
      <c r="H288" s="114" t="s">
        <v>5660</v>
      </c>
      <c r="I288" s="114"/>
      <c r="J288" s="114">
        <v>0</v>
      </c>
      <c r="K288" s="114"/>
      <c r="L288" s="115" t="s">
        <v>5495</v>
      </c>
      <c r="M288" s="115"/>
      <c r="N288" s="115" t="s">
        <v>5495</v>
      </c>
      <c r="O288" s="115" t="s">
        <v>5495</v>
      </c>
      <c r="P288" s="115" t="s">
        <v>6097</v>
      </c>
      <c r="Q288" s="115">
        <v>1</v>
      </c>
      <c r="R288" s="115" t="s">
        <v>5660</v>
      </c>
      <c r="S288" s="103" t="s">
        <v>5495</v>
      </c>
      <c r="T288" s="103"/>
      <c r="U288" s="103" t="s">
        <v>5495</v>
      </c>
      <c r="V288" s="103" t="s">
        <v>5495</v>
      </c>
      <c r="W288" s="103" t="s">
        <v>6086</v>
      </c>
      <c r="X288" s="103">
        <v>2</v>
      </c>
      <c r="Y288" s="103" t="s">
        <v>5495</v>
      </c>
      <c r="Z288" s="116" t="s">
        <v>5443</v>
      </c>
      <c r="AA288" s="116" t="s">
        <v>5443</v>
      </c>
      <c r="AB288" s="116" t="s">
        <v>5443</v>
      </c>
      <c r="AC288" s="116" t="s">
        <v>5443</v>
      </c>
      <c r="AD288" s="116" t="s">
        <v>5443</v>
      </c>
      <c r="AE288" s="116" t="s">
        <v>5443</v>
      </c>
      <c r="AF288" s="116" t="s">
        <v>5443</v>
      </c>
      <c r="AG288" s="134" t="s">
        <v>5660</v>
      </c>
      <c r="AH288" s="134"/>
      <c r="AI288" s="134"/>
      <c r="AJ288" s="134"/>
      <c r="AK288" s="134"/>
      <c r="AL288" s="134"/>
      <c r="AM288" s="134"/>
      <c r="AN288" s="135" t="s">
        <v>5443</v>
      </c>
      <c r="AO288" s="135" t="s">
        <v>5443</v>
      </c>
      <c r="AP288" s="135" t="s">
        <v>5443</v>
      </c>
      <c r="AQ288" s="135" t="s">
        <v>5443</v>
      </c>
      <c r="AR288" s="135" t="s">
        <v>5443</v>
      </c>
      <c r="AS288" s="135" t="s">
        <v>5443</v>
      </c>
      <c r="AT288" s="135" t="s">
        <v>5443</v>
      </c>
      <c r="AU288" s="136" t="s">
        <v>5495</v>
      </c>
      <c r="AV288" s="136"/>
      <c r="AW288" s="136" t="s">
        <v>5495</v>
      </c>
      <c r="AX288" s="136" t="s">
        <v>5495</v>
      </c>
      <c r="AY288" s="136" t="s">
        <v>6089</v>
      </c>
      <c r="AZ288" s="136">
        <v>4</v>
      </c>
      <c r="BA288" s="136" t="s">
        <v>5495</v>
      </c>
      <c r="BB288" s="99" t="s">
        <v>5443</v>
      </c>
      <c r="BC288" s="99" t="s">
        <v>5443</v>
      </c>
      <c r="BD288" s="99" t="s">
        <v>5443</v>
      </c>
      <c r="BE288" s="99" t="s">
        <v>5443</v>
      </c>
      <c r="BF288" s="99" t="s">
        <v>5443</v>
      </c>
      <c r="BG288" s="99" t="s">
        <v>5443</v>
      </c>
      <c r="BH288" s="99" t="s">
        <v>5443</v>
      </c>
      <c r="BI288" s="120" t="s">
        <v>5443</v>
      </c>
      <c r="BJ288" s="120" t="s">
        <v>5443</v>
      </c>
      <c r="BK288" s="120" t="s">
        <v>5443</v>
      </c>
      <c r="BL288" s="120" t="s">
        <v>5443</v>
      </c>
      <c r="BM288" s="120" t="s">
        <v>5443</v>
      </c>
      <c r="BN288" s="120" t="s">
        <v>5443</v>
      </c>
      <c r="BO288" s="120" t="s">
        <v>5443</v>
      </c>
      <c r="BP288" s="109" t="s">
        <v>5495</v>
      </c>
      <c r="BQ288" s="109"/>
      <c r="BR288" s="109" t="s">
        <v>5660</v>
      </c>
      <c r="BS288" s="109" t="s">
        <v>5660</v>
      </c>
      <c r="BT288" s="109"/>
      <c r="BU288" s="109">
        <v>1</v>
      </c>
      <c r="BV288" s="109" t="s">
        <v>5660</v>
      </c>
      <c r="BW288" s="121" t="s">
        <v>5495</v>
      </c>
      <c r="BX288" s="121"/>
      <c r="BY288" s="121" t="s">
        <v>5495</v>
      </c>
      <c r="BZ288" s="121" t="s">
        <v>5495</v>
      </c>
      <c r="CA288" s="121" t="s">
        <v>6090</v>
      </c>
      <c r="CB288" s="121">
        <v>1</v>
      </c>
      <c r="CC288" s="121"/>
      <c r="CD288" s="124" t="s">
        <v>5443</v>
      </c>
      <c r="CE288" s="124" t="s">
        <v>5440</v>
      </c>
      <c r="CF288" s="124" t="s">
        <v>5440</v>
      </c>
      <c r="CG288" s="124" t="s">
        <v>5440</v>
      </c>
      <c r="CH288" s="124" t="s">
        <v>5440</v>
      </c>
      <c r="CI288" s="124" t="s">
        <v>5440</v>
      </c>
      <c r="CJ288" s="124" t="s">
        <v>5440</v>
      </c>
      <c r="CK288" s="123" t="s">
        <v>5443</v>
      </c>
      <c r="CL288" s="123" t="s">
        <v>5443</v>
      </c>
      <c r="CM288" s="123" t="s">
        <v>5443</v>
      </c>
      <c r="CN288" s="123" t="s">
        <v>5443</v>
      </c>
      <c r="CO288" s="123" t="s">
        <v>5443</v>
      </c>
      <c r="CP288" s="123" t="s">
        <v>5443</v>
      </c>
      <c r="CQ288" s="123" t="s">
        <v>5443</v>
      </c>
      <c r="CR288" s="121" t="s">
        <v>5495</v>
      </c>
      <c r="CS288" s="121">
        <v>2014</v>
      </c>
      <c r="CT288" s="121" t="s">
        <v>5437</v>
      </c>
      <c r="CU288" s="121" t="s">
        <v>5437</v>
      </c>
      <c r="CV288" s="121" t="s">
        <v>6091</v>
      </c>
      <c r="CW288" s="121" t="s">
        <v>5451</v>
      </c>
      <c r="CX288" s="121" t="s">
        <v>5440</v>
      </c>
    </row>
    <row r="289" spans="1:102" x14ac:dyDescent="0.3">
      <c r="B289" s="137" t="s">
        <v>6103</v>
      </c>
      <c r="C289" s="137"/>
      <c r="D289" s="114" t="s">
        <v>5495</v>
      </c>
      <c r="E289" s="114">
        <v>1990</v>
      </c>
      <c r="F289" s="114" t="s">
        <v>5660</v>
      </c>
      <c r="G289" s="114"/>
      <c r="H289" s="114" t="s">
        <v>5660</v>
      </c>
      <c r="I289" s="114" t="s">
        <v>5467</v>
      </c>
      <c r="J289" s="114">
        <v>1</v>
      </c>
      <c r="K289" s="114" t="s">
        <v>5660</v>
      </c>
      <c r="L289" s="115" t="s">
        <v>5495</v>
      </c>
      <c r="M289" s="115"/>
      <c r="N289" s="115" t="s">
        <v>5495</v>
      </c>
      <c r="O289" s="115" t="s">
        <v>5495</v>
      </c>
      <c r="P289" s="115" t="s">
        <v>5467</v>
      </c>
      <c r="Q289" s="115">
        <v>1</v>
      </c>
      <c r="R289" s="115" t="s">
        <v>5660</v>
      </c>
      <c r="S289" s="103" t="s">
        <v>5495</v>
      </c>
      <c r="T289" s="103">
        <v>1990</v>
      </c>
      <c r="U289" s="103" t="s">
        <v>5495</v>
      </c>
      <c r="V289" s="103" t="s">
        <v>5495</v>
      </c>
      <c r="W289" s="103" t="s">
        <v>6086</v>
      </c>
      <c r="X289" s="103">
        <v>2</v>
      </c>
      <c r="Y289" s="103" t="s">
        <v>5495</v>
      </c>
      <c r="Z289" s="116" t="s">
        <v>5443</v>
      </c>
      <c r="AA289" s="116" t="s">
        <v>5443</v>
      </c>
      <c r="AB289" s="116" t="s">
        <v>5443</v>
      </c>
      <c r="AC289" s="116" t="s">
        <v>5443</v>
      </c>
      <c r="AD289" s="116" t="s">
        <v>5443</v>
      </c>
      <c r="AE289" s="116" t="s">
        <v>5443</v>
      </c>
      <c r="AF289" s="116" t="s">
        <v>5443</v>
      </c>
      <c r="AG289" s="134" t="s">
        <v>5495</v>
      </c>
      <c r="AH289" s="134"/>
      <c r="AI289" s="134" t="s">
        <v>5660</v>
      </c>
      <c r="AJ289" s="134" t="s">
        <v>5660</v>
      </c>
      <c r="AK289" s="134"/>
      <c r="AL289" s="134">
        <v>1</v>
      </c>
      <c r="AM289" s="134" t="s">
        <v>5660</v>
      </c>
      <c r="AN289" s="135" t="s">
        <v>5443</v>
      </c>
      <c r="AO289" s="135" t="s">
        <v>5443</v>
      </c>
      <c r="AP289" s="135" t="s">
        <v>5443</v>
      </c>
      <c r="AQ289" s="135" t="s">
        <v>5443</v>
      </c>
      <c r="AR289" s="135" t="s">
        <v>5443</v>
      </c>
      <c r="AS289" s="135" t="s">
        <v>5443</v>
      </c>
      <c r="AT289" s="135" t="s">
        <v>5443</v>
      </c>
      <c r="AU289" s="136" t="s">
        <v>5495</v>
      </c>
      <c r="AV289" s="136"/>
      <c r="AW289" s="136" t="s">
        <v>5495</v>
      </c>
      <c r="AX289" s="136" t="s">
        <v>5495</v>
      </c>
      <c r="AY289" s="136" t="s">
        <v>6089</v>
      </c>
      <c r="AZ289" s="136">
        <v>3</v>
      </c>
      <c r="BA289" s="136" t="s">
        <v>5495</v>
      </c>
      <c r="BB289" s="99" t="s">
        <v>5443</v>
      </c>
      <c r="BC289" s="99" t="s">
        <v>5443</v>
      </c>
      <c r="BD289" s="99" t="s">
        <v>5443</v>
      </c>
      <c r="BE289" s="99" t="s">
        <v>5443</v>
      </c>
      <c r="BF289" s="99" t="s">
        <v>5443</v>
      </c>
      <c r="BG289" s="99" t="s">
        <v>5443</v>
      </c>
      <c r="BH289" s="99" t="s">
        <v>5443</v>
      </c>
      <c r="BI289" s="120" t="s">
        <v>5443</v>
      </c>
      <c r="BJ289" s="120" t="s">
        <v>5443</v>
      </c>
      <c r="BK289" s="120" t="s">
        <v>5443</v>
      </c>
      <c r="BL289" s="120" t="s">
        <v>5443</v>
      </c>
      <c r="BM289" s="120" t="s">
        <v>5443</v>
      </c>
      <c r="BN289" s="120" t="s">
        <v>5443</v>
      </c>
      <c r="BO289" s="120" t="s">
        <v>5443</v>
      </c>
      <c r="BP289" s="109" t="s">
        <v>5443</v>
      </c>
      <c r="BQ289" s="109" t="s">
        <v>5443</v>
      </c>
      <c r="BR289" s="109" t="s">
        <v>5443</v>
      </c>
      <c r="BS289" s="109" t="s">
        <v>5443</v>
      </c>
      <c r="BT289" s="109" t="s">
        <v>5443</v>
      </c>
      <c r="BU289" s="109" t="s">
        <v>5443</v>
      </c>
      <c r="BV289" s="109" t="s">
        <v>5443</v>
      </c>
      <c r="BW289" s="121" t="s">
        <v>5495</v>
      </c>
      <c r="BX289" s="121"/>
      <c r="BY289" s="121" t="s">
        <v>5495</v>
      </c>
      <c r="BZ289" s="121" t="s">
        <v>5495</v>
      </c>
      <c r="CA289" s="121" t="s">
        <v>6090</v>
      </c>
      <c r="CB289" s="121">
        <v>1</v>
      </c>
      <c r="CC289" s="121"/>
      <c r="CD289" s="124" t="s">
        <v>5443</v>
      </c>
      <c r="CE289" s="124" t="s">
        <v>5440</v>
      </c>
      <c r="CF289" s="124" t="s">
        <v>5440</v>
      </c>
      <c r="CG289" s="124" t="s">
        <v>5440</v>
      </c>
      <c r="CH289" s="124" t="s">
        <v>5440</v>
      </c>
      <c r="CI289" s="124" t="s">
        <v>5440</v>
      </c>
      <c r="CJ289" s="124" t="s">
        <v>5440</v>
      </c>
      <c r="CK289" s="123" t="s">
        <v>5443</v>
      </c>
      <c r="CL289" s="123" t="s">
        <v>5443</v>
      </c>
      <c r="CM289" s="123" t="s">
        <v>5443</v>
      </c>
      <c r="CN289" s="123" t="s">
        <v>5443</v>
      </c>
      <c r="CO289" s="123" t="s">
        <v>5443</v>
      </c>
      <c r="CP289" s="123" t="s">
        <v>5443</v>
      </c>
      <c r="CQ289" s="123" t="s">
        <v>5443</v>
      </c>
      <c r="CR289" s="121" t="s">
        <v>5495</v>
      </c>
      <c r="CS289" s="121">
        <v>2014</v>
      </c>
      <c r="CT289" s="121" t="s">
        <v>5437</v>
      </c>
      <c r="CU289" s="121" t="s">
        <v>5437</v>
      </c>
      <c r="CV289" s="121" t="s">
        <v>6091</v>
      </c>
      <c r="CW289" s="121" t="s">
        <v>5451</v>
      </c>
      <c r="CX289" s="121" t="s">
        <v>5440</v>
      </c>
    </row>
    <row r="290" spans="1:102" x14ac:dyDescent="0.3">
      <c r="B290" s="137" t="s">
        <v>1093</v>
      </c>
      <c r="C290" s="137"/>
      <c r="D290" s="114" t="s">
        <v>5495</v>
      </c>
      <c r="E290" s="114">
        <v>1984</v>
      </c>
      <c r="F290" s="114" t="s">
        <v>5495</v>
      </c>
      <c r="G290" s="114"/>
      <c r="H290" s="114" t="s">
        <v>5495</v>
      </c>
      <c r="I290" s="114" t="s">
        <v>5467</v>
      </c>
      <c r="J290" s="114">
        <v>1</v>
      </c>
      <c r="K290" s="114" t="s">
        <v>5495</v>
      </c>
      <c r="L290" s="115" t="s">
        <v>5660</v>
      </c>
      <c r="M290" s="115"/>
      <c r="N290" s="115"/>
      <c r="O290" s="115"/>
      <c r="P290" s="115"/>
      <c r="Q290" s="115"/>
      <c r="R290" s="115"/>
      <c r="S290" s="103" t="s">
        <v>5495</v>
      </c>
      <c r="T290" s="103">
        <v>1984</v>
      </c>
      <c r="U290" s="103" t="s">
        <v>5495</v>
      </c>
      <c r="V290" s="103" t="s">
        <v>5495</v>
      </c>
      <c r="W290" s="103" t="s">
        <v>6086</v>
      </c>
      <c r="X290" s="103">
        <v>2</v>
      </c>
      <c r="Y290" s="103" t="s">
        <v>5495</v>
      </c>
      <c r="Z290" s="116" t="s">
        <v>5443</v>
      </c>
      <c r="AA290" s="116" t="s">
        <v>5443</v>
      </c>
      <c r="AB290" s="116" t="s">
        <v>5443</v>
      </c>
      <c r="AC290" s="116" t="s">
        <v>5443</v>
      </c>
      <c r="AD290" s="116" t="s">
        <v>5443</v>
      </c>
      <c r="AE290" s="116" t="s">
        <v>5443</v>
      </c>
      <c r="AF290" s="116" t="s">
        <v>5443</v>
      </c>
      <c r="AG290" s="134" t="s">
        <v>5660</v>
      </c>
      <c r="AH290" s="134">
        <v>1984</v>
      </c>
      <c r="AI290" s="134"/>
      <c r="AJ290" s="134"/>
      <c r="AK290" s="134"/>
      <c r="AL290" s="134"/>
      <c r="AM290" s="134"/>
      <c r="AN290" s="135" t="s">
        <v>5443</v>
      </c>
      <c r="AO290" s="135" t="s">
        <v>5443</v>
      </c>
      <c r="AP290" s="135" t="s">
        <v>5443</v>
      </c>
      <c r="AQ290" s="135" t="s">
        <v>5443</v>
      </c>
      <c r="AR290" s="135" t="s">
        <v>5443</v>
      </c>
      <c r="AS290" s="135" t="s">
        <v>5443</v>
      </c>
      <c r="AT290" s="135" t="s">
        <v>5443</v>
      </c>
      <c r="AU290" s="136" t="s">
        <v>5495</v>
      </c>
      <c r="AV290" s="136"/>
      <c r="AW290" s="136" t="s">
        <v>5495</v>
      </c>
      <c r="AX290" s="136" t="s">
        <v>5495</v>
      </c>
      <c r="AY290" s="136" t="s">
        <v>6089</v>
      </c>
      <c r="AZ290" s="136">
        <v>3</v>
      </c>
      <c r="BA290" s="136" t="s">
        <v>5495</v>
      </c>
      <c r="BB290" s="99" t="s">
        <v>5443</v>
      </c>
      <c r="BC290" s="99" t="s">
        <v>5443</v>
      </c>
      <c r="BD290" s="99" t="s">
        <v>5443</v>
      </c>
      <c r="BE290" s="99" t="s">
        <v>5443</v>
      </c>
      <c r="BF290" s="99" t="s">
        <v>5443</v>
      </c>
      <c r="BG290" s="99" t="s">
        <v>5443</v>
      </c>
      <c r="BH290" s="99" t="s">
        <v>5443</v>
      </c>
      <c r="BI290" s="120" t="s">
        <v>5443</v>
      </c>
      <c r="BJ290" s="120" t="s">
        <v>5443</v>
      </c>
      <c r="BK290" s="120" t="s">
        <v>5443</v>
      </c>
      <c r="BL290" s="120" t="s">
        <v>5443</v>
      </c>
      <c r="BM290" s="120" t="s">
        <v>5443</v>
      </c>
      <c r="BN290" s="120" t="s">
        <v>5443</v>
      </c>
      <c r="BO290" s="120" t="s">
        <v>5443</v>
      </c>
      <c r="BP290" s="109" t="s">
        <v>5443</v>
      </c>
      <c r="BQ290" s="109" t="s">
        <v>5443</v>
      </c>
      <c r="BR290" s="109" t="s">
        <v>5443</v>
      </c>
      <c r="BS290" s="109" t="s">
        <v>5443</v>
      </c>
      <c r="BT290" s="109" t="s">
        <v>5443</v>
      </c>
      <c r="BU290" s="109" t="s">
        <v>5443</v>
      </c>
      <c r="BV290" s="109" t="s">
        <v>5443</v>
      </c>
      <c r="BW290" s="121" t="s">
        <v>5495</v>
      </c>
      <c r="BX290" s="121"/>
      <c r="BY290" s="121" t="s">
        <v>5495</v>
      </c>
      <c r="BZ290" s="121" t="s">
        <v>5495</v>
      </c>
      <c r="CA290" s="121" t="s">
        <v>6090</v>
      </c>
      <c r="CB290" s="121">
        <v>1</v>
      </c>
      <c r="CC290" s="121"/>
      <c r="CD290" s="124" t="s">
        <v>5443</v>
      </c>
      <c r="CE290" s="124" t="s">
        <v>5440</v>
      </c>
      <c r="CF290" s="124" t="s">
        <v>5440</v>
      </c>
      <c r="CG290" s="124" t="s">
        <v>5440</v>
      </c>
      <c r="CH290" s="124" t="s">
        <v>5440</v>
      </c>
      <c r="CI290" s="124" t="s">
        <v>5440</v>
      </c>
      <c r="CJ290" s="124" t="s">
        <v>5440</v>
      </c>
      <c r="CK290" s="123" t="s">
        <v>5443</v>
      </c>
      <c r="CL290" s="123" t="s">
        <v>5443</v>
      </c>
      <c r="CM290" s="123" t="s">
        <v>5443</v>
      </c>
      <c r="CN290" s="123" t="s">
        <v>5443</v>
      </c>
      <c r="CO290" s="123" t="s">
        <v>5443</v>
      </c>
      <c r="CP290" s="123" t="s">
        <v>5443</v>
      </c>
      <c r="CQ290" s="123" t="s">
        <v>5443</v>
      </c>
      <c r="CR290" s="121" t="s">
        <v>5495</v>
      </c>
      <c r="CS290" s="121">
        <v>2014</v>
      </c>
      <c r="CT290" s="121" t="s">
        <v>5437</v>
      </c>
      <c r="CU290" s="121" t="s">
        <v>5437</v>
      </c>
      <c r="CV290" s="121" t="s">
        <v>6091</v>
      </c>
      <c r="CW290" s="121" t="s">
        <v>5451</v>
      </c>
      <c r="CX290" s="121" t="s">
        <v>5440</v>
      </c>
    </row>
    <row r="291" spans="1:102" x14ac:dyDescent="0.3">
      <c r="B291" s="137" t="s">
        <v>1109</v>
      </c>
      <c r="C291" s="137"/>
      <c r="D291" s="114" t="s">
        <v>5660</v>
      </c>
      <c r="E291" s="114"/>
      <c r="F291" s="126" t="s">
        <v>5440</v>
      </c>
      <c r="G291" s="114"/>
      <c r="H291" s="114" t="s">
        <v>5660</v>
      </c>
      <c r="I291" s="114"/>
      <c r="J291" s="114">
        <v>0</v>
      </c>
      <c r="K291" s="114"/>
      <c r="L291" s="115" t="s">
        <v>5495</v>
      </c>
      <c r="M291" s="115"/>
      <c r="N291" s="115" t="s">
        <v>5495</v>
      </c>
      <c r="O291" s="115" t="s">
        <v>5495</v>
      </c>
      <c r="P291" s="115" t="s">
        <v>5467</v>
      </c>
      <c r="Q291" s="115">
        <v>1</v>
      </c>
      <c r="R291" s="115">
        <v>1</v>
      </c>
      <c r="S291" s="103" t="s">
        <v>5495</v>
      </c>
      <c r="T291" s="103"/>
      <c r="U291" s="103" t="s">
        <v>5495</v>
      </c>
      <c r="V291" s="103" t="s">
        <v>5495</v>
      </c>
      <c r="W291" s="103" t="s">
        <v>6086</v>
      </c>
      <c r="X291" s="103">
        <v>2</v>
      </c>
      <c r="Y291" s="103" t="s">
        <v>5495</v>
      </c>
      <c r="Z291" s="116" t="s">
        <v>5443</v>
      </c>
      <c r="AA291" s="116" t="s">
        <v>5443</v>
      </c>
      <c r="AB291" s="116" t="s">
        <v>5443</v>
      </c>
      <c r="AC291" s="116" t="s">
        <v>5443</v>
      </c>
      <c r="AD291" s="116" t="s">
        <v>5443</v>
      </c>
      <c r="AE291" s="116" t="s">
        <v>5443</v>
      </c>
      <c r="AF291" s="116" t="s">
        <v>5443</v>
      </c>
      <c r="AG291" s="134" t="s">
        <v>5660</v>
      </c>
      <c r="AH291" s="134"/>
      <c r="AI291" s="134"/>
      <c r="AJ291" s="134"/>
      <c r="AK291" s="134"/>
      <c r="AL291" s="134"/>
      <c r="AM291" s="134"/>
      <c r="AN291" s="135" t="s">
        <v>5443</v>
      </c>
      <c r="AO291" s="135" t="s">
        <v>5443</v>
      </c>
      <c r="AP291" s="135" t="s">
        <v>5443</v>
      </c>
      <c r="AQ291" s="135" t="s">
        <v>5443</v>
      </c>
      <c r="AR291" s="135" t="s">
        <v>5443</v>
      </c>
      <c r="AS291" s="135" t="s">
        <v>5443</v>
      </c>
      <c r="AT291" s="135" t="s">
        <v>5443</v>
      </c>
      <c r="AU291" s="136" t="s">
        <v>5495</v>
      </c>
      <c r="AV291" s="136"/>
      <c r="AW291" s="136" t="s">
        <v>5495</v>
      </c>
      <c r="AX291" s="136" t="s">
        <v>5495</v>
      </c>
      <c r="AY291" s="136" t="s">
        <v>6089</v>
      </c>
      <c r="AZ291" s="136">
        <v>3</v>
      </c>
      <c r="BA291" s="136" t="s">
        <v>5495</v>
      </c>
      <c r="BB291" s="99" t="s">
        <v>5443</v>
      </c>
      <c r="BC291" s="99" t="s">
        <v>5443</v>
      </c>
      <c r="BD291" s="99" t="s">
        <v>5443</v>
      </c>
      <c r="BE291" s="99" t="s">
        <v>5443</v>
      </c>
      <c r="BF291" s="99" t="s">
        <v>5443</v>
      </c>
      <c r="BG291" s="99" t="s">
        <v>5443</v>
      </c>
      <c r="BH291" s="99" t="s">
        <v>5443</v>
      </c>
      <c r="BI291" s="120" t="s">
        <v>5443</v>
      </c>
      <c r="BJ291" s="120" t="s">
        <v>5443</v>
      </c>
      <c r="BK291" s="120" t="s">
        <v>5443</v>
      </c>
      <c r="BL291" s="120" t="s">
        <v>5443</v>
      </c>
      <c r="BM291" s="120" t="s">
        <v>5443</v>
      </c>
      <c r="BN291" s="120" t="s">
        <v>5443</v>
      </c>
      <c r="BO291" s="120" t="s">
        <v>5443</v>
      </c>
      <c r="BP291" s="109" t="s">
        <v>5443</v>
      </c>
      <c r="BQ291" s="109" t="s">
        <v>5443</v>
      </c>
      <c r="BR291" s="109" t="s">
        <v>5443</v>
      </c>
      <c r="BS291" s="109" t="s">
        <v>5443</v>
      </c>
      <c r="BT291" s="109" t="s">
        <v>5443</v>
      </c>
      <c r="BU291" s="109" t="s">
        <v>5443</v>
      </c>
      <c r="BV291" s="109" t="s">
        <v>5443</v>
      </c>
      <c r="BW291" s="121" t="s">
        <v>5495</v>
      </c>
      <c r="BX291" s="121"/>
      <c r="BY291" s="121" t="s">
        <v>5495</v>
      </c>
      <c r="BZ291" s="121" t="s">
        <v>5495</v>
      </c>
      <c r="CA291" s="121" t="s">
        <v>6090</v>
      </c>
      <c r="CB291" s="121">
        <v>1</v>
      </c>
      <c r="CC291" s="121"/>
      <c r="CD291" s="124" t="s">
        <v>5443</v>
      </c>
      <c r="CE291" s="124" t="s">
        <v>5440</v>
      </c>
      <c r="CF291" s="124" t="s">
        <v>5440</v>
      </c>
      <c r="CG291" s="124" t="s">
        <v>5440</v>
      </c>
      <c r="CH291" s="124" t="s">
        <v>5440</v>
      </c>
      <c r="CI291" s="124" t="s">
        <v>5440</v>
      </c>
      <c r="CJ291" s="124" t="s">
        <v>5440</v>
      </c>
      <c r="CK291" s="123" t="s">
        <v>5443</v>
      </c>
      <c r="CL291" s="123" t="s">
        <v>5443</v>
      </c>
      <c r="CM291" s="123" t="s">
        <v>5443</v>
      </c>
      <c r="CN291" s="123" t="s">
        <v>5443</v>
      </c>
      <c r="CO291" s="123" t="s">
        <v>5443</v>
      </c>
      <c r="CP291" s="123" t="s">
        <v>5443</v>
      </c>
      <c r="CQ291" s="123" t="s">
        <v>5443</v>
      </c>
      <c r="CR291" s="121" t="s">
        <v>5495</v>
      </c>
      <c r="CS291" s="121">
        <v>2014</v>
      </c>
      <c r="CT291" s="121" t="s">
        <v>5437</v>
      </c>
      <c r="CU291" s="121" t="s">
        <v>5437</v>
      </c>
      <c r="CV291" s="121" t="s">
        <v>6091</v>
      </c>
      <c r="CW291" s="121" t="s">
        <v>5451</v>
      </c>
      <c r="CX291" s="121" t="s">
        <v>5440</v>
      </c>
    </row>
    <row r="292" spans="1:102" x14ac:dyDescent="0.3">
      <c r="B292" s="137" t="s">
        <v>1113</v>
      </c>
      <c r="C292" s="137"/>
      <c r="D292" s="114" t="s">
        <v>5660</v>
      </c>
      <c r="E292" s="114"/>
      <c r="F292" s="126" t="s">
        <v>5440</v>
      </c>
      <c r="G292" s="114"/>
      <c r="H292" s="114" t="s">
        <v>5660</v>
      </c>
      <c r="I292" s="114"/>
      <c r="J292" s="114">
        <v>0</v>
      </c>
      <c r="K292" s="114"/>
      <c r="L292" s="115" t="s">
        <v>5495</v>
      </c>
      <c r="M292" s="115"/>
      <c r="N292" s="115" t="s">
        <v>5495</v>
      </c>
      <c r="O292" s="115" t="s">
        <v>5495</v>
      </c>
      <c r="P292" s="115" t="s">
        <v>5467</v>
      </c>
      <c r="Q292" s="115">
        <v>1</v>
      </c>
      <c r="R292" s="115">
        <v>1</v>
      </c>
      <c r="S292" s="103" t="s">
        <v>5495</v>
      </c>
      <c r="T292" s="103"/>
      <c r="U292" s="103" t="s">
        <v>5495</v>
      </c>
      <c r="V292" s="103" t="s">
        <v>5495</v>
      </c>
      <c r="W292" s="103" t="s">
        <v>6086</v>
      </c>
      <c r="X292" s="103">
        <v>2</v>
      </c>
      <c r="Y292" s="103" t="s">
        <v>5495</v>
      </c>
      <c r="Z292" s="116" t="s">
        <v>5443</v>
      </c>
      <c r="AA292" s="116" t="s">
        <v>5443</v>
      </c>
      <c r="AB292" s="116" t="s">
        <v>5443</v>
      </c>
      <c r="AC292" s="116" t="s">
        <v>5443</v>
      </c>
      <c r="AD292" s="116" t="s">
        <v>5443</v>
      </c>
      <c r="AE292" s="116" t="s">
        <v>5443</v>
      </c>
      <c r="AF292" s="116" t="s">
        <v>5443</v>
      </c>
      <c r="AG292" s="134" t="s">
        <v>5660</v>
      </c>
      <c r="AH292" s="134">
        <v>1990</v>
      </c>
      <c r="AI292" s="134"/>
      <c r="AJ292" s="134"/>
      <c r="AK292" s="134"/>
      <c r="AL292" s="134"/>
      <c r="AM292" s="134"/>
      <c r="AN292" s="135" t="s">
        <v>5443</v>
      </c>
      <c r="AO292" s="135" t="s">
        <v>5443</v>
      </c>
      <c r="AP292" s="135" t="s">
        <v>5443</v>
      </c>
      <c r="AQ292" s="135" t="s">
        <v>5443</v>
      </c>
      <c r="AR292" s="135" t="s">
        <v>5443</v>
      </c>
      <c r="AS292" s="135" t="s">
        <v>5443</v>
      </c>
      <c r="AT292" s="135" t="s">
        <v>5443</v>
      </c>
      <c r="AU292" s="136" t="s">
        <v>5495</v>
      </c>
      <c r="AV292" s="136"/>
      <c r="AW292" s="136" t="s">
        <v>5495</v>
      </c>
      <c r="AX292" s="136" t="s">
        <v>5495</v>
      </c>
      <c r="AY292" s="136" t="s">
        <v>6089</v>
      </c>
      <c r="AZ292" s="136">
        <v>2</v>
      </c>
      <c r="BA292" s="136" t="s">
        <v>5495</v>
      </c>
      <c r="BB292" s="99" t="s">
        <v>5443</v>
      </c>
      <c r="BC292" s="99" t="s">
        <v>5443</v>
      </c>
      <c r="BD292" s="99" t="s">
        <v>5443</v>
      </c>
      <c r="BE292" s="99" t="s">
        <v>5443</v>
      </c>
      <c r="BF292" s="99" t="s">
        <v>5443</v>
      </c>
      <c r="BG292" s="99" t="s">
        <v>5443</v>
      </c>
      <c r="BH292" s="99" t="s">
        <v>5443</v>
      </c>
      <c r="BI292" s="120" t="s">
        <v>5443</v>
      </c>
      <c r="BJ292" s="120" t="s">
        <v>5443</v>
      </c>
      <c r="BK292" s="120" t="s">
        <v>5443</v>
      </c>
      <c r="BL292" s="120" t="s">
        <v>5443</v>
      </c>
      <c r="BM292" s="120" t="s">
        <v>5443</v>
      </c>
      <c r="BN292" s="120" t="s">
        <v>5443</v>
      </c>
      <c r="BO292" s="120" t="s">
        <v>5443</v>
      </c>
      <c r="BP292" s="109" t="s">
        <v>5495</v>
      </c>
      <c r="BQ292" s="109"/>
      <c r="BR292" s="109" t="s">
        <v>5660</v>
      </c>
      <c r="BS292" s="109" t="s">
        <v>5660</v>
      </c>
      <c r="BT292" s="109"/>
      <c r="BU292" s="109">
        <v>1</v>
      </c>
      <c r="BV292" s="109" t="s">
        <v>5660</v>
      </c>
      <c r="BW292" s="121" t="s">
        <v>5495</v>
      </c>
      <c r="BX292" s="121"/>
      <c r="BY292" s="121" t="s">
        <v>5495</v>
      </c>
      <c r="BZ292" s="121" t="s">
        <v>5495</v>
      </c>
      <c r="CA292" s="121" t="s">
        <v>6090</v>
      </c>
      <c r="CB292" s="121">
        <v>1</v>
      </c>
      <c r="CC292" s="121"/>
      <c r="CD292" s="124" t="s">
        <v>5443</v>
      </c>
      <c r="CE292" s="124" t="s">
        <v>5440</v>
      </c>
      <c r="CF292" s="124" t="s">
        <v>5440</v>
      </c>
      <c r="CG292" s="124" t="s">
        <v>5440</v>
      </c>
      <c r="CH292" s="124" t="s">
        <v>5440</v>
      </c>
      <c r="CI292" s="124" t="s">
        <v>5440</v>
      </c>
      <c r="CJ292" s="124" t="s">
        <v>5440</v>
      </c>
      <c r="CK292" s="123" t="s">
        <v>5443</v>
      </c>
      <c r="CL292" s="123" t="s">
        <v>5443</v>
      </c>
      <c r="CM292" s="123" t="s">
        <v>5443</v>
      </c>
      <c r="CN292" s="123" t="s">
        <v>5443</v>
      </c>
      <c r="CO292" s="123" t="s">
        <v>5443</v>
      </c>
      <c r="CP292" s="123" t="s">
        <v>5443</v>
      </c>
      <c r="CQ292" s="123" t="s">
        <v>5443</v>
      </c>
      <c r="CR292" s="121" t="s">
        <v>5495</v>
      </c>
      <c r="CS292" s="121">
        <v>2014</v>
      </c>
      <c r="CT292" s="121" t="s">
        <v>5437</v>
      </c>
      <c r="CU292" s="121" t="s">
        <v>5437</v>
      </c>
      <c r="CV292" s="121" t="s">
        <v>6091</v>
      </c>
      <c r="CW292" s="121" t="s">
        <v>5451</v>
      </c>
      <c r="CX292" s="121" t="s">
        <v>5440</v>
      </c>
    </row>
    <row r="293" spans="1:102" x14ac:dyDescent="0.3">
      <c r="B293" s="137" t="s">
        <v>1122</v>
      </c>
      <c r="C293" s="137"/>
      <c r="D293" s="114" t="s">
        <v>5660</v>
      </c>
      <c r="E293" s="114"/>
      <c r="F293" s="126" t="s">
        <v>5440</v>
      </c>
      <c r="G293" s="114"/>
      <c r="H293" s="114" t="s">
        <v>5660</v>
      </c>
      <c r="I293" s="114"/>
      <c r="J293" s="114">
        <v>0</v>
      </c>
      <c r="K293" s="114"/>
      <c r="L293" s="115" t="s">
        <v>5495</v>
      </c>
      <c r="M293" s="115"/>
      <c r="N293" s="115" t="s">
        <v>5495</v>
      </c>
      <c r="O293" s="115" t="s">
        <v>5495</v>
      </c>
      <c r="P293" s="115" t="s">
        <v>5467</v>
      </c>
      <c r="Q293" s="115">
        <v>1</v>
      </c>
      <c r="R293" s="115" t="s">
        <v>5495</v>
      </c>
      <c r="S293" s="103" t="s">
        <v>5495</v>
      </c>
      <c r="T293" s="103"/>
      <c r="U293" s="103" t="s">
        <v>5495</v>
      </c>
      <c r="V293" s="103" t="s">
        <v>5495</v>
      </c>
      <c r="W293" s="103" t="s">
        <v>6086</v>
      </c>
      <c r="X293" s="103">
        <v>2</v>
      </c>
      <c r="Y293" s="103" t="s">
        <v>5495</v>
      </c>
      <c r="Z293" s="116" t="s">
        <v>5443</v>
      </c>
      <c r="AA293" s="116" t="s">
        <v>5443</v>
      </c>
      <c r="AB293" s="116" t="s">
        <v>5443</v>
      </c>
      <c r="AC293" s="116" t="s">
        <v>5443</v>
      </c>
      <c r="AD293" s="116" t="s">
        <v>5443</v>
      </c>
      <c r="AE293" s="116" t="s">
        <v>5443</v>
      </c>
      <c r="AF293" s="116" t="s">
        <v>5443</v>
      </c>
      <c r="AG293" s="134" t="s">
        <v>5495</v>
      </c>
      <c r="AH293" s="134"/>
      <c r="AI293" s="134" t="s">
        <v>5660</v>
      </c>
      <c r="AJ293" s="134" t="s">
        <v>5660</v>
      </c>
      <c r="AK293" s="134"/>
      <c r="AL293" s="134">
        <v>1</v>
      </c>
      <c r="AM293" s="134" t="s">
        <v>5660</v>
      </c>
      <c r="AN293" s="135" t="s">
        <v>5443</v>
      </c>
      <c r="AO293" s="135" t="s">
        <v>5443</v>
      </c>
      <c r="AP293" s="135" t="s">
        <v>5443</v>
      </c>
      <c r="AQ293" s="135" t="s">
        <v>5443</v>
      </c>
      <c r="AR293" s="135" t="s">
        <v>5443</v>
      </c>
      <c r="AS293" s="135" t="s">
        <v>5443</v>
      </c>
      <c r="AT293" s="135" t="s">
        <v>5443</v>
      </c>
      <c r="AU293" s="136" t="s">
        <v>5495</v>
      </c>
      <c r="AV293" s="136"/>
      <c r="AW293" s="136" t="s">
        <v>5495</v>
      </c>
      <c r="AX293" s="136" t="s">
        <v>5495</v>
      </c>
      <c r="AY293" s="136" t="s">
        <v>6089</v>
      </c>
      <c r="AZ293" s="136">
        <v>2</v>
      </c>
      <c r="BA293" s="136" t="s">
        <v>5495</v>
      </c>
      <c r="BB293" s="99" t="s">
        <v>5443</v>
      </c>
      <c r="BC293" s="99" t="s">
        <v>5443</v>
      </c>
      <c r="BD293" s="99" t="s">
        <v>5443</v>
      </c>
      <c r="BE293" s="99" t="s">
        <v>5443</v>
      </c>
      <c r="BF293" s="99" t="s">
        <v>5443</v>
      </c>
      <c r="BG293" s="99" t="s">
        <v>5443</v>
      </c>
      <c r="BH293" s="99" t="s">
        <v>5443</v>
      </c>
      <c r="BI293" s="120" t="s">
        <v>5443</v>
      </c>
      <c r="BJ293" s="120" t="s">
        <v>5443</v>
      </c>
      <c r="BK293" s="120" t="s">
        <v>5443</v>
      </c>
      <c r="BL293" s="120" t="s">
        <v>5443</v>
      </c>
      <c r="BM293" s="120" t="s">
        <v>5443</v>
      </c>
      <c r="BN293" s="120" t="s">
        <v>5443</v>
      </c>
      <c r="BO293" s="120" t="s">
        <v>5443</v>
      </c>
      <c r="BP293" s="109" t="s">
        <v>5443</v>
      </c>
      <c r="BQ293" s="109" t="s">
        <v>5443</v>
      </c>
      <c r="BR293" s="109" t="s">
        <v>5443</v>
      </c>
      <c r="BS293" s="109" t="s">
        <v>5443</v>
      </c>
      <c r="BT293" s="109" t="s">
        <v>5443</v>
      </c>
      <c r="BU293" s="109" t="s">
        <v>5443</v>
      </c>
      <c r="BV293" s="109" t="s">
        <v>5443</v>
      </c>
      <c r="BW293" s="121" t="s">
        <v>5495</v>
      </c>
      <c r="BX293" s="121"/>
      <c r="BY293" s="121" t="s">
        <v>5495</v>
      </c>
      <c r="BZ293" s="121" t="s">
        <v>5495</v>
      </c>
      <c r="CA293" s="121" t="s">
        <v>6090</v>
      </c>
      <c r="CB293" s="121">
        <v>1</v>
      </c>
      <c r="CC293" s="121"/>
      <c r="CD293" s="124" t="s">
        <v>5443</v>
      </c>
      <c r="CE293" s="124" t="s">
        <v>5440</v>
      </c>
      <c r="CF293" s="124" t="s">
        <v>5440</v>
      </c>
      <c r="CG293" s="124" t="s">
        <v>5440</v>
      </c>
      <c r="CH293" s="124" t="s">
        <v>5440</v>
      </c>
      <c r="CI293" s="124" t="s">
        <v>5440</v>
      </c>
      <c r="CJ293" s="124" t="s">
        <v>5440</v>
      </c>
      <c r="CK293" s="123" t="s">
        <v>5443</v>
      </c>
      <c r="CL293" s="123" t="s">
        <v>5443</v>
      </c>
      <c r="CM293" s="123" t="s">
        <v>5443</v>
      </c>
      <c r="CN293" s="123" t="s">
        <v>5443</v>
      </c>
      <c r="CO293" s="123" t="s">
        <v>5443</v>
      </c>
      <c r="CP293" s="123" t="s">
        <v>5443</v>
      </c>
      <c r="CQ293" s="123" t="s">
        <v>5443</v>
      </c>
      <c r="CR293" s="121" t="s">
        <v>5495</v>
      </c>
      <c r="CS293" s="121">
        <v>2014</v>
      </c>
      <c r="CT293" s="121" t="s">
        <v>5437</v>
      </c>
      <c r="CU293" s="121" t="s">
        <v>5437</v>
      </c>
      <c r="CV293" s="121" t="s">
        <v>6091</v>
      </c>
      <c r="CW293" s="121" t="s">
        <v>5451</v>
      </c>
      <c r="CX293" s="121" t="s">
        <v>5440</v>
      </c>
    </row>
    <row r="294" spans="1:102" x14ac:dyDescent="0.3">
      <c r="B294" s="137" t="s">
        <v>1128</v>
      </c>
      <c r="C294" s="137"/>
      <c r="D294" s="114" t="s">
        <v>5437</v>
      </c>
      <c r="E294" s="114">
        <v>2012</v>
      </c>
      <c r="F294" s="114" t="s">
        <v>5437</v>
      </c>
      <c r="G294" s="114"/>
      <c r="H294" s="114" t="s">
        <v>5437</v>
      </c>
      <c r="I294" s="114" t="s">
        <v>5508</v>
      </c>
      <c r="J294" s="114">
        <v>1</v>
      </c>
      <c r="K294" s="114" t="s">
        <v>5437</v>
      </c>
      <c r="L294" s="115" t="s">
        <v>5495</v>
      </c>
      <c r="M294" s="115"/>
      <c r="N294" s="115" t="s">
        <v>5495</v>
      </c>
      <c r="O294" s="115" t="s">
        <v>5495</v>
      </c>
      <c r="P294" s="115" t="s">
        <v>6087</v>
      </c>
      <c r="Q294" s="115">
        <v>3</v>
      </c>
      <c r="R294" s="115" t="s">
        <v>5495</v>
      </c>
      <c r="S294" s="103" t="s">
        <v>5437</v>
      </c>
      <c r="T294" s="103">
        <v>2009</v>
      </c>
      <c r="U294" s="103" t="s">
        <v>5495</v>
      </c>
      <c r="V294" s="103" t="s">
        <v>5495</v>
      </c>
      <c r="W294" s="103" t="s">
        <v>6086</v>
      </c>
      <c r="X294" s="103">
        <v>2</v>
      </c>
      <c r="Y294" s="103" t="s">
        <v>5437</v>
      </c>
      <c r="Z294" s="116" t="s">
        <v>5443</v>
      </c>
      <c r="AA294" s="116" t="s">
        <v>5443</v>
      </c>
      <c r="AB294" s="116" t="s">
        <v>5443</v>
      </c>
      <c r="AC294" s="116" t="s">
        <v>5443</v>
      </c>
      <c r="AD294" s="116" t="s">
        <v>5443</v>
      </c>
      <c r="AE294" s="116" t="s">
        <v>5443</v>
      </c>
      <c r="AF294" s="116" t="s">
        <v>5443</v>
      </c>
      <c r="AG294" s="134"/>
      <c r="AH294" s="134"/>
      <c r="AI294" s="134"/>
      <c r="AJ294" s="134"/>
      <c r="AK294" s="134"/>
      <c r="AL294" s="134"/>
      <c r="AM294" s="134"/>
      <c r="AN294" s="135" t="s">
        <v>5443</v>
      </c>
      <c r="AO294" s="135" t="s">
        <v>5443</v>
      </c>
      <c r="AP294" s="135" t="s">
        <v>5443</v>
      </c>
      <c r="AQ294" s="135" t="s">
        <v>5443</v>
      </c>
      <c r="AR294" s="135" t="s">
        <v>5443</v>
      </c>
      <c r="AS294" s="135" t="s">
        <v>5443</v>
      </c>
      <c r="AT294" s="135" t="s">
        <v>5443</v>
      </c>
      <c r="AU294" s="136" t="s">
        <v>5437</v>
      </c>
      <c r="AV294" s="136">
        <v>2012</v>
      </c>
      <c r="AW294" s="136" t="s">
        <v>5437</v>
      </c>
      <c r="AX294" s="136" t="s">
        <v>5437</v>
      </c>
      <c r="AY294" s="136" t="s">
        <v>6089</v>
      </c>
      <c r="AZ294" s="136">
        <v>2</v>
      </c>
      <c r="BA294" s="136" t="s">
        <v>5495</v>
      </c>
      <c r="BB294" s="99" t="s">
        <v>5443</v>
      </c>
      <c r="BC294" s="99" t="s">
        <v>5443</v>
      </c>
      <c r="BD294" s="99" t="s">
        <v>5443</v>
      </c>
      <c r="BE294" s="99" t="s">
        <v>5443</v>
      </c>
      <c r="BF294" s="99" t="s">
        <v>5443</v>
      </c>
      <c r="BG294" s="99" t="s">
        <v>5443</v>
      </c>
      <c r="BH294" s="99" t="s">
        <v>5443</v>
      </c>
      <c r="BI294" s="120"/>
      <c r="BJ294" s="120"/>
      <c r="BK294" s="120"/>
      <c r="BL294" s="120"/>
      <c r="BM294" s="120"/>
      <c r="BN294" s="120"/>
      <c r="BO294" s="120"/>
      <c r="BP294" s="109"/>
      <c r="BQ294" s="109"/>
      <c r="BR294" s="109"/>
      <c r="BS294" s="109"/>
      <c r="BT294" s="109"/>
      <c r="BU294" s="109"/>
      <c r="BV294" s="109"/>
      <c r="BW294" s="121"/>
      <c r="BX294" s="121"/>
      <c r="BY294" s="121"/>
      <c r="BZ294" s="121"/>
      <c r="CA294" s="121"/>
      <c r="CB294" s="121"/>
      <c r="CC294" s="121"/>
      <c r="CD294" s="124"/>
      <c r="CE294" s="124"/>
      <c r="CF294" s="124"/>
      <c r="CG294" s="124"/>
      <c r="CH294" s="124"/>
      <c r="CI294" s="124"/>
      <c r="CJ294" s="124"/>
      <c r="CK294" s="123"/>
      <c r="CL294" s="123"/>
      <c r="CM294" s="123"/>
      <c r="CN294" s="123"/>
      <c r="CO294" s="123"/>
      <c r="CP294" s="123"/>
      <c r="CQ294" s="123"/>
      <c r="CR294" s="121"/>
      <c r="CS294" s="121"/>
      <c r="CT294" s="121"/>
      <c r="CU294" s="121"/>
      <c r="CV294" s="121"/>
      <c r="CW294" s="121"/>
      <c r="CX294" s="121"/>
    </row>
    <row r="295" spans="1:102" x14ac:dyDescent="0.3">
      <c r="A295" s="133" t="s">
        <v>6104</v>
      </c>
      <c r="B295" s="133" t="s">
        <v>6104</v>
      </c>
      <c r="C295" s="133"/>
      <c r="D295" s="114"/>
      <c r="E295" s="114"/>
      <c r="F295" s="114"/>
      <c r="G295" s="114"/>
      <c r="H295" s="114"/>
      <c r="I295" s="114"/>
      <c r="J295" s="114"/>
      <c r="K295" s="114"/>
      <c r="L295" s="115"/>
      <c r="M295" s="115"/>
      <c r="N295" s="115"/>
      <c r="O295" s="115"/>
      <c r="P295" s="115"/>
      <c r="Q295" s="115"/>
      <c r="R295" s="115"/>
      <c r="S295" s="103"/>
      <c r="T295" s="103"/>
      <c r="U295" s="103"/>
      <c r="V295" s="103"/>
      <c r="W295" s="103"/>
      <c r="X295" s="103"/>
      <c r="Y295" s="103"/>
      <c r="Z295" s="116"/>
      <c r="AA295" s="116"/>
      <c r="AB295" s="116"/>
      <c r="AC295" s="116"/>
      <c r="AD295" s="116"/>
      <c r="AE295" s="116"/>
      <c r="AF295" s="116"/>
      <c r="AG295" s="134"/>
      <c r="AH295" s="134"/>
      <c r="AI295" s="134"/>
      <c r="AJ295" s="134"/>
      <c r="AK295" s="134"/>
      <c r="AL295" s="134"/>
      <c r="AM295" s="134"/>
      <c r="AN295" s="135"/>
      <c r="AO295" s="135"/>
      <c r="AP295" s="135"/>
      <c r="AQ295" s="135"/>
      <c r="AR295" s="135"/>
      <c r="AS295" s="135"/>
      <c r="AT295" s="135"/>
      <c r="AU295" s="136"/>
      <c r="AV295" s="136"/>
      <c r="AW295" s="136"/>
      <c r="AX295" s="136"/>
      <c r="AY295" s="136"/>
      <c r="AZ295" s="136"/>
      <c r="BA295" s="136"/>
      <c r="BB295" s="99"/>
      <c r="BC295" s="99"/>
      <c r="BD295" s="99"/>
      <c r="BE295" s="99"/>
      <c r="BF295" s="99"/>
      <c r="BG295" s="99"/>
      <c r="BH295" s="99"/>
      <c r="BI295" s="120"/>
      <c r="BJ295" s="120"/>
      <c r="BK295" s="120"/>
      <c r="BL295" s="120"/>
      <c r="BM295" s="120"/>
      <c r="BN295" s="120"/>
      <c r="BO295" s="120"/>
      <c r="BP295" s="109"/>
      <c r="BQ295" s="109"/>
      <c r="BR295" s="109"/>
      <c r="BS295" s="109"/>
      <c r="BT295" s="109"/>
      <c r="BU295" s="109"/>
      <c r="BV295" s="109"/>
      <c r="BW295" s="121"/>
      <c r="BX295" s="121"/>
      <c r="BY295" s="121"/>
      <c r="BZ295" s="121"/>
      <c r="CA295" s="121"/>
      <c r="CB295" s="121"/>
      <c r="CC295" s="121"/>
      <c r="CD295" s="124"/>
      <c r="CE295" s="124"/>
      <c r="CF295" s="124"/>
      <c r="CG295" s="124"/>
      <c r="CH295" s="124"/>
      <c r="CI295" s="124"/>
      <c r="CJ295" s="124"/>
      <c r="CK295" s="123"/>
      <c r="CL295" s="123"/>
      <c r="CM295" s="123"/>
      <c r="CN295" s="123"/>
      <c r="CO295" s="123"/>
      <c r="CP295" s="123"/>
      <c r="CQ295" s="123"/>
      <c r="CR295" s="121"/>
      <c r="CS295" s="121"/>
      <c r="CT295" s="121"/>
      <c r="CU295" s="121"/>
      <c r="CV295" s="121"/>
      <c r="CW295" s="121"/>
      <c r="CX295" s="121"/>
    </row>
    <row r="296" spans="1:102" x14ac:dyDescent="0.3">
      <c r="B296" s="133" t="s">
        <v>6105</v>
      </c>
      <c r="C296" s="133"/>
      <c r="D296" s="114" t="s">
        <v>5443</v>
      </c>
      <c r="E296" s="114" t="s">
        <v>5443</v>
      </c>
      <c r="F296" s="126" t="s">
        <v>5440</v>
      </c>
      <c r="G296" s="114"/>
      <c r="H296" s="114" t="s">
        <v>5443</v>
      </c>
      <c r="I296" s="114" t="s">
        <v>5443</v>
      </c>
      <c r="J296" s="114" t="s">
        <v>5443</v>
      </c>
      <c r="K296" s="114" t="s">
        <v>5443</v>
      </c>
      <c r="L296" s="115" t="s">
        <v>5443</v>
      </c>
      <c r="M296" s="115" t="s">
        <v>5443</v>
      </c>
      <c r="N296" s="115" t="s">
        <v>5443</v>
      </c>
      <c r="O296" s="115" t="s">
        <v>5443</v>
      </c>
      <c r="P296" s="115" t="s">
        <v>5443</v>
      </c>
      <c r="Q296" s="115" t="s">
        <v>5443</v>
      </c>
      <c r="R296" s="115" t="s">
        <v>5443</v>
      </c>
      <c r="S296" s="103" t="s">
        <v>5437</v>
      </c>
      <c r="T296" s="103">
        <v>1993</v>
      </c>
      <c r="U296" s="103" t="s">
        <v>5437</v>
      </c>
      <c r="V296" s="103" t="s">
        <v>5437</v>
      </c>
      <c r="W296" s="103" t="s">
        <v>5437</v>
      </c>
      <c r="X296" s="103" t="s">
        <v>5437</v>
      </c>
      <c r="Y296" s="103" t="s">
        <v>5437</v>
      </c>
      <c r="Z296" s="116" t="s">
        <v>5437</v>
      </c>
      <c r="AA296" s="116" t="s">
        <v>5442</v>
      </c>
      <c r="AB296" s="116" t="s">
        <v>5443</v>
      </c>
      <c r="AC296" s="116" t="s">
        <v>5443</v>
      </c>
      <c r="AD296" s="116" t="s">
        <v>6106</v>
      </c>
      <c r="AE296" s="116" t="s">
        <v>5443</v>
      </c>
      <c r="AF296" s="116" t="s">
        <v>5443</v>
      </c>
      <c r="AG296" s="134" t="s">
        <v>5443</v>
      </c>
      <c r="AH296" s="134" t="s">
        <v>5443</v>
      </c>
      <c r="AI296" s="134" t="s">
        <v>5443</v>
      </c>
      <c r="AJ296" s="134" t="s">
        <v>5443</v>
      </c>
      <c r="AK296" s="134" t="s">
        <v>5443</v>
      </c>
      <c r="AL296" s="134" t="s">
        <v>5443</v>
      </c>
      <c r="AM296" s="134" t="s">
        <v>5443</v>
      </c>
      <c r="AN296" s="135" t="s">
        <v>5443</v>
      </c>
      <c r="AO296" s="135" t="s">
        <v>5443</v>
      </c>
      <c r="AP296" s="135" t="s">
        <v>5443</v>
      </c>
      <c r="AQ296" s="135" t="s">
        <v>5443</v>
      </c>
      <c r="AR296" s="135" t="s">
        <v>5443</v>
      </c>
      <c r="AS296" s="135" t="s">
        <v>5443</v>
      </c>
      <c r="AT296" s="135" t="s">
        <v>5443</v>
      </c>
      <c r="AU296" s="136" t="s">
        <v>5437</v>
      </c>
      <c r="AV296" s="136" t="s">
        <v>6107</v>
      </c>
      <c r="AW296" s="136" t="s">
        <v>5437</v>
      </c>
      <c r="AX296" s="136" t="s">
        <v>5437</v>
      </c>
      <c r="AY296" s="136" t="s">
        <v>6108</v>
      </c>
      <c r="AZ296" s="136" t="s">
        <v>6109</v>
      </c>
      <c r="BA296" s="136" t="s">
        <v>5437</v>
      </c>
      <c r="BB296" s="99" t="s">
        <v>5443</v>
      </c>
      <c r="BC296" s="99" t="s">
        <v>5443</v>
      </c>
      <c r="BD296" s="99" t="s">
        <v>5443</v>
      </c>
      <c r="BE296" s="99" t="s">
        <v>5443</v>
      </c>
      <c r="BF296" s="99" t="s">
        <v>5443</v>
      </c>
      <c r="BG296" s="99" t="s">
        <v>5443</v>
      </c>
      <c r="BH296" s="99" t="s">
        <v>5443</v>
      </c>
      <c r="BI296" s="120" t="s">
        <v>5437</v>
      </c>
      <c r="BJ296" s="120">
        <v>1993</v>
      </c>
      <c r="BK296" s="120" t="s">
        <v>5437</v>
      </c>
      <c r="BL296" s="120" t="s">
        <v>5437</v>
      </c>
      <c r="BM296" s="120" t="s">
        <v>6110</v>
      </c>
      <c r="BN296" s="120">
        <v>8</v>
      </c>
      <c r="BO296" s="120" t="s">
        <v>5437</v>
      </c>
      <c r="BP296" s="109" t="s">
        <v>5437</v>
      </c>
      <c r="BQ296" s="109">
        <v>2007</v>
      </c>
      <c r="BR296" s="109" t="s">
        <v>5437</v>
      </c>
      <c r="BS296" s="109" t="s">
        <v>5437</v>
      </c>
      <c r="BT296" s="109" t="s">
        <v>6111</v>
      </c>
      <c r="BU296" s="109">
        <v>2</v>
      </c>
      <c r="BV296" s="109" t="s">
        <v>5437</v>
      </c>
      <c r="BW296" s="121" t="s">
        <v>5437</v>
      </c>
      <c r="BX296" s="121">
        <v>2009</v>
      </c>
      <c r="BY296" s="121" t="s">
        <v>5437</v>
      </c>
      <c r="BZ296" s="121" t="s">
        <v>5437</v>
      </c>
      <c r="CA296" s="121"/>
      <c r="CB296" s="121">
        <v>1</v>
      </c>
      <c r="CC296" s="121" t="s">
        <v>5437</v>
      </c>
      <c r="CD296" s="124" t="s">
        <v>5443</v>
      </c>
      <c r="CE296" s="124" t="s">
        <v>5443</v>
      </c>
      <c r="CF296" s="124" t="s">
        <v>5443</v>
      </c>
      <c r="CG296" s="124" t="s">
        <v>5443</v>
      </c>
      <c r="CH296" s="124" t="s">
        <v>5443</v>
      </c>
      <c r="CI296" s="124" t="s">
        <v>5443</v>
      </c>
      <c r="CJ296" s="124" t="s">
        <v>5443</v>
      </c>
      <c r="CK296" s="123" t="s">
        <v>5437</v>
      </c>
      <c r="CL296" s="123">
        <v>1993</v>
      </c>
      <c r="CM296" s="123" t="s">
        <v>5437</v>
      </c>
      <c r="CN296" s="123" t="s">
        <v>5437</v>
      </c>
      <c r="CO296" s="123"/>
      <c r="CP296" s="123"/>
      <c r="CQ296" s="123"/>
      <c r="CR296" s="121" t="s">
        <v>5437</v>
      </c>
      <c r="CS296" s="121"/>
      <c r="CT296" s="121" t="s">
        <v>5437</v>
      </c>
      <c r="CU296" s="121" t="s">
        <v>5437</v>
      </c>
      <c r="CV296" s="121" t="s">
        <v>6112</v>
      </c>
      <c r="CW296" s="121"/>
      <c r="CX296" s="121" t="s">
        <v>5437</v>
      </c>
    </row>
    <row r="297" spans="1:102" x14ac:dyDescent="0.3">
      <c r="B297" s="137" t="s">
        <v>6113</v>
      </c>
      <c r="C297" s="137"/>
      <c r="D297" s="114" t="s">
        <v>5437</v>
      </c>
      <c r="E297" s="114">
        <v>2013</v>
      </c>
      <c r="F297" s="114" t="s">
        <v>5437</v>
      </c>
      <c r="G297" s="114"/>
      <c r="H297" s="114" t="s">
        <v>5437</v>
      </c>
      <c r="I297" s="114" t="s">
        <v>6114</v>
      </c>
      <c r="J297" s="114">
        <v>1</v>
      </c>
      <c r="K297" s="114" t="s">
        <v>5437</v>
      </c>
      <c r="L297" s="115" t="s">
        <v>5443</v>
      </c>
      <c r="M297" s="115" t="s">
        <v>5443</v>
      </c>
      <c r="N297" s="115" t="s">
        <v>5443</v>
      </c>
      <c r="O297" s="115" t="s">
        <v>5443</v>
      </c>
      <c r="P297" s="115" t="s">
        <v>5443</v>
      </c>
      <c r="Q297" s="115" t="s">
        <v>5443</v>
      </c>
      <c r="R297" s="115" t="s">
        <v>5443</v>
      </c>
      <c r="S297" s="103" t="s">
        <v>5437</v>
      </c>
      <c r="T297" s="103">
        <v>1996</v>
      </c>
      <c r="U297" s="103" t="s">
        <v>5437</v>
      </c>
      <c r="V297" s="103" t="s">
        <v>5437</v>
      </c>
      <c r="W297" s="103" t="s">
        <v>5742</v>
      </c>
      <c r="X297" s="103">
        <v>3</v>
      </c>
      <c r="Y297" s="103" t="s">
        <v>5437</v>
      </c>
      <c r="Z297" s="116" t="s">
        <v>5443</v>
      </c>
      <c r="AA297" s="116" t="s">
        <v>5443</v>
      </c>
      <c r="AB297" s="116" t="s">
        <v>5443</v>
      </c>
      <c r="AC297" s="116" t="s">
        <v>5443</v>
      </c>
      <c r="AD297" s="116" t="s">
        <v>5443</v>
      </c>
      <c r="AE297" s="116" t="s">
        <v>5443</v>
      </c>
      <c r="AF297" s="116" t="s">
        <v>5443</v>
      </c>
      <c r="AG297" s="134" t="s">
        <v>5443</v>
      </c>
      <c r="AH297" s="134" t="s">
        <v>5443</v>
      </c>
      <c r="AI297" s="134" t="s">
        <v>5443</v>
      </c>
      <c r="AJ297" s="134" t="s">
        <v>5443</v>
      </c>
      <c r="AK297" s="134" t="s">
        <v>5443</v>
      </c>
      <c r="AL297" s="134" t="s">
        <v>5443</v>
      </c>
      <c r="AM297" s="134" t="s">
        <v>5443</v>
      </c>
      <c r="AN297" s="135" t="s">
        <v>5443</v>
      </c>
      <c r="AO297" s="135" t="s">
        <v>5443</v>
      </c>
      <c r="AP297" s="135" t="s">
        <v>5443</v>
      </c>
      <c r="AQ297" s="135" t="s">
        <v>5443</v>
      </c>
      <c r="AR297" s="135" t="s">
        <v>5443</v>
      </c>
      <c r="AS297" s="135" t="s">
        <v>5443</v>
      </c>
      <c r="AT297" s="135" t="s">
        <v>5443</v>
      </c>
      <c r="AU297" s="136" t="s">
        <v>5437</v>
      </c>
      <c r="AV297" s="136">
        <v>2013</v>
      </c>
      <c r="AW297" s="136" t="s">
        <v>5437</v>
      </c>
      <c r="AX297" s="136" t="s">
        <v>5437</v>
      </c>
      <c r="AY297" s="136" t="s">
        <v>6115</v>
      </c>
      <c r="AZ297" s="136">
        <v>4</v>
      </c>
      <c r="BA297" s="136" t="s">
        <v>5437</v>
      </c>
      <c r="BB297" s="99" t="s">
        <v>5437</v>
      </c>
      <c r="BC297" s="99">
        <v>2011</v>
      </c>
      <c r="BD297" s="99" t="s">
        <v>5437</v>
      </c>
      <c r="BE297" s="99" t="s">
        <v>5437</v>
      </c>
      <c r="BF297" s="99" t="s">
        <v>5736</v>
      </c>
      <c r="BG297" s="99">
        <v>1</v>
      </c>
      <c r="BH297" s="99" t="s">
        <v>5443</v>
      </c>
      <c r="BI297" s="120" t="s">
        <v>5437</v>
      </c>
      <c r="BJ297" s="120">
        <v>2013</v>
      </c>
      <c r="BK297" s="120" t="s">
        <v>5437</v>
      </c>
      <c r="BL297" s="120" t="s">
        <v>5437</v>
      </c>
      <c r="BM297" s="120" t="s">
        <v>6111</v>
      </c>
      <c r="BN297" s="120">
        <v>1</v>
      </c>
      <c r="BO297" s="120" t="s">
        <v>5437</v>
      </c>
      <c r="BP297" s="109" t="s">
        <v>5437</v>
      </c>
      <c r="BQ297" s="109">
        <v>2000</v>
      </c>
      <c r="BR297" s="109" t="s">
        <v>5437</v>
      </c>
      <c r="BS297" s="109" t="s">
        <v>5437</v>
      </c>
      <c r="BT297" s="109" t="s">
        <v>5742</v>
      </c>
      <c r="BU297" s="109">
        <v>1</v>
      </c>
      <c r="BV297" s="109" t="s">
        <v>5443</v>
      </c>
      <c r="BW297" s="121" t="s">
        <v>5437</v>
      </c>
      <c r="BX297" s="121">
        <v>2008</v>
      </c>
      <c r="BY297" s="121" t="s">
        <v>5437</v>
      </c>
      <c r="BZ297" s="121" t="s">
        <v>5437</v>
      </c>
      <c r="CA297" s="121" t="s">
        <v>6116</v>
      </c>
      <c r="CB297" s="121">
        <v>9</v>
      </c>
      <c r="CC297" s="121" t="s">
        <v>5437</v>
      </c>
      <c r="CD297" s="124" t="s">
        <v>5443</v>
      </c>
      <c r="CE297" s="124" t="s">
        <v>5443</v>
      </c>
      <c r="CF297" s="124" t="s">
        <v>5443</v>
      </c>
      <c r="CG297" s="124" t="s">
        <v>5443</v>
      </c>
      <c r="CH297" s="124" t="s">
        <v>5443</v>
      </c>
      <c r="CI297" s="124" t="s">
        <v>5443</v>
      </c>
      <c r="CJ297" s="124" t="s">
        <v>5443</v>
      </c>
      <c r="CK297" s="123" t="s">
        <v>5437</v>
      </c>
      <c r="CL297" s="123">
        <v>2008</v>
      </c>
      <c r="CM297" s="123" t="s">
        <v>5437</v>
      </c>
      <c r="CN297" s="123" t="s">
        <v>5437</v>
      </c>
      <c r="CO297" s="123" t="s">
        <v>6117</v>
      </c>
      <c r="CP297" s="123">
        <v>2</v>
      </c>
      <c r="CQ297" s="123"/>
      <c r="CR297" s="121" t="s">
        <v>5437</v>
      </c>
      <c r="CS297" s="121">
        <v>2000</v>
      </c>
      <c r="CT297" s="121" t="s">
        <v>5437</v>
      </c>
      <c r="CU297" s="121" t="s">
        <v>5437</v>
      </c>
      <c r="CV297" s="121" t="s">
        <v>5914</v>
      </c>
      <c r="CW297" s="121">
        <v>4</v>
      </c>
      <c r="CX297" s="121" t="s">
        <v>5437</v>
      </c>
    </row>
    <row r="298" spans="1:102" x14ac:dyDescent="0.3">
      <c r="B298" s="137" t="s">
        <v>1142</v>
      </c>
      <c r="C298" s="137"/>
      <c r="D298" s="114" t="s">
        <v>5443</v>
      </c>
      <c r="E298" s="114" t="s">
        <v>5443</v>
      </c>
      <c r="F298" s="126" t="s">
        <v>5440</v>
      </c>
      <c r="G298" s="114"/>
      <c r="H298" s="114" t="s">
        <v>5443</v>
      </c>
      <c r="I298" s="114" t="s">
        <v>5443</v>
      </c>
      <c r="J298" s="114" t="s">
        <v>5443</v>
      </c>
      <c r="K298" s="114" t="s">
        <v>5443</v>
      </c>
      <c r="L298" s="115" t="s">
        <v>5443</v>
      </c>
      <c r="M298" s="115" t="s">
        <v>5443</v>
      </c>
      <c r="N298" s="115" t="s">
        <v>5443</v>
      </c>
      <c r="O298" s="115" t="s">
        <v>5443</v>
      </c>
      <c r="P298" s="115" t="s">
        <v>5443</v>
      </c>
      <c r="Q298" s="115" t="s">
        <v>5443</v>
      </c>
      <c r="R298" s="115" t="s">
        <v>5443</v>
      </c>
      <c r="S298" s="103" t="s">
        <v>5437</v>
      </c>
      <c r="T298" s="103">
        <v>2004</v>
      </c>
      <c r="U298" s="103" t="s">
        <v>5437</v>
      </c>
      <c r="V298" s="103" t="s">
        <v>5437</v>
      </c>
      <c r="W298" s="103" t="s">
        <v>5742</v>
      </c>
      <c r="X298" s="103">
        <v>1</v>
      </c>
      <c r="Y298" s="103" t="s">
        <v>5437</v>
      </c>
      <c r="Z298" s="116" t="s">
        <v>5443</v>
      </c>
      <c r="AA298" s="116" t="s">
        <v>5443</v>
      </c>
      <c r="AB298" s="116" t="s">
        <v>5443</v>
      </c>
      <c r="AC298" s="116" t="s">
        <v>5443</v>
      </c>
      <c r="AD298" s="116" t="s">
        <v>5443</v>
      </c>
      <c r="AE298" s="116" t="s">
        <v>5443</v>
      </c>
      <c r="AF298" s="116" t="s">
        <v>5443</v>
      </c>
      <c r="AG298" s="134" t="s">
        <v>5443</v>
      </c>
      <c r="AH298" s="134" t="s">
        <v>5443</v>
      </c>
      <c r="AI298" s="134" t="s">
        <v>5443</v>
      </c>
      <c r="AJ298" s="134" t="s">
        <v>5443</v>
      </c>
      <c r="AK298" s="134" t="s">
        <v>5443</v>
      </c>
      <c r="AL298" s="134" t="s">
        <v>5443</v>
      </c>
      <c r="AM298" s="134" t="s">
        <v>5443</v>
      </c>
      <c r="AN298" s="135" t="s">
        <v>5443</v>
      </c>
      <c r="AO298" s="135" t="s">
        <v>5443</v>
      </c>
      <c r="AP298" s="135" t="s">
        <v>5443</v>
      </c>
      <c r="AQ298" s="135" t="s">
        <v>5443</v>
      </c>
      <c r="AR298" s="135" t="s">
        <v>5443</v>
      </c>
      <c r="AS298" s="135" t="s">
        <v>5443</v>
      </c>
      <c r="AT298" s="135" t="s">
        <v>5443</v>
      </c>
      <c r="AU298" s="136" t="s">
        <v>5437</v>
      </c>
      <c r="AV298" s="136">
        <v>2008</v>
      </c>
      <c r="AW298" s="136" t="s">
        <v>5437</v>
      </c>
      <c r="AX298" s="136" t="s">
        <v>5437</v>
      </c>
      <c r="AY298" s="136" t="s">
        <v>5742</v>
      </c>
      <c r="AZ298" s="136">
        <v>4</v>
      </c>
      <c r="BA298" s="136" t="s">
        <v>5437</v>
      </c>
      <c r="BB298" s="99" t="s">
        <v>5443</v>
      </c>
      <c r="BC298" s="99" t="s">
        <v>5443</v>
      </c>
      <c r="BD298" s="99" t="s">
        <v>5443</v>
      </c>
      <c r="BE298" s="99" t="s">
        <v>5443</v>
      </c>
      <c r="BF298" s="99" t="s">
        <v>5443</v>
      </c>
      <c r="BG298" s="99" t="s">
        <v>5443</v>
      </c>
      <c r="BH298" s="99" t="s">
        <v>5443</v>
      </c>
      <c r="BI298" s="120" t="s">
        <v>5437</v>
      </c>
      <c r="BJ298" s="120">
        <v>1993</v>
      </c>
      <c r="BK298" s="120" t="s">
        <v>5437</v>
      </c>
      <c r="BL298" s="120" t="s">
        <v>5437</v>
      </c>
      <c r="BM298" s="120" t="s">
        <v>6110</v>
      </c>
      <c r="BN298" s="120">
        <v>8</v>
      </c>
      <c r="BO298" s="120" t="s">
        <v>5437</v>
      </c>
      <c r="BP298" s="109" t="s">
        <v>5437</v>
      </c>
      <c r="BQ298" s="109">
        <v>2007</v>
      </c>
      <c r="BR298" s="109" t="s">
        <v>5437</v>
      </c>
      <c r="BS298" s="109" t="s">
        <v>5437</v>
      </c>
      <c r="BT298" s="109" t="s">
        <v>6111</v>
      </c>
      <c r="BU298" s="109">
        <v>2</v>
      </c>
      <c r="BV298" s="109" t="s">
        <v>5437</v>
      </c>
      <c r="BW298" s="121" t="s">
        <v>5437</v>
      </c>
      <c r="BX298" s="121">
        <v>2009</v>
      </c>
      <c r="BY298" s="121" t="s">
        <v>5437</v>
      </c>
      <c r="BZ298" s="121" t="s">
        <v>5437</v>
      </c>
      <c r="CA298" s="121"/>
      <c r="CB298" s="121">
        <v>1</v>
      </c>
      <c r="CC298" s="121" t="s">
        <v>5437</v>
      </c>
      <c r="CD298" s="124" t="s">
        <v>5443</v>
      </c>
      <c r="CE298" s="124" t="s">
        <v>5443</v>
      </c>
      <c r="CF298" s="124" t="s">
        <v>5443</v>
      </c>
      <c r="CG298" s="124" t="s">
        <v>5443</v>
      </c>
      <c r="CH298" s="124" t="s">
        <v>5443</v>
      </c>
      <c r="CI298" s="124" t="s">
        <v>5443</v>
      </c>
      <c r="CJ298" s="124" t="s">
        <v>5443</v>
      </c>
      <c r="CK298" s="123" t="s">
        <v>5437</v>
      </c>
      <c r="CL298" s="123">
        <v>2010</v>
      </c>
      <c r="CM298" s="123" t="s">
        <v>5437</v>
      </c>
      <c r="CN298" s="123" t="s">
        <v>5437</v>
      </c>
      <c r="CO298" s="123" t="s">
        <v>5841</v>
      </c>
      <c r="CP298" s="123" t="s">
        <v>5437</v>
      </c>
      <c r="CQ298" s="123" t="s">
        <v>5437</v>
      </c>
      <c r="CR298" s="121" t="s">
        <v>5437</v>
      </c>
      <c r="CS298" s="121">
        <v>2010</v>
      </c>
      <c r="CT298" s="121" t="s">
        <v>5437</v>
      </c>
      <c r="CU298" s="121" t="s">
        <v>5437</v>
      </c>
      <c r="CV298" s="121" t="s">
        <v>5841</v>
      </c>
      <c r="CW298" s="121" t="s">
        <v>5437</v>
      </c>
      <c r="CX298" s="121" t="s">
        <v>5437</v>
      </c>
    </row>
    <row r="299" spans="1:102" x14ac:dyDescent="0.3">
      <c r="B299" s="137" t="s">
        <v>1133</v>
      </c>
      <c r="C299" s="137"/>
      <c r="D299" s="114" t="s">
        <v>5443</v>
      </c>
      <c r="E299" s="114" t="s">
        <v>5443</v>
      </c>
      <c r="F299" s="126" t="s">
        <v>5440</v>
      </c>
      <c r="G299" s="114"/>
      <c r="H299" s="114" t="s">
        <v>5443</v>
      </c>
      <c r="I299" s="114" t="s">
        <v>5443</v>
      </c>
      <c r="J299" s="114" t="s">
        <v>5443</v>
      </c>
      <c r="K299" s="114" t="s">
        <v>5443</v>
      </c>
      <c r="L299" s="115" t="s">
        <v>5443</v>
      </c>
      <c r="M299" s="115" t="s">
        <v>5443</v>
      </c>
      <c r="N299" s="115" t="s">
        <v>5443</v>
      </c>
      <c r="O299" s="115" t="s">
        <v>5443</v>
      </c>
      <c r="P299" s="115" t="s">
        <v>5443</v>
      </c>
      <c r="Q299" s="115" t="s">
        <v>5443</v>
      </c>
      <c r="R299" s="115" t="s">
        <v>5443</v>
      </c>
      <c r="S299" s="103" t="s">
        <v>5437</v>
      </c>
      <c r="T299" s="103">
        <v>1993</v>
      </c>
      <c r="U299" s="103" t="s">
        <v>5437</v>
      </c>
      <c r="V299" s="103" t="s">
        <v>5437</v>
      </c>
      <c r="W299" s="103" t="s">
        <v>5437</v>
      </c>
      <c r="X299" s="103" t="s">
        <v>5437</v>
      </c>
      <c r="Y299" s="103" t="s">
        <v>5437</v>
      </c>
      <c r="Z299" s="116" t="s">
        <v>5443</v>
      </c>
      <c r="AA299" s="116" t="s">
        <v>5443</v>
      </c>
      <c r="AB299" s="116" t="s">
        <v>5443</v>
      </c>
      <c r="AC299" s="116" t="s">
        <v>5443</v>
      </c>
      <c r="AD299" s="116" t="s">
        <v>5443</v>
      </c>
      <c r="AE299" s="116" t="s">
        <v>5443</v>
      </c>
      <c r="AF299" s="116" t="s">
        <v>5443</v>
      </c>
      <c r="AG299" s="134" t="s">
        <v>5443</v>
      </c>
      <c r="AH299" s="134" t="s">
        <v>5443</v>
      </c>
      <c r="AI299" s="134" t="s">
        <v>5443</v>
      </c>
      <c r="AJ299" s="134" t="s">
        <v>5443</v>
      </c>
      <c r="AK299" s="134" t="s">
        <v>5443</v>
      </c>
      <c r="AL299" s="134" t="s">
        <v>5443</v>
      </c>
      <c r="AM299" s="134" t="s">
        <v>5443</v>
      </c>
      <c r="AN299" s="135" t="s">
        <v>5443</v>
      </c>
      <c r="AO299" s="135" t="s">
        <v>5443</v>
      </c>
      <c r="AP299" s="135" t="s">
        <v>5443</v>
      </c>
      <c r="AQ299" s="135" t="s">
        <v>5443</v>
      </c>
      <c r="AR299" s="135" t="s">
        <v>5443</v>
      </c>
      <c r="AS299" s="135" t="s">
        <v>5443</v>
      </c>
      <c r="AT299" s="135" t="s">
        <v>5443</v>
      </c>
      <c r="AU299" s="136" t="s">
        <v>5437</v>
      </c>
      <c r="AV299" s="136">
        <v>2012</v>
      </c>
      <c r="AW299" s="136" t="s">
        <v>5437</v>
      </c>
      <c r="AX299" s="136" t="s">
        <v>5437</v>
      </c>
      <c r="AY299" s="136" t="s">
        <v>6118</v>
      </c>
      <c r="AZ299" s="136">
        <v>1</v>
      </c>
      <c r="BA299" s="136" t="s">
        <v>5437</v>
      </c>
      <c r="BB299" s="99" t="s">
        <v>5437</v>
      </c>
      <c r="BC299" s="99">
        <v>2011</v>
      </c>
      <c r="BD299" s="99" t="s">
        <v>5437</v>
      </c>
      <c r="BE299" s="99" t="s">
        <v>5437</v>
      </c>
      <c r="BF299" s="99" t="s">
        <v>5736</v>
      </c>
      <c r="BG299" s="99">
        <v>1</v>
      </c>
      <c r="BH299" s="99" t="s">
        <v>5437</v>
      </c>
      <c r="BI299" s="120" t="s">
        <v>5437</v>
      </c>
      <c r="BJ299" s="120">
        <v>2004</v>
      </c>
      <c r="BK299" s="120" t="s">
        <v>5437</v>
      </c>
      <c r="BL299" s="120" t="s">
        <v>5437</v>
      </c>
      <c r="BM299" s="120" t="s">
        <v>5742</v>
      </c>
      <c r="BN299" s="120">
        <v>1</v>
      </c>
      <c r="BO299" s="120" t="s">
        <v>5437</v>
      </c>
      <c r="BP299" s="109" t="s">
        <v>5437</v>
      </c>
      <c r="BQ299" s="109">
        <v>2008</v>
      </c>
      <c r="BR299" s="109" t="s">
        <v>5437</v>
      </c>
      <c r="BS299" s="109" t="s">
        <v>5437</v>
      </c>
      <c r="BT299" s="109" t="s">
        <v>5742</v>
      </c>
      <c r="BU299" s="109">
        <v>1</v>
      </c>
      <c r="BV299" s="109" t="s">
        <v>5437</v>
      </c>
      <c r="BW299" s="121" t="s">
        <v>5437</v>
      </c>
      <c r="BX299" s="121">
        <v>2008</v>
      </c>
      <c r="BY299" s="121" t="s">
        <v>5437</v>
      </c>
      <c r="BZ299" s="121" t="s">
        <v>5437</v>
      </c>
      <c r="CA299" s="121" t="s">
        <v>6116</v>
      </c>
      <c r="CB299" s="121">
        <v>1</v>
      </c>
      <c r="CC299" s="121" t="s">
        <v>5437</v>
      </c>
      <c r="CD299" s="124" t="s">
        <v>5443</v>
      </c>
      <c r="CE299" s="124" t="s">
        <v>5443</v>
      </c>
      <c r="CF299" s="124" t="s">
        <v>5443</v>
      </c>
      <c r="CG299" s="124" t="s">
        <v>5443</v>
      </c>
      <c r="CH299" s="124" t="s">
        <v>5443</v>
      </c>
      <c r="CI299" s="124" t="s">
        <v>5443</v>
      </c>
      <c r="CJ299" s="124" t="s">
        <v>5443</v>
      </c>
      <c r="CK299" s="123" t="s">
        <v>5437</v>
      </c>
      <c r="CL299" s="123">
        <v>2008</v>
      </c>
      <c r="CM299" s="123" t="s">
        <v>5437</v>
      </c>
      <c r="CN299" s="123" t="s">
        <v>5437</v>
      </c>
      <c r="CO299" s="123" t="s">
        <v>6117</v>
      </c>
      <c r="CP299" s="123">
        <v>2</v>
      </c>
      <c r="CQ299" s="123" t="s">
        <v>5437</v>
      </c>
      <c r="CR299" s="121" t="s">
        <v>5437</v>
      </c>
      <c r="CS299" s="121">
        <v>2000</v>
      </c>
      <c r="CT299" s="121" t="s">
        <v>5437</v>
      </c>
      <c r="CU299" s="121" t="s">
        <v>5437</v>
      </c>
      <c r="CV299" s="121" t="s">
        <v>5914</v>
      </c>
      <c r="CW299" s="121">
        <v>4</v>
      </c>
      <c r="CX299" s="121" t="s">
        <v>5437</v>
      </c>
    </row>
    <row r="300" spans="1:102" x14ac:dyDescent="0.3">
      <c r="B300" s="137" t="s">
        <v>6119</v>
      </c>
      <c r="C300" s="137"/>
      <c r="D300" s="114" t="s">
        <v>5443</v>
      </c>
      <c r="E300" s="114" t="s">
        <v>5443</v>
      </c>
      <c r="F300" s="126" t="s">
        <v>5440</v>
      </c>
      <c r="G300" s="114"/>
      <c r="H300" s="114" t="s">
        <v>5443</v>
      </c>
      <c r="I300" s="114" t="s">
        <v>5443</v>
      </c>
      <c r="J300" s="114" t="s">
        <v>5443</v>
      </c>
      <c r="K300" s="114" t="s">
        <v>5443</v>
      </c>
      <c r="L300" s="115" t="s">
        <v>5443</v>
      </c>
      <c r="M300" s="115" t="s">
        <v>5443</v>
      </c>
      <c r="N300" s="115" t="s">
        <v>5443</v>
      </c>
      <c r="O300" s="115" t="s">
        <v>5443</v>
      </c>
      <c r="P300" s="115" t="s">
        <v>5443</v>
      </c>
      <c r="Q300" s="115" t="s">
        <v>5443</v>
      </c>
      <c r="R300" s="115" t="s">
        <v>5443</v>
      </c>
      <c r="S300" s="103" t="s">
        <v>5437</v>
      </c>
      <c r="T300" s="103">
        <v>2000</v>
      </c>
      <c r="U300" s="103" t="s">
        <v>5437</v>
      </c>
      <c r="V300" s="103" t="s">
        <v>5437</v>
      </c>
      <c r="W300" s="103" t="s">
        <v>5742</v>
      </c>
      <c r="X300" s="103">
        <v>3</v>
      </c>
      <c r="Y300" s="103" t="s">
        <v>5437</v>
      </c>
      <c r="Z300" s="116" t="s">
        <v>5443</v>
      </c>
      <c r="AA300" s="116" t="s">
        <v>5443</v>
      </c>
      <c r="AB300" s="116" t="s">
        <v>5443</v>
      </c>
      <c r="AC300" s="116" t="s">
        <v>5443</v>
      </c>
      <c r="AD300" s="116" t="s">
        <v>5443</v>
      </c>
      <c r="AE300" s="116" t="s">
        <v>5443</v>
      </c>
      <c r="AF300" s="116" t="s">
        <v>5443</v>
      </c>
      <c r="AG300" s="134" t="s">
        <v>5443</v>
      </c>
      <c r="AH300" s="134" t="s">
        <v>5443</v>
      </c>
      <c r="AI300" s="134" t="s">
        <v>5443</v>
      </c>
      <c r="AJ300" s="134" t="s">
        <v>5443</v>
      </c>
      <c r="AK300" s="134" t="s">
        <v>5443</v>
      </c>
      <c r="AL300" s="134" t="s">
        <v>5443</v>
      </c>
      <c r="AM300" s="134" t="s">
        <v>5443</v>
      </c>
      <c r="AN300" s="135" t="s">
        <v>5443</v>
      </c>
      <c r="AO300" s="135" t="s">
        <v>5443</v>
      </c>
      <c r="AP300" s="135" t="s">
        <v>5443</v>
      </c>
      <c r="AQ300" s="135" t="s">
        <v>5443</v>
      </c>
      <c r="AR300" s="135" t="s">
        <v>5443</v>
      </c>
      <c r="AS300" s="135" t="s">
        <v>5443</v>
      </c>
      <c r="AT300" s="135" t="s">
        <v>5443</v>
      </c>
      <c r="AU300" s="136" t="s">
        <v>5437</v>
      </c>
      <c r="AV300" s="136">
        <v>2011</v>
      </c>
      <c r="AW300" s="136" t="s">
        <v>5437</v>
      </c>
      <c r="AX300" s="136" t="s">
        <v>5437</v>
      </c>
      <c r="AY300" s="136" t="s">
        <v>6108</v>
      </c>
      <c r="AZ300" s="136">
        <v>6</v>
      </c>
      <c r="BA300" s="136" t="s">
        <v>5437</v>
      </c>
      <c r="BB300" s="99" t="s">
        <v>5443</v>
      </c>
      <c r="BC300" s="99" t="s">
        <v>5443</v>
      </c>
      <c r="BD300" s="99" t="s">
        <v>5443</v>
      </c>
      <c r="BE300" s="99" t="s">
        <v>5443</v>
      </c>
      <c r="BF300" s="99" t="s">
        <v>5443</v>
      </c>
      <c r="BG300" s="99" t="s">
        <v>5443</v>
      </c>
      <c r="BH300" s="99" t="s">
        <v>5443</v>
      </c>
      <c r="BI300" s="120" t="s">
        <v>5443</v>
      </c>
      <c r="BJ300" s="120" t="s">
        <v>5443</v>
      </c>
      <c r="BK300" s="120" t="s">
        <v>5443</v>
      </c>
      <c r="BL300" s="120" t="s">
        <v>5443</v>
      </c>
      <c r="BM300" s="120" t="s">
        <v>5443</v>
      </c>
      <c r="BN300" s="120" t="s">
        <v>5443</v>
      </c>
      <c r="BO300" s="120" t="s">
        <v>5443</v>
      </c>
      <c r="BP300" s="109" t="s">
        <v>5437</v>
      </c>
      <c r="BQ300" s="109">
        <v>2000</v>
      </c>
      <c r="BR300" s="109" t="s">
        <v>5437</v>
      </c>
      <c r="BS300" s="109" t="s">
        <v>5437</v>
      </c>
      <c r="BT300" s="109" t="s">
        <v>5742</v>
      </c>
      <c r="BU300" s="109">
        <v>1</v>
      </c>
      <c r="BV300" s="109" t="s">
        <v>5437</v>
      </c>
      <c r="BW300" s="121" t="s">
        <v>5437</v>
      </c>
      <c r="BX300" s="121">
        <v>2008</v>
      </c>
      <c r="BY300" s="121" t="s">
        <v>5437</v>
      </c>
      <c r="BZ300" s="121" t="s">
        <v>5437</v>
      </c>
      <c r="CA300" s="121" t="s">
        <v>6116</v>
      </c>
      <c r="CB300" s="121">
        <v>9</v>
      </c>
      <c r="CC300" s="121" t="s">
        <v>5437</v>
      </c>
      <c r="CD300" s="124" t="s">
        <v>5443</v>
      </c>
      <c r="CE300" s="124" t="s">
        <v>5443</v>
      </c>
      <c r="CF300" s="124" t="s">
        <v>5443</v>
      </c>
      <c r="CG300" s="124" t="s">
        <v>5443</v>
      </c>
      <c r="CH300" s="124" t="s">
        <v>5443</v>
      </c>
      <c r="CI300" s="124" t="s">
        <v>5443</v>
      </c>
      <c r="CJ300" s="124" t="s">
        <v>5443</v>
      </c>
      <c r="CK300" s="123" t="s">
        <v>5437</v>
      </c>
      <c r="CL300" s="123">
        <v>2008</v>
      </c>
      <c r="CM300" s="123" t="s">
        <v>5437</v>
      </c>
      <c r="CN300" s="123" t="s">
        <v>5437</v>
      </c>
      <c r="CO300" s="123" t="s">
        <v>6117</v>
      </c>
      <c r="CP300" s="123">
        <v>1</v>
      </c>
      <c r="CQ300" s="123" t="s">
        <v>5437</v>
      </c>
      <c r="CR300" s="121" t="s">
        <v>5437</v>
      </c>
      <c r="CS300" s="121">
        <v>2000</v>
      </c>
      <c r="CT300" s="121" t="s">
        <v>5437</v>
      </c>
      <c r="CU300" s="121" t="s">
        <v>5437</v>
      </c>
      <c r="CV300" s="121" t="s">
        <v>5914</v>
      </c>
      <c r="CW300" s="121">
        <v>10</v>
      </c>
      <c r="CX300" s="121" t="s">
        <v>5437</v>
      </c>
    </row>
    <row r="301" spans="1:102" x14ac:dyDescent="0.3">
      <c r="B301" s="137" t="s">
        <v>6120</v>
      </c>
      <c r="C301" s="137"/>
      <c r="D301" s="114" t="s">
        <v>5443</v>
      </c>
      <c r="E301" s="114" t="s">
        <v>5443</v>
      </c>
      <c r="F301" s="126" t="s">
        <v>5440</v>
      </c>
      <c r="G301" s="114"/>
      <c r="H301" s="114" t="s">
        <v>5443</v>
      </c>
      <c r="I301" s="114" t="s">
        <v>5443</v>
      </c>
      <c r="J301" s="114" t="s">
        <v>5443</v>
      </c>
      <c r="K301" s="114" t="s">
        <v>5443</v>
      </c>
      <c r="L301" s="115" t="s">
        <v>5443</v>
      </c>
      <c r="M301" s="115" t="s">
        <v>5443</v>
      </c>
      <c r="N301" s="115" t="s">
        <v>5443</v>
      </c>
      <c r="O301" s="115" t="s">
        <v>5443</v>
      </c>
      <c r="P301" s="115" t="s">
        <v>5443</v>
      </c>
      <c r="Q301" s="115" t="s">
        <v>5443</v>
      </c>
      <c r="R301" s="115" t="s">
        <v>5443</v>
      </c>
      <c r="S301" s="103" t="s">
        <v>5437</v>
      </c>
      <c r="T301" s="103">
        <v>2007</v>
      </c>
      <c r="U301" s="103" t="s">
        <v>5437</v>
      </c>
      <c r="V301" s="103" t="s">
        <v>5437</v>
      </c>
      <c r="W301" s="103"/>
      <c r="X301" s="103">
        <v>2</v>
      </c>
      <c r="Y301" s="103" t="s">
        <v>5437</v>
      </c>
      <c r="Z301" s="116" t="s">
        <v>5443</v>
      </c>
      <c r="AA301" s="116" t="s">
        <v>5443</v>
      </c>
      <c r="AB301" s="116" t="s">
        <v>5443</v>
      </c>
      <c r="AC301" s="116" t="s">
        <v>5443</v>
      </c>
      <c r="AD301" s="116" t="s">
        <v>5443</v>
      </c>
      <c r="AE301" s="116" t="s">
        <v>5443</v>
      </c>
      <c r="AF301" s="116" t="s">
        <v>5443</v>
      </c>
      <c r="AG301" s="134" t="s">
        <v>5443</v>
      </c>
      <c r="AH301" s="134" t="s">
        <v>5443</v>
      </c>
      <c r="AI301" s="134" t="s">
        <v>5443</v>
      </c>
      <c r="AJ301" s="134" t="s">
        <v>5443</v>
      </c>
      <c r="AK301" s="134" t="s">
        <v>5443</v>
      </c>
      <c r="AL301" s="134" t="s">
        <v>5443</v>
      </c>
      <c r="AM301" s="134" t="s">
        <v>5443</v>
      </c>
      <c r="AN301" s="135" t="s">
        <v>5443</v>
      </c>
      <c r="AO301" s="135" t="s">
        <v>5443</v>
      </c>
      <c r="AP301" s="135" t="s">
        <v>5443</v>
      </c>
      <c r="AQ301" s="135" t="s">
        <v>5443</v>
      </c>
      <c r="AR301" s="135" t="s">
        <v>5443</v>
      </c>
      <c r="AS301" s="135" t="s">
        <v>5443</v>
      </c>
      <c r="AT301" s="135" t="s">
        <v>5443</v>
      </c>
      <c r="AU301" s="136" t="s">
        <v>5437</v>
      </c>
      <c r="AV301" s="136">
        <v>2013</v>
      </c>
      <c r="AW301" s="136" t="s">
        <v>5437</v>
      </c>
      <c r="AX301" s="136" t="s">
        <v>5437</v>
      </c>
      <c r="AY301" s="136" t="s">
        <v>5671</v>
      </c>
      <c r="AZ301" s="136">
        <v>5</v>
      </c>
      <c r="BA301" s="136" t="s">
        <v>5437</v>
      </c>
      <c r="BB301" s="99" t="s">
        <v>5437</v>
      </c>
      <c r="BC301" s="99">
        <v>2011</v>
      </c>
      <c r="BD301" s="99" t="s">
        <v>5437</v>
      </c>
      <c r="BE301" s="99" t="s">
        <v>5437</v>
      </c>
      <c r="BF301" s="99" t="s">
        <v>5736</v>
      </c>
      <c r="BG301" s="99">
        <v>1</v>
      </c>
      <c r="BH301" s="99" t="s">
        <v>5443</v>
      </c>
      <c r="BI301" s="120" t="s">
        <v>5437</v>
      </c>
      <c r="BJ301" s="120">
        <v>2013</v>
      </c>
      <c r="BK301" s="120" t="s">
        <v>5437</v>
      </c>
      <c r="BL301" s="120" t="s">
        <v>5437</v>
      </c>
      <c r="BM301" s="120" t="s">
        <v>6111</v>
      </c>
      <c r="BN301" s="120">
        <v>1</v>
      </c>
      <c r="BO301" s="120" t="s">
        <v>5437</v>
      </c>
      <c r="BP301" s="109" t="s">
        <v>5437</v>
      </c>
      <c r="BQ301" s="109">
        <v>2011</v>
      </c>
      <c r="BR301" s="109" t="s">
        <v>5437</v>
      </c>
      <c r="BS301" s="109" t="s">
        <v>5437</v>
      </c>
      <c r="BT301" s="109" t="s">
        <v>5742</v>
      </c>
      <c r="BU301" s="109">
        <v>1</v>
      </c>
      <c r="BV301" s="109" t="s">
        <v>5443</v>
      </c>
      <c r="BW301" s="121" t="s">
        <v>5437</v>
      </c>
      <c r="BX301" s="121">
        <v>2008</v>
      </c>
      <c r="BY301" s="121" t="s">
        <v>5437</v>
      </c>
      <c r="BZ301" s="121" t="s">
        <v>5437</v>
      </c>
      <c r="CA301" s="121" t="s">
        <v>6116</v>
      </c>
      <c r="CB301" s="121">
        <v>9</v>
      </c>
      <c r="CC301" s="121" t="s">
        <v>5443</v>
      </c>
      <c r="CD301" s="124" t="s">
        <v>5443</v>
      </c>
      <c r="CE301" s="124" t="s">
        <v>5443</v>
      </c>
      <c r="CF301" s="124" t="s">
        <v>5443</v>
      </c>
      <c r="CG301" s="124" t="s">
        <v>5443</v>
      </c>
      <c r="CH301" s="124" t="s">
        <v>5443</v>
      </c>
      <c r="CI301" s="124" t="s">
        <v>5443</v>
      </c>
      <c r="CJ301" s="124" t="s">
        <v>5443</v>
      </c>
      <c r="CK301" s="123" t="s">
        <v>5437</v>
      </c>
      <c r="CL301" s="123">
        <v>2008</v>
      </c>
      <c r="CM301" s="123" t="s">
        <v>5437</v>
      </c>
      <c r="CN301" s="123" t="s">
        <v>5437</v>
      </c>
      <c r="CO301" s="123" t="s">
        <v>6117</v>
      </c>
      <c r="CP301" s="123">
        <v>2</v>
      </c>
      <c r="CQ301" s="123"/>
      <c r="CR301" s="121" t="s">
        <v>5437</v>
      </c>
      <c r="CS301" s="121">
        <v>2000</v>
      </c>
      <c r="CT301" s="121" t="s">
        <v>5437</v>
      </c>
      <c r="CU301" s="121" t="s">
        <v>5437</v>
      </c>
      <c r="CV301" s="121" t="s">
        <v>5914</v>
      </c>
      <c r="CW301" s="121">
        <v>4</v>
      </c>
      <c r="CX301" s="121" t="s">
        <v>5437</v>
      </c>
    </row>
    <row r="302" spans="1:102" x14ac:dyDescent="0.3">
      <c r="B302" s="137" t="s">
        <v>6121</v>
      </c>
      <c r="C302" s="137"/>
      <c r="D302" s="114" t="s">
        <v>5437</v>
      </c>
      <c r="E302" s="114">
        <v>1994</v>
      </c>
      <c r="F302" s="114" t="s">
        <v>5437</v>
      </c>
      <c r="G302" s="114"/>
      <c r="H302" s="114" t="s">
        <v>5437</v>
      </c>
      <c r="I302" s="114" t="s">
        <v>5493</v>
      </c>
      <c r="J302" s="114">
        <v>1</v>
      </c>
      <c r="K302" s="114">
        <v>0</v>
      </c>
      <c r="L302" s="115" t="s">
        <v>5443</v>
      </c>
      <c r="M302" s="115" t="s">
        <v>5443</v>
      </c>
      <c r="N302" s="115" t="s">
        <v>5443</v>
      </c>
      <c r="O302" s="115" t="s">
        <v>5443</v>
      </c>
      <c r="P302" s="115" t="s">
        <v>5443</v>
      </c>
      <c r="Q302" s="115" t="s">
        <v>5443</v>
      </c>
      <c r="R302" s="115" t="s">
        <v>5443</v>
      </c>
      <c r="S302" s="103" t="s">
        <v>5437</v>
      </c>
      <c r="T302" s="103">
        <v>1994</v>
      </c>
      <c r="U302" s="103" t="s">
        <v>5437</v>
      </c>
      <c r="V302" s="103" t="s">
        <v>5437</v>
      </c>
      <c r="W302" s="103" t="s">
        <v>5742</v>
      </c>
      <c r="X302" s="103">
        <v>2</v>
      </c>
      <c r="Y302" s="103" t="s">
        <v>5437</v>
      </c>
      <c r="Z302" s="116" t="s">
        <v>5443</v>
      </c>
      <c r="AA302" s="116" t="s">
        <v>5443</v>
      </c>
      <c r="AB302" s="116" t="s">
        <v>5443</v>
      </c>
      <c r="AC302" s="116" t="s">
        <v>5443</v>
      </c>
      <c r="AD302" s="116" t="s">
        <v>5443</v>
      </c>
      <c r="AE302" s="116" t="s">
        <v>5443</v>
      </c>
      <c r="AF302" s="116" t="s">
        <v>5443</v>
      </c>
      <c r="AG302" s="134" t="s">
        <v>5443</v>
      </c>
      <c r="AH302" s="134" t="s">
        <v>5443</v>
      </c>
      <c r="AI302" s="134" t="s">
        <v>5443</v>
      </c>
      <c r="AJ302" s="134" t="s">
        <v>5443</v>
      </c>
      <c r="AK302" s="134" t="s">
        <v>5443</v>
      </c>
      <c r="AL302" s="134" t="s">
        <v>5443</v>
      </c>
      <c r="AM302" s="134" t="s">
        <v>5443</v>
      </c>
      <c r="AN302" s="135" t="s">
        <v>5443</v>
      </c>
      <c r="AO302" s="135" t="s">
        <v>5443</v>
      </c>
      <c r="AP302" s="135" t="s">
        <v>5443</v>
      </c>
      <c r="AQ302" s="135" t="s">
        <v>5443</v>
      </c>
      <c r="AR302" s="135" t="s">
        <v>5443</v>
      </c>
      <c r="AS302" s="135" t="s">
        <v>5443</v>
      </c>
      <c r="AT302" s="135" t="s">
        <v>5443</v>
      </c>
      <c r="AU302" s="136" t="s">
        <v>5437</v>
      </c>
      <c r="AV302" s="136">
        <v>2012</v>
      </c>
      <c r="AW302" s="136" t="s">
        <v>5437</v>
      </c>
      <c r="AX302" s="136" t="s">
        <v>5437</v>
      </c>
      <c r="AY302" s="136" t="s">
        <v>6122</v>
      </c>
      <c r="AZ302" s="136">
        <v>1</v>
      </c>
      <c r="BA302" s="136" t="s">
        <v>5437</v>
      </c>
      <c r="BB302" s="99" t="s">
        <v>5437</v>
      </c>
      <c r="BC302" s="99">
        <v>2011</v>
      </c>
      <c r="BD302" s="99" t="s">
        <v>5437</v>
      </c>
      <c r="BE302" s="99" t="s">
        <v>5437</v>
      </c>
      <c r="BF302" s="99" t="s">
        <v>5736</v>
      </c>
      <c r="BG302" s="99">
        <v>1</v>
      </c>
      <c r="BH302" s="99" t="s">
        <v>5443</v>
      </c>
      <c r="BI302" s="120" t="s">
        <v>5443</v>
      </c>
      <c r="BJ302" s="120" t="s">
        <v>5443</v>
      </c>
      <c r="BK302" s="120" t="s">
        <v>5443</v>
      </c>
      <c r="BL302" s="120" t="s">
        <v>5443</v>
      </c>
      <c r="BM302" s="120" t="s">
        <v>5443</v>
      </c>
      <c r="BN302" s="120" t="s">
        <v>5443</v>
      </c>
      <c r="BO302" s="120" t="s">
        <v>5443</v>
      </c>
      <c r="BP302" s="109" t="s">
        <v>5437</v>
      </c>
      <c r="BQ302" s="109">
        <v>2008</v>
      </c>
      <c r="BR302" s="109" t="s">
        <v>5437</v>
      </c>
      <c r="BS302" s="109" t="s">
        <v>5437</v>
      </c>
      <c r="BT302" s="109" t="s">
        <v>5742</v>
      </c>
      <c r="BU302" s="109">
        <v>1</v>
      </c>
      <c r="BV302" s="109" t="s">
        <v>5437</v>
      </c>
      <c r="BW302" s="121" t="s">
        <v>5437</v>
      </c>
      <c r="BX302" s="121">
        <v>2008</v>
      </c>
      <c r="BY302" s="121" t="s">
        <v>5437</v>
      </c>
      <c r="BZ302" s="121" t="s">
        <v>5437</v>
      </c>
      <c r="CA302" s="121" t="s">
        <v>6116</v>
      </c>
      <c r="CB302" s="121">
        <v>1</v>
      </c>
      <c r="CC302" s="121" t="s">
        <v>5437</v>
      </c>
      <c r="CD302" s="124" t="s">
        <v>5443</v>
      </c>
      <c r="CE302" s="124" t="s">
        <v>5443</v>
      </c>
      <c r="CF302" s="124" t="s">
        <v>5443</v>
      </c>
      <c r="CG302" s="124" t="s">
        <v>5443</v>
      </c>
      <c r="CH302" s="124" t="s">
        <v>5443</v>
      </c>
      <c r="CI302" s="124" t="s">
        <v>5443</v>
      </c>
      <c r="CJ302" s="124" t="s">
        <v>5443</v>
      </c>
      <c r="CK302" s="123" t="s">
        <v>5437</v>
      </c>
      <c r="CL302" s="123">
        <v>2008</v>
      </c>
      <c r="CM302" s="123" t="s">
        <v>5437</v>
      </c>
      <c r="CN302" s="123" t="s">
        <v>5437</v>
      </c>
      <c r="CO302" s="123" t="s">
        <v>6117</v>
      </c>
      <c r="CP302" s="123">
        <v>2</v>
      </c>
      <c r="CQ302" s="123" t="s">
        <v>5437</v>
      </c>
      <c r="CR302" s="121" t="s">
        <v>5437</v>
      </c>
      <c r="CS302" s="121">
        <v>2008</v>
      </c>
      <c r="CT302" s="121" t="s">
        <v>5437</v>
      </c>
      <c r="CU302" s="121" t="s">
        <v>5437</v>
      </c>
      <c r="CV302" s="121" t="s">
        <v>5914</v>
      </c>
      <c r="CW302" s="121">
        <v>4</v>
      </c>
      <c r="CX302" s="121" t="s">
        <v>5437</v>
      </c>
    </row>
    <row r="303" spans="1:102" x14ac:dyDescent="0.3">
      <c r="B303" s="137" t="s">
        <v>1144</v>
      </c>
      <c r="C303" s="137"/>
      <c r="D303" s="114" t="s">
        <v>5437</v>
      </c>
      <c r="E303" s="114">
        <v>1992</v>
      </c>
      <c r="F303" s="114" t="s">
        <v>5443</v>
      </c>
      <c r="G303" s="114"/>
      <c r="H303" s="114" t="s">
        <v>5443</v>
      </c>
      <c r="I303" s="114" t="s">
        <v>6123</v>
      </c>
      <c r="J303" s="114">
        <v>1</v>
      </c>
      <c r="K303" s="114" t="s">
        <v>5443</v>
      </c>
      <c r="L303" s="115" t="s">
        <v>5443</v>
      </c>
      <c r="M303" s="115" t="s">
        <v>5443</v>
      </c>
      <c r="N303" s="115" t="s">
        <v>5443</v>
      </c>
      <c r="O303" s="115" t="s">
        <v>5443</v>
      </c>
      <c r="P303" s="115" t="s">
        <v>5443</v>
      </c>
      <c r="Q303" s="115" t="s">
        <v>5443</v>
      </c>
      <c r="R303" s="115" t="s">
        <v>5443</v>
      </c>
      <c r="S303" s="103" t="s">
        <v>5437</v>
      </c>
      <c r="T303" s="103">
        <v>1992</v>
      </c>
      <c r="U303" s="103" t="s">
        <v>5437</v>
      </c>
      <c r="V303" s="103" t="s">
        <v>5437</v>
      </c>
      <c r="W303" s="103" t="s">
        <v>5742</v>
      </c>
      <c r="X303" s="103">
        <v>2</v>
      </c>
      <c r="Y303" s="103" t="s">
        <v>5437</v>
      </c>
      <c r="Z303" s="116" t="s">
        <v>5443</v>
      </c>
      <c r="AA303" s="116" t="s">
        <v>5443</v>
      </c>
      <c r="AB303" s="116" t="s">
        <v>5443</v>
      </c>
      <c r="AC303" s="116" t="s">
        <v>5443</v>
      </c>
      <c r="AD303" s="116" t="s">
        <v>5443</v>
      </c>
      <c r="AE303" s="116" t="s">
        <v>5443</v>
      </c>
      <c r="AF303" s="116" t="s">
        <v>5443</v>
      </c>
      <c r="AG303" s="134" t="s">
        <v>5443</v>
      </c>
      <c r="AH303" s="134" t="s">
        <v>5443</v>
      </c>
      <c r="AI303" s="134" t="s">
        <v>5443</v>
      </c>
      <c r="AJ303" s="134" t="s">
        <v>5443</v>
      </c>
      <c r="AK303" s="134" t="s">
        <v>5443</v>
      </c>
      <c r="AL303" s="134" t="s">
        <v>5443</v>
      </c>
      <c r="AM303" s="134" t="s">
        <v>5443</v>
      </c>
      <c r="AN303" s="135" t="s">
        <v>5443</v>
      </c>
      <c r="AO303" s="135" t="s">
        <v>5443</v>
      </c>
      <c r="AP303" s="135" t="s">
        <v>5443</v>
      </c>
      <c r="AQ303" s="135" t="s">
        <v>5443</v>
      </c>
      <c r="AR303" s="135" t="s">
        <v>5443</v>
      </c>
      <c r="AS303" s="135" t="s">
        <v>5443</v>
      </c>
      <c r="AT303" s="135" t="s">
        <v>5443</v>
      </c>
      <c r="AU303" s="136" t="s">
        <v>5437</v>
      </c>
      <c r="AV303" s="136">
        <v>2012</v>
      </c>
      <c r="AW303" s="136" t="s">
        <v>5437</v>
      </c>
      <c r="AX303" s="136" t="s">
        <v>5437</v>
      </c>
      <c r="AY303" s="136" t="s">
        <v>6122</v>
      </c>
      <c r="AZ303" s="136">
        <v>1</v>
      </c>
      <c r="BA303" s="136" t="s">
        <v>5437</v>
      </c>
      <c r="BB303" s="99" t="s">
        <v>5437</v>
      </c>
      <c r="BC303" s="99">
        <v>2011</v>
      </c>
      <c r="BD303" s="99" t="s">
        <v>5437</v>
      </c>
      <c r="BE303" s="99" t="s">
        <v>5437</v>
      </c>
      <c r="BF303" s="99" t="s">
        <v>5736</v>
      </c>
      <c r="BG303" s="99">
        <v>1</v>
      </c>
      <c r="BH303" s="99" t="s">
        <v>5437</v>
      </c>
      <c r="BI303" s="120" t="s">
        <v>5443</v>
      </c>
      <c r="BJ303" s="120" t="s">
        <v>5443</v>
      </c>
      <c r="BK303" s="120" t="s">
        <v>5443</v>
      </c>
      <c r="BL303" s="120" t="s">
        <v>5443</v>
      </c>
      <c r="BM303" s="120" t="s">
        <v>5443</v>
      </c>
      <c r="BN303" s="120" t="s">
        <v>5443</v>
      </c>
      <c r="BO303" s="120" t="s">
        <v>5443</v>
      </c>
      <c r="BP303" s="109" t="s">
        <v>5437</v>
      </c>
      <c r="BQ303" s="109">
        <v>2008</v>
      </c>
      <c r="BR303" s="109" t="s">
        <v>5437</v>
      </c>
      <c r="BS303" s="109" t="s">
        <v>5437</v>
      </c>
      <c r="BT303" s="109" t="s">
        <v>6111</v>
      </c>
      <c r="BU303" s="109">
        <v>1</v>
      </c>
      <c r="BV303" s="109" t="s">
        <v>5437</v>
      </c>
      <c r="BW303" s="121" t="s">
        <v>5437</v>
      </c>
      <c r="BX303" s="121">
        <v>2008</v>
      </c>
      <c r="BY303" s="121" t="s">
        <v>5437</v>
      </c>
      <c r="BZ303" s="121" t="s">
        <v>5437</v>
      </c>
      <c r="CA303" s="121" t="s">
        <v>6116</v>
      </c>
      <c r="CB303" s="121">
        <v>1</v>
      </c>
      <c r="CC303" s="121" t="s">
        <v>5437</v>
      </c>
      <c r="CD303" s="124" t="s">
        <v>5443</v>
      </c>
      <c r="CE303" s="124" t="s">
        <v>5443</v>
      </c>
      <c r="CF303" s="124" t="s">
        <v>5443</v>
      </c>
      <c r="CG303" s="124" t="s">
        <v>5443</v>
      </c>
      <c r="CH303" s="124" t="s">
        <v>5443</v>
      </c>
      <c r="CI303" s="124" t="s">
        <v>5443</v>
      </c>
      <c r="CJ303" s="124" t="s">
        <v>5443</v>
      </c>
      <c r="CK303" s="123" t="s">
        <v>5437</v>
      </c>
      <c r="CL303" s="123">
        <v>2008</v>
      </c>
      <c r="CM303" s="123" t="s">
        <v>5437</v>
      </c>
      <c r="CN303" s="123" t="s">
        <v>5437</v>
      </c>
      <c r="CO303" s="123" t="s">
        <v>6117</v>
      </c>
      <c r="CP303" s="123">
        <v>2</v>
      </c>
      <c r="CQ303" s="123" t="s">
        <v>5437</v>
      </c>
      <c r="CR303" s="121" t="s">
        <v>5437</v>
      </c>
      <c r="CS303" s="121">
        <v>2000</v>
      </c>
      <c r="CT303" s="121" t="s">
        <v>5437</v>
      </c>
      <c r="CU303" s="121" t="s">
        <v>5437</v>
      </c>
      <c r="CV303" s="121" t="s">
        <v>5914</v>
      </c>
      <c r="CW303" s="121">
        <v>4</v>
      </c>
      <c r="CX303" s="121" t="s">
        <v>5437</v>
      </c>
    </row>
    <row r="304" spans="1:102" x14ac:dyDescent="0.3">
      <c r="B304" s="137" t="s">
        <v>1147</v>
      </c>
      <c r="C304" s="137"/>
      <c r="D304" s="114" t="s">
        <v>5437</v>
      </c>
      <c r="E304" s="114">
        <v>2008</v>
      </c>
      <c r="F304" s="114" t="s">
        <v>5437</v>
      </c>
      <c r="G304" s="114"/>
      <c r="H304" s="114" t="s">
        <v>5437</v>
      </c>
      <c r="I304" s="114" t="s">
        <v>6124</v>
      </c>
      <c r="J304" s="114">
        <v>1</v>
      </c>
      <c r="K304" s="114"/>
      <c r="L304" s="115" t="s">
        <v>5443</v>
      </c>
      <c r="M304" s="115" t="s">
        <v>5443</v>
      </c>
      <c r="N304" s="115" t="s">
        <v>5443</v>
      </c>
      <c r="O304" s="115" t="s">
        <v>5443</v>
      </c>
      <c r="P304" s="115" t="s">
        <v>5443</v>
      </c>
      <c r="Q304" s="115" t="s">
        <v>5443</v>
      </c>
      <c r="R304" s="115" t="s">
        <v>5443</v>
      </c>
      <c r="S304" s="103" t="s">
        <v>5437</v>
      </c>
      <c r="T304" s="103">
        <v>2008</v>
      </c>
      <c r="U304" s="103" t="s">
        <v>5437</v>
      </c>
      <c r="V304" s="103" t="s">
        <v>5437</v>
      </c>
      <c r="W304" s="103" t="s">
        <v>5742</v>
      </c>
      <c r="X304" s="103">
        <v>6</v>
      </c>
      <c r="Y304" s="103" t="s">
        <v>5437</v>
      </c>
      <c r="Z304" s="116" t="s">
        <v>5443</v>
      </c>
      <c r="AA304" s="116" t="s">
        <v>5443</v>
      </c>
      <c r="AB304" s="116" t="s">
        <v>5443</v>
      </c>
      <c r="AC304" s="116" t="s">
        <v>5443</v>
      </c>
      <c r="AD304" s="116" t="s">
        <v>5443</v>
      </c>
      <c r="AE304" s="116" t="s">
        <v>5443</v>
      </c>
      <c r="AF304" s="116" t="s">
        <v>5443</v>
      </c>
      <c r="AG304" s="134" t="s">
        <v>5443</v>
      </c>
      <c r="AH304" s="134" t="s">
        <v>5443</v>
      </c>
      <c r="AI304" s="134" t="s">
        <v>5443</v>
      </c>
      <c r="AJ304" s="134" t="s">
        <v>5443</v>
      </c>
      <c r="AK304" s="134" t="s">
        <v>5443</v>
      </c>
      <c r="AL304" s="134" t="s">
        <v>5443</v>
      </c>
      <c r="AM304" s="134" t="s">
        <v>5443</v>
      </c>
      <c r="AN304" s="135" t="s">
        <v>5443</v>
      </c>
      <c r="AO304" s="135" t="s">
        <v>5443</v>
      </c>
      <c r="AP304" s="135" t="s">
        <v>5443</v>
      </c>
      <c r="AQ304" s="135" t="s">
        <v>5443</v>
      </c>
      <c r="AR304" s="135" t="s">
        <v>5443</v>
      </c>
      <c r="AS304" s="135" t="s">
        <v>5443</v>
      </c>
      <c r="AT304" s="135" t="s">
        <v>5443</v>
      </c>
      <c r="AU304" s="136" t="s">
        <v>5437</v>
      </c>
      <c r="AV304" s="136">
        <v>2008</v>
      </c>
      <c r="AW304" s="136" t="s">
        <v>5437</v>
      </c>
      <c r="AX304" s="136" t="s">
        <v>5437</v>
      </c>
      <c r="AY304" s="136" t="s">
        <v>5671</v>
      </c>
      <c r="AZ304" s="136">
        <v>1</v>
      </c>
      <c r="BA304" s="136" t="s">
        <v>5437</v>
      </c>
      <c r="BB304" s="99" t="s">
        <v>5443</v>
      </c>
      <c r="BC304" s="99" t="s">
        <v>5443</v>
      </c>
      <c r="BD304" s="99" t="s">
        <v>5443</v>
      </c>
      <c r="BE304" s="99" t="s">
        <v>5443</v>
      </c>
      <c r="BF304" s="99" t="s">
        <v>5443</v>
      </c>
      <c r="BG304" s="99" t="s">
        <v>5443</v>
      </c>
      <c r="BH304" s="99" t="s">
        <v>5443</v>
      </c>
      <c r="BI304" s="120" t="s">
        <v>5443</v>
      </c>
      <c r="BJ304" s="120" t="s">
        <v>5443</v>
      </c>
      <c r="BK304" s="120" t="s">
        <v>5443</v>
      </c>
      <c r="BL304" s="120" t="s">
        <v>5443</v>
      </c>
      <c r="BM304" s="120" t="s">
        <v>5443</v>
      </c>
      <c r="BN304" s="120" t="s">
        <v>5443</v>
      </c>
      <c r="BO304" s="120" t="s">
        <v>5443</v>
      </c>
      <c r="BP304" s="109" t="s">
        <v>5437</v>
      </c>
      <c r="BQ304" s="109">
        <v>2008</v>
      </c>
      <c r="BR304" s="109" t="s">
        <v>5437</v>
      </c>
      <c r="BS304" s="109" t="s">
        <v>5437</v>
      </c>
      <c r="BT304" s="109" t="s">
        <v>5742</v>
      </c>
      <c r="BU304" s="109">
        <v>1</v>
      </c>
      <c r="BV304" s="109" t="s">
        <v>5443</v>
      </c>
      <c r="BW304" s="121" t="s">
        <v>5437</v>
      </c>
      <c r="BX304" s="121">
        <v>1011</v>
      </c>
      <c r="BY304" s="121" t="s">
        <v>5437</v>
      </c>
      <c r="BZ304" s="121" t="s">
        <v>5437</v>
      </c>
      <c r="CA304" s="121"/>
      <c r="CB304" s="121">
        <v>9</v>
      </c>
      <c r="CC304" s="121"/>
      <c r="CD304" s="124" t="s">
        <v>5443</v>
      </c>
      <c r="CE304" s="124" t="s">
        <v>5443</v>
      </c>
      <c r="CF304" s="124" t="s">
        <v>5443</v>
      </c>
      <c r="CG304" s="124" t="s">
        <v>5443</v>
      </c>
      <c r="CH304" s="124" t="s">
        <v>5443</v>
      </c>
      <c r="CI304" s="124" t="s">
        <v>5443</v>
      </c>
      <c r="CJ304" s="124" t="s">
        <v>5443</v>
      </c>
      <c r="CK304" s="123" t="s">
        <v>5437</v>
      </c>
      <c r="CL304" s="123">
        <v>2008</v>
      </c>
      <c r="CM304" s="123" t="s">
        <v>5437</v>
      </c>
      <c r="CN304" s="123" t="s">
        <v>5437</v>
      </c>
      <c r="CO304" s="123" t="s">
        <v>6117</v>
      </c>
      <c r="CP304" s="123">
        <v>1</v>
      </c>
      <c r="CQ304" s="123" t="s">
        <v>5437</v>
      </c>
      <c r="CR304" s="121" t="s">
        <v>5437</v>
      </c>
      <c r="CS304" s="121">
        <v>2013</v>
      </c>
      <c r="CT304" s="121" t="s">
        <v>5437</v>
      </c>
      <c r="CU304" s="121" t="s">
        <v>5437</v>
      </c>
      <c r="CV304" s="121" t="s">
        <v>5914</v>
      </c>
      <c r="CW304" s="121">
        <v>4</v>
      </c>
      <c r="CX304" s="121" t="s">
        <v>5437</v>
      </c>
    </row>
    <row r="305" spans="1:102" x14ac:dyDescent="0.3">
      <c r="B305" s="137" t="s">
        <v>6125</v>
      </c>
      <c r="C305" s="137"/>
      <c r="D305" s="114" t="s">
        <v>5437</v>
      </c>
      <c r="E305" s="114">
        <v>1996</v>
      </c>
      <c r="F305" s="114" t="s">
        <v>5437</v>
      </c>
      <c r="G305" s="114"/>
      <c r="H305" s="114" t="s">
        <v>5437</v>
      </c>
      <c r="I305" s="114" t="s">
        <v>6126</v>
      </c>
      <c r="J305" s="114">
        <v>1</v>
      </c>
      <c r="K305" s="114" t="s">
        <v>5443</v>
      </c>
      <c r="L305" s="115" t="s">
        <v>5443</v>
      </c>
      <c r="M305" s="115" t="s">
        <v>5443</v>
      </c>
      <c r="N305" s="115" t="s">
        <v>5443</v>
      </c>
      <c r="O305" s="115" t="s">
        <v>5443</v>
      </c>
      <c r="P305" s="115" t="s">
        <v>5443</v>
      </c>
      <c r="Q305" s="115" t="s">
        <v>5443</v>
      </c>
      <c r="R305" s="115" t="s">
        <v>5443</v>
      </c>
      <c r="S305" s="103" t="s">
        <v>5437</v>
      </c>
      <c r="T305" s="103">
        <v>1996</v>
      </c>
      <c r="U305" s="103" t="s">
        <v>5437</v>
      </c>
      <c r="V305" s="103" t="s">
        <v>5437</v>
      </c>
      <c r="W305" s="103" t="s">
        <v>5742</v>
      </c>
      <c r="X305" s="103">
        <v>2</v>
      </c>
      <c r="Y305" s="103" t="s">
        <v>5443</v>
      </c>
      <c r="Z305" s="116" t="s">
        <v>5443</v>
      </c>
      <c r="AA305" s="116" t="s">
        <v>5443</v>
      </c>
      <c r="AB305" s="116" t="s">
        <v>5443</v>
      </c>
      <c r="AC305" s="116" t="s">
        <v>5443</v>
      </c>
      <c r="AD305" s="116" t="s">
        <v>5443</v>
      </c>
      <c r="AE305" s="116" t="s">
        <v>5443</v>
      </c>
      <c r="AF305" s="116" t="s">
        <v>5443</v>
      </c>
      <c r="AG305" s="134" t="s">
        <v>5443</v>
      </c>
      <c r="AH305" s="134" t="s">
        <v>5443</v>
      </c>
      <c r="AI305" s="134" t="s">
        <v>5443</v>
      </c>
      <c r="AJ305" s="134" t="s">
        <v>5443</v>
      </c>
      <c r="AK305" s="134" t="s">
        <v>5443</v>
      </c>
      <c r="AL305" s="134" t="s">
        <v>5443</v>
      </c>
      <c r="AM305" s="134" t="s">
        <v>5443</v>
      </c>
      <c r="AN305" s="135" t="s">
        <v>5443</v>
      </c>
      <c r="AO305" s="135" t="s">
        <v>5443</v>
      </c>
      <c r="AP305" s="135" t="s">
        <v>5443</v>
      </c>
      <c r="AQ305" s="135" t="s">
        <v>5443</v>
      </c>
      <c r="AR305" s="135" t="s">
        <v>5443</v>
      </c>
      <c r="AS305" s="135" t="s">
        <v>5443</v>
      </c>
      <c r="AT305" s="135" t="s">
        <v>5443</v>
      </c>
      <c r="AU305" s="136" t="s">
        <v>5437</v>
      </c>
      <c r="AV305" s="136">
        <v>202</v>
      </c>
      <c r="AW305" s="136" t="s">
        <v>5437</v>
      </c>
      <c r="AX305" s="136" t="s">
        <v>5437</v>
      </c>
      <c r="AY305" s="136" t="s">
        <v>6108</v>
      </c>
      <c r="AZ305" s="136" t="s">
        <v>6127</v>
      </c>
      <c r="BA305" s="136" t="s">
        <v>5437</v>
      </c>
      <c r="BB305" s="99" t="s">
        <v>5437</v>
      </c>
      <c r="BC305" s="99">
        <v>2011</v>
      </c>
      <c r="BD305" s="99" t="s">
        <v>5437</v>
      </c>
      <c r="BE305" s="99" t="s">
        <v>5437</v>
      </c>
      <c r="BF305" s="99" t="s">
        <v>5736</v>
      </c>
      <c r="BG305" s="99">
        <v>1</v>
      </c>
      <c r="BH305" s="99" t="s">
        <v>5437</v>
      </c>
      <c r="BI305" s="120" t="s">
        <v>5443</v>
      </c>
      <c r="BJ305" s="120" t="s">
        <v>5443</v>
      </c>
      <c r="BK305" s="120" t="s">
        <v>5443</v>
      </c>
      <c r="BL305" s="120" t="s">
        <v>5443</v>
      </c>
      <c r="BM305" s="120" t="s">
        <v>5443</v>
      </c>
      <c r="BN305" s="120" t="s">
        <v>5443</v>
      </c>
      <c r="BO305" s="120" t="s">
        <v>5443</v>
      </c>
      <c r="BP305" s="109" t="s">
        <v>5437</v>
      </c>
      <c r="BQ305" s="109">
        <v>2008</v>
      </c>
      <c r="BR305" s="109" t="s">
        <v>5437</v>
      </c>
      <c r="BS305" s="109" t="s">
        <v>5437</v>
      </c>
      <c r="BT305" s="109" t="s">
        <v>6111</v>
      </c>
      <c r="BU305" s="109">
        <v>1</v>
      </c>
      <c r="BV305" s="109" t="s">
        <v>5443</v>
      </c>
      <c r="BW305" s="121" t="s">
        <v>5437</v>
      </c>
      <c r="BX305" s="121">
        <v>2008</v>
      </c>
      <c r="BY305" s="121" t="s">
        <v>5437</v>
      </c>
      <c r="BZ305" s="121" t="s">
        <v>5437</v>
      </c>
      <c r="CA305" s="121" t="s">
        <v>6116</v>
      </c>
      <c r="CB305" s="121">
        <v>1</v>
      </c>
      <c r="CC305" s="121" t="s">
        <v>5437</v>
      </c>
      <c r="CD305" s="124" t="s">
        <v>5443</v>
      </c>
      <c r="CE305" s="124" t="s">
        <v>5443</v>
      </c>
      <c r="CF305" s="124" t="s">
        <v>5443</v>
      </c>
      <c r="CG305" s="124" t="s">
        <v>5443</v>
      </c>
      <c r="CH305" s="124" t="s">
        <v>5443</v>
      </c>
      <c r="CI305" s="124" t="s">
        <v>5443</v>
      </c>
      <c r="CJ305" s="124" t="s">
        <v>5443</v>
      </c>
      <c r="CK305" s="123" t="s">
        <v>5437</v>
      </c>
      <c r="CL305" s="123">
        <v>2008</v>
      </c>
      <c r="CM305" s="123" t="s">
        <v>5437</v>
      </c>
      <c r="CN305" s="123" t="s">
        <v>5437</v>
      </c>
      <c r="CO305" s="123" t="s">
        <v>6117</v>
      </c>
      <c r="CP305" s="123">
        <v>2</v>
      </c>
      <c r="CQ305" s="123" t="s">
        <v>5437</v>
      </c>
      <c r="CR305" s="121" t="s">
        <v>5437</v>
      </c>
      <c r="CS305" s="121">
        <v>2000</v>
      </c>
      <c r="CT305" s="121" t="s">
        <v>5437</v>
      </c>
      <c r="CU305" s="121" t="s">
        <v>5437</v>
      </c>
      <c r="CV305" s="121" t="s">
        <v>5914</v>
      </c>
      <c r="CW305" s="121">
        <v>4</v>
      </c>
      <c r="CX305" s="121" t="s">
        <v>5437</v>
      </c>
    </row>
    <row r="306" spans="1:102" x14ac:dyDescent="0.3">
      <c r="B306" s="137" t="s">
        <v>1158</v>
      </c>
      <c r="C306" s="137"/>
      <c r="D306" s="114" t="s">
        <v>5437</v>
      </c>
      <c r="E306" s="114" t="s">
        <v>5443</v>
      </c>
      <c r="F306" s="114" t="s">
        <v>5437</v>
      </c>
      <c r="G306" s="114"/>
      <c r="H306" s="114" t="s">
        <v>5437</v>
      </c>
      <c r="I306" s="114" t="s">
        <v>5493</v>
      </c>
      <c r="J306" s="114">
        <v>1</v>
      </c>
      <c r="K306" s="114" t="s">
        <v>5437</v>
      </c>
      <c r="L306" s="115" t="s">
        <v>5443</v>
      </c>
      <c r="M306" s="115" t="s">
        <v>5443</v>
      </c>
      <c r="N306" s="115" t="s">
        <v>5443</v>
      </c>
      <c r="O306" s="115" t="s">
        <v>5443</v>
      </c>
      <c r="P306" s="115" t="s">
        <v>5443</v>
      </c>
      <c r="Q306" s="115" t="s">
        <v>5443</v>
      </c>
      <c r="R306" s="115" t="s">
        <v>5443</v>
      </c>
      <c r="S306" s="103" t="s">
        <v>5437</v>
      </c>
      <c r="T306" s="103"/>
      <c r="U306" s="103" t="s">
        <v>5437</v>
      </c>
      <c r="V306" s="103" t="s">
        <v>5437</v>
      </c>
      <c r="W306" s="103" t="s">
        <v>5742</v>
      </c>
      <c r="X306" s="103">
        <v>3</v>
      </c>
      <c r="Y306" s="103" t="s">
        <v>5437</v>
      </c>
      <c r="Z306" s="116" t="s">
        <v>5443</v>
      </c>
      <c r="AA306" s="116" t="s">
        <v>5443</v>
      </c>
      <c r="AB306" s="116" t="s">
        <v>5443</v>
      </c>
      <c r="AC306" s="116" t="s">
        <v>5443</v>
      </c>
      <c r="AD306" s="116" t="s">
        <v>5443</v>
      </c>
      <c r="AE306" s="116" t="s">
        <v>5443</v>
      </c>
      <c r="AF306" s="116" t="s">
        <v>5443</v>
      </c>
      <c r="AG306" s="134" t="s">
        <v>5443</v>
      </c>
      <c r="AH306" s="134" t="s">
        <v>5443</v>
      </c>
      <c r="AI306" s="134" t="s">
        <v>5443</v>
      </c>
      <c r="AJ306" s="134" t="s">
        <v>5443</v>
      </c>
      <c r="AK306" s="134" t="s">
        <v>5443</v>
      </c>
      <c r="AL306" s="134" t="s">
        <v>5443</v>
      </c>
      <c r="AM306" s="134" t="s">
        <v>5443</v>
      </c>
      <c r="AN306" s="135" t="s">
        <v>5443</v>
      </c>
      <c r="AO306" s="135" t="s">
        <v>5443</v>
      </c>
      <c r="AP306" s="135" t="s">
        <v>5443</v>
      </c>
      <c r="AQ306" s="135" t="s">
        <v>5443</v>
      </c>
      <c r="AR306" s="135" t="s">
        <v>5443</v>
      </c>
      <c r="AS306" s="135" t="s">
        <v>5443</v>
      </c>
      <c r="AT306" s="135" t="s">
        <v>5443</v>
      </c>
      <c r="AU306" s="136" t="s">
        <v>5437</v>
      </c>
      <c r="AV306" s="136"/>
      <c r="AW306" s="136" t="s">
        <v>5437</v>
      </c>
      <c r="AX306" s="136" t="s">
        <v>5437</v>
      </c>
      <c r="AY306" s="136" t="s">
        <v>6122</v>
      </c>
      <c r="AZ306" s="136">
        <v>3</v>
      </c>
      <c r="BA306" s="136" t="s">
        <v>5437</v>
      </c>
      <c r="BB306" s="99" t="s">
        <v>5443</v>
      </c>
      <c r="BC306" s="99" t="s">
        <v>5443</v>
      </c>
      <c r="BD306" s="99" t="s">
        <v>5443</v>
      </c>
      <c r="BE306" s="99" t="s">
        <v>5443</v>
      </c>
      <c r="BF306" s="99" t="s">
        <v>5443</v>
      </c>
      <c r="BG306" s="99" t="s">
        <v>5443</v>
      </c>
      <c r="BH306" s="99" t="s">
        <v>5443</v>
      </c>
      <c r="BI306" s="120" t="s">
        <v>5443</v>
      </c>
      <c r="BJ306" s="120" t="s">
        <v>5443</v>
      </c>
      <c r="BK306" s="120" t="s">
        <v>5443</v>
      </c>
      <c r="BL306" s="120" t="s">
        <v>5443</v>
      </c>
      <c r="BM306" s="120" t="s">
        <v>5443</v>
      </c>
      <c r="BN306" s="120" t="s">
        <v>5443</v>
      </c>
      <c r="BO306" s="120" t="s">
        <v>5443</v>
      </c>
      <c r="BP306" s="109" t="s">
        <v>5443</v>
      </c>
      <c r="BQ306" s="109" t="s">
        <v>5443</v>
      </c>
      <c r="BR306" s="109" t="s">
        <v>5443</v>
      </c>
      <c r="BS306" s="109" t="s">
        <v>5443</v>
      </c>
      <c r="BT306" s="109" t="s">
        <v>5443</v>
      </c>
      <c r="BU306" s="109" t="s">
        <v>5443</v>
      </c>
      <c r="BV306" s="109" t="s">
        <v>5443</v>
      </c>
      <c r="BW306" s="121" t="s">
        <v>5437</v>
      </c>
      <c r="BX306" s="121">
        <v>2008</v>
      </c>
      <c r="BY306" s="121" t="s">
        <v>5437</v>
      </c>
      <c r="BZ306" s="121" t="s">
        <v>5437</v>
      </c>
      <c r="CA306" s="121" t="s">
        <v>6116</v>
      </c>
      <c r="CB306" s="121">
        <v>1</v>
      </c>
      <c r="CC306" s="121" t="s">
        <v>5437</v>
      </c>
      <c r="CD306" s="124" t="s">
        <v>5443</v>
      </c>
      <c r="CE306" s="124" t="s">
        <v>5443</v>
      </c>
      <c r="CF306" s="124" t="s">
        <v>5443</v>
      </c>
      <c r="CG306" s="124" t="s">
        <v>5443</v>
      </c>
      <c r="CH306" s="124" t="s">
        <v>5443</v>
      </c>
      <c r="CI306" s="124" t="s">
        <v>5443</v>
      </c>
      <c r="CJ306" s="124" t="s">
        <v>5443</v>
      </c>
      <c r="CK306" s="123" t="s">
        <v>5437</v>
      </c>
      <c r="CL306" s="123">
        <v>2014</v>
      </c>
      <c r="CM306" s="123" t="s">
        <v>5437</v>
      </c>
      <c r="CN306" s="123" t="s">
        <v>5437</v>
      </c>
      <c r="CO306" s="123" t="s">
        <v>6128</v>
      </c>
      <c r="CP306" s="123">
        <v>4</v>
      </c>
      <c r="CQ306" s="123" t="s">
        <v>5437</v>
      </c>
      <c r="CR306" s="121" t="s">
        <v>5437</v>
      </c>
      <c r="CS306" s="121">
        <v>2013</v>
      </c>
      <c r="CT306" s="121" t="s">
        <v>5437</v>
      </c>
      <c r="CU306" s="121" t="s">
        <v>5437</v>
      </c>
      <c r="CV306" s="121" t="s">
        <v>6129</v>
      </c>
      <c r="CW306" s="121">
        <v>24</v>
      </c>
      <c r="CX306" s="121" t="s">
        <v>5437</v>
      </c>
    </row>
    <row r="307" spans="1:102" x14ac:dyDescent="0.3">
      <c r="B307" s="137" t="s">
        <v>1162</v>
      </c>
      <c r="C307" s="137"/>
      <c r="D307" s="114"/>
      <c r="E307" s="114"/>
      <c r="F307" s="114"/>
      <c r="G307" s="114"/>
      <c r="H307" s="114"/>
      <c r="I307" s="114"/>
      <c r="J307" s="114"/>
      <c r="K307" s="114"/>
      <c r="L307" s="115"/>
      <c r="M307" s="115"/>
      <c r="N307" s="115"/>
      <c r="O307" s="115"/>
      <c r="P307" s="115"/>
      <c r="Q307" s="115"/>
      <c r="R307" s="115"/>
      <c r="S307" s="103"/>
      <c r="T307" s="103"/>
      <c r="U307" s="103"/>
      <c r="V307" s="103"/>
      <c r="W307" s="103"/>
      <c r="X307" s="103"/>
      <c r="Y307" s="103"/>
      <c r="Z307" s="116"/>
      <c r="AA307" s="116"/>
      <c r="AB307" s="116"/>
      <c r="AC307" s="116"/>
      <c r="AD307" s="116"/>
      <c r="AE307" s="116"/>
      <c r="AF307" s="116"/>
      <c r="AG307" s="134"/>
      <c r="AH307" s="134"/>
      <c r="AI307" s="134"/>
      <c r="AJ307" s="134"/>
      <c r="AK307" s="134"/>
      <c r="AL307" s="134"/>
      <c r="AM307" s="134"/>
      <c r="AN307" s="135"/>
      <c r="AO307" s="135"/>
      <c r="AP307" s="135"/>
      <c r="AQ307" s="135"/>
      <c r="AR307" s="135"/>
      <c r="AS307" s="135"/>
      <c r="AT307" s="135"/>
      <c r="AU307" s="136"/>
      <c r="AV307" s="136"/>
      <c r="AW307" s="136"/>
      <c r="AX307" s="136"/>
      <c r="AY307" s="136"/>
      <c r="AZ307" s="136"/>
      <c r="BA307" s="136"/>
      <c r="BB307" s="99"/>
      <c r="BC307" s="99"/>
      <c r="BD307" s="99"/>
      <c r="BE307" s="99"/>
      <c r="BF307" s="99"/>
      <c r="BG307" s="99"/>
      <c r="BH307" s="99"/>
      <c r="BI307" s="120"/>
      <c r="BJ307" s="120"/>
      <c r="BK307" s="120"/>
      <c r="BL307" s="120"/>
      <c r="BM307" s="120"/>
      <c r="BN307" s="120"/>
      <c r="BO307" s="120"/>
      <c r="BP307" s="109"/>
      <c r="BQ307" s="109"/>
      <c r="BR307" s="109"/>
      <c r="BS307" s="109"/>
      <c r="BT307" s="109"/>
      <c r="BU307" s="109"/>
      <c r="BV307" s="109"/>
      <c r="BW307" s="121"/>
      <c r="BX307" s="121"/>
      <c r="BY307" s="121"/>
      <c r="BZ307" s="121"/>
      <c r="CA307" s="121"/>
      <c r="CB307" s="121"/>
      <c r="CC307" s="121"/>
      <c r="CD307" s="124"/>
      <c r="CE307" s="124"/>
      <c r="CF307" s="124"/>
      <c r="CG307" s="124"/>
      <c r="CH307" s="124"/>
      <c r="CI307" s="124"/>
      <c r="CJ307" s="124"/>
      <c r="CK307" s="123"/>
      <c r="CL307" s="123"/>
      <c r="CM307" s="123"/>
      <c r="CN307" s="123"/>
      <c r="CO307" s="123"/>
      <c r="CP307" s="123"/>
      <c r="CQ307" s="123"/>
      <c r="CR307" s="121"/>
      <c r="CS307" s="121"/>
      <c r="CT307" s="121"/>
      <c r="CU307" s="121"/>
      <c r="CV307" s="121"/>
      <c r="CW307" s="121"/>
      <c r="CX307" s="121"/>
    </row>
    <row r="308" spans="1:102" x14ac:dyDescent="0.3">
      <c r="A308" s="145" t="s">
        <v>1098</v>
      </c>
      <c r="B308" s="145" t="s">
        <v>1098</v>
      </c>
      <c r="C308" s="145"/>
      <c r="D308" s="114"/>
      <c r="E308" s="114"/>
      <c r="F308" s="114"/>
      <c r="G308" s="114"/>
      <c r="H308" s="114"/>
      <c r="I308" s="114"/>
      <c r="J308" s="114"/>
      <c r="K308" s="114"/>
      <c r="L308" s="115"/>
      <c r="M308" s="115"/>
      <c r="N308" s="115"/>
      <c r="O308" s="115"/>
      <c r="P308" s="115"/>
      <c r="Q308" s="115"/>
      <c r="R308" s="115"/>
      <c r="S308" s="103"/>
      <c r="T308" s="103"/>
      <c r="U308" s="103"/>
      <c r="V308" s="103"/>
      <c r="W308" s="103"/>
      <c r="X308" s="103"/>
      <c r="Y308" s="103"/>
      <c r="Z308" s="116"/>
      <c r="AA308" s="116"/>
      <c r="AB308" s="116"/>
      <c r="AC308" s="116"/>
      <c r="AD308" s="116"/>
      <c r="AE308" s="116"/>
      <c r="AF308" s="116"/>
      <c r="AG308" s="134"/>
      <c r="AH308" s="134"/>
      <c r="AI308" s="134"/>
      <c r="AJ308" s="134"/>
      <c r="AK308" s="134"/>
      <c r="AL308" s="134"/>
      <c r="AM308" s="134"/>
      <c r="AN308" s="135"/>
      <c r="AO308" s="135"/>
      <c r="AP308" s="135"/>
      <c r="AQ308" s="135"/>
      <c r="AR308" s="135"/>
      <c r="AS308" s="135"/>
      <c r="AT308" s="135"/>
      <c r="AU308" s="136"/>
      <c r="AV308" s="136"/>
      <c r="AW308" s="136"/>
      <c r="AX308" s="136"/>
      <c r="AY308" s="136"/>
      <c r="AZ308" s="136"/>
      <c r="BA308" s="136"/>
      <c r="BB308" s="99"/>
      <c r="BC308" s="99"/>
      <c r="BD308" s="99"/>
      <c r="BE308" s="99"/>
      <c r="BF308" s="99"/>
      <c r="BG308" s="99"/>
      <c r="BH308" s="99"/>
      <c r="BI308" s="120"/>
      <c r="BJ308" s="120"/>
      <c r="BK308" s="120"/>
      <c r="BL308" s="120"/>
      <c r="BM308" s="120"/>
      <c r="BN308" s="120"/>
      <c r="BO308" s="120"/>
      <c r="BP308" s="109"/>
      <c r="BQ308" s="109"/>
      <c r="BR308" s="109"/>
      <c r="BS308" s="109"/>
      <c r="BT308" s="109"/>
      <c r="BU308" s="109"/>
      <c r="BV308" s="109"/>
      <c r="BW308" s="121"/>
      <c r="BX308" s="121"/>
      <c r="BY308" s="121"/>
      <c r="BZ308" s="121"/>
      <c r="CA308" s="121"/>
      <c r="CB308" s="121"/>
      <c r="CC308" s="121"/>
      <c r="CD308" s="124"/>
      <c r="CE308" s="124"/>
      <c r="CF308" s="124"/>
      <c r="CG308" s="124"/>
      <c r="CH308" s="124"/>
      <c r="CI308" s="124"/>
      <c r="CJ308" s="124"/>
      <c r="CK308" s="123"/>
      <c r="CL308" s="123"/>
      <c r="CM308" s="123"/>
      <c r="CN308" s="123"/>
      <c r="CO308" s="123"/>
      <c r="CP308" s="123"/>
      <c r="CQ308" s="123"/>
      <c r="CR308" s="121"/>
      <c r="CS308" s="121"/>
      <c r="CT308" s="121"/>
      <c r="CU308" s="121"/>
      <c r="CV308" s="121"/>
      <c r="CW308" s="121"/>
      <c r="CX308" s="121"/>
    </row>
    <row r="309" spans="1:102" x14ac:dyDescent="0.3">
      <c r="B309" s="133" t="s">
        <v>5993</v>
      </c>
      <c r="C309" s="133"/>
      <c r="D309" s="114" t="s">
        <v>5660</v>
      </c>
      <c r="E309" s="114" t="s">
        <v>5660</v>
      </c>
      <c r="F309" s="126" t="s">
        <v>5440</v>
      </c>
      <c r="G309" s="114"/>
      <c r="H309" s="114" t="s">
        <v>5660</v>
      </c>
      <c r="I309" s="114" t="s">
        <v>5660</v>
      </c>
      <c r="J309" s="114" t="s">
        <v>5660</v>
      </c>
      <c r="K309" s="114" t="s">
        <v>5660</v>
      </c>
      <c r="L309" s="115" t="s">
        <v>5495</v>
      </c>
      <c r="M309" s="115">
        <v>2012</v>
      </c>
      <c r="N309" s="115" t="s">
        <v>5495</v>
      </c>
      <c r="O309" s="115" t="s">
        <v>5495</v>
      </c>
      <c r="P309" s="115" t="s">
        <v>6130</v>
      </c>
      <c r="Q309" s="115">
        <v>1</v>
      </c>
      <c r="R309" s="115" t="s">
        <v>6131</v>
      </c>
      <c r="S309" s="103" t="s">
        <v>5437</v>
      </c>
      <c r="T309" s="103">
        <v>1996</v>
      </c>
      <c r="U309" s="103" t="s">
        <v>5437</v>
      </c>
      <c r="V309" s="103" t="s">
        <v>5437</v>
      </c>
      <c r="W309" s="103" t="s">
        <v>6132</v>
      </c>
      <c r="X309" s="103" t="s">
        <v>6133</v>
      </c>
      <c r="Y309" s="103" t="s">
        <v>6131</v>
      </c>
      <c r="Z309" s="116" t="s">
        <v>5437</v>
      </c>
      <c r="AA309" s="116">
        <v>2014</v>
      </c>
      <c r="AB309" s="116" t="s">
        <v>5437</v>
      </c>
      <c r="AC309" s="116" t="s">
        <v>5495</v>
      </c>
      <c r="AD309" s="116"/>
      <c r="AE309" s="116">
        <v>1</v>
      </c>
      <c r="AF309" s="116" t="s">
        <v>5437</v>
      </c>
      <c r="AG309" s="134" t="s">
        <v>5660</v>
      </c>
      <c r="AH309" s="134"/>
      <c r="AI309" s="134" t="s">
        <v>5660</v>
      </c>
      <c r="AJ309" s="134" t="s">
        <v>5660</v>
      </c>
      <c r="AK309" s="134"/>
      <c r="AL309" s="134">
        <v>0</v>
      </c>
      <c r="AM309" s="134" t="s">
        <v>5660</v>
      </c>
      <c r="AN309" s="135" t="s">
        <v>5443</v>
      </c>
      <c r="AO309" s="135"/>
      <c r="AP309" s="135"/>
      <c r="AQ309" s="135"/>
      <c r="AR309" s="135"/>
      <c r="AS309" s="135"/>
      <c r="AT309" s="135"/>
      <c r="AU309" s="136" t="s">
        <v>5437</v>
      </c>
      <c r="AV309" s="136">
        <v>1996</v>
      </c>
      <c r="AW309" s="136" t="s">
        <v>5437</v>
      </c>
      <c r="AX309" s="136" t="s">
        <v>5437</v>
      </c>
      <c r="AY309" s="136" t="s">
        <v>5671</v>
      </c>
      <c r="AZ309" s="136">
        <v>3</v>
      </c>
      <c r="BA309" s="136" t="s">
        <v>6134</v>
      </c>
      <c r="BB309" s="99" t="s">
        <v>5443</v>
      </c>
      <c r="BC309" s="99" t="s">
        <v>5443</v>
      </c>
      <c r="BD309" s="99" t="s">
        <v>5443</v>
      </c>
      <c r="BE309" s="99" t="s">
        <v>5443</v>
      </c>
      <c r="BF309" s="99" t="s">
        <v>5443</v>
      </c>
      <c r="BG309" s="99" t="s">
        <v>5443</v>
      </c>
      <c r="BH309" s="99" t="s">
        <v>5443</v>
      </c>
      <c r="BI309" s="120" t="s">
        <v>5437</v>
      </c>
      <c r="BJ309" s="120">
        <v>1996</v>
      </c>
      <c r="BK309" s="120" t="s">
        <v>5437</v>
      </c>
      <c r="BL309" s="120" t="s">
        <v>5437</v>
      </c>
      <c r="BM309" s="120" t="s">
        <v>6135</v>
      </c>
      <c r="BN309" s="120">
        <v>1</v>
      </c>
      <c r="BO309" s="120" t="s">
        <v>6134</v>
      </c>
      <c r="BP309" s="109" t="s">
        <v>5437</v>
      </c>
      <c r="BQ309" s="109">
        <v>2004</v>
      </c>
      <c r="BR309" s="109" t="s">
        <v>5437</v>
      </c>
      <c r="BS309" s="109" t="s">
        <v>5437</v>
      </c>
      <c r="BT309" s="109" t="s">
        <v>5742</v>
      </c>
      <c r="BU309" s="109">
        <v>1</v>
      </c>
      <c r="BV309" s="109" t="s">
        <v>6134</v>
      </c>
      <c r="BW309" s="121" t="s">
        <v>5437</v>
      </c>
      <c r="BX309" s="121">
        <v>2010</v>
      </c>
      <c r="BY309" s="121" t="s">
        <v>5437</v>
      </c>
      <c r="BZ309" s="121" t="s">
        <v>5437</v>
      </c>
      <c r="CA309" s="121" t="s">
        <v>6136</v>
      </c>
      <c r="CB309" s="121" t="s">
        <v>6137</v>
      </c>
      <c r="CC309" s="121" t="s">
        <v>5437</v>
      </c>
      <c r="CD309" s="124" t="s">
        <v>5443</v>
      </c>
      <c r="CE309" s="124" t="s">
        <v>5443</v>
      </c>
      <c r="CF309" s="124" t="s">
        <v>5443</v>
      </c>
      <c r="CG309" s="124" t="s">
        <v>5443</v>
      </c>
      <c r="CH309" s="124" t="s">
        <v>5443</v>
      </c>
      <c r="CI309" s="124" t="s">
        <v>5443</v>
      </c>
      <c r="CJ309" s="124" t="s">
        <v>5443</v>
      </c>
      <c r="CK309" s="123" t="s">
        <v>5437</v>
      </c>
      <c r="CL309" s="123">
        <v>2004</v>
      </c>
      <c r="CM309" s="123" t="s">
        <v>5437</v>
      </c>
      <c r="CN309" s="123" t="s">
        <v>5437</v>
      </c>
      <c r="CO309" s="123" t="s">
        <v>5493</v>
      </c>
      <c r="CP309" s="123">
        <v>6</v>
      </c>
      <c r="CQ309" s="123" t="s">
        <v>5437</v>
      </c>
      <c r="CR309" s="121" t="s">
        <v>5437</v>
      </c>
      <c r="CS309" s="121">
        <v>2004</v>
      </c>
      <c r="CT309" s="121" t="s">
        <v>5495</v>
      </c>
      <c r="CU309" s="121" t="s">
        <v>5495</v>
      </c>
      <c r="CV309" s="121" t="s">
        <v>6138</v>
      </c>
      <c r="CW309" s="121" t="s">
        <v>5451</v>
      </c>
      <c r="CX309" s="121" t="s">
        <v>6139</v>
      </c>
    </row>
    <row r="310" spans="1:102" x14ac:dyDescent="0.3">
      <c r="B310" s="137" t="s">
        <v>6140</v>
      </c>
      <c r="C310" s="137"/>
      <c r="D310" s="114" t="s">
        <v>5660</v>
      </c>
      <c r="E310" s="114" t="s">
        <v>5660</v>
      </c>
      <c r="F310" s="126" t="s">
        <v>5440</v>
      </c>
      <c r="G310" s="114"/>
      <c r="H310" s="114" t="s">
        <v>5660</v>
      </c>
      <c r="I310" s="114" t="s">
        <v>5660</v>
      </c>
      <c r="J310" s="114" t="s">
        <v>5660</v>
      </c>
      <c r="K310" s="114" t="s">
        <v>5660</v>
      </c>
      <c r="L310" s="115" t="s">
        <v>5660</v>
      </c>
      <c r="M310" s="115" t="s">
        <v>5660</v>
      </c>
      <c r="N310" s="115" t="s">
        <v>5660</v>
      </c>
      <c r="O310" s="115" t="s">
        <v>5660</v>
      </c>
      <c r="P310" s="115" t="s">
        <v>5660</v>
      </c>
      <c r="Q310" s="115" t="s">
        <v>5660</v>
      </c>
      <c r="R310" s="115" t="s">
        <v>5660</v>
      </c>
      <c r="S310" s="103" t="s">
        <v>5495</v>
      </c>
      <c r="T310" s="103">
        <v>2010</v>
      </c>
      <c r="U310" s="103" t="s">
        <v>5495</v>
      </c>
      <c r="V310" s="103" t="s">
        <v>5495</v>
      </c>
      <c r="W310" s="103" t="s">
        <v>6141</v>
      </c>
      <c r="X310" s="103" t="s">
        <v>6142</v>
      </c>
      <c r="Y310" s="103" t="s">
        <v>5495</v>
      </c>
      <c r="Z310" s="116" t="s">
        <v>5443</v>
      </c>
      <c r="AA310" s="116" t="s">
        <v>5443</v>
      </c>
      <c r="AB310" s="116" t="s">
        <v>5443</v>
      </c>
      <c r="AC310" s="116" t="s">
        <v>5443</v>
      </c>
      <c r="AD310" s="116" t="s">
        <v>5443</v>
      </c>
      <c r="AE310" s="116" t="s">
        <v>5443</v>
      </c>
      <c r="AF310" s="116" t="s">
        <v>5443</v>
      </c>
      <c r="AG310" s="134" t="s">
        <v>5660</v>
      </c>
      <c r="AH310" s="134"/>
      <c r="AI310" s="134" t="s">
        <v>5660</v>
      </c>
      <c r="AJ310" s="134" t="s">
        <v>5660</v>
      </c>
      <c r="AK310" s="134"/>
      <c r="AL310" s="134">
        <v>0</v>
      </c>
      <c r="AM310" s="134" t="s">
        <v>5660</v>
      </c>
      <c r="AN310" s="135" t="s">
        <v>5443</v>
      </c>
      <c r="AO310" s="135" t="s">
        <v>5443</v>
      </c>
      <c r="AP310" s="135" t="s">
        <v>5443</v>
      </c>
      <c r="AQ310" s="135" t="s">
        <v>5443</v>
      </c>
      <c r="AR310" s="135" t="s">
        <v>5443</v>
      </c>
      <c r="AS310" s="135" t="s">
        <v>5443</v>
      </c>
      <c r="AT310" s="135" t="s">
        <v>5443</v>
      </c>
      <c r="AU310" s="136" t="s">
        <v>5437</v>
      </c>
      <c r="AV310" s="136">
        <v>1995</v>
      </c>
      <c r="AW310" s="136" t="s">
        <v>5665</v>
      </c>
      <c r="AX310" s="136" t="s">
        <v>5665</v>
      </c>
      <c r="AY310" s="136" t="s">
        <v>6143</v>
      </c>
      <c r="AZ310" s="136">
        <v>2</v>
      </c>
      <c r="BA310" s="136" t="s">
        <v>5495</v>
      </c>
      <c r="BB310" s="99" t="s">
        <v>5443</v>
      </c>
      <c r="BC310" s="99" t="s">
        <v>5443</v>
      </c>
      <c r="BD310" s="99" t="s">
        <v>5443</v>
      </c>
      <c r="BE310" s="99" t="s">
        <v>5443</v>
      </c>
      <c r="BF310" s="99" t="s">
        <v>5443</v>
      </c>
      <c r="BG310" s="99" t="s">
        <v>5443</v>
      </c>
      <c r="BH310" s="99" t="s">
        <v>5443</v>
      </c>
      <c r="BI310" s="120" t="s">
        <v>5443</v>
      </c>
      <c r="BJ310" s="120"/>
      <c r="BK310" s="120" t="s">
        <v>5443</v>
      </c>
      <c r="BL310" s="120" t="s">
        <v>5443</v>
      </c>
      <c r="BM310" s="120" t="s">
        <v>5443</v>
      </c>
      <c r="BN310" s="120">
        <v>0</v>
      </c>
      <c r="BO310" s="120"/>
      <c r="BP310" s="109" t="s">
        <v>5437</v>
      </c>
      <c r="BQ310" s="109">
        <v>2004</v>
      </c>
      <c r="BR310" s="109" t="s">
        <v>5437</v>
      </c>
      <c r="BS310" s="109" t="s">
        <v>5437</v>
      </c>
      <c r="BT310" s="109" t="s">
        <v>5742</v>
      </c>
      <c r="BU310" s="109">
        <v>2</v>
      </c>
      <c r="BV310" s="109" t="s">
        <v>6134</v>
      </c>
      <c r="BW310" s="121" t="s">
        <v>5437</v>
      </c>
      <c r="BX310" s="121">
        <v>2011</v>
      </c>
      <c r="BY310" s="121" t="s">
        <v>5437</v>
      </c>
      <c r="BZ310" s="121" t="s">
        <v>5437</v>
      </c>
      <c r="CA310" s="121" t="s">
        <v>6136</v>
      </c>
      <c r="CB310" s="121" t="s">
        <v>6137</v>
      </c>
      <c r="CC310" s="121" t="s">
        <v>5437</v>
      </c>
      <c r="CD310" s="124" t="s">
        <v>5443</v>
      </c>
      <c r="CE310" s="124" t="s">
        <v>5443</v>
      </c>
      <c r="CF310" s="124" t="s">
        <v>5443</v>
      </c>
      <c r="CG310" s="124" t="s">
        <v>5443</v>
      </c>
      <c r="CH310" s="124" t="s">
        <v>5443</v>
      </c>
      <c r="CI310" s="124" t="s">
        <v>5443</v>
      </c>
      <c r="CJ310" s="124" t="s">
        <v>5443</v>
      </c>
      <c r="CK310" s="123" t="s">
        <v>5437</v>
      </c>
      <c r="CL310" s="123">
        <v>2004</v>
      </c>
      <c r="CM310" s="123" t="s">
        <v>5437</v>
      </c>
      <c r="CN310" s="123" t="s">
        <v>5437</v>
      </c>
      <c r="CO310" s="123" t="s">
        <v>6144</v>
      </c>
      <c r="CP310" s="123">
        <v>2</v>
      </c>
      <c r="CQ310" s="123" t="s">
        <v>5437</v>
      </c>
      <c r="CR310" s="121" t="s">
        <v>5437</v>
      </c>
      <c r="CS310" s="121">
        <v>2004</v>
      </c>
      <c r="CT310" s="121" t="s">
        <v>5495</v>
      </c>
      <c r="CU310" s="121" t="s">
        <v>5495</v>
      </c>
      <c r="CV310" s="121" t="s">
        <v>6138</v>
      </c>
      <c r="CW310" s="121" t="s">
        <v>5451</v>
      </c>
      <c r="CX310" s="121" t="s">
        <v>6139</v>
      </c>
    </row>
    <row r="311" spans="1:102" x14ac:dyDescent="0.3">
      <c r="B311" s="137" t="s">
        <v>1176</v>
      </c>
      <c r="C311" s="137"/>
      <c r="D311" s="114" t="s">
        <v>5660</v>
      </c>
      <c r="E311" s="114" t="s">
        <v>5660</v>
      </c>
      <c r="F311" s="126" t="s">
        <v>5440</v>
      </c>
      <c r="G311" s="114"/>
      <c r="H311" s="114" t="s">
        <v>5660</v>
      </c>
      <c r="I311" s="114" t="s">
        <v>5660</v>
      </c>
      <c r="J311" s="114" t="s">
        <v>5660</v>
      </c>
      <c r="K311" s="114" t="s">
        <v>5660</v>
      </c>
      <c r="L311" s="115" t="s">
        <v>5660</v>
      </c>
      <c r="M311" s="115" t="s">
        <v>5660</v>
      </c>
      <c r="N311" s="115" t="s">
        <v>5660</v>
      </c>
      <c r="O311" s="115" t="s">
        <v>5660</v>
      </c>
      <c r="P311" s="115" t="s">
        <v>5660</v>
      </c>
      <c r="Q311" s="115" t="s">
        <v>5660</v>
      </c>
      <c r="R311" s="115" t="s">
        <v>5660</v>
      </c>
      <c r="S311" s="103" t="s">
        <v>5495</v>
      </c>
      <c r="T311" s="103">
        <v>2006</v>
      </c>
      <c r="U311" s="103" t="s">
        <v>5495</v>
      </c>
      <c r="V311" s="103" t="s">
        <v>5495</v>
      </c>
      <c r="W311" s="103" t="s">
        <v>6145</v>
      </c>
      <c r="X311" s="103" t="s">
        <v>6133</v>
      </c>
      <c r="Y311" s="103" t="s">
        <v>6146</v>
      </c>
      <c r="Z311" s="116" t="s">
        <v>5443</v>
      </c>
      <c r="AA311" s="116" t="s">
        <v>5443</v>
      </c>
      <c r="AB311" s="116" t="s">
        <v>5443</v>
      </c>
      <c r="AC311" s="116" t="s">
        <v>5443</v>
      </c>
      <c r="AD311" s="116" t="s">
        <v>5443</v>
      </c>
      <c r="AE311" s="116" t="s">
        <v>5443</v>
      </c>
      <c r="AF311" s="116" t="s">
        <v>5443</v>
      </c>
      <c r="AG311" s="134" t="s">
        <v>5660</v>
      </c>
      <c r="AH311" s="134"/>
      <c r="AI311" s="134" t="s">
        <v>5660</v>
      </c>
      <c r="AJ311" s="134" t="s">
        <v>5660</v>
      </c>
      <c r="AK311" s="134"/>
      <c r="AL311" s="134">
        <v>0</v>
      </c>
      <c r="AM311" s="134" t="s">
        <v>5660</v>
      </c>
      <c r="AN311" s="135" t="s">
        <v>5443</v>
      </c>
      <c r="AO311" s="135" t="s">
        <v>5443</v>
      </c>
      <c r="AP311" s="135" t="s">
        <v>5443</v>
      </c>
      <c r="AQ311" s="135" t="s">
        <v>5443</v>
      </c>
      <c r="AR311" s="135" t="s">
        <v>5443</v>
      </c>
      <c r="AS311" s="135" t="s">
        <v>5443</v>
      </c>
      <c r="AT311" s="135" t="s">
        <v>5443</v>
      </c>
      <c r="AU311" s="136" t="s">
        <v>5437</v>
      </c>
      <c r="AV311" s="136">
        <v>1996</v>
      </c>
      <c r="AW311" s="136" t="s">
        <v>5665</v>
      </c>
      <c r="AX311" s="136" t="s">
        <v>5665</v>
      </c>
      <c r="AY311" s="136" t="s">
        <v>6143</v>
      </c>
      <c r="AZ311" s="136">
        <v>2</v>
      </c>
      <c r="BA311" s="136" t="s">
        <v>5495</v>
      </c>
      <c r="BB311" s="99" t="s">
        <v>5443</v>
      </c>
      <c r="BC311" s="99" t="s">
        <v>5443</v>
      </c>
      <c r="BD311" s="99" t="s">
        <v>5443</v>
      </c>
      <c r="BE311" s="99" t="s">
        <v>5443</v>
      </c>
      <c r="BF311" s="99" t="s">
        <v>5443</v>
      </c>
      <c r="BG311" s="99">
        <v>0</v>
      </c>
      <c r="BH311" s="99" t="s">
        <v>5443</v>
      </c>
      <c r="BI311" s="120" t="s">
        <v>5443</v>
      </c>
      <c r="BJ311" s="120"/>
      <c r="BK311" s="120" t="s">
        <v>5443</v>
      </c>
      <c r="BL311" s="120" t="s">
        <v>5443</v>
      </c>
      <c r="BM311" s="120" t="s">
        <v>5443</v>
      </c>
      <c r="BN311" s="120">
        <v>0</v>
      </c>
      <c r="BO311" s="120"/>
      <c r="BP311" s="109" t="s">
        <v>5437</v>
      </c>
      <c r="BQ311" s="109">
        <v>2004</v>
      </c>
      <c r="BR311" s="109" t="s">
        <v>5437</v>
      </c>
      <c r="BS311" s="109" t="s">
        <v>5437</v>
      </c>
      <c r="BT311" s="109" t="s">
        <v>5742</v>
      </c>
      <c r="BU311" s="109">
        <v>3</v>
      </c>
      <c r="BV311" s="109" t="s">
        <v>6134</v>
      </c>
      <c r="BW311" s="121" t="s">
        <v>5437</v>
      </c>
      <c r="BX311" s="121">
        <v>2012</v>
      </c>
      <c r="BY311" s="121" t="s">
        <v>5437</v>
      </c>
      <c r="BZ311" s="121" t="s">
        <v>5437</v>
      </c>
      <c r="CA311" s="121" t="s">
        <v>6136</v>
      </c>
      <c r="CB311" s="121" t="s">
        <v>6137</v>
      </c>
      <c r="CC311" s="121" t="s">
        <v>5437</v>
      </c>
      <c r="CD311" s="124" t="s">
        <v>5443</v>
      </c>
      <c r="CE311" s="124" t="s">
        <v>5443</v>
      </c>
      <c r="CF311" s="124" t="s">
        <v>5443</v>
      </c>
      <c r="CG311" s="124" t="s">
        <v>5443</v>
      </c>
      <c r="CH311" s="124" t="s">
        <v>5443</v>
      </c>
      <c r="CI311" s="124" t="s">
        <v>5443</v>
      </c>
      <c r="CJ311" s="124" t="s">
        <v>5443</v>
      </c>
      <c r="CK311" s="123" t="s">
        <v>5437</v>
      </c>
      <c r="CL311" s="123">
        <v>2004</v>
      </c>
      <c r="CM311" s="123" t="s">
        <v>5437</v>
      </c>
      <c r="CN311" s="123" t="s">
        <v>5437</v>
      </c>
      <c r="CO311" s="123" t="s">
        <v>6144</v>
      </c>
      <c r="CP311" s="123">
        <v>2</v>
      </c>
      <c r="CQ311" s="123" t="s">
        <v>5437</v>
      </c>
      <c r="CR311" s="121" t="s">
        <v>5437</v>
      </c>
      <c r="CS311" s="121">
        <v>2004</v>
      </c>
      <c r="CT311" s="121" t="s">
        <v>5495</v>
      </c>
      <c r="CU311" s="121" t="s">
        <v>5495</v>
      </c>
      <c r="CV311" s="121" t="s">
        <v>6138</v>
      </c>
      <c r="CW311" s="121" t="s">
        <v>5451</v>
      </c>
      <c r="CX311" s="121" t="s">
        <v>6139</v>
      </c>
    </row>
    <row r="312" spans="1:102" x14ac:dyDescent="0.3">
      <c r="B312" s="137" t="s">
        <v>1167</v>
      </c>
      <c r="C312" s="137"/>
      <c r="D312" s="114" t="s">
        <v>5660</v>
      </c>
      <c r="E312" s="114" t="s">
        <v>5660</v>
      </c>
      <c r="F312" s="126" t="s">
        <v>5440</v>
      </c>
      <c r="G312" s="114"/>
      <c r="H312" s="114" t="s">
        <v>5660</v>
      </c>
      <c r="I312" s="114" t="s">
        <v>5660</v>
      </c>
      <c r="J312" s="114" t="s">
        <v>5660</v>
      </c>
      <c r="K312" s="114" t="s">
        <v>5660</v>
      </c>
      <c r="L312" s="115" t="s">
        <v>5660</v>
      </c>
      <c r="M312" s="115" t="s">
        <v>5660</v>
      </c>
      <c r="N312" s="115" t="s">
        <v>5660</v>
      </c>
      <c r="O312" s="115" t="s">
        <v>5660</v>
      </c>
      <c r="P312" s="115" t="s">
        <v>5660</v>
      </c>
      <c r="Q312" s="115" t="s">
        <v>5660</v>
      </c>
      <c r="R312" s="115" t="s">
        <v>5660</v>
      </c>
      <c r="S312" s="103" t="s">
        <v>5660</v>
      </c>
      <c r="T312" s="103" t="s">
        <v>5660</v>
      </c>
      <c r="U312" s="103" t="s">
        <v>5660</v>
      </c>
      <c r="V312" s="103" t="s">
        <v>5660</v>
      </c>
      <c r="W312" s="103" t="s">
        <v>5660</v>
      </c>
      <c r="X312" s="103" t="s">
        <v>5660</v>
      </c>
      <c r="Y312" s="103" t="s">
        <v>6146</v>
      </c>
      <c r="Z312" s="116" t="s">
        <v>5443</v>
      </c>
      <c r="AA312" s="116" t="s">
        <v>5443</v>
      </c>
      <c r="AB312" s="116" t="s">
        <v>5443</v>
      </c>
      <c r="AC312" s="116" t="s">
        <v>5443</v>
      </c>
      <c r="AD312" s="116" t="s">
        <v>5443</v>
      </c>
      <c r="AE312" s="116" t="s">
        <v>5443</v>
      </c>
      <c r="AF312" s="116" t="s">
        <v>5443</v>
      </c>
      <c r="AG312" s="134" t="s">
        <v>5660</v>
      </c>
      <c r="AH312" s="134"/>
      <c r="AI312" s="134" t="s">
        <v>5660</v>
      </c>
      <c r="AJ312" s="134" t="s">
        <v>5660</v>
      </c>
      <c r="AK312" s="134"/>
      <c r="AL312" s="134">
        <v>0</v>
      </c>
      <c r="AM312" s="134" t="s">
        <v>5660</v>
      </c>
      <c r="AN312" s="135" t="s">
        <v>5443</v>
      </c>
      <c r="AO312" s="135" t="s">
        <v>5443</v>
      </c>
      <c r="AP312" s="135" t="s">
        <v>5443</v>
      </c>
      <c r="AQ312" s="135" t="s">
        <v>5443</v>
      </c>
      <c r="AR312" s="135" t="s">
        <v>5443</v>
      </c>
      <c r="AS312" s="135" t="s">
        <v>5443</v>
      </c>
      <c r="AT312" s="135" t="s">
        <v>5443</v>
      </c>
      <c r="AU312" s="136" t="s">
        <v>5437</v>
      </c>
      <c r="AV312" s="136">
        <v>1996</v>
      </c>
      <c r="AW312" s="136" t="s">
        <v>5665</v>
      </c>
      <c r="AX312" s="136" t="s">
        <v>5665</v>
      </c>
      <c r="AY312" s="136" t="s">
        <v>6143</v>
      </c>
      <c r="AZ312" s="136">
        <v>2</v>
      </c>
      <c r="BA312" s="136" t="s">
        <v>5495</v>
      </c>
      <c r="BB312" s="99" t="s">
        <v>5443</v>
      </c>
      <c r="BC312" s="99" t="s">
        <v>5443</v>
      </c>
      <c r="BD312" s="99" t="s">
        <v>5443</v>
      </c>
      <c r="BE312" s="99" t="s">
        <v>5443</v>
      </c>
      <c r="BF312" s="99" t="s">
        <v>5443</v>
      </c>
      <c r="BG312" s="99">
        <v>0</v>
      </c>
      <c r="BH312" s="99" t="s">
        <v>5443</v>
      </c>
      <c r="BI312" s="120" t="s">
        <v>5443</v>
      </c>
      <c r="BJ312" s="120"/>
      <c r="BK312" s="120" t="s">
        <v>5443</v>
      </c>
      <c r="BL312" s="120" t="s">
        <v>5443</v>
      </c>
      <c r="BM312" s="120" t="s">
        <v>5443</v>
      </c>
      <c r="BN312" s="120">
        <v>0</v>
      </c>
      <c r="BO312" s="120"/>
      <c r="BP312" s="109" t="s">
        <v>5437</v>
      </c>
      <c r="BQ312" s="109">
        <v>2004</v>
      </c>
      <c r="BR312" s="109" t="s">
        <v>5437</v>
      </c>
      <c r="BS312" s="109" t="s">
        <v>5437</v>
      </c>
      <c r="BT312" s="109" t="s">
        <v>5742</v>
      </c>
      <c r="BU312" s="109">
        <v>4</v>
      </c>
      <c r="BV312" s="109" t="s">
        <v>6134</v>
      </c>
      <c r="BW312" s="121" t="s">
        <v>5437</v>
      </c>
      <c r="BX312" s="121">
        <v>2013</v>
      </c>
      <c r="BY312" s="121" t="s">
        <v>5437</v>
      </c>
      <c r="BZ312" s="121" t="s">
        <v>5437</v>
      </c>
      <c r="CA312" s="121" t="s">
        <v>6136</v>
      </c>
      <c r="CB312" s="121" t="s">
        <v>6137</v>
      </c>
      <c r="CC312" s="121" t="s">
        <v>5437</v>
      </c>
      <c r="CD312" s="124" t="s">
        <v>5443</v>
      </c>
      <c r="CE312" s="124" t="s">
        <v>5443</v>
      </c>
      <c r="CF312" s="124" t="s">
        <v>5443</v>
      </c>
      <c r="CG312" s="124" t="s">
        <v>5443</v>
      </c>
      <c r="CH312" s="124" t="s">
        <v>5443</v>
      </c>
      <c r="CI312" s="124" t="s">
        <v>5443</v>
      </c>
      <c r="CJ312" s="124" t="s">
        <v>5443</v>
      </c>
      <c r="CK312" s="123" t="s">
        <v>5437</v>
      </c>
      <c r="CL312" s="123">
        <v>2004</v>
      </c>
      <c r="CM312" s="123" t="s">
        <v>5437</v>
      </c>
      <c r="CN312" s="123" t="s">
        <v>5437</v>
      </c>
      <c r="CO312" s="123" t="s">
        <v>6144</v>
      </c>
      <c r="CP312" s="123">
        <v>2</v>
      </c>
      <c r="CQ312" s="123" t="s">
        <v>5437</v>
      </c>
      <c r="CR312" s="121" t="s">
        <v>5437</v>
      </c>
      <c r="CS312" s="121">
        <v>2004</v>
      </c>
      <c r="CT312" s="121" t="s">
        <v>5495</v>
      </c>
      <c r="CU312" s="121" t="s">
        <v>5495</v>
      </c>
      <c r="CV312" s="121" t="s">
        <v>6138</v>
      </c>
      <c r="CW312" s="121" t="s">
        <v>5451</v>
      </c>
      <c r="CX312" s="121" t="s">
        <v>6139</v>
      </c>
    </row>
    <row r="313" spans="1:102" x14ac:dyDescent="0.3">
      <c r="B313" s="137" t="s">
        <v>139</v>
      </c>
      <c r="C313" s="137"/>
      <c r="D313" s="114" t="s">
        <v>5660</v>
      </c>
      <c r="E313" s="114" t="s">
        <v>5660</v>
      </c>
      <c r="F313" s="126" t="s">
        <v>5440</v>
      </c>
      <c r="G313" s="114"/>
      <c r="H313" s="114" t="s">
        <v>5660</v>
      </c>
      <c r="I313" s="114" t="s">
        <v>5660</v>
      </c>
      <c r="J313" s="114" t="s">
        <v>5660</v>
      </c>
      <c r="K313" s="114" t="s">
        <v>5660</v>
      </c>
      <c r="L313" s="115" t="s">
        <v>5660</v>
      </c>
      <c r="M313" s="115" t="s">
        <v>5660</v>
      </c>
      <c r="N313" s="115" t="s">
        <v>5660</v>
      </c>
      <c r="O313" s="115" t="s">
        <v>5660</v>
      </c>
      <c r="P313" s="115" t="s">
        <v>5660</v>
      </c>
      <c r="Q313" s="115" t="s">
        <v>5660</v>
      </c>
      <c r="R313" s="115" t="s">
        <v>5660</v>
      </c>
      <c r="S313" s="103" t="s">
        <v>5660</v>
      </c>
      <c r="T313" s="103" t="s">
        <v>5660</v>
      </c>
      <c r="U313" s="103" t="s">
        <v>5660</v>
      </c>
      <c r="V313" s="103" t="s">
        <v>5660</v>
      </c>
      <c r="W313" s="103" t="s">
        <v>5660</v>
      </c>
      <c r="X313" s="103" t="s">
        <v>5660</v>
      </c>
      <c r="Y313" s="103" t="s">
        <v>6146</v>
      </c>
      <c r="Z313" s="116" t="s">
        <v>5443</v>
      </c>
      <c r="AA313" s="116" t="s">
        <v>5443</v>
      </c>
      <c r="AB313" s="116" t="s">
        <v>5443</v>
      </c>
      <c r="AC313" s="116" t="s">
        <v>5443</v>
      </c>
      <c r="AD313" s="116" t="s">
        <v>5443</v>
      </c>
      <c r="AE313" s="116" t="s">
        <v>5443</v>
      </c>
      <c r="AF313" s="116" t="s">
        <v>5443</v>
      </c>
      <c r="AG313" s="134" t="s">
        <v>5660</v>
      </c>
      <c r="AH313" s="134"/>
      <c r="AI313" s="134" t="s">
        <v>5660</v>
      </c>
      <c r="AJ313" s="134" t="s">
        <v>5660</v>
      </c>
      <c r="AK313" s="134"/>
      <c r="AL313" s="134">
        <v>0</v>
      </c>
      <c r="AM313" s="134" t="s">
        <v>5660</v>
      </c>
      <c r="AN313" s="135" t="s">
        <v>5443</v>
      </c>
      <c r="AO313" s="135" t="s">
        <v>5443</v>
      </c>
      <c r="AP313" s="135" t="s">
        <v>5443</v>
      </c>
      <c r="AQ313" s="135" t="s">
        <v>5443</v>
      </c>
      <c r="AR313" s="135" t="s">
        <v>5443</v>
      </c>
      <c r="AS313" s="135" t="s">
        <v>5443</v>
      </c>
      <c r="AT313" s="135" t="s">
        <v>5443</v>
      </c>
      <c r="AU313" s="136" t="s">
        <v>5437</v>
      </c>
      <c r="AV313" s="136">
        <v>1996</v>
      </c>
      <c r="AW313" s="136" t="s">
        <v>5665</v>
      </c>
      <c r="AX313" s="136" t="s">
        <v>5665</v>
      </c>
      <c r="AY313" s="136" t="s">
        <v>6143</v>
      </c>
      <c r="AZ313" s="136">
        <v>2</v>
      </c>
      <c r="BA313" s="136" t="s">
        <v>5495</v>
      </c>
      <c r="BB313" s="99" t="s">
        <v>5443</v>
      </c>
      <c r="BC313" s="99" t="s">
        <v>5443</v>
      </c>
      <c r="BD313" s="99" t="s">
        <v>5443</v>
      </c>
      <c r="BE313" s="99" t="s">
        <v>5443</v>
      </c>
      <c r="BF313" s="99" t="s">
        <v>5443</v>
      </c>
      <c r="BG313" s="99">
        <v>0</v>
      </c>
      <c r="BH313" s="99" t="s">
        <v>5443</v>
      </c>
      <c r="BI313" s="120" t="s">
        <v>5443</v>
      </c>
      <c r="BJ313" s="120"/>
      <c r="BK313" s="120" t="s">
        <v>5443</v>
      </c>
      <c r="BL313" s="120" t="s">
        <v>5443</v>
      </c>
      <c r="BM313" s="120" t="s">
        <v>5443</v>
      </c>
      <c r="BN313" s="120">
        <v>0</v>
      </c>
      <c r="BO313" s="120"/>
      <c r="BP313" s="109" t="s">
        <v>5437</v>
      </c>
      <c r="BQ313" s="109">
        <v>2004</v>
      </c>
      <c r="BR313" s="109" t="s">
        <v>5437</v>
      </c>
      <c r="BS313" s="109" t="s">
        <v>5437</v>
      </c>
      <c r="BT313" s="109" t="s">
        <v>5742</v>
      </c>
      <c r="BU313" s="109">
        <v>5</v>
      </c>
      <c r="BV313" s="109" t="s">
        <v>6134</v>
      </c>
      <c r="BW313" s="121" t="s">
        <v>5437</v>
      </c>
      <c r="BX313" s="121">
        <v>2014</v>
      </c>
      <c r="BY313" s="121" t="s">
        <v>5437</v>
      </c>
      <c r="BZ313" s="121" t="s">
        <v>5437</v>
      </c>
      <c r="CA313" s="121" t="s">
        <v>6136</v>
      </c>
      <c r="CB313" s="121" t="s">
        <v>6137</v>
      </c>
      <c r="CC313" s="121" t="s">
        <v>5437</v>
      </c>
      <c r="CD313" s="124" t="s">
        <v>5443</v>
      </c>
      <c r="CE313" s="124" t="s">
        <v>5443</v>
      </c>
      <c r="CF313" s="124" t="s">
        <v>5443</v>
      </c>
      <c r="CG313" s="124" t="s">
        <v>5443</v>
      </c>
      <c r="CH313" s="124" t="s">
        <v>5443</v>
      </c>
      <c r="CI313" s="124" t="s">
        <v>5443</v>
      </c>
      <c r="CJ313" s="124" t="s">
        <v>5443</v>
      </c>
      <c r="CK313" s="123" t="s">
        <v>5437</v>
      </c>
      <c r="CL313" s="123">
        <v>2004</v>
      </c>
      <c r="CM313" s="123" t="s">
        <v>5437</v>
      </c>
      <c r="CN313" s="123" t="s">
        <v>5437</v>
      </c>
      <c r="CO313" s="123" t="s">
        <v>6144</v>
      </c>
      <c r="CP313" s="123">
        <v>2</v>
      </c>
      <c r="CQ313" s="123" t="s">
        <v>5437</v>
      </c>
      <c r="CR313" s="121" t="s">
        <v>5437</v>
      </c>
      <c r="CS313" s="121">
        <v>2004</v>
      </c>
      <c r="CT313" s="121" t="s">
        <v>5495</v>
      </c>
      <c r="CU313" s="121" t="s">
        <v>5495</v>
      </c>
      <c r="CV313" s="121" t="s">
        <v>6138</v>
      </c>
      <c r="CW313" s="121" t="s">
        <v>5451</v>
      </c>
      <c r="CX313" s="121" t="s">
        <v>6139</v>
      </c>
    </row>
    <row r="314" spans="1:102" x14ac:dyDescent="0.3">
      <c r="B314" s="137" t="s">
        <v>6147</v>
      </c>
      <c r="C314" s="137"/>
      <c r="D314" s="114" t="s">
        <v>5660</v>
      </c>
      <c r="E314" s="114" t="s">
        <v>5660</v>
      </c>
      <c r="F314" s="126" t="s">
        <v>5440</v>
      </c>
      <c r="G314" s="114"/>
      <c r="H314" s="114" t="s">
        <v>5660</v>
      </c>
      <c r="I314" s="114" t="s">
        <v>5660</v>
      </c>
      <c r="J314" s="114" t="s">
        <v>5660</v>
      </c>
      <c r="K314" s="114" t="s">
        <v>5660</v>
      </c>
      <c r="L314" s="115" t="s">
        <v>5660</v>
      </c>
      <c r="M314" s="115" t="s">
        <v>5660</v>
      </c>
      <c r="N314" s="115" t="s">
        <v>5660</v>
      </c>
      <c r="O314" s="115" t="s">
        <v>5660</v>
      </c>
      <c r="P314" s="115" t="s">
        <v>5660</v>
      </c>
      <c r="Q314" s="115" t="s">
        <v>5660</v>
      </c>
      <c r="R314" s="115" t="s">
        <v>5660</v>
      </c>
      <c r="S314" s="103" t="s">
        <v>5495</v>
      </c>
      <c r="T314" s="103" t="s">
        <v>5495</v>
      </c>
      <c r="U314" s="103" t="s">
        <v>5495</v>
      </c>
      <c r="V314" s="103" t="s">
        <v>5495</v>
      </c>
      <c r="W314" s="103" t="s">
        <v>6141</v>
      </c>
      <c r="X314" s="103" t="s">
        <v>6142</v>
      </c>
      <c r="Y314" s="103" t="s">
        <v>6148</v>
      </c>
      <c r="Z314" s="116" t="s">
        <v>5443</v>
      </c>
      <c r="AA314" s="116" t="s">
        <v>5443</v>
      </c>
      <c r="AB314" s="116" t="s">
        <v>5443</v>
      </c>
      <c r="AC314" s="116" t="s">
        <v>5443</v>
      </c>
      <c r="AD314" s="116" t="s">
        <v>5443</v>
      </c>
      <c r="AE314" s="116" t="s">
        <v>5443</v>
      </c>
      <c r="AF314" s="116" t="s">
        <v>5443</v>
      </c>
      <c r="AG314" s="134" t="s">
        <v>5660</v>
      </c>
      <c r="AH314" s="134"/>
      <c r="AI314" s="134" t="s">
        <v>5660</v>
      </c>
      <c r="AJ314" s="134" t="s">
        <v>5660</v>
      </c>
      <c r="AK314" s="134"/>
      <c r="AL314" s="134">
        <v>0</v>
      </c>
      <c r="AM314" s="134" t="s">
        <v>5660</v>
      </c>
      <c r="AN314" s="135" t="s">
        <v>5443</v>
      </c>
      <c r="AO314" s="135" t="s">
        <v>5443</v>
      </c>
      <c r="AP314" s="135" t="s">
        <v>5443</v>
      </c>
      <c r="AQ314" s="135" t="s">
        <v>5443</v>
      </c>
      <c r="AR314" s="135" t="s">
        <v>5443</v>
      </c>
      <c r="AS314" s="135" t="s">
        <v>5443</v>
      </c>
      <c r="AT314" s="135" t="s">
        <v>5443</v>
      </c>
      <c r="AU314" s="136" t="s">
        <v>5437</v>
      </c>
      <c r="AV314" s="136">
        <v>1996</v>
      </c>
      <c r="AW314" s="136" t="s">
        <v>5665</v>
      </c>
      <c r="AX314" s="136" t="s">
        <v>5665</v>
      </c>
      <c r="AY314" s="136" t="s">
        <v>6143</v>
      </c>
      <c r="AZ314" s="136">
        <v>3</v>
      </c>
      <c r="BA314" s="136" t="s">
        <v>5495</v>
      </c>
      <c r="BB314" s="99" t="s">
        <v>5443</v>
      </c>
      <c r="BC314" s="99" t="s">
        <v>5443</v>
      </c>
      <c r="BD314" s="99" t="s">
        <v>5443</v>
      </c>
      <c r="BE314" s="99" t="s">
        <v>5443</v>
      </c>
      <c r="BF314" s="99" t="s">
        <v>5443</v>
      </c>
      <c r="BG314" s="99">
        <v>0</v>
      </c>
      <c r="BH314" s="99" t="s">
        <v>5443</v>
      </c>
      <c r="BI314" s="120" t="s">
        <v>5443</v>
      </c>
      <c r="BJ314" s="120"/>
      <c r="BK314" s="120" t="s">
        <v>5443</v>
      </c>
      <c r="BL314" s="120" t="s">
        <v>5443</v>
      </c>
      <c r="BM314" s="120" t="s">
        <v>5443</v>
      </c>
      <c r="BN314" s="120">
        <v>0</v>
      </c>
      <c r="BO314" s="120"/>
      <c r="BP314" s="109" t="s">
        <v>5437</v>
      </c>
      <c r="BQ314" s="109">
        <v>2004</v>
      </c>
      <c r="BR314" s="109" t="s">
        <v>5437</v>
      </c>
      <c r="BS314" s="109" t="s">
        <v>5437</v>
      </c>
      <c r="BT314" s="109" t="s">
        <v>5742</v>
      </c>
      <c r="BU314" s="109">
        <v>6</v>
      </c>
      <c r="BV314" s="109" t="s">
        <v>6134</v>
      </c>
      <c r="BW314" s="121" t="s">
        <v>5437</v>
      </c>
      <c r="BX314" s="121">
        <v>2015</v>
      </c>
      <c r="BY314" s="121" t="s">
        <v>5437</v>
      </c>
      <c r="BZ314" s="121" t="s">
        <v>5437</v>
      </c>
      <c r="CA314" s="121" t="s">
        <v>6136</v>
      </c>
      <c r="CB314" s="121" t="s">
        <v>6137</v>
      </c>
      <c r="CC314" s="121" t="s">
        <v>5437</v>
      </c>
      <c r="CD314" s="124" t="s">
        <v>5443</v>
      </c>
      <c r="CE314" s="124" t="s">
        <v>5443</v>
      </c>
      <c r="CF314" s="124" t="s">
        <v>5443</v>
      </c>
      <c r="CG314" s="124" t="s">
        <v>5443</v>
      </c>
      <c r="CH314" s="124" t="s">
        <v>5443</v>
      </c>
      <c r="CI314" s="124" t="s">
        <v>5443</v>
      </c>
      <c r="CJ314" s="124" t="s">
        <v>5443</v>
      </c>
      <c r="CK314" s="123" t="s">
        <v>5437</v>
      </c>
      <c r="CL314" s="123">
        <v>2004</v>
      </c>
      <c r="CM314" s="123" t="s">
        <v>5437</v>
      </c>
      <c r="CN314" s="123" t="s">
        <v>5437</v>
      </c>
      <c r="CO314" s="123" t="s">
        <v>6144</v>
      </c>
      <c r="CP314" s="123">
        <v>2</v>
      </c>
      <c r="CQ314" s="123" t="s">
        <v>5437</v>
      </c>
      <c r="CR314" s="121" t="s">
        <v>5437</v>
      </c>
      <c r="CS314" s="121">
        <v>2004</v>
      </c>
      <c r="CT314" s="121" t="s">
        <v>5495</v>
      </c>
      <c r="CU314" s="121" t="s">
        <v>5495</v>
      </c>
      <c r="CV314" s="121" t="s">
        <v>6138</v>
      </c>
      <c r="CW314" s="121" t="s">
        <v>5451</v>
      </c>
      <c r="CX314" s="121" t="s">
        <v>6139</v>
      </c>
    </row>
    <row r="315" spans="1:102" x14ac:dyDescent="0.3">
      <c r="B315" s="137" t="s">
        <v>6149</v>
      </c>
      <c r="C315" s="137"/>
      <c r="D315" s="114" t="s">
        <v>5660</v>
      </c>
      <c r="E315" s="114" t="s">
        <v>5660</v>
      </c>
      <c r="F315" s="126" t="s">
        <v>5440</v>
      </c>
      <c r="G315" s="114"/>
      <c r="H315" s="114" t="s">
        <v>5660</v>
      </c>
      <c r="I315" s="114" t="s">
        <v>5660</v>
      </c>
      <c r="J315" s="114" t="s">
        <v>5660</v>
      </c>
      <c r="K315" s="114" t="s">
        <v>5660</v>
      </c>
      <c r="L315" s="115" t="s">
        <v>5660</v>
      </c>
      <c r="M315" s="115" t="s">
        <v>5660</v>
      </c>
      <c r="N315" s="115" t="s">
        <v>5660</v>
      </c>
      <c r="O315" s="115" t="s">
        <v>5660</v>
      </c>
      <c r="P315" s="115" t="s">
        <v>5660</v>
      </c>
      <c r="Q315" s="115" t="s">
        <v>5660</v>
      </c>
      <c r="R315" s="115" t="s">
        <v>5660</v>
      </c>
      <c r="S315" s="103" t="s">
        <v>5495</v>
      </c>
      <c r="T315" s="103">
        <v>1996</v>
      </c>
      <c r="U315" s="103" t="s">
        <v>5495</v>
      </c>
      <c r="V315" s="103" t="s">
        <v>5495</v>
      </c>
      <c r="W315" s="103" t="s">
        <v>6141</v>
      </c>
      <c r="X315" s="103" t="s">
        <v>6133</v>
      </c>
      <c r="Y315" s="103" t="s">
        <v>6148</v>
      </c>
      <c r="Z315" s="116" t="s">
        <v>5443</v>
      </c>
      <c r="AA315" s="116" t="s">
        <v>5443</v>
      </c>
      <c r="AB315" s="116" t="s">
        <v>5443</v>
      </c>
      <c r="AC315" s="116" t="s">
        <v>5443</v>
      </c>
      <c r="AD315" s="116" t="s">
        <v>5443</v>
      </c>
      <c r="AE315" s="116" t="s">
        <v>5443</v>
      </c>
      <c r="AF315" s="116" t="s">
        <v>5443</v>
      </c>
      <c r="AG315" s="134" t="s">
        <v>5660</v>
      </c>
      <c r="AH315" s="134"/>
      <c r="AI315" s="134" t="s">
        <v>5660</v>
      </c>
      <c r="AJ315" s="134" t="s">
        <v>5660</v>
      </c>
      <c r="AK315" s="134"/>
      <c r="AL315" s="134">
        <v>0</v>
      </c>
      <c r="AM315" s="134" t="s">
        <v>5660</v>
      </c>
      <c r="AN315" s="135" t="s">
        <v>5443</v>
      </c>
      <c r="AO315" s="135" t="s">
        <v>5443</v>
      </c>
      <c r="AP315" s="135" t="s">
        <v>5443</v>
      </c>
      <c r="AQ315" s="135" t="s">
        <v>5443</v>
      </c>
      <c r="AR315" s="135" t="s">
        <v>5443</v>
      </c>
      <c r="AS315" s="135" t="s">
        <v>5443</v>
      </c>
      <c r="AT315" s="135" t="s">
        <v>5443</v>
      </c>
      <c r="AU315" s="136" t="s">
        <v>5437</v>
      </c>
      <c r="AV315" s="136">
        <v>1996</v>
      </c>
      <c r="AW315" s="136" t="s">
        <v>5665</v>
      </c>
      <c r="AX315" s="136" t="s">
        <v>5665</v>
      </c>
      <c r="AY315" s="136" t="s">
        <v>6143</v>
      </c>
      <c r="AZ315" s="136">
        <v>2</v>
      </c>
      <c r="BA315" s="136" t="s">
        <v>5495</v>
      </c>
      <c r="BB315" s="99" t="s">
        <v>5443</v>
      </c>
      <c r="BC315" s="99" t="s">
        <v>5443</v>
      </c>
      <c r="BD315" s="99" t="s">
        <v>5443</v>
      </c>
      <c r="BE315" s="99" t="s">
        <v>5443</v>
      </c>
      <c r="BF315" s="99" t="s">
        <v>5443</v>
      </c>
      <c r="BG315" s="99">
        <v>0</v>
      </c>
      <c r="BH315" s="99" t="s">
        <v>5443</v>
      </c>
      <c r="BI315" s="120" t="s">
        <v>5443</v>
      </c>
      <c r="BJ315" s="120"/>
      <c r="BK315" s="120" t="s">
        <v>5443</v>
      </c>
      <c r="BL315" s="120" t="s">
        <v>5443</v>
      </c>
      <c r="BM315" s="120" t="s">
        <v>5443</v>
      </c>
      <c r="BN315" s="120">
        <v>0</v>
      </c>
      <c r="BO315" s="120"/>
      <c r="BP315" s="109" t="s">
        <v>5437</v>
      </c>
      <c r="BQ315" s="109">
        <v>2004</v>
      </c>
      <c r="BR315" s="109" t="s">
        <v>5437</v>
      </c>
      <c r="BS315" s="109" t="s">
        <v>5437</v>
      </c>
      <c r="BT315" s="109" t="s">
        <v>5742</v>
      </c>
      <c r="BU315" s="109">
        <v>7</v>
      </c>
      <c r="BV315" s="109" t="s">
        <v>6134</v>
      </c>
      <c r="BW315" s="121" t="s">
        <v>5437</v>
      </c>
      <c r="BX315" s="121">
        <v>2016</v>
      </c>
      <c r="BY315" s="121" t="s">
        <v>5437</v>
      </c>
      <c r="BZ315" s="121" t="s">
        <v>5437</v>
      </c>
      <c r="CA315" s="121" t="s">
        <v>6136</v>
      </c>
      <c r="CB315" s="121" t="s">
        <v>6137</v>
      </c>
      <c r="CC315" s="121" t="s">
        <v>5437</v>
      </c>
      <c r="CD315" s="124" t="s">
        <v>5443</v>
      </c>
      <c r="CE315" s="124" t="s">
        <v>5443</v>
      </c>
      <c r="CF315" s="124" t="s">
        <v>5443</v>
      </c>
      <c r="CG315" s="124" t="s">
        <v>5443</v>
      </c>
      <c r="CH315" s="124" t="s">
        <v>5443</v>
      </c>
      <c r="CI315" s="124" t="s">
        <v>5443</v>
      </c>
      <c r="CJ315" s="124" t="s">
        <v>5443</v>
      </c>
      <c r="CK315" s="123" t="s">
        <v>5437</v>
      </c>
      <c r="CL315" s="123">
        <v>2004</v>
      </c>
      <c r="CM315" s="123" t="s">
        <v>5437</v>
      </c>
      <c r="CN315" s="123" t="s">
        <v>5437</v>
      </c>
      <c r="CO315" s="123" t="s">
        <v>6144</v>
      </c>
      <c r="CP315" s="123">
        <v>2</v>
      </c>
      <c r="CQ315" s="123" t="s">
        <v>5437</v>
      </c>
      <c r="CR315" s="121" t="s">
        <v>5437</v>
      </c>
      <c r="CS315" s="121">
        <v>2004</v>
      </c>
      <c r="CT315" s="121" t="s">
        <v>5495</v>
      </c>
      <c r="CU315" s="121" t="s">
        <v>5495</v>
      </c>
      <c r="CV315" s="121" t="s">
        <v>6138</v>
      </c>
      <c r="CW315" s="121" t="s">
        <v>5451</v>
      </c>
      <c r="CX315" s="121" t="s">
        <v>6139</v>
      </c>
    </row>
    <row r="316" spans="1:102" x14ac:dyDescent="0.3">
      <c r="B316" s="137" t="s">
        <v>1855</v>
      </c>
      <c r="C316" s="137"/>
      <c r="D316" s="114" t="s">
        <v>5660</v>
      </c>
      <c r="E316" s="114" t="s">
        <v>5660</v>
      </c>
      <c r="F316" s="126" t="s">
        <v>5440</v>
      </c>
      <c r="G316" s="114"/>
      <c r="H316" s="114" t="s">
        <v>5660</v>
      </c>
      <c r="I316" s="114" t="s">
        <v>5660</v>
      </c>
      <c r="J316" s="114" t="s">
        <v>5660</v>
      </c>
      <c r="K316" s="114" t="s">
        <v>5660</v>
      </c>
      <c r="L316" s="115" t="s">
        <v>5660</v>
      </c>
      <c r="M316" s="115" t="s">
        <v>5660</v>
      </c>
      <c r="N316" s="115" t="s">
        <v>5660</v>
      </c>
      <c r="O316" s="115" t="s">
        <v>5660</v>
      </c>
      <c r="P316" s="115" t="s">
        <v>5660</v>
      </c>
      <c r="Q316" s="115" t="s">
        <v>5660</v>
      </c>
      <c r="R316" s="115" t="s">
        <v>5660</v>
      </c>
      <c r="S316" s="103" t="s">
        <v>5495</v>
      </c>
      <c r="T316" s="103">
        <v>2000</v>
      </c>
      <c r="U316" s="103" t="s">
        <v>5495</v>
      </c>
      <c r="V316" s="103" t="s">
        <v>5495</v>
      </c>
      <c r="W316" s="103" t="s">
        <v>6141</v>
      </c>
      <c r="X316" s="103" t="s">
        <v>6150</v>
      </c>
      <c r="Y316" s="103" t="s">
        <v>6146</v>
      </c>
      <c r="Z316" s="116" t="s">
        <v>5443</v>
      </c>
      <c r="AA316" s="116" t="s">
        <v>5443</v>
      </c>
      <c r="AB316" s="116" t="s">
        <v>5443</v>
      </c>
      <c r="AC316" s="116" t="s">
        <v>5443</v>
      </c>
      <c r="AD316" s="116" t="s">
        <v>5443</v>
      </c>
      <c r="AE316" s="116" t="s">
        <v>5443</v>
      </c>
      <c r="AF316" s="116" t="s">
        <v>5443</v>
      </c>
      <c r="AG316" s="134" t="s">
        <v>5660</v>
      </c>
      <c r="AH316" s="134"/>
      <c r="AI316" s="134" t="s">
        <v>5660</v>
      </c>
      <c r="AJ316" s="134" t="s">
        <v>5660</v>
      </c>
      <c r="AK316" s="134"/>
      <c r="AL316" s="134">
        <v>0</v>
      </c>
      <c r="AM316" s="134" t="s">
        <v>5660</v>
      </c>
      <c r="AN316" s="135" t="s">
        <v>5443</v>
      </c>
      <c r="AO316" s="135" t="s">
        <v>5443</v>
      </c>
      <c r="AP316" s="135" t="s">
        <v>5443</v>
      </c>
      <c r="AQ316" s="135" t="s">
        <v>5443</v>
      </c>
      <c r="AR316" s="135" t="s">
        <v>5443</v>
      </c>
      <c r="AS316" s="135" t="s">
        <v>5443</v>
      </c>
      <c r="AT316" s="135" t="s">
        <v>5443</v>
      </c>
      <c r="AU316" s="136" t="s">
        <v>5437</v>
      </c>
      <c r="AV316" s="136">
        <v>1996</v>
      </c>
      <c r="AW316" s="136" t="s">
        <v>5665</v>
      </c>
      <c r="AX316" s="136" t="s">
        <v>5665</v>
      </c>
      <c r="AY316" s="136" t="s">
        <v>6143</v>
      </c>
      <c r="AZ316" s="136">
        <v>5</v>
      </c>
      <c r="BA316" s="136" t="s">
        <v>5495</v>
      </c>
      <c r="BB316" s="99" t="s">
        <v>5443</v>
      </c>
      <c r="BC316" s="99" t="s">
        <v>5443</v>
      </c>
      <c r="BD316" s="99" t="s">
        <v>5443</v>
      </c>
      <c r="BE316" s="99" t="s">
        <v>5443</v>
      </c>
      <c r="BF316" s="99" t="s">
        <v>5443</v>
      </c>
      <c r="BG316" s="99">
        <v>0</v>
      </c>
      <c r="BH316" s="99" t="s">
        <v>5443</v>
      </c>
      <c r="BI316" s="120" t="s">
        <v>5437</v>
      </c>
      <c r="BJ316" s="120">
        <v>2000</v>
      </c>
      <c r="BK316" s="120" t="s">
        <v>5437</v>
      </c>
      <c r="BL316" s="120" t="s">
        <v>5437</v>
      </c>
      <c r="BM316" s="120" t="s">
        <v>5437</v>
      </c>
      <c r="BN316" s="120">
        <v>1</v>
      </c>
      <c r="BO316" s="120" t="s">
        <v>6134</v>
      </c>
      <c r="BP316" s="109" t="s">
        <v>5437</v>
      </c>
      <c r="BQ316" s="109">
        <v>2004</v>
      </c>
      <c r="BR316" s="109" t="s">
        <v>5437</v>
      </c>
      <c r="BS316" s="109" t="s">
        <v>5437</v>
      </c>
      <c r="BT316" s="109" t="s">
        <v>5742</v>
      </c>
      <c r="BU316" s="109">
        <v>8</v>
      </c>
      <c r="BV316" s="109" t="s">
        <v>6134</v>
      </c>
      <c r="BW316" s="121" t="s">
        <v>5437</v>
      </c>
      <c r="BX316" s="121">
        <v>2017</v>
      </c>
      <c r="BY316" s="121" t="s">
        <v>5437</v>
      </c>
      <c r="BZ316" s="121" t="s">
        <v>5437</v>
      </c>
      <c r="CA316" s="121" t="s">
        <v>6136</v>
      </c>
      <c r="CB316" s="121" t="s">
        <v>6137</v>
      </c>
      <c r="CC316" s="121" t="s">
        <v>5437</v>
      </c>
      <c r="CD316" s="124" t="s">
        <v>5443</v>
      </c>
      <c r="CE316" s="124" t="s">
        <v>5443</v>
      </c>
      <c r="CF316" s="124" t="s">
        <v>5443</v>
      </c>
      <c r="CG316" s="124" t="s">
        <v>5443</v>
      </c>
      <c r="CH316" s="124" t="s">
        <v>5443</v>
      </c>
      <c r="CI316" s="124" t="s">
        <v>5443</v>
      </c>
      <c r="CJ316" s="124" t="s">
        <v>5443</v>
      </c>
      <c r="CK316" s="123" t="s">
        <v>5437</v>
      </c>
      <c r="CL316" s="123">
        <v>2004</v>
      </c>
      <c r="CM316" s="123" t="s">
        <v>5437</v>
      </c>
      <c r="CN316" s="123" t="s">
        <v>5437</v>
      </c>
      <c r="CO316" s="123" t="s">
        <v>6144</v>
      </c>
      <c r="CP316" s="123">
        <v>2</v>
      </c>
      <c r="CQ316" s="123" t="s">
        <v>5437</v>
      </c>
      <c r="CR316" s="121" t="s">
        <v>5437</v>
      </c>
      <c r="CS316" s="121">
        <v>2004</v>
      </c>
      <c r="CT316" s="121" t="s">
        <v>5495</v>
      </c>
      <c r="CU316" s="121" t="s">
        <v>5495</v>
      </c>
      <c r="CV316" s="121" t="s">
        <v>6138</v>
      </c>
      <c r="CW316" s="121" t="s">
        <v>5451</v>
      </c>
      <c r="CX316" s="121" t="s">
        <v>6139</v>
      </c>
    </row>
    <row r="317" spans="1:102" x14ac:dyDescent="0.3">
      <c r="B317" s="137" t="s">
        <v>1210</v>
      </c>
      <c r="C317" s="137"/>
      <c r="D317" s="114" t="s">
        <v>5660</v>
      </c>
      <c r="E317" s="114" t="s">
        <v>5660</v>
      </c>
      <c r="F317" s="126" t="s">
        <v>5440</v>
      </c>
      <c r="G317" s="114"/>
      <c r="H317" s="114" t="s">
        <v>5660</v>
      </c>
      <c r="I317" s="114" t="s">
        <v>5660</v>
      </c>
      <c r="J317" s="114" t="s">
        <v>5660</v>
      </c>
      <c r="K317" s="114" t="s">
        <v>5660</v>
      </c>
      <c r="L317" s="115" t="s">
        <v>5660</v>
      </c>
      <c r="M317" s="115" t="s">
        <v>5660</v>
      </c>
      <c r="N317" s="115" t="s">
        <v>5660</v>
      </c>
      <c r="O317" s="115" t="s">
        <v>5660</v>
      </c>
      <c r="P317" s="115" t="s">
        <v>5660</v>
      </c>
      <c r="Q317" s="115" t="s">
        <v>5660</v>
      </c>
      <c r="R317" s="115" t="s">
        <v>5660</v>
      </c>
      <c r="S317" s="103" t="s">
        <v>5495</v>
      </c>
      <c r="T317" s="103">
        <v>1996</v>
      </c>
      <c r="U317" s="103" t="s">
        <v>5495</v>
      </c>
      <c r="V317" s="103" t="s">
        <v>5495</v>
      </c>
      <c r="W317" s="103" t="s">
        <v>6151</v>
      </c>
      <c r="X317" s="103" t="s">
        <v>6152</v>
      </c>
      <c r="Y317" s="103" t="s">
        <v>6146</v>
      </c>
      <c r="Z317" s="116" t="s">
        <v>5443</v>
      </c>
      <c r="AA317" s="116" t="s">
        <v>5443</v>
      </c>
      <c r="AB317" s="116" t="s">
        <v>5443</v>
      </c>
      <c r="AC317" s="116" t="s">
        <v>5443</v>
      </c>
      <c r="AD317" s="116" t="s">
        <v>5443</v>
      </c>
      <c r="AE317" s="116" t="s">
        <v>5443</v>
      </c>
      <c r="AF317" s="116" t="s">
        <v>5443</v>
      </c>
      <c r="AG317" s="134" t="s">
        <v>5660</v>
      </c>
      <c r="AH317" s="134"/>
      <c r="AI317" s="134" t="s">
        <v>5660</v>
      </c>
      <c r="AJ317" s="134" t="s">
        <v>5660</v>
      </c>
      <c r="AK317" s="134"/>
      <c r="AL317" s="134">
        <v>0</v>
      </c>
      <c r="AM317" s="134" t="s">
        <v>5660</v>
      </c>
      <c r="AN317" s="135" t="s">
        <v>5443</v>
      </c>
      <c r="AO317" s="135" t="s">
        <v>5443</v>
      </c>
      <c r="AP317" s="135" t="s">
        <v>5443</v>
      </c>
      <c r="AQ317" s="135" t="s">
        <v>5443</v>
      </c>
      <c r="AR317" s="135" t="s">
        <v>5443</v>
      </c>
      <c r="AS317" s="135" t="s">
        <v>5443</v>
      </c>
      <c r="AT317" s="135" t="s">
        <v>5443</v>
      </c>
      <c r="AU317" s="136" t="s">
        <v>5437</v>
      </c>
      <c r="AV317" s="136">
        <v>1996</v>
      </c>
      <c r="AW317" s="136" t="s">
        <v>5665</v>
      </c>
      <c r="AX317" s="136" t="s">
        <v>5665</v>
      </c>
      <c r="AY317" s="136" t="s">
        <v>6143</v>
      </c>
      <c r="AZ317" s="136">
        <v>4</v>
      </c>
      <c r="BA317" s="136" t="s">
        <v>5495</v>
      </c>
      <c r="BB317" s="99" t="s">
        <v>5443</v>
      </c>
      <c r="BC317" s="99" t="s">
        <v>5443</v>
      </c>
      <c r="BD317" s="99" t="s">
        <v>5443</v>
      </c>
      <c r="BE317" s="99" t="s">
        <v>5443</v>
      </c>
      <c r="BF317" s="99" t="s">
        <v>5443</v>
      </c>
      <c r="BG317" s="99">
        <v>0</v>
      </c>
      <c r="BH317" s="99" t="s">
        <v>5443</v>
      </c>
      <c r="BI317" s="120" t="s">
        <v>5437</v>
      </c>
      <c r="BJ317" s="120">
        <v>1996</v>
      </c>
      <c r="BK317" s="120" t="s">
        <v>5437</v>
      </c>
      <c r="BL317" s="120" t="s">
        <v>5437</v>
      </c>
      <c r="BM317" s="120" t="s">
        <v>5437</v>
      </c>
      <c r="BN317" s="120">
        <v>1</v>
      </c>
      <c r="BO317" s="120" t="s">
        <v>6134</v>
      </c>
      <c r="BP317" s="109" t="s">
        <v>5437</v>
      </c>
      <c r="BQ317" s="109">
        <v>2004</v>
      </c>
      <c r="BR317" s="109" t="s">
        <v>5437</v>
      </c>
      <c r="BS317" s="109" t="s">
        <v>5437</v>
      </c>
      <c r="BT317" s="109" t="s">
        <v>5742</v>
      </c>
      <c r="BU317" s="109">
        <v>9</v>
      </c>
      <c r="BV317" s="109" t="s">
        <v>6134</v>
      </c>
      <c r="BW317" s="121" t="s">
        <v>5437</v>
      </c>
      <c r="BX317" s="121">
        <v>2018</v>
      </c>
      <c r="BY317" s="121" t="s">
        <v>5437</v>
      </c>
      <c r="BZ317" s="121" t="s">
        <v>5437</v>
      </c>
      <c r="CA317" s="121" t="s">
        <v>6136</v>
      </c>
      <c r="CB317" s="121" t="s">
        <v>6137</v>
      </c>
      <c r="CC317" s="121" t="s">
        <v>5437</v>
      </c>
      <c r="CD317" s="124" t="s">
        <v>5443</v>
      </c>
      <c r="CE317" s="124" t="s">
        <v>5443</v>
      </c>
      <c r="CF317" s="124" t="s">
        <v>5443</v>
      </c>
      <c r="CG317" s="124" t="s">
        <v>5443</v>
      </c>
      <c r="CH317" s="124" t="s">
        <v>5443</v>
      </c>
      <c r="CI317" s="124" t="s">
        <v>5443</v>
      </c>
      <c r="CJ317" s="124" t="s">
        <v>5443</v>
      </c>
      <c r="CK317" s="123" t="s">
        <v>5437</v>
      </c>
      <c r="CL317" s="123">
        <v>2004</v>
      </c>
      <c r="CM317" s="123" t="s">
        <v>5437</v>
      </c>
      <c r="CN317" s="123" t="s">
        <v>5437</v>
      </c>
      <c r="CO317" s="123" t="s">
        <v>6144</v>
      </c>
      <c r="CP317" s="123">
        <v>2</v>
      </c>
      <c r="CQ317" s="123" t="s">
        <v>5437</v>
      </c>
      <c r="CR317" s="121" t="s">
        <v>5437</v>
      </c>
      <c r="CS317" s="121">
        <v>2004</v>
      </c>
      <c r="CT317" s="121" t="s">
        <v>5495</v>
      </c>
      <c r="CU317" s="121" t="s">
        <v>5495</v>
      </c>
      <c r="CV317" s="121" t="s">
        <v>6138</v>
      </c>
      <c r="CW317" s="121" t="s">
        <v>5451</v>
      </c>
      <c r="CX317" s="121" t="s">
        <v>6139</v>
      </c>
    </row>
    <row r="318" spans="1:102" x14ac:dyDescent="0.3">
      <c r="B318" s="137" t="s">
        <v>6153</v>
      </c>
      <c r="C318" s="137"/>
      <c r="D318" s="114" t="s">
        <v>5660</v>
      </c>
      <c r="E318" s="114" t="s">
        <v>5660</v>
      </c>
      <c r="F318" s="126" t="s">
        <v>5440</v>
      </c>
      <c r="G318" s="114"/>
      <c r="H318" s="114" t="s">
        <v>5660</v>
      </c>
      <c r="I318" s="114" t="s">
        <v>5660</v>
      </c>
      <c r="J318" s="114" t="s">
        <v>5660</v>
      </c>
      <c r="K318" s="114" t="s">
        <v>5660</v>
      </c>
      <c r="L318" s="115" t="s">
        <v>5660</v>
      </c>
      <c r="M318" s="115" t="s">
        <v>5660</v>
      </c>
      <c r="N318" s="115" t="s">
        <v>5660</v>
      </c>
      <c r="O318" s="115" t="s">
        <v>5660</v>
      </c>
      <c r="P318" s="115" t="s">
        <v>5660</v>
      </c>
      <c r="Q318" s="115" t="s">
        <v>5660</v>
      </c>
      <c r="R318" s="115" t="s">
        <v>5660</v>
      </c>
      <c r="S318" s="103" t="s">
        <v>5660</v>
      </c>
      <c r="T318" s="103" t="s">
        <v>5660</v>
      </c>
      <c r="U318" s="103" t="s">
        <v>5660</v>
      </c>
      <c r="V318" s="103" t="s">
        <v>5660</v>
      </c>
      <c r="W318" s="103" t="s">
        <v>5660</v>
      </c>
      <c r="X318" s="103" t="s">
        <v>5660</v>
      </c>
      <c r="Y318" s="103" t="s">
        <v>5660</v>
      </c>
      <c r="Z318" s="116" t="s">
        <v>5443</v>
      </c>
      <c r="AA318" s="116" t="s">
        <v>5443</v>
      </c>
      <c r="AB318" s="116" t="s">
        <v>5443</v>
      </c>
      <c r="AC318" s="116" t="s">
        <v>5443</v>
      </c>
      <c r="AD318" s="116" t="s">
        <v>5443</v>
      </c>
      <c r="AE318" s="116" t="s">
        <v>5443</v>
      </c>
      <c r="AF318" s="116" t="s">
        <v>5443</v>
      </c>
      <c r="AG318" s="134" t="s">
        <v>5660</v>
      </c>
      <c r="AH318" s="134"/>
      <c r="AI318" s="134" t="s">
        <v>5660</v>
      </c>
      <c r="AJ318" s="134" t="s">
        <v>5660</v>
      </c>
      <c r="AK318" s="134"/>
      <c r="AL318" s="134">
        <v>0</v>
      </c>
      <c r="AM318" s="134" t="s">
        <v>5660</v>
      </c>
      <c r="AN318" s="135" t="s">
        <v>5443</v>
      </c>
      <c r="AO318" s="135" t="s">
        <v>5443</v>
      </c>
      <c r="AP318" s="135" t="s">
        <v>5443</v>
      </c>
      <c r="AQ318" s="135" t="s">
        <v>5443</v>
      </c>
      <c r="AR318" s="135" t="s">
        <v>5443</v>
      </c>
      <c r="AS318" s="135" t="s">
        <v>5443</v>
      </c>
      <c r="AT318" s="135" t="s">
        <v>5443</v>
      </c>
      <c r="AU318" s="136" t="s">
        <v>5437</v>
      </c>
      <c r="AV318" s="136">
        <v>1996</v>
      </c>
      <c r="AW318" s="136" t="s">
        <v>5665</v>
      </c>
      <c r="AX318" s="136" t="s">
        <v>5665</v>
      </c>
      <c r="AY318" s="136" t="s">
        <v>6143</v>
      </c>
      <c r="AZ318" s="136">
        <v>4</v>
      </c>
      <c r="BA318" s="136" t="s">
        <v>5495</v>
      </c>
      <c r="BB318" s="99" t="s">
        <v>5443</v>
      </c>
      <c r="BC318" s="99" t="s">
        <v>5443</v>
      </c>
      <c r="BD318" s="99" t="s">
        <v>5443</v>
      </c>
      <c r="BE318" s="99" t="s">
        <v>5443</v>
      </c>
      <c r="BF318" s="99" t="s">
        <v>5443</v>
      </c>
      <c r="BG318" s="99">
        <v>0</v>
      </c>
      <c r="BH318" s="99" t="s">
        <v>5443</v>
      </c>
      <c r="BI318" s="120" t="s">
        <v>5443</v>
      </c>
      <c r="BJ318" s="120"/>
      <c r="BK318" s="120" t="s">
        <v>5443</v>
      </c>
      <c r="BL318" s="120" t="s">
        <v>5443</v>
      </c>
      <c r="BM318" s="120" t="s">
        <v>5443</v>
      </c>
      <c r="BN318" s="120">
        <v>0</v>
      </c>
      <c r="BO318" s="120"/>
      <c r="BP318" s="109" t="s">
        <v>5437</v>
      </c>
      <c r="BQ318" s="109">
        <v>2004</v>
      </c>
      <c r="BR318" s="109" t="s">
        <v>5437</v>
      </c>
      <c r="BS318" s="109" t="s">
        <v>5437</v>
      </c>
      <c r="BT318" s="109" t="s">
        <v>5742</v>
      </c>
      <c r="BU318" s="109">
        <v>10</v>
      </c>
      <c r="BV318" s="109" t="s">
        <v>6134</v>
      </c>
      <c r="BW318" s="121" t="s">
        <v>5437</v>
      </c>
      <c r="BX318" s="121">
        <v>2019</v>
      </c>
      <c r="BY318" s="121" t="s">
        <v>5437</v>
      </c>
      <c r="BZ318" s="121" t="s">
        <v>5437</v>
      </c>
      <c r="CA318" s="121" t="s">
        <v>6136</v>
      </c>
      <c r="CB318" s="121" t="s">
        <v>6137</v>
      </c>
      <c r="CC318" s="121" t="s">
        <v>5437</v>
      </c>
      <c r="CD318" s="124" t="s">
        <v>5443</v>
      </c>
      <c r="CE318" s="124" t="s">
        <v>5443</v>
      </c>
      <c r="CF318" s="124" t="s">
        <v>5443</v>
      </c>
      <c r="CG318" s="124" t="s">
        <v>5443</v>
      </c>
      <c r="CH318" s="124" t="s">
        <v>5443</v>
      </c>
      <c r="CI318" s="124" t="s">
        <v>5443</v>
      </c>
      <c r="CJ318" s="124" t="s">
        <v>5443</v>
      </c>
      <c r="CK318" s="123" t="s">
        <v>5437</v>
      </c>
      <c r="CL318" s="123">
        <v>2004</v>
      </c>
      <c r="CM318" s="123" t="s">
        <v>5437</v>
      </c>
      <c r="CN318" s="123" t="s">
        <v>5437</v>
      </c>
      <c r="CO318" s="123" t="s">
        <v>6144</v>
      </c>
      <c r="CP318" s="123">
        <v>2</v>
      </c>
      <c r="CQ318" s="123" t="s">
        <v>5437</v>
      </c>
      <c r="CR318" s="121" t="s">
        <v>5437</v>
      </c>
      <c r="CS318" s="121">
        <v>2004</v>
      </c>
      <c r="CT318" s="121" t="s">
        <v>5495</v>
      </c>
      <c r="CU318" s="121" t="s">
        <v>5495</v>
      </c>
      <c r="CV318" s="121" t="s">
        <v>6138</v>
      </c>
      <c r="CW318" s="121" t="s">
        <v>5451</v>
      </c>
      <c r="CX318" s="121" t="s">
        <v>6139</v>
      </c>
    </row>
    <row r="319" spans="1:102" x14ac:dyDescent="0.3">
      <c r="B319" s="137" t="s">
        <v>1173</v>
      </c>
      <c r="C319" s="137"/>
      <c r="D319" s="114" t="s">
        <v>5660</v>
      </c>
      <c r="E319" s="114" t="s">
        <v>5660</v>
      </c>
      <c r="F319" s="126" t="s">
        <v>5440</v>
      </c>
      <c r="G319" s="114"/>
      <c r="H319" s="114" t="s">
        <v>5660</v>
      </c>
      <c r="I319" s="114" t="s">
        <v>5660</v>
      </c>
      <c r="J319" s="114" t="s">
        <v>5660</v>
      </c>
      <c r="K319" s="114" t="s">
        <v>5660</v>
      </c>
      <c r="L319" s="115" t="s">
        <v>5660</v>
      </c>
      <c r="M319" s="115" t="s">
        <v>5660</v>
      </c>
      <c r="N319" s="115" t="s">
        <v>5660</v>
      </c>
      <c r="O319" s="115" t="s">
        <v>5660</v>
      </c>
      <c r="P319" s="115" t="s">
        <v>5660</v>
      </c>
      <c r="Q319" s="115" t="s">
        <v>5660</v>
      </c>
      <c r="R319" s="115" t="s">
        <v>5660</v>
      </c>
      <c r="S319" s="103" t="s">
        <v>5495</v>
      </c>
      <c r="T319" s="103">
        <v>2003</v>
      </c>
      <c r="U319" s="103" t="s">
        <v>5495</v>
      </c>
      <c r="V319" s="103" t="s">
        <v>5495</v>
      </c>
      <c r="W319" s="103" t="s">
        <v>6145</v>
      </c>
      <c r="X319" s="103" t="s">
        <v>6133</v>
      </c>
      <c r="Y319" s="103" t="s">
        <v>6146</v>
      </c>
      <c r="Z319" s="116" t="s">
        <v>5443</v>
      </c>
      <c r="AA319" s="116" t="s">
        <v>5443</v>
      </c>
      <c r="AB319" s="116" t="s">
        <v>5443</v>
      </c>
      <c r="AC319" s="116" t="s">
        <v>5443</v>
      </c>
      <c r="AD319" s="116" t="s">
        <v>5443</v>
      </c>
      <c r="AE319" s="116" t="s">
        <v>5443</v>
      </c>
      <c r="AF319" s="116" t="s">
        <v>5443</v>
      </c>
      <c r="AG319" s="134" t="s">
        <v>5660</v>
      </c>
      <c r="AH319" s="134"/>
      <c r="AI319" s="134" t="s">
        <v>5660</v>
      </c>
      <c r="AJ319" s="134" t="s">
        <v>5660</v>
      </c>
      <c r="AK319" s="134"/>
      <c r="AL319" s="134">
        <v>0</v>
      </c>
      <c r="AM319" s="134" t="s">
        <v>5660</v>
      </c>
      <c r="AN319" s="135" t="s">
        <v>5443</v>
      </c>
      <c r="AO319" s="135" t="s">
        <v>5443</v>
      </c>
      <c r="AP319" s="135" t="s">
        <v>5443</v>
      </c>
      <c r="AQ319" s="135" t="s">
        <v>5443</v>
      </c>
      <c r="AR319" s="135" t="s">
        <v>5443</v>
      </c>
      <c r="AS319" s="135" t="s">
        <v>5443</v>
      </c>
      <c r="AT319" s="135" t="s">
        <v>5443</v>
      </c>
      <c r="AU319" s="136" t="s">
        <v>5437</v>
      </c>
      <c r="AV319" s="136">
        <v>1996</v>
      </c>
      <c r="AW319" s="136" t="s">
        <v>5665</v>
      </c>
      <c r="AX319" s="136" t="s">
        <v>5665</v>
      </c>
      <c r="AY319" s="136" t="s">
        <v>6143</v>
      </c>
      <c r="AZ319" s="136">
        <v>2</v>
      </c>
      <c r="BA319" s="136" t="s">
        <v>5495</v>
      </c>
      <c r="BB319" s="99" t="s">
        <v>5443</v>
      </c>
      <c r="BC319" s="99" t="s">
        <v>5443</v>
      </c>
      <c r="BD319" s="99" t="s">
        <v>5443</v>
      </c>
      <c r="BE319" s="99" t="s">
        <v>5443</v>
      </c>
      <c r="BF319" s="99" t="s">
        <v>5443</v>
      </c>
      <c r="BG319" s="99">
        <v>0</v>
      </c>
      <c r="BH319" s="99" t="s">
        <v>5443</v>
      </c>
      <c r="BI319" s="120" t="s">
        <v>5443</v>
      </c>
      <c r="BJ319" s="120"/>
      <c r="BK319" s="120" t="s">
        <v>5443</v>
      </c>
      <c r="BL319" s="120" t="s">
        <v>5443</v>
      </c>
      <c r="BM319" s="120" t="s">
        <v>5443</v>
      </c>
      <c r="BN319" s="120">
        <v>0</v>
      </c>
      <c r="BO319" s="120"/>
      <c r="BP319" s="109" t="s">
        <v>5437</v>
      </c>
      <c r="BQ319" s="109">
        <v>2004</v>
      </c>
      <c r="BR319" s="109" t="s">
        <v>5437</v>
      </c>
      <c r="BS319" s="109" t="s">
        <v>5437</v>
      </c>
      <c r="BT319" s="109" t="s">
        <v>5742</v>
      </c>
      <c r="BU319" s="109">
        <v>11</v>
      </c>
      <c r="BV319" s="109" t="s">
        <v>6134</v>
      </c>
      <c r="BW319" s="121" t="s">
        <v>5437</v>
      </c>
      <c r="BX319" s="121">
        <v>2020</v>
      </c>
      <c r="BY319" s="121" t="s">
        <v>5437</v>
      </c>
      <c r="BZ319" s="121" t="s">
        <v>5437</v>
      </c>
      <c r="CA319" s="121" t="s">
        <v>6136</v>
      </c>
      <c r="CB319" s="121" t="s">
        <v>6137</v>
      </c>
      <c r="CC319" s="121" t="s">
        <v>5437</v>
      </c>
      <c r="CD319" s="124" t="s">
        <v>5443</v>
      </c>
      <c r="CE319" s="124" t="s">
        <v>5443</v>
      </c>
      <c r="CF319" s="124" t="s">
        <v>5443</v>
      </c>
      <c r="CG319" s="124" t="s">
        <v>5443</v>
      </c>
      <c r="CH319" s="124" t="s">
        <v>5443</v>
      </c>
      <c r="CI319" s="124" t="s">
        <v>5443</v>
      </c>
      <c r="CJ319" s="124" t="s">
        <v>5443</v>
      </c>
      <c r="CK319" s="123" t="s">
        <v>5437</v>
      </c>
      <c r="CL319" s="123">
        <v>2004</v>
      </c>
      <c r="CM319" s="123" t="s">
        <v>5437</v>
      </c>
      <c r="CN319" s="123" t="s">
        <v>5437</v>
      </c>
      <c r="CO319" s="123" t="s">
        <v>6144</v>
      </c>
      <c r="CP319" s="123">
        <v>2</v>
      </c>
      <c r="CQ319" s="123" t="s">
        <v>5437</v>
      </c>
      <c r="CR319" s="121" t="s">
        <v>5437</v>
      </c>
      <c r="CS319" s="121">
        <v>2004</v>
      </c>
      <c r="CT319" s="121" t="s">
        <v>5495</v>
      </c>
      <c r="CU319" s="121" t="s">
        <v>5495</v>
      </c>
      <c r="CV319" s="121" t="s">
        <v>6138</v>
      </c>
      <c r="CW319" s="121" t="s">
        <v>5451</v>
      </c>
      <c r="CX319" s="121" t="s">
        <v>6139</v>
      </c>
    </row>
    <row r="320" spans="1:102" x14ac:dyDescent="0.3">
      <c r="B320" s="137" t="s">
        <v>1182</v>
      </c>
      <c r="C320" s="137"/>
      <c r="D320" s="114" t="s">
        <v>5660</v>
      </c>
      <c r="E320" s="114" t="s">
        <v>5660</v>
      </c>
      <c r="F320" s="126" t="s">
        <v>5440</v>
      </c>
      <c r="G320" s="114"/>
      <c r="H320" s="114" t="s">
        <v>5660</v>
      </c>
      <c r="I320" s="114" t="s">
        <v>5660</v>
      </c>
      <c r="J320" s="114" t="s">
        <v>5660</v>
      </c>
      <c r="K320" s="114" t="s">
        <v>5660</v>
      </c>
      <c r="L320" s="115" t="s">
        <v>5660</v>
      </c>
      <c r="M320" s="115" t="s">
        <v>5660</v>
      </c>
      <c r="N320" s="115" t="s">
        <v>5660</v>
      </c>
      <c r="O320" s="115" t="s">
        <v>5660</v>
      </c>
      <c r="P320" s="115" t="s">
        <v>5660</v>
      </c>
      <c r="Q320" s="115" t="s">
        <v>5660</v>
      </c>
      <c r="R320" s="115" t="s">
        <v>5660</v>
      </c>
      <c r="S320" s="103" t="s">
        <v>5495</v>
      </c>
      <c r="T320" s="103">
        <v>2000</v>
      </c>
      <c r="U320" s="103" t="s">
        <v>5495</v>
      </c>
      <c r="V320" s="103" t="s">
        <v>5495</v>
      </c>
      <c r="W320" s="103" t="s">
        <v>6145</v>
      </c>
      <c r="X320" s="103" t="s">
        <v>6151</v>
      </c>
      <c r="Y320" s="103" t="s">
        <v>6146</v>
      </c>
      <c r="Z320" s="116" t="s">
        <v>5443</v>
      </c>
      <c r="AA320" s="116" t="s">
        <v>5443</v>
      </c>
      <c r="AB320" s="116" t="s">
        <v>5443</v>
      </c>
      <c r="AC320" s="116" t="s">
        <v>5443</v>
      </c>
      <c r="AD320" s="116" t="s">
        <v>5443</v>
      </c>
      <c r="AE320" s="116" t="s">
        <v>5443</v>
      </c>
      <c r="AF320" s="116" t="s">
        <v>5443</v>
      </c>
      <c r="AG320" s="134" t="s">
        <v>5660</v>
      </c>
      <c r="AH320" s="134"/>
      <c r="AI320" s="134" t="s">
        <v>5660</v>
      </c>
      <c r="AJ320" s="134" t="s">
        <v>5660</v>
      </c>
      <c r="AK320" s="134"/>
      <c r="AL320" s="134">
        <v>0</v>
      </c>
      <c r="AM320" s="134" t="s">
        <v>5660</v>
      </c>
      <c r="AN320" s="135" t="s">
        <v>5443</v>
      </c>
      <c r="AO320" s="135" t="s">
        <v>5443</v>
      </c>
      <c r="AP320" s="135" t="s">
        <v>5443</v>
      </c>
      <c r="AQ320" s="135" t="s">
        <v>5443</v>
      </c>
      <c r="AR320" s="135" t="s">
        <v>5443</v>
      </c>
      <c r="AS320" s="135" t="s">
        <v>5443</v>
      </c>
      <c r="AT320" s="135" t="s">
        <v>5443</v>
      </c>
      <c r="AU320" s="136" t="s">
        <v>5437</v>
      </c>
      <c r="AV320" s="136">
        <v>1996</v>
      </c>
      <c r="AW320" s="136" t="s">
        <v>5665</v>
      </c>
      <c r="AX320" s="136" t="s">
        <v>5665</v>
      </c>
      <c r="AY320" s="136" t="s">
        <v>6143</v>
      </c>
      <c r="AZ320" s="136">
        <v>2</v>
      </c>
      <c r="BA320" s="136" t="s">
        <v>5495</v>
      </c>
      <c r="BB320" s="99" t="s">
        <v>5443</v>
      </c>
      <c r="BC320" s="99" t="s">
        <v>5443</v>
      </c>
      <c r="BD320" s="99" t="s">
        <v>5443</v>
      </c>
      <c r="BE320" s="99" t="s">
        <v>5443</v>
      </c>
      <c r="BF320" s="99" t="s">
        <v>5443</v>
      </c>
      <c r="BG320" s="99">
        <v>0</v>
      </c>
      <c r="BH320" s="99" t="s">
        <v>5443</v>
      </c>
      <c r="BI320" s="120" t="s">
        <v>5437</v>
      </c>
      <c r="BJ320" s="120">
        <v>1996</v>
      </c>
      <c r="BK320" s="120" t="s">
        <v>5437</v>
      </c>
      <c r="BL320" s="120" t="s">
        <v>5437</v>
      </c>
      <c r="BM320" s="120" t="s">
        <v>5437</v>
      </c>
      <c r="BN320" s="120">
        <v>1</v>
      </c>
      <c r="BO320" s="120" t="s">
        <v>6134</v>
      </c>
      <c r="BP320" s="109" t="s">
        <v>5437</v>
      </c>
      <c r="BQ320" s="109">
        <v>2004</v>
      </c>
      <c r="BR320" s="109" t="s">
        <v>5437</v>
      </c>
      <c r="BS320" s="109" t="s">
        <v>5437</v>
      </c>
      <c r="BT320" s="109" t="s">
        <v>5742</v>
      </c>
      <c r="BU320" s="109">
        <v>12</v>
      </c>
      <c r="BV320" s="109" t="s">
        <v>6134</v>
      </c>
      <c r="BW320" s="121" t="s">
        <v>5437</v>
      </c>
      <c r="BX320" s="121">
        <v>2021</v>
      </c>
      <c r="BY320" s="121" t="s">
        <v>5437</v>
      </c>
      <c r="BZ320" s="121" t="s">
        <v>5437</v>
      </c>
      <c r="CA320" s="121" t="s">
        <v>6136</v>
      </c>
      <c r="CB320" s="121" t="s">
        <v>6137</v>
      </c>
      <c r="CC320" s="121" t="s">
        <v>5437</v>
      </c>
      <c r="CD320" s="124" t="s">
        <v>5443</v>
      </c>
      <c r="CE320" s="124" t="s">
        <v>5443</v>
      </c>
      <c r="CF320" s="124" t="s">
        <v>5443</v>
      </c>
      <c r="CG320" s="124" t="s">
        <v>5443</v>
      </c>
      <c r="CH320" s="124" t="s">
        <v>5443</v>
      </c>
      <c r="CI320" s="124" t="s">
        <v>5443</v>
      </c>
      <c r="CJ320" s="124" t="s">
        <v>5443</v>
      </c>
      <c r="CK320" s="123" t="s">
        <v>5437</v>
      </c>
      <c r="CL320" s="123">
        <v>2004</v>
      </c>
      <c r="CM320" s="123" t="s">
        <v>5437</v>
      </c>
      <c r="CN320" s="123" t="s">
        <v>5437</v>
      </c>
      <c r="CO320" s="123" t="s">
        <v>6144</v>
      </c>
      <c r="CP320" s="123">
        <v>2</v>
      </c>
      <c r="CQ320" s="123" t="s">
        <v>5437</v>
      </c>
      <c r="CR320" s="121" t="s">
        <v>5437</v>
      </c>
      <c r="CS320" s="121">
        <v>2004</v>
      </c>
      <c r="CT320" s="121" t="s">
        <v>5495</v>
      </c>
      <c r="CU320" s="121" t="s">
        <v>5495</v>
      </c>
      <c r="CV320" s="121" t="s">
        <v>6138</v>
      </c>
      <c r="CW320" s="121" t="s">
        <v>5451</v>
      </c>
      <c r="CX320" s="121" t="s">
        <v>6139</v>
      </c>
    </row>
    <row r="321" spans="1:102" x14ac:dyDescent="0.3">
      <c r="B321" s="137" t="s">
        <v>1192</v>
      </c>
      <c r="C321" s="137"/>
      <c r="D321" s="114" t="s">
        <v>5660</v>
      </c>
      <c r="E321" s="114" t="s">
        <v>5660</v>
      </c>
      <c r="F321" s="126" t="s">
        <v>5440</v>
      </c>
      <c r="G321" s="114"/>
      <c r="H321" s="114" t="s">
        <v>5660</v>
      </c>
      <c r="I321" s="114" t="s">
        <v>5660</v>
      </c>
      <c r="J321" s="114" t="s">
        <v>5660</v>
      </c>
      <c r="K321" s="114" t="s">
        <v>5660</v>
      </c>
      <c r="L321" s="115" t="s">
        <v>5660</v>
      </c>
      <c r="M321" s="115" t="s">
        <v>5660</v>
      </c>
      <c r="N321" s="115" t="s">
        <v>5660</v>
      </c>
      <c r="O321" s="115" t="s">
        <v>5660</v>
      </c>
      <c r="P321" s="115" t="s">
        <v>5660</v>
      </c>
      <c r="Q321" s="115" t="s">
        <v>5660</v>
      </c>
      <c r="R321" s="115" t="s">
        <v>5660</v>
      </c>
      <c r="S321" s="103" t="s">
        <v>5495</v>
      </c>
      <c r="T321" s="103">
        <v>2011</v>
      </c>
      <c r="U321" s="103" t="s">
        <v>5495</v>
      </c>
      <c r="V321" s="103" t="s">
        <v>5495</v>
      </c>
      <c r="W321" s="103" t="s">
        <v>6141</v>
      </c>
      <c r="X321" s="103" t="s">
        <v>6133</v>
      </c>
      <c r="Y321" s="103" t="s">
        <v>6146</v>
      </c>
      <c r="Z321" s="116" t="s">
        <v>5443</v>
      </c>
      <c r="AA321" s="116" t="s">
        <v>5443</v>
      </c>
      <c r="AB321" s="116" t="s">
        <v>5443</v>
      </c>
      <c r="AC321" s="116" t="s">
        <v>5443</v>
      </c>
      <c r="AD321" s="116" t="s">
        <v>5443</v>
      </c>
      <c r="AE321" s="116" t="s">
        <v>5443</v>
      </c>
      <c r="AF321" s="116" t="s">
        <v>5443</v>
      </c>
      <c r="AG321" s="134" t="s">
        <v>5660</v>
      </c>
      <c r="AH321" s="134"/>
      <c r="AI321" s="134" t="s">
        <v>5660</v>
      </c>
      <c r="AJ321" s="134" t="s">
        <v>5660</v>
      </c>
      <c r="AK321" s="134"/>
      <c r="AL321" s="134">
        <v>0</v>
      </c>
      <c r="AM321" s="134" t="s">
        <v>5660</v>
      </c>
      <c r="AN321" s="135" t="s">
        <v>5443</v>
      </c>
      <c r="AO321" s="135" t="s">
        <v>5443</v>
      </c>
      <c r="AP321" s="135" t="s">
        <v>5443</v>
      </c>
      <c r="AQ321" s="135" t="s">
        <v>5443</v>
      </c>
      <c r="AR321" s="135" t="s">
        <v>5443</v>
      </c>
      <c r="AS321" s="135" t="s">
        <v>5443</v>
      </c>
      <c r="AT321" s="135" t="s">
        <v>5443</v>
      </c>
      <c r="AU321" s="136" t="s">
        <v>5437</v>
      </c>
      <c r="AV321" s="136">
        <v>1996</v>
      </c>
      <c r="AW321" s="136" t="s">
        <v>5665</v>
      </c>
      <c r="AX321" s="136" t="s">
        <v>5665</v>
      </c>
      <c r="AY321" s="136" t="s">
        <v>6143</v>
      </c>
      <c r="AZ321" s="136">
        <v>3</v>
      </c>
      <c r="BA321" s="136" t="s">
        <v>5495</v>
      </c>
      <c r="BB321" s="99" t="s">
        <v>5443</v>
      </c>
      <c r="BC321" s="99" t="s">
        <v>5443</v>
      </c>
      <c r="BD321" s="99" t="s">
        <v>5443</v>
      </c>
      <c r="BE321" s="99" t="s">
        <v>5443</v>
      </c>
      <c r="BF321" s="99" t="s">
        <v>5443</v>
      </c>
      <c r="BG321" s="99">
        <v>0</v>
      </c>
      <c r="BH321" s="99" t="s">
        <v>5443</v>
      </c>
      <c r="BI321" s="120" t="s">
        <v>5443</v>
      </c>
      <c r="BJ321" s="120"/>
      <c r="BK321" s="120" t="s">
        <v>5443</v>
      </c>
      <c r="BL321" s="120" t="s">
        <v>5443</v>
      </c>
      <c r="BM321" s="120" t="s">
        <v>5443</v>
      </c>
      <c r="BN321" s="120">
        <v>0</v>
      </c>
      <c r="BO321" s="120"/>
      <c r="BP321" s="109"/>
      <c r="BQ321" s="109"/>
      <c r="BR321" s="109"/>
      <c r="BS321" s="109" t="s">
        <v>5437</v>
      </c>
      <c r="BT321" s="109" t="s">
        <v>5742</v>
      </c>
      <c r="BU321" s="109">
        <v>13</v>
      </c>
      <c r="BV321" s="109" t="s">
        <v>6134</v>
      </c>
      <c r="BW321" s="121" t="s">
        <v>5437</v>
      </c>
      <c r="BX321" s="121">
        <v>2022</v>
      </c>
      <c r="BY321" s="121" t="s">
        <v>5437</v>
      </c>
      <c r="BZ321" s="121" t="s">
        <v>5437</v>
      </c>
      <c r="CA321" s="121" t="s">
        <v>6136</v>
      </c>
      <c r="CB321" s="121" t="s">
        <v>6137</v>
      </c>
      <c r="CC321" s="121" t="s">
        <v>5437</v>
      </c>
      <c r="CD321" s="124" t="s">
        <v>5443</v>
      </c>
      <c r="CE321" s="124" t="s">
        <v>5443</v>
      </c>
      <c r="CF321" s="124" t="s">
        <v>5443</v>
      </c>
      <c r="CG321" s="124" t="s">
        <v>5443</v>
      </c>
      <c r="CH321" s="124" t="s">
        <v>5443</v>
      </c>
      <c r="CI321" s="124" t="s">
        <v>5443</v>
      </c>
      <c r="CJ321" s="124" t="s">
        <v>5443</v>
      </c>
      <c r="CK321" s="123" t="s">
        <v>5437</v>
      </c>
      <c r="CL321" s="123">
        <v>2004</v>
      </c>
      <c r="CM321" s="123" t="s">
        <v>5437</v>
      </c>
      <c r="CN321" s="123" t="s">
        <v>5437</v>
      </c>
      <c r="CO321" s="123" t="s">
        <v>6144</v>
      </c>
      <c r="CP321" s="123">
        <v>2</v>
      </c>
      <c r="CQ321" s="123" t="s">
        <v>5437</v>
      </c>
      <c r="CR321" s="121" t="s">
        <v>5437</v>
      </c>
      <c r="CS321" s="121">
        <v>2004</v>
      </c>
      <c r="CT321" s="121" t="s">
        <v>5495</v>
      </c>
      <c r="CU321" s="121" t="s">
        <v>5495</v>
      </c>
      <c r="CV321" s="121" t="s">
        <v>6138</v>
      </c>
      <c r="CW321" s="121" t="s">
        <v>5451</v>
      </c>
      <c r="CX321" s="121" t="s">
        <v>6139</v>
      </c>
    </row>
    <row r="322" spans="1:102" x14ac:dyDescent="0.3">
      <c r="B322" s="137" t="s">
        <v>1203</v>
      </c>
      <c r="C322" s="137"/>
      <c r="D322" s="114"/>
      <c r="E322" s="114"/>
      <c r="F322" s="114"/>
      <c r="G322" s="114"/>
      <c r="H322" s="114"/>
      <c r="I322" s="114"/>
      <c r="J322" s="114"/>
      <c r="K322" s="114"/>
      <c r="L322" s="115"/>
      <c r="M322" s="115"/>
      <c r="N322" s="115"/>
      <c r="O322" s="115"/>
      <c r="P322" s="115"/>
      <c r="Q322" s="115"/>
      <c r="R322" s="115"/>
      <c r="S322" s="103"/>
      <c r="T322" s="103"/>
      <c r="U322" s="103"/>
      <c r="V322" s="103"/>
      <c r="W322" s="103"/>
      <c r="X322" s="103"/>
      <c r="Y322" s="103"/>
      <c r="Z322" s="116"/>
      <c r="AA322" s="116"/>
      <c r="AB322" s="116"/>
      <c r="AC322" s="116"/>
      <c r="AD322" s="116"/>
      <c r="AE322" s="116"/>
      <c r="AF322" s="116"/>
      <c r="AG322" s="134"/>
      <c r="AH322" s="134"/>
      <c r="AI322" s="134"/>
      <c r="AJ322" s="134"/>
      <c r="AK322" s="134"/>
      <c r="AL322" s="134"/>
      <c r="AM322" s="134"/>
      <c r="AN322" s="135"/>
      <c r="AO322" s="135"/>
      <c r="AP322" s="135"/>
      <c r="AQ322" s="135"/>
      <c r="AR322" s="135"/>
      <c r="AS322" s="135"/>
      <c r="AT322" s="135"/>
      <c r="AU322" s="136"/>
      <c r="AV322" s="136"/>
      <c r="AW322" s="136"/>
      <c r="AX322" s="136"/>
      <c r="AY322" s="136"/>
      <c r="AZ322" s="136"/>
      <c r="BA322" s="136"/>
      <c r="BB322" s="99"/>
      <c r="BC322" s="99"/>
      <c r="BD322" s="99"/>
      <c r="BE322" s="99"/>
      <c r="BF322" s="99"/>
      <c r="BG322" s="99"/>
      <c r="BH322" s="99"/>
      <c r="BI322" s="120"/>
      <c r="BJ322" s="120"/>
      <c r="BK322" s="120"/>
      <c r="BL322" s="120"/>
      <c r="BM322" s="120"/>
      <c r="BN322" s="120"/>
      <c r="BO322" s="120"/>
      <c r="BP322" s="109"/>
      <c r="BQ322" s="109"/>
      <c r="BR322" s="109"/>
      <c r="BS322" s="109"/>
      <c r="BT322" s="109"/>
      <c r="BU322" s="109"/>
      <c r="BV322" s="109"/>
      <c r="BW322" s="121"/>
      <c r="BX322" s="121"/>
      <c r="BY322" s="121"/>
      <c r="BZ322" s="121"/>
      <c r="CA322" s="121"/>
      <c r="CB322" s="121"/>
      <c r="CC322" s="121"/>
      <c r="CD322" s="124"/>
      <c r="CE322" s="124"/>
      <c r="CF322" s="124"/>
      <c r="CG322" s="124"/>
      <c r="CH322" s="124"/>
      <c r="CI322" s="124"/>
      <c r="CJ322" s="124"/>
      <c r="CK322" s="123"/>
      <c r="CL322" s="123"/>
      <c r="CM322" s="123"/>
      <c r="CN322" s="123"/>
      <c r="CO322" s="123"/>
      <c r="CP322" s="123"/>
      <c r="CQ322" s="123"/>
      <c r="CR322" s="121"/>
      <c r="CS322" s="121"/>
      <c r="CT322" s="121"/>
      <c r="CU322" s="121"/>
      <c r="CV322" s="121"/>
      <c r="CW322" s="121"/>
      <c r="CX322" s="121"/>
    </row>
    <row r="323" spans="1:102" x14ac:dyDescent="0.3">
      <c r="A323" s="146" t="s">
        <v>1212</v>
      </c>
      <c r="B323" s="146" t="s">
        <v>1212</v>
      </c>
      <c r="C323" s="146"/>
      <c r="D323" s="114" t="s">
        <v>5443</v>
      </c>
      <c r="E323" s="114" t="s">
        <v>5443</v>
      </c>
      <c r="F323" s="126" t="s">
        <v>5440</v>
      </c>
      <c r="G323" s="114"/>
      <c r="H323" s="114" t="s">
        <v>5443</v>
      </c>
      <c r="I323" s="114" t="s">
        <v>5443</v>
      </c>
      <c r="J323" s="114" t="s">
        <v>5443</v>
      </c>
      <c r="K323" s="114" t="s">
        <v>5443</v>
      </c>
      <c r="L323" s="115" t="s">
        <v>5437</v>
      </c>
      <c r="M323" s="115">
        <v>1992</v>
      </c>
      <c r="N323" s="115" t="s">
        <v>5437</v>
      </c>
      <c r="O323" s="115" t="s">
        <v>5437</v>
      </c>
      <c r="P323" s="115" t="s">
        <v>5508</v>
      </c>
      <c r="Q323" s="115">
        <v>1</v>
      </c>
      <c r="R323" s="115"/>
      <c r="S323" s="103" t="s">
        <v>5437</v>
      </c>
      <c r="T323" s="103">
        <v>1992</v>
      </c>
      <c r="U323" s="103" t="s">
        <v>5437</v>
      </c>
      <c r="V323" s="103" t="s">
        <v>5437</v>
      </c>
      <c r="W323" s="103"/>
      <c r="X323" s="103">
        <v>2</v>
      </c>
      <c r="Y323" s="103"/>
      <c r="Z323" s="116" t="s">
        <v>5443</v>
      </c>
      <c r="AA323" s="116" t="s">
        <v>5443</v>
      </c>
      <c r="AB323" s="116" t="s">
        <v>5443</v>
      </c>
      <c r="AC323" s="116" t="s">
        <v>5443</v>
      </c>
      <c r="AD323" s="116" t="s">
        <v>5443</v>
      </c>
      <c r="AE323" s="116" t="s">
        <v>5443</v>
      </c>
      <c r="AF323" s="116" t="s">
        <v>5443</v>
      </c>
      <c r="AG323" s="134" t="s">
        <v>5443</v>
      </c>
      <c r="AH323" s="134" t="s">
        <v>5443</v>
      </c>
      <c r="AI323" s="134" t="s">
        <v>5443</v>
      </c>
      <c r="AJ323" s="134" t="s">
        <v>5443</v>
      </c>
      <c r="AK323" s="134" t="s">
        <v>5443</v>
      </c>
      <c r="AL323" s="134" t="s">
        <v>5443</v>
      </c>
      <c r="AM323" s="134" t="s">
        <v>5443</v>
      </c>
      <c r="AN323" s="135" t="s">
        <v>5443</v>
      </c>
      <c r="AO323" s="135" t="s">
        <v>5443</v>
      </c>
      <c r="AP323" s="135" t="s">
        <v>5443</v>
      </c>
      <c r="AQ323" s="135" t="s">
        <v>5443</v>
      </c>
      <c r="AR323" s="135" t="s">
        <v>5443</v>
      </c>
      <c r="AS323" s="135" t="s">
        <v>5443</v>
      </c>
      <c r="AT323" s="135" t="s">
        <v>5443</v>
      </c>
      <c r="AU323" s="136" t="s">
        <v>5437</v>
      </c>
      <c r="AV323" s="136">
        <v>2006</v>
      </c>
      <c r="AW323" s="136" t="s">
        <v>5437</v>
      </c>
      <c r="AX323" s="136" t="s">
        <v>5437</v>
      </c>
      <c r="AY323" s="136" t="s">
        <v>6122</v>
      </c>
      <c r="AZ323" s="136">
        <v>7</v>
      </c>
      <c r="BA323" s="136"/>
      <c r="BB323" s="99" t="s">
        <v>5437</v>
      </c>
      <c r="BC323" s="99">
        <v>2013</v>
      </c>
      <c r="BD323" s="99" t="s">
        <v>5437</v>
      </c>
      <c r="BE323" s="99" t="s">
        <v>5437</v>
      </c>
      <c r="BF323" s="99"/>
      <c r="BG323" s="99">
        <v>1</v>
      </c>
      <c r="BH323" s="99"/>
      <c r="BI323" s="120" t="s">
        <v>5443</v>
      </c>
      <c r="BJ323" s="120" t="s">
        <v>5443</v>
      </c>
      <c r="BK323" s="120" t="s">
        <v>5443</v>
      </c>
      <c r="BL323" s="120" t="s">
        <v>5443</v>
      </c>
      <c r="BM323" s="120" t="s">
        <v>5443</v>
      </c>
      <c r="BN323" s="120" t="s">
        <v>5443</v>
      </c>
      <c r="BO323" s="120" t="s">
        <v>5443</v>
      </c>
      <c r="BP323" s="109" t="s">
        <v>5437</v>
      </c>
      <c r="BQ323" s="109">
        <v>2005</v>
      </c>
      <c r="BR323" s="109" t="s">
        <v>5437</v>
      </c>
      <c r="BS323" s="109" t="s">
        <v>5437</v>
      </c>
      <c r="BT323" s="109" t="s">
        <v>6154</v>
      </c>
      <c r="BU323" s="109">
        <v>1</v>
      </c>
      <c r="BV323" s="109"/>
      <c r="BW323" s="121" t="s">
        <v>5437</v>
      </c>
      <c r="BX323" s="121">
        <v>1988</v>
      </c>
      <c r="BY323" s="121" t="s">
        <v>5437</v>
      </c>
      <c r="BZ323" s="121" t="s">
        <v>5437</v>
      </c>
      <c r="CA323" s="121"/>
      <c r="CB323" s="121">
        <v>9</v>
      </c>
      <c r="CC323" s="121"/>
      <c r="CD323" s="124" t="s">
        <v>5443</v>
      </c>
      <c r="CE323" s="124" t="s">
        <v>5443</v>
      </c>
      <c r="CF323" s="124" t="s">
        <v>5443</v>
      </c>
      <c r="CG323" s="124" t="s">
        <v>5443</v>
      </c>
      <c r="CH323" s="124" t="s">
        <v>5443</v>
      </c>
      <c r="CI323" s="124" t="s">
        <v>5443</v>
      </c>
      <c r="CJ323" s="124" t="s">
        <v>5443</v>
      </c>
      <c r="CK323" s="123" t="s">
        <v>5437</v>
      </c>
      <c r="CL323" s="123">
        <v>1988</v>
      </c>
      <c r="CM323" s="123" t="s">
        <v>5437</v>
      </c>
      <c r="CN323" s="123" t="s">
        <v>5437</v>
      </c>
      <c r="CO323" s="123"/>
      <c r="CP323" s="123">
        <v>4</v>
      </c>
      <c r="CQ323" s="123"/>
      <c r="CR323" s="121" t="s">
        <v>5437</v>
      </c>
      <c r="CS323" s="121">
        <v>1988</v>
      </c>
      <c r="CT323" s="121" t="s">
        <v>5437</v>
      </c>
      <c r="CU323" s="121" t="s">
        <v>5437</v>
      </c>
      <c r="CV323" s="121" t="s">
        <v>6155</v>
      </c>
      <c r="CW323" s="121"/>
      <c r="CX323" s="121"/>
    </row>
    <row r="324" spans="1:102" x14ac:dyDescent="0.3">
      <c r="B324" s="137" t="s">
        <v>6156</v>
      </c>
      <c r="C324" s="137"/>
      <c r="D324" s="114" t="s">
        <v>5437</v>
      </c>
      <c r="E324" s="114">
        <v>1990</v>
      </c>
      <c r="F324" s="114" t="s">
        <v>5495</v>
      </c>
      <c r="G324" s="114"/>
      <c r="H324" s="114" t="s">
        <v>5437</v>
      </c>
      <c r="I324" s="114" t="s">
        <v>6157</v>
      </c>
      <c r="J324" s="114">
        <v>1</v>
      </c>
      <c r="K324" s="114"/>
      <c r="L324" s="115" t="s">
        <v>5443</v>
      </c>
      <c r="M324" s="115" t="s">
        <v>5443</v>
      </c>
      <c r="N324" s="115" t="s">
        <v>5443</v>
      </c>
      <c r="O324" s="115" t="s">
        <v>5443</v>
      </c>
      <c r="P324" s="115" t="s">
        <v>5443</v>
      </c>
      <c r="Q324" s="115" t="s">
        <v>5443</v>
      </c>
      <c r="R324" s="115" t="s">
        <v>5443</v>
      </c>
      <c r="S324" s="103" t="s">
        <v>5437</v>
      </c>
      <c r="T324" s="103">
        <v>1995</v>
      </c>
      <c r="U324" s="103" t="s">
        <v>5437</v>
      </c>
      <c r="V324" s="103" t="s">
        <v>5437</v>
      </c>
      <c r="W324" s="103"/>
      <c r="X324" s="103">
        <v>1</v>
      </c>
      <c r="Y324" s="103"/>
      <c r="Z324" s="116" t="s">
        <v>5443</v>
      </c>
      <c r="AA324" s="116" t="s">
        <v>5443</v>
      </c>
      <c r="AB324" s="116" t="s">
        <v>5443</v>
      </c>
      <c r="AC324" s="116" t="s">
        <v>5443</v>
      </c>
      <c r="AD324" s="116" t="s">
        <v>5443</v>
      </c>
      <c r="AE324" s="116" t="s">
        <v>5443</v>
      </c>
      <c r="AF324" s="116" t="s">
        <v>5443</v>
      </c>
      <c r="AG324" s="134" t="s">
        <v>5443</v>
      </c>
      <c r="AH324" s="134" t="s">
        <v>5443</v>
      </c>
      <c r="AI324" s="134" t="s">
        <v>5443</v>
      </c>
      <c r="AJ324" s="134" t="s">
        <v>5443</v>
      </c>
      <c r="AK324" s="134" t="s">
        <v>5443</v>
      </c>
      <c r="AL324" s="134" t="s">
        <v>5443</v>
      </c>
      <c r="AM324" s="134" t="s">
        <v>5443</v>
      </c>
      <c r="AN324" s="135" t="s">
        <v>5443</v>
      </c>
      <c r="AO324" s="135" t="s">
        <v>5443</v>
      </c>
      <c r="AP324" s="135" t="s">
        <v>5443</v>
      </c>
      <c r="AQ324" s="135" t="s">
        <v>5443</v>
      </c>
      <c r="AR324" s="135" t="s">
        <v>5443</v>
      </c>
      <c r="AS324" s="135" t="s">
        <v>5443</v>
      </c>
      <c r="AT324" s="135" t="s">
        <v>5443</v>
      </c>
      <c r="AU324" s="136" t="s">
        <v>5437</v>
      </c>
      <c r="AV324" s="136">
        <v>2013</v>
      </c>
      <c r="AW324" s="136" t="s">
        <v>5437</v>
      </c>
      <c r="AX324" s="136" t="s">
        <v>5437</v>
      </c>
      <c r="AY324" s="136"/>
      <c r="AZ324" s="136">
        <v>1</v>
      </c>
      <c r="BA324" s="136"/>
      <c r="BB324" s="99" t="s">
        <v>5437</v>
      </c>
      <c r="BC324" s="99">
        <v>2013</v>
      </c>
      <c r="BD324" s="99" t="s">
        <v>5437</v>
      </c>
      <c r="BE324" s="99" t="s">
        <v>5437</v>
      </c>
      <c r="BF324" s="99"/>
      <c r="BG324" s="99">
        <v>1</v>
      </c>
      <c r="BH324" s="99"/>
      <c r="BI324" s="120" t="s">
        <v>5437</v>
      </c>
      <c r="BJ324" s="120">
        <v>1990</v>
      </c>
      <c r="BK324" s="120" t="s">
        <v>5437</v>
      </c>
      <c r="BL324" s="120" t="s">
        <v>5437</v>
      </c>
      <c r="BM324" s="120"/>
      <c r="BN324" s="120">
        <v>1</v>
      </c>
      <c r="BO324" s="120"/>
      <c r="BP324" s="109" t="s">
        <v>5437</v>
      </c>
      <c r="BQ324" s="109">
        <v>1990</v>
      </c>
      <c r="BR324" s="109" t="s">
        <v>5437</v>
      </c>
      <c r="BS324" s="109" t="s">
        <v>5437</v>
      </c>
      <c r="BT324" s="109"/>
      <c r="BU324" s="109">
        <v>1</v>
      </c>
      <c r="BV324" s="109"/>
      <c r="BW324" s="121" t="s">
        <v>5437</v>
      </c>
      <c r="BX324" s="121">
        <v>1990.2011</v>
      </c>
      <c r="BY324" s="121" t="s">
        <v>5437</v>
      </c>
      <c r="BZ324" s="121" t="s">
        <v>5437</v>
      </c>
      <c r="CA324" s="121"/>
      <c r="CB324" s="121">
        <v>1</v>
      </c>
      <c r="CC324" s="121"/>
      <c r="CD324" s="124" t="s">
        <v>5443</v>
      </c>
      <c r="CE324" s="124" t="s">
        <v>5443</v>
      </c>
      <c r="CF324" s="124" t="s">
        <v>5443</v>
      </c>
      <c r="CG324" s="124" t="s">
        <v>5443</v>
      </c>
      <c r="CH324" s="124" t="s">
        <v>5443</v>
      </c>
      <c r="CI324" s="124" t="s">
        <v>5443</v>
      </c>
      <c r="CJ324" s="124" t="s">
        <v>5443</v>
      </c>
      <c r="CK324" s="123" t="s">
        <v>5443</v>
      </c>
      <c r="CL324" s="123" t="s">
        <v>5443</v>
      </c>
      <c r="CM324" s="123" t="s">
        <v>5443</v>
      </c>
      <c r="CN324" s="123" t="s">
        <v>5443</v>
      </c>
      <c r="CO324" s="123" t="s">
        <v>5443</v>
      </c>
      <c r="CP324" s="123" t="s">
        <v>5443</v>
      </c>
      <c r="CQ324" s="123" t="s">
        <v>5443</v>
      </c>
      <c r="CR324" s="121" t="s">
        <v>5437</v>
      </c>
      <c r="CS324" s="121" t="s">
        <v>6158</v>
      </c>
      <c r="CT324" s="121" t="s">
        <v>5437</v>
      </c>
      <c r="CU324" s="121" t="s">
        <v>5437</v>
      </c>
      <c r="CV324" s="121"/>
      <c r="CW324" s="121">
        <v>4</v>
      </c>
      <c r="CX324" s="121"/>
    </row>
    <row r="325" spans="1:102" x14ac:dyDescent="0.3">
      <c r="B325" s="137" t="s">
        <v>1211</v>
      </c>
      <c r="C325" s="137"/>
      <c r="D325" s="114" t="s">
        <v>5443</v>
      </c>
      <c r="E325" s="114" t="s">
        <v>5443</v>
      </c>
      <c r="F325" s="126" t="s">
        <v>5440</v>
      </c>
      <c r="G325" s="114"/>
      <c r="H325" s="114" t="s">
        <v>5443</v>
      </c>
      <c r="I325" s="114" t="s">
        <v>5443</v>
      </c>
      <c r="J325" s="114" t="s">
        <v>5443</v>
      </c>
      <c r="K325" s="114" t="s">
        <v>5443</v>
      </c>
      <c r="L325" s="115" t="s">
        <v>5443</v>
      </c>
      <c r="M325" s="115" t="s">
        <v>5443</v>
      </c>
      <c r="N325" s="115" t="s">
        <v>5443</v>
      </c>
      <c r="O325" s="115" t="s">
        <v>5443</v>
      </c>
      <c r="P325" s="115" t="s">
        <v>5443</v>
      </c>
      <c r="Q325" s="115" t="s">
        <v>5443</v>
      </c>
      <c r="R325" s="115" t="s">
        <v>5443</v>
      </c>
      <c r="S325" s="103" t="s">
        <v>5437</v>
      </c>
      <c r="T325" s="103">
        <v>2004</v>
      </c>
      <c r="U325" s="103" t="s">
        <v>5437</v>
      </c>
      <c r="V325" s="103" t="s">
        <v>5437</v>
      </c>
      <c r="W325" s="103"/>
      <c r="X325" s="103">
        <v>1</v>
      </c>
      <c r="Y325" s="103" t="s">
        <v>5437</v>
      </c>
      <c r="Z325" s="116" t="s">
        <v>5443</v>
      </c>
      <c r="AA325" s="116" t="s">
        <v>5443</v>
      </c>
      <c r="AB325" s="116" t="s">
        <v>5443</v>
      </c>
      <c r="AC325" s="116" t="s">
        <v>5443</v>
      </c>
      <c r="AD325" s="116" t="s">
        <v>5443</v>
      </c>
      <c r="AE325" s="116" t="s">
        <v>5443</v>
      </c>
      <c r="AF325" s="116" t="s">
        <v>5443</v>
      </c>
      <c r="AG325" s="134" t="s">
        <v>5443</v>
      </c>
      <c r="AH325" s="134" t="s">
        <v>5443</v>
      </c>
      <c r="AI325" s="134" t="s">
        <v>5443</v>
      </c>
      <c r="AJ325" s="134" t="s">
        <v>5443</v>
      </c>
      <c r="AK325" s="134" t="s">
        <v>5443</v>
      </c>
      <c r="AL325" s="134" t="s">
        <v>5443</v>
      </c>
      <c r="AM325" s="134" t="s">
        <v>5443</v>
      </c>
      <c r="AN325" s="135" t="s">
        <v>5443</v>
      </c>
      <c r="AO325" s="135" t="s">
        <v>5443</v>
      </c>
      <c r="AP325" s="135" t="s">
        <v>5443</v>
      </c>
      <c r="AQ325" s="135" t="s">
        <v>5443</v>
      </c>
      <c r="AR325" s="135" t="s">
        <v>5443</v>
      </c>
      <c r="AS325" s="135" t="s">
        <v>5443</v>
      </c>
      <c r="AT325" s="135" t="s">
        <v>5443</v>
      </c>
      <c r="AU325" s="136" t="s">
        <v>5437</v>
      </c>
      <c r="AV325" s="136">
        <v>2006</v>
      </c>
      <c r="AW325" s="136" t="s">
        <v>5437</v>
      </c>
      <c r="AX325" s="136" t="s">
        <v>5437</v>
      </c>
      <c r="AY325" s="136" t="s">
        <v>6122</v>
      </c>
      <c r="AZ325" s="136">
        <v>4</v>
      </c>
      <c r="BA325" s="136" t="s">
        <v>5437</v>
      </c>
      <c r="BB325" s="99" t="s">
        <v>5437</v>
      </c>
      <c r="BC325" s="99">
        <v>2013</v>
      </c>
      <c r="BD325" s="99" t="s">
        <v>5437</v>
      </c>
      <c r="BE325" s="99" t="s">
        <v>5437</v>
      </c>
      <c r="BF325" s="99" t="s">
        <v>5736</v>
      </c>
      <c r="BG325" s="99">
        <v>1</v>
      </c>
      <c r="BH325" s="99" t="s">
        <v>5437</v>
      </c>
      <c r="BI325" s="120" t="s">
        <v>5443</v>
      </c>
      <c r="BJ325" s="120" t="s">
        <v>5443</v>
      </c>
      <c r="BK325" s="120" t="s">
        <v>5443</v>
      </c>
      <c r="BL325" s="120" t="s">
        <v>5443</v>
      </c>
      <c r="BM325" s="120" t="s">
        <v>5443</v>
      </c>
      <c r="BN325" s="120" t="s">
        <v>5443</v>
      </c>
      <c r="BO325" s="120" t="s">
        <v>5443</v>
      </c>
      <c r="BP325" s="109" t="s">
        <v>5437</v>
      </c>
      <c r="BQ325" s="109">
        <v>1007</v>
      </c>
      <c r="BR325" s="109" t="s">
        <v>5437</v>
      </c>
      <c r="BS325" s="109" t="s">
        <v>5437</v>
      </c>
      <c r="BT325" s="109" t="s">
        <v>5486</v>
      </c>
      <c r="BU325" s="109">
        <v>1</v>
      </c>
      <c r="BV325" s="109" t="s">
        <v>5437</v>
      </c>
      <c r="BW325" s="121" t="s">
        <v>5437</v>
      </c>
      <c r="BX325" s="121">
        <v>1995</v>
      </c>
      <c r="BY325" s="121" t="s">
        <v>5437</v>
      </c>
      <c r="BZ325" s="121" t="s">
        <v>5437</v>
      </c>
      <c r="CA325" s="121" t="s">
        <v>6090</v>
      </c>
      <c r="CB325" s="121">
        <v>9</v>
      </c>
      <c r="CC325" s="121"/>
      <c r="CD325" s="124" t="s">
        <v>5443</v>
      </c>
      <c r="CE325" s="124" t="s">
        <v>5443</v>
      </c>
      <c r="CF325" s="124" t="s">
        <v>5443</v>
      </c>
      <c r="CG325" s="124" t="s">
        <v>5443</v>
      </c>
      <c r="CH325" s="124" t="s">
        <v>5443</v>
      </c>
      <c r="CI325" s="124" t="s">
        <v>5443</v>
      </c>
      <c r="CJ325" s="124" t="s">
        <v>5443</v>
      </c>
      <c r="CK325" s="123" t="s">
        <v>5443</v>
      </c>
      <c r="CL325" s="123" t="s">
        <v>5443</v>
      </c>
      <c r="CM325" s="123" t="s">
        <v>5443</v>
      </c>
      <c r="CN325" s="123" t="s">
        <v>5443</v>
      </c>
      <c r="CO325" s="123" t="s">
        <v>5443</v>
      </c>
      <c r="CP325" s="123" t="s">
        <v>5443</v>
      </c>
      <c r="CQ325" s="123" t="s">
        <v>5443</v>
      </c>
      <c r="CR325" s="121" t="s">
        <v>5437</v>
      </c>
      <c r="CS325" s="121">
        <v>1995</v>
      </c>
      <c r="CT325" s="121" t="s">
        <v>5437</v>
      </c>
      <c r="CU325" s="121" t="s">
        <v>5437</v>
      </c>
      <c r="CV325" s="121" t="s">
        <v>5526</v>
      </c>
      <c r="CW325" s="121">
        <v>8</v>
      </c>
      <c r="CX325" s="121" t="s">
        <v>5437</v>
      </c>
    </row>
    <row r="326" spans="1:102" x14ac:dyDescent="0.3">
      <c r="B326" s="137" t="s">
        <v>1217</v>
      </c>
      <c r="C326" s="137"/>
      <c r="D326" s="114" t="s">
        <v>5443</v>
      </c>
      <c r="E326" s="114" t="s">
        <v>5443</v>
      </c>
      <c r="F326" s="126" t="s">
        <v>5440</v>
      </c>
      <c r="G326" s="114"/>
      <c r="H326" s="114" t="s">
        <v>5443</v>
      </c>
      <c r="I326" s="114" t="s">
        <v>5443</v>
      </c>
      <c r="J326" s="114" t="s">
        <v>5443</v>
      </c>
      <c r="K326" s="114" t="s">
        <v>5443</v>
      </c>
      <c r="L326" s="115" t="s">
        <v>5443</v>
      </c>
      <c r="M326" s="115" t="s">
        <v>5443</v>
      </c>
      <c r="N326" s="115" t="s">
        <v>5443</v>
      </c>
      <c r="O326" s="115" t="s">
        <v>5443</v>
      </c>
      <c r="P326" s="115" t="s">
        <v>5443</v>
      </c>
      <c r="Q326" s="115" t="s">
        <v>5443</v>
      </c>
      <c r="R326" s="115" t="s">
        <v>5443</v>
      </c>
      <c r="S326" s="103" t="s">
        <v>5437</v>
      </c>
      <c r="T326" s="103">
        <v>1988</v>
      </c>
      <c r="U326" s="103" t="s">
        <v>5437</v>
      </c>
      <c r="V326" s="103" t="s">
        <v>5437</v>
      </c>
      <c r="W326" s="103" t="s">
        <v>6159</v>
      </c>
      <c r="X326" s="103">
        <v>2</v>
      </c>
      <c r="Y326" s="103" t="s">
        <v>5437</v>
      </c>
      <c r="Z326" s="116" t="s">
        <v>5443</v>
      </c>
      <c r="AA326" s="116" t="s">
        <v>5443</v>
      </c>
      <c r="AB326" s="116" t="s">
        <v>5443</v>
      </c>
      <c r="AC326" s="116" t="s">
        <v>5443</v>
      </c>
      <c r="AD326" s="116" t="s">
        <v>5443</v>
      </c>
      <c r="AE326" s="116" t="s">
        <v>5443</v>
      </c>
      <c r="AF326" s="116" t="s">
        <v>5443</v>
      </c>
      <c r="AG326" s="134" t="s">
        <v>5443</v>
      </c>
      <c r="AH326" s="134" t="s">
        <v>5443</v>
      </c>
      <c r="AI326" s="134" t="s">
        <v>5443</v>
      </c>
      <c r="AJ326" s="134" t="s">
        <v>5443</v>
      </c>
      <c r="AK326" s="134" t="s">
        <v>5443</v>
      </c>
      <c r="AL326" s="134" t="s">
        <v>5443</v>
      </c>
      <c r="AM326" s="134" t="s">
        <v>5443</v>
      </c>
      <c r="AN326" s="135" t="s">
        <v>5443</v>
      </c>
      <c r="AO326" s="135" t="s">
        <v>5443</v>
      </c>
      <c r="AP326" s="135" t="s">
        <v>5443</v>
      </c>
      <c r="AQ326" s="135" t="s">
        <v>5443</v>
      </c>
      <c r="AR326" s="135" t="s">
        <v>5443</v>
      </c>
      <c r="AS326" s="135" t="s">
        <v>5443</v>
      </c>
      <c r="AT326" s="135" t="s">
        <v>5443</v>
      </c>
      <c r="AU326" s="136" t="s">
        <v>5437</v>
      </c>
      <c r="AV326" s="136">
        <v>2005</v>
      </c>
      <c r="AW326" s="136" t="s">
        <v>5437</v>
      </c>
      <c r="AX326" s="136" t="s">
        <v>5437</v>
      </c>
      <c r="AY326" s="136" t="s">
        <v>6122</v>
      </c>
      <c r="AZ326" s="136">
        <v>2</v>
      </c>
      <c r="BA326" s="136" t="s">
        <v>5437</v>
      </c>
      <c r="BB326" s="99" t="s">
        <v>5437</v>
      </c>
      <c r="BC326" s="99">
        <v>2013</v>
      </c>
      <c r="BD326" s="99" t="s">
        <v>5437</v>
      </c>
      <c r="BE326" s="99" t="s">
        <v>5437</v>
      </c>
      <c r="BF326" s="99" t="s">
        <v>5736</v>
      </c>
      <c r="BG326" s="99">
        <v>1</v>
      </c>
      <c r="BH326" s="99" t="s">
        <v>5437</v>
      </c>
      <c r="BI326" s="120" t="s">
        <v>5443</v>
      </c>
      <c r="BJ326" s="120" t="s">
        <v>5443</v>
      </c>
      <c r="BK326" s="120" t="s">
        <v>5443</v>
      </c>
      <c r="BL326" s="120" t="s">
        <v>5443</v>
      </c>
      <c r="BM326" s="120" t="s">
        <v>5443</v>
      </c>
      <c r="BN326" s="120" t="s">
        <v>5443</v>
      </c>
      <c r="BO326" s="120" t="s">
        <v>5443</v>
      </c>
      <c r="BP326" s="109" t="s">
        <v>5437</v>
      </c>
      <c r="BQ326" s="109">
        <v>2003</v>
      </c>
      <c r="BR326" s="109" t="s">
        <v>5437</v>
      </c>
      <c r="BS326" s="109" t="s">
        <v>5437</v>
      </c>
      <c r="BT326" s="109" t="s">
        <v>6160</v>
      </c>
      <c r="BU326" s="109">
        <v>1</v>
      </c>
      <c r="BV326" s="109" t="s">
        <v>5437</v>
      </c>
      <c r="BW326" s="121" t="s">
        <v>5437</v>
      </c>
      <c r="BX326" s="121">
        <v>2008</v>
      </c>
      <c r="BY326" s="121" t="s">
        <v>5437</v>
      </c>
      <c r="BZ326" s="121" t="s">
        <v>5437</v>
      </c>
      <c r="CA326" s="121"/>
      <c r="CB326" s="121">
        <v>1</v>
      </c>
      <c r="CC326" s="121" t="s">
        <v>5437</v>
      </c>
      <c r="CD326" s="124" t="s">
        <v>5443</v>
      </c>
      <c r="CE326" s="124" t="s">
        <v>5443</v>
      </c>
      <c r="CF326" s="124" t="s">
        <v>5443</v>
      </c>
      <c r="CG326" s="124" t="s">
        <v>5443</v>
      </c>
      <c r="CH326" s="124" t="s">
        <v>5443</v>
      </c>
      <c r="CI326" s="124" t="s">
        <v>5443</v>
      </c>
      <c r="CJ326" s="124" t="s">
        <v>5443</v>
      </c>
      <c r="CK326" s="123" t="s">
        <v>5437</v>
      </c>
      <c r="CL326" s="123">
        <v>2008</v>
      </c>
      <c r="CM326" s="123" t="s">
        <v>5437</v>
      </c>
      <c r="CN326" s="123" t="s">
        <v>5437</v>
      </c>
      <c r="CO326" s="123" t="s">
        <v>6161</v>
      </c>
      <c r="CP326" s="123">
        <v>3</v>
      </c>
      <c r="CQ326" s="123" t="s">
        <v>5437</v>
      </c>
      <c r="CR326" s="121" t="s">
        <v>5437</v>
      </c>
      <c r="CS326" s="121">
        <v>2000</v>
      </c>
      <c r="CT326" s="121" t="s">
        <v>5437</v>
      </c>
      <c r="CU326" s="121" t="s">
        <v>5437</v>
      </c>
      <c r="CV326" s="121" t="s">
        <v>6129</v>
      </c>
      <c r="CW326" s="121">
        <v>10</v>
      </c>
      <c r="CX326" s="121" t="s">
        <v>5437</v>
      </c>
    </row>
    <row r="327" spans="1:102" x14ac:dyDescent="0.3">
      <c r="B327" s="137" t="s">
        <v>1221</v>
      </c>
      <c r="C327" s="137"/>
      <c r="D327" s="114" t="s">
        <v>5443</v>
      </c>
      <c r="E327" s="114" t="s">
        <v>5443</v>
      </c>
      <c r="F327" s="126" t="s">
        <v>5440</v>
      </c>
      <c r="G327" s="114"/>
      <c r="H327" s="114" t="s">
        <v>5443</v>
      </c>
      <c r="I327" s="114" t="s">
        <v>5443</v>
      </c>
      <c r="J327" s="114" t="s">
        <v>5443</v>
      </c>
      <c r="K327" s="114" t="s">
        <v>5443</v>
      </c>
      <c r="L327" s="115" t="s">
        <v>5443</v>
      </c>
      <c r="M327" s="115" t="s">
        <v>5443</v>
      </c>
      <c r="N327" s="115" t="s">
        <v>5443</v>
      </c>
      <c r="O327" s="115" t="s">
        <v>5443</v>
      </c>
      <c r="P327" s="115" t="s">
        <v>5443</v>
      </c>
      <c r="Q327" s="115" t="s">
        <v>5443</v>
      </c>
      <c r="R327" s="115" t="s">
        <v>5443</v>
      </c>
      <c r="S327" s="103" t="s">
        <v>5437</v>
      </c>
      <c r="T327" s="103">
        <v>2013</v>
      </c>
      <c r="U327" s="103" t="s">
        <v>5437</v>
      </c>
      <c r="V327" s="103" t="s">
        <v>5437</v>
      </c>
      <c r="W327" s="103" t="s">
        <v>6159</v>
      </c>
      <c r="X327" s="103">
        <v>2</v>
      </c>
      <c r="Y327" s="103" t="s">
        <v>5437</v>
      </c>
      <c r="Z327" s="116" t="s">
        <v>5443</v>
      </c>
      <c r="AA327" s="116" t="s">
        <v>5443</v>
      </c>
      <c r="AB327" s="116" t="s">
        <v>5443</v>
      </c>
      <c r="AC327" s="116" t="s">
        <v>5443</v>
      </c>
      <c r="AD327" s="116" t="s">
        <v>5443</v>
      </c>
      <c r="AE327" s="116" t="s">
        <v>5443</v>
      </c>
      <c r="AF327" s="116" t="s">
        <v>5443</v>
      </c>
      <c r="AG327" s="134" t="s">
        <v>5443</v>
      </c>
      <c r="AH327" s="134" t="s">
        <v>5443</v>
      </c>
      <c r="AI327" s="134" t="s">
        <v>5443</v>
      </c>
      <c r="AJ327" s="134" t="s">
        <v>5443</v>
      </c>
      <c r="AK327" s="134" t="s">
        <v>5443</v>
      </c>
      <c r="AL327" s="134" t="s">
        <v>5443</v>
      </c>
      <c r="AM327" s="134" t="s">
        <v>5443</v>
      </c>
      <c r="AN327" s="135" t="s">
        <v>5443</v>
      </c>
      <c r="AO327" s="135" t="s">
        <v>5443</v>
      </c>
      <c r="AP327" s="135" t="s">
        <v>5443</v>
      </c>
      <c r="AQ327" s="135" t="s">
        <v>5443</v>
      </c>
      <c r="AR327" s="135" t="s">
        <v>5443</v>
      </c>
      <c r="AS327" s="135" t="s">
        <v>5443</v>
      </c>
      <c r="AT327" s="135" t="s">
        <v>5443</v>
      </c>
      <c r="AU327" s="136" t="s">
        <v>5437</v>
      </c>
      <c r="AV327" s="136">
        <v>2006</v>
      </c>
      <c r="AW327" s="136" t="s">
        <v>5437</v>
      </c>
      <c r="AX327" s="136" t="s">
        <v>5437</v>
      </c>
      <c r="AY327" s="136" t="s">
        <v>6122</v>
      </c>
      <c r="AZ327" s="136">
        <v>4</v>
      </c>
      <c r="BA327" s="136" t="s">
        <v>5437</v>
      </c>
      <c r="BB327" s="99" t="s">
        <v>5437</v>
      </c>
      <c r="BC327" s="99">
        <v>2013</v>
      </c>
      <c r="BD327" s="99" t="s">
        <v>5437</v>
      </c>
      <c r="BE327" s="99" t="s">
        <v>5437</v>
      </c>
      <c r="BF327" s="99" t="s">
        <v>5736</v>
      </c>
      <c r="BG327" s="99">
        <v>1</v>
      </c>
      <c r="BH327" s="99" t="s">
        <v>5437</v>
      </c>
      <c r="BI327" s="120" t="s">
        <v>5443</v>
      </c>
      <c r="BJ327" s="120" t="s">
        <v>5443</v>
      </c>
      <c r="BK327" s="120" t="s">
        <v>5443</v>
      </c>
      <c r="BL327" s="120" t="s">
        <v>5443</v>
      </c>
      <c r="BM327" s="120" t="s">
        <v>5443</v>
      </c>
      <c r="BN327" s="120" t="s">
        <v>5443</v>
      </c>
      <c r="BO327" s="120" t="s">
        <v>5443</v>
      </c>
      <c r="BP327" s="109" t="s">
        <v>5443</v>
      </c>
      <c r="BQ327" s="109" t="s">
        <v>5443</v>
      </c>
      <c r="BR327" s="109" t="s">
        <v>5443</v>
      </c>
      <c r="BS327" s="109" t="s">
        <v>5443</v>
      </c>
      <c r="BT327" s="109" t="s">
        <v>5443</v>
      </c>
      <c r="BU327" s="109" t="s">
        <v>5443</v>
      </c>
      <c r="BV327" s="109" t="s">
        <v>5443</v>
      </c>
      <c r="BW327" s="121" t="s">
        <v>5437</v>
      </c>
      <c r="BX327" s="121">
        <v>1995</v>
      </c>
      <c r="BY327" s="121" t="s">
        <v>5437</v>
      </c>
      <c r="BZ327" s="121" t="s">
        <v>5437</v>
      </c>
      <c r="CA327" s="121" t="s">
        <v>6162</v>
      </c>
      <c r="CB327" s="121">
        <v>9</v>
      </c>
      <c r="CC327" s="121" t="s">
        <v>5437</v>
      </c>
      <c r="CD327" s="124" t="s">
        <v>5443</v>
      </c>
      <c r="CE327" s="124" t="s">
        <v>5443</v>
      </c>
      <c r="CF327" s="124" t="s">
        <v>5443</v>
      </c>
      <c r="CG327" s="124" t="s">
        <v>5443</v>
      </c>
      <c r="CH327" s="124" t="s">
        <v>5443</v>
      </c>
      <c r="CI327" s="124" t="s">
        <v>5443</v>
      </c>
      <c r="CJ327" s="124" t="s">
        <v>5443</v>
      </c>
      <c r="CK327" s="123" t="s">
        <v>5437</v>
      </c>
      <c r="CL327" s="123">
        <v>1991</v>
      </c>
      <c r="CM327" s="123" t="s">
        <v>5437</v>
      </c>
      <c r="CN327" s="123" t="s">
        <v>5437</v>
      </c>
      <c r="CO327" s="123" t="s">
        <v>6161</v>
      </c>
      <c r="CP327" s="123">
        <v>3</v>
      </c>
      <c r="CQ327" s="123" t="s">
        <v>5437</v>
      </c>
      <c r="CR327" s="121" t="s">
        <v>5437</v>
      </c>
      <c r="CS327" s="121">
        <v>2005</v>
      </c>
      <c r="CT327" s="121" t="s">
        <v>5437</v>
      </c>
      <c r="CU327" s="121" t="s">
        <v>5437</v>
      </c>
      <c r="CV327" s="121" t="s">
        <v>5526</v>
      </c>
      <c r="CW327" s="121">
        <v>10</v>
      </c>
      <c r="CX327" s="121" t="s">
        <v>5437</v>
      </c>
    </row>
    <row r="328" spans="1:102" x14ac:dyDescent="0.3">
      <c r="B328" s="137" t="s">
        <v>1865</v>
      </c>
      <c r="C328" s="137"/>
      <c r="D328" s="114" t="s">
        <v>5437</v>
      </c>
      <c r="E328" s="114">
        <v>1992</v>
      </c>
      <c r="F328" s="114" t="s">
        <v>5437</v>
      </c>
      <c r="G328" s="114"/>
      <c r="H328" s="114" t="s">
        <v>5437</v>
      </c>
      <c r="I328" s="114" t="s">
        <v>5508</v>
      </c>
      <c r="J328" s="114">
        <v>1</v>
      </c>
      <c r="K328" s="114" t="s">
        <v>5437</v>
      </c>
      <c r="L328" s="115" t="s">
        <v>5437</v>
      </c>
      <c r="M328" s="115">
        <v>1992</v>
      </c>
      <c r="N328" s="115" t="s">
        <v>5437</v>
      </c>
      <c r="O328" s="115" t="s">
        <v>5437</v>
      </c>
      <c r="P328" s="115" t="s">
        <v>5508</v>
      </c>
      <c r="Q328" s="115">
        <v>1</v>
      </c>
      <c r="R328" s="115" t="s">
        <v>5437</v>
      </c>
      <c r="S328" s="103" t="s">
        <v>5437</v>
      </c>
      <c r="T328" s="103">
        <v>1992</v>
      </c>
      <c r="U328" s="103" t="s">
        <v>5437</v>
      </c>
      <c r="V328" s="103" t="s">
        <v>5437</v>
      </c>
      <c r="W328" s="103" t="s">
        <v>6159</v>
      </c>
      <c r="X328" s="103">
        <v>2</v>
      </c>
      <c r="Y328" s="103" t="s">
        <v>5437</v>
      </c>
      <c r="Z328" s="116" t="s">
        <v>5443</v>
      </c>
      <c r="AA328" s="116" t="s">
        <v>5443</v>
      </c>
      <c r="AB328" s="116" t="s">
        <v>5443</v>
      </c>
      <c r="AC328" s="116" t="s">
        <v>5443</v>
      </c>
      <c r="AD328" s="116" t="s">
        <v>5443</v>
      </c>
      <c r="AE328" s="116" t="s">
        <v>5443</v>
      </c>
      <c r="AF328" s="116" t="s">
        <v>5443</v>
      </c>
      <c r="AG328" s="134" t="s">
        <v>5443</v>
      </c>
      <c r="AH328" s="134" t="s">
        <v>5443</v>
      </c>
      <c r="AI328" s="134" t="s">
        <v>5443</v>
      </c>
      <c r="AJ328" s="134" t="s">
        <v>5443</v>
      </c>
      <c r="AK328" s="134" t="s">
        <v>5443</v>
      </c>
      <c r="AL328" s="134" t="s">
        <v>5443</v>
      </c>
      <c r="AM328" s="134" t="s">
        <v>5443</v>
      </c>
      <c r="AN328" s="135" t="s">
        <v>5443</v>
      </c>
      <c r="AO328" s="135" t="s">
        <v>5443</v>
      </c>
      <c r="AP328" s="135" t="s">
        <v>5443</v>
      </c>
      <c r="AQ328" s="135" t="s">
        <v>5443</v>
      </c>
      <c r="AR328" s="135" t="s">
        <v>5443</v>
      </c>
      <c r="AS328" s="135" t="s">
        <v>5443</v>
      </c>
      <c r="AT328" s="135" t="s">
        <v>5443</v>
      </c>
      <c r="AU328" s="136" t="s">
        <v>5437</v>
      </c>
      <c r="AV328" s="136">
        <v>2006</v>
      </c>
      <c r="AW328" s="136" t="s">
        <v>5437</v>
      </c>
      <c r="AX328" s="136" t="s">
        <v>5437</v>
      </c>
      <c r="AY328" s="136" t="s">
        <v>6122</v>
      </c>
      <c r="AZ328" s="136">
        <v>7</v>
      </c>
      <c r="BA328" s="136" t="s">
        <v>5437</v>
      </c>
      <c r="BB328" s="99" t="s">
        <v>5437</v>
      </c>
      <c r="BC328" s="99">
        <v>2013</v>
      </c>
      <c r="BD328" s="99" t="s">
        <v>5437</v>
      </c>
      <c r="BE328" s="99" t="s">
        <v>5437</v>
      </c>
      <c r="BF328" s="99" t="s">
        <v>5736</v>
      </c>
      <c r="BG328" s="99">
        <v>1</v>
      </c>
      <c r="BH328" s="99" t="s">
        <v>5437</v>
      </c>
      <c r="BI328" s="120" t="s">
        <v>5443</v>
      </c>
      <c r="BJ328" s="120" t="s">
        <v>5443</v>
      </c>
      <c r="BK328" s="120" t="s">
        <v>5443</v>
      </c>
      <c r="BL328" s="120" t="s">
        <v>5443</v>
      </c>
      <c r="BM328" s="120" t="s">
        <v>5443</v>
      </c>
      <c r="BN328" s="120" t="s">
        <v>5443</v>
      </c>
      <c r="BO328" s="120" t="s">
        <v>5443</v>
      </c>
      <c r="BP328" s="109" t="s">
        <v>5437</v>
      </c>
      <c r="BQ328" s="109">
        <v>2004</v>
      </c>
      <c r="BR328" s="109" t="s">
        <v>5437</v>
      </c>
      <c r="BS328" s="109" t="s">
        <v>5437</v>
      </c>
      <c r="BT328" s="109" t="s">
        <v>6163</v>
      </c>
      <c r="BU328" s="109">
        <v>1</v>
      </c>
      <c r="BV328" s="109" t="s">
        <v>5437</v>
      </c>
      <c r="BW328" s="121" t="s">
        <v>5437</v>
      </c>
      <c r="BX328" s="121">
        <v>1988</v>
      </c>
      <c r="BY328" s="121" t="s">
        <v>5437</v>
      </c>
      <c r="BZ328" s="121" t="s">
        <v>5437</v>
      </c>
      <c r="CA328" s="121" t="s">
        <v>6090</v>
      </c>
      <c r="CB328" s="121">
        <v>9</v>
      </c>
      <c r="CC328" s="121" t="s">
        <v>5437</v>
      </c>
      <c r="CD328" s="124" t="s">
        <v>5443</v>
      </c>
      <c r="CE328" s="124" t="s">
        <v>5443</v>
      </c>
      <c r="CF328" s="124" t="s">
        <v>5443</v>
      </c>
      <c r="CG328" s="124" t="s">
        <v>5443</v>
      </c>
      <c r="CH328" s="124" t="s">
        <v>5443</v>
      </c>
      <c r="CI328" s="124" t="s">
        <v>5443</v>
      </c>
      <c r="CJ328" s="124" t="s">
        <v>5443</v>
      </c>
      <c r="CK328" s="123" t="s">
        <v>5437</v>
      </c>
      <c r="CL328" s="123">
        <v>1992</v>
      </c>
      <c r="CM328" s="123" t="s">
        <v>5437</v>
      </c>
      <c r="CN328" s="123" t="s">
        <v>5437</v>
      </c>
      <c r="CO328" s="123"/>
      <c r="CP328" s="123">
        <v>1</v>
      </c>
      <c r="CQ328" s="123" t="s">
        <v>5437</v>
      </c>
      <c r="CR328" s="121" t="s">
        <v>5437</v>
      </c>
      <c r="CS328" s="121">
        <v>1995</v>
      </c>
      <c r="CT328" s="121" t="s">
        <v>5437</v>
      </c>
      <c r="CU328" s="121" t="s">
        <v>5437</v>
      </c>
      <c r="CV328" s="121" t="s">
        <v>5526</v>
      </c>
      <c r="CW328" s="121"/>
      <c r="CX328" s="121" t="s">
        <v>5437</v>
      </c>
    </row>
    <row r="329" spans="1:102" x14ac:dyDescent="0.3">
      <c r="B329" s="137" t="s">
        <v>972</v>
      </c>
      <c r="C329" s="137"/>
      <c r="D329" s="114" t="s">
        <v>5443</v>
      </c>
      <c r="E329" s="114" t="s">
        <v>5443</v>
      </c>
      <c r="F329" s="126" t="s">
        <v>5440</v>
      </c>
      <c r="G329" s="114"/>
      <c r="H329" s="114" t="s">
        <v>5443</v>
      </c>
      <c r="I329" s="114" t="s">
        <v>5443</v>
      </c>
      <c r="J329" s="114" t="s">
        <v>5443</v>
      </c>
      <c r="K329" s="114" t="s">
        <v>5443</v>
      </c>
      <c r="L329" s="115" t="s">
        <v>5443</v>
      </c>
      <c r="M329" s="115" t="s">
        <v>5443</v>
      </c>
      <c r="N329" s="115" t="s">
        <v>5443</v>
      </c>
      <c r="O329" s="115" t="s">
        <v>5443</v>
      </c>
      <c r="P329" s="115" t="s">
        <v>5443</v>
      </c>
      <c r="Q329" s="115" t="s">
        <v>5443</v>
      </c>
      <c r="R329" s="115" t="s">
        <v>5443</v>
      </c>
      <c r="S329" s="103" t="s">
        <v>5437</v>
      </c>
      <c r="T329" s="103">
        <v>2007</v>
      </c>
      <c r="U329" s="103" t="s">
        <v>5437</v>
      </c>
      <c r="V329" s="103" t="s">
        <v>5437</v>
      </c>
      <c r="W329" s="103" t="s">
        <v>6159</v>
      </c>
      <c r="X329" s="103">
        <v>2</v>
      </c>
      <c r="Y329" s="103" t="s">
        <v>5437</v>
      </c>
      <c r="Z329" s="116" t="s">
        <v>5443</v>
      </c>
      <c r="AA329" s="116" t="s">
        <v>5443</v>
      </c>
      <c r="AB329" s="116" t="s">
        <v>5443</v>
      </c>
      <c r="AC329" s="116" t="s">
        <v>5443</v>
      </c>
      <c r="AD329" s="116" t="s">
        <v>5443</v>
      </c>
      <c r="AE329" s="116" t="s">
        <v>5443</v>
      </c>
      <c r="AF329" s="116" t="s">
        <v>5443</v>
      </c>
      <c r="AG329" s="134" t="s">
        <v>5443</v>
      </c>
      <c r="AH329" s="134" t="s">
        <v>5443</v>
      </c>
      <c r="AI329" s="134" t="s">
        <v>5443</v>
      </c>
      <c r="AJ329" s="134" t="s">
        <v>5443</v>
      </c>
      <c r="AK329" s="134" t="s">
        <v>5443</v>
      </c>
      <c r="AL329" s="134" t="s">
        <v>5443</v>
      </c>
      <c r="AM329" s="134" t="s">
        <v>5443</v>
      </c>
      <c r="AN329" s="135" t="s">
        <v>5443</v>
      </c>
      <c r="AO329" s="135" t="s">
        <v>5443</v>
      </c>
      <c r="AP329" s="135" t="s">
        <v>5443</v>
      </c>
      <c r="AQ329" s="135" t="s">
        <v>5443</v>
      </c>
      <c r="AR329" s="135" t="s">
        <v>5443</v>
      </c>
      <c r="AS329" s="135" t="s">
        <v>5443</v>
      </c>
      <c r="AT329" s="135" t="s">
        <v>5443</v>
      </c>
      <c r="AU329" s="136" t="s">
        <v>5437</v>
      </c>
      <c r="AV329" s="136">
        <v>1997</v>
      </c>
      <c r="AW329" s="136" t="s">
        <v>5437</v>
      </c>
      <c r="AX329" s="136" t="s">
        <v>5437</v>
      </c>
      <c r="AY329" s="136" t="s">
        <v>6122</v>
      </c>
      <c r="AZ329" s="136">
        <v>7</v>
      </c>
      <c r="BA329" s="136" t="s">
        <v>5437</v>
      </c>
      <c r="BB329" s="99" t="s">
        <v>5437</v>
      </c>
      <c r="BC329" s="99">
        <v>2013</v>
      </c>
      <c r="BD329" s="99" t="s">
        <v>5437</v>
      </c>
      <c r="BE329" s="99" t="s">
        <v>5437</v>
      </c>
      <c r="BF329" s="99" t="s">
        <v>5736</v>
      </c>
      <c r="BG329" s="99">
        <v>1</v>
      </c>
      <c r="BH329" s="99" t="s">
        <v>5437</v>
      </c>
      <c r="BI329" s="120" t="s">
        <v>5443</v>
      </c>
      <c r="BJ329" s="120" t="s">
        <v>5443</v>
      </c>
      <c r="BK329" s="120" t="s">
        <v>5443</v>
      </c>
      <c r="BL329" s="120" t="s">
        <v>5443</v>
      </c>
      <c r="BM329" s="120" t="s">
        <v>5443</v>
      </c>
      <c r="BN329" s="120" t="s">
        <v>5443</v>
      </c>
      <c r="BO329" s="120" t="s">
        <v>5443</v>
      </c>
      <c r="BP329" s="109" t="s">
        <v>5437</v>
      </c>
      <c r="BQ329" s="109">
        <v>2007</v>
      </c>
      <c r="BR329" s="109" t="s">
        <v>5437</v>
      </c>
      <c r="BS329" s="109" t="s">
        <v>5437</v>
      </c>
      <c r="BT329" s="109" t="s">
        <v>6160</v>
      </c>
      <c r="BU329" s="109">
        <v>1</v>
      </c>
      <c r="BV329" s="109" t="s">
        <v>5437</v>
      </c>
      <c r="BW329" s="121" t="s">
        <v>5437</v>
      </c>
      <c r="BX329" s="121">
        <v>1988</v>
      </c>
      <c r="BY329" s="121" t="s">
        <v>5437</v>
      </c>
      <c r="BZ329" s="121"/>
      <c r="CA329" s="121" t="s">
        <v>6090</v>
      </c>
      <c r="CB329" s="121">
        <v>9</v>
      </c>
      <c r="CC329" s="121" t="s">
        <v>5437</v>
      </c>
      <c r="CD329" s="124" t="s">
        <v>5443</v>
      </c>
      <c r="CE329" s="124" t="s">
        <v>5443</v>
      </c>
      <c r="CF329" s="124" t="s">
        <v>5443</v>
      </c>
      <c r="CG329" s="124" t="s">
        <v>5443</v>
      </c>
      <c r="CH329" s="124" t="s">
        <v>5443</v>
      </c>
      <c r="CI329" s="124" t="s">
        <v>5443</v>
      </c>
      <c r="CJ329" s="124" t="s">
        <v>5443</v>
      </c>
      <c r="CK329" s="123" t="s">
        <v>5437</v>
      </c>
      <c r="CL329" s="123"/>
      <c r="CM329" s="123" t="s">
        <v>5437</v>
      </c>
      <c r="CN329" s="123" t="s">
        <v>5437</v>
      </c>
      <c r="CO329" s="123" t="s">
        <v>5437</v>
      </c>
      <c r="CP329" s="123">
        <v>1</v>
      </c>
      <c r="CQ329" s="123" t="s">
        <v>5437</v>
      </c>
      <c r="CR329" s="121" t="s">
        <v>5437</v>
      </c>
      <c r="CS329" s="121">
        <v>2006</v>
      </c>
      <c r="CT329" s="121" t="s">
        <v>5437</v>
      </c>
      <c r="CU329" s="121" t="s">
        <v>5437</v>
      </c>
      <c r="CV329" s="121" t="s">
        <v>5526</v>
      </c>
      <c r="CW329" s="121"/>
      <c r="CX329" s="121" t="s">
        <v>5437</v>
      </c>
    </row>
    <row r="330" spans="1:102" x14ac:dyDescent="0.3">
      <c r="B330" s="137" t="s">
        <v>1231</v>
      </c>
      <c r="C330" s="137"/>
      <c r="D330" s="114" t="s">
        <v>5437</v>
      </c>
      <c r="E330" s="114">
        <v>1991</v>
      </c>
      <c r="F330" s="114" t="s">
        <v>5443</v>
      </c>
      <c r="G330" s="114"/>
      <c r="H330" s="114" t="s">
        <v>5443</v>
      </c>
      <c r="I330" s="114" t="s">
        <v>5508</v>
      </c>
      <c r="J330" s="114">
        <v>1</v>
      </c>
      <c r="K330" s="114" t="s">
        <v>5443</v>
      </c>
      <c r="L330" s="115" t="s">
        <v>5437</v>
      </c>
      <c r="M330" s="115">
        <v>1991</v>
      </c>
      <c r="N330" s="115" t="s">
        <v>5443</v>
      </c>
      <c r="O330" s="115" t="s">
        <v>5443</v>
      </c>
      <c r="P330" s="115" t="s">
        <v>5508</v>
      </c>
      <c r="Q330" s="115">
        <v>1</v>
      </c>
      <c r="R330" s="115" t="s">
        <v>5443</v>
      </c>
      <c r="S330" s="103" t="s">
        <v>5437</v>
      </c>
      <c r="T330" s="103">
        <v>2012</v>
      </c>
      <c r="U330" s="103" t="s">
        <v>5437</v>
      </c>
      <c r="V330" s="103" t="s">
        <v>5437</v>
      </c>
      <c r="W330" s="103" t="s">
        <v>6159</v>
      </c>
      <c r="X330" s="103">
        <v>2</v>
      </c>
      <c r="Y330" s="103" t="s">
        <v>5437</v>
      </c>
      <c r="Z330" s="116" t="s">
        <v>5443</v>
      </c>
      <c r="AA330" s="116" t="s">
        <v>5443</v>
      </c>
      <c r="AB330" s="116" t="s">
        <v>5443</v>
      </c>
      <c r="AC330" s="116" t="s">
        <v>5443</v>
      </c>
      <c r="AD330" s="116" t="s">
        <v>5443</v>
      </c>
      <c r="AE330" s="116" t="s">
        <v>5443</v>
      </c>
      <c r="AF330" s="116" t="s">
        <v>5443</v>
      </c>
      <c r="AG330" s="134" t="s">
        <v>5443</v>
      </c>
      <c r="AH330" s="134" t="s">
        <v>5443</v>
      </c>
      <c r="AI330" s="134" t="s">
        <v>5443</v>
      </c>
      <c r="AJ330" s="134" t="s">
        <v>5443</v>
      </c>
      <c r="AK330" s="134" t="s">
        <v>5443</v>
      </c>
      <c r="AL330" s="134" t="s">
        <v>5443</v>
      </c>
      <c r="AM330" s="134" t="s">
        <v>5443</v>
      </c>
      <c r="AN330" s="135" t="s">
        <v>5443</v>
      </c>
      <c r="AO330" s="135" t="s">
        <v>5443</v>
      </c>
      <c r="AP330" s="135" t="s">
        <v>5443</v>
      </c>
      <c r="AQ330" s="135" t="s">
        <v>5443</v>
      </c>
      <c r="AR330" s="135" t="s">
        <v>5443</v>
      </c>
      <c r="AS330" s="135" t="s">
        <v>5443</v>
      </c>
      <c r="AT330" s="135" t="s">
        <v>5443</v>
      </c>
      <c r="AU330" s="136" t="s">
        <v>5437</v>
      </c>
      <c r="AV330" s="136">
        <v>2006</v>
      </c>
      <c r="AW330" s="136" t="s">
        <v>5437</v>
      </c>
      <c r="AX330" s="136" t="s">
        <v>5437</v>
      </c>
      <c r="AY330" s="136" t="s">
        <v>6122</v>
      </c>
      <c r="AZ330" s="136">
        <v>4</v>
      </c>
      <c r="BA330" s="136" t="s">
        <v>5437</v>
      </c>
      <c r="BB330" s="99" t="s">
        <v>5437</v>
      </c>
      <c r="BC330" s="99">
        <v>2013</v>
      </c>
      <c r="BD330" s="99" t="s">
        <v>5437</v>
      </c>
      <c r="BE330" s="99" t="s">
        <v>5437</v>
      </c>
      <c r="BF330" s="99" t="s">
        <v>5736</v>
      </c>
      <c r="BG330" s="99">
        <v>1</v>
      </c>
      <c r="BH330" s="99" t="s">
        <v>5437</v>
      </c>
      <c r="BI330" s="120" t="s">
        <v>5443</v>
      </c>
      <c r="BJ330" s="120" t="s">
        <v>5443</v>
      </c>
      <c r="BK330" s="120" t="s">
        <v>5443</v>
      </c>
      <c r="BL330" s="120" t="s">
        <v>5443</v>
      </c>
      <c r="BM330" s="120" t="s">
        <v>5443</v>
      </c>
      <c r="BN330" s="120" t="s">
        <v>5443</v>
      </c>
      <c r="BO330" s="120" t="s">
        <v>5443</v>
      </c>
      <c r="BP330" s="109" t="s">
        <v>5437</v>
      </c>
      <c r="BQ330" s="109">
        <v>2005</v>
      </c>
      <c r="BR330" s="109" t="s">
        <v>5437</v>
      </c>
      <c r="BS330" s="109" t="s">
        <v>5437</v>
      </c>
      <c r="BT330" s="109" t="s">
        <v>5486</v>
      </c>
      <c r="BU330" s="109">
        <v>1</v>
      </c>
      <c r="BV330" s="109" t="s">
        <v>5437</v>
      </c>
      <c r="BW330" s="121" t="s">
        <v>5437</v>
      </c>
      <c r="BX330" s="121">
        <v>1995</v>
      </c>
      <c r="BY330" s="121" t="s">
        <v>5437</v>
      </c>
      <c r="BZ330" s="121" t="s">
        <v>5437</v>
      </c>
      <c r="CA330" s="121" t="s">
        <v>6090</v>
      </c>
      <c r="CB330" s="121">
        <v>9</v>
      </c>
      <c r="CC330" s="121"/>
      <c r="CD330" s="124" t="s">
        <v>5443</v>
      </c>
      <c r="CE330" s="124" t="s">
        <v>5443</v>
      </c>
      <c r="CF330" s="124" t="s">
        <v>5443</v>
      </c>
      <c r="CG330" s="124" t="s">
        <v>5443</v>
      </c>
      <c r="CH330" s="124" t="s">
        <v>5443</v>
      </c>
      <c r="CI330" s="124" t="s">
        <v>5443</v>
      </c>
      <c r="CJ330" s="124" t="s">
        <v>5443</v>
      </c>
      <c r="CK330" s="123" t="s">
        <v>5437</v>
      </c>
      <c r="CL330" s="123">
        <v>1995</v>
      </c>
      <c r="CM330" s="123" t="s">
        <v>5437</v>
      </c>
      <c r="CN330" s="123" t="s">
        <v>5437</v>
      </c>
      <c r="CO330" s="123" t="s">
        <v>6161</v>
      </c>
      <c r="CP330" s="123">
        <v>3</v>
      </c>
      <c r="CQ330" s="123" t="s">
        <v>5437</v>
      </c>
      <c r="CR330" s="121" t="s">
        <v>5437</v>
      </c>
      <c r="CS330" s="121">
        <v>1995</v>
      </c>
      <c r="CT330" s="121" t="s">
        <v>5437</v>
      </c>
      <c r="CU330" s="121" t="s">
        <v>5437</v>
      </c>
      <c r="CV330" s="121" t="s">
        <v>5526</v>
      </c>
      <c r="CW330" s="121">
        <v>5</v>
      </c>
      <c r="CX330" s="121" t="s">
        <v>5437</v>
      </c>
    </row>
    <row r="331" spans="1:102" x14ac:dyDescent="0.3">
      <c r="B331" s="137" t="s">
        <v>1864</v>
      </c>
      <c r="C331" s="137"/>
      <c r="D331" s="114" t="s">
        <v>5443</v>
      </c>
      <c r="E331" s="114" t="s">
        <v>5443</v>
      </c>
      <c r="F331" s="126" t="s">
        <v>5440</v>
      </c>
      <c r="G331" s="114"/>
      <c r="H331" s="114" t="s">
        <v>5443</v>
      </c>
      <c r="I331" s="114" t="s">
        <v>5443</v>
      </c>
      <c r="J331" s="114" t="s">
        <v>5443</v>
      </c>
      <c r="K331" s="114" t="s">
        <v>5443</v>
      </c>
      <c r="L331" s="115" t="s">
        <v>5443</v>
      </c>
      <c r="M331" s="115" t="s">
        <v>5443</v>
      </c>
      <c r="N331" s="115" t="s">
        <v>5443</v>
      </c>
      <c r="O331" s="115" t="s">
        <v>5443</v>
      </c>
      <c r="P331" s="115" t="s">
        <v>5443</v>
      </c>
      <c r="Q331" s="115" t="s">
        <v>5443</v>
      </c>
      <c r="R331" s="115" t="s">
        <v>5443</v>
      </c>
      <c r="S331" s="103" t="s">
        <v>5437</v>
      </c>
      <c r="T331" s="103">
        <v>2007</v>
      </c>
      <c r="U331" s="103" t="s">
        <v>5437</v>
      </c>
      <c r="V331" s="103" t="s">
        <v>5437</v>
      </c>
      <c r="W331" s="103" t="s">
        <v>6159</v>
      </c>
      <c r="X331" s="103">
        <v>2</v>
      </c>
      <c r="Y331" s="103" t="s">
        <v>5437</v>
      </c>
      <c r="Z331" s="116" t="s">
        <v>5443</v>
      </c>
      <c r="AA331" s="116" t="s">
        <v>5443</v>
      </c>
      <c r="AB331" s="116" t="s">
        <v>5443</v>
      </c>
      <c r="AC331" s="116" t="s">
        <v>5443</v>
      </c>
      <c r="AD331" s="116" t="s">
        <v>5443</v>
      </c>
      <c r="AE331" s="116" t="s">
        <v>5443</v>
      </c>
      <c r="AF331" s="116" t="s">
        <v>5443</v>
      </c>
      <c r="AG331" s="134" t="s">
        <v>5443</v>
      </c>
      <c r="AH331" s="134" t="s">
        <v>5443</v>
      </c>
      <c r="AI331" s="134" t="s">
        <v>5443</v>
      </c>
      <c r="AJ331" s="134" t="s">
        <v>5443</v>
      </c>
      <c r="AK331" s="134" t="s">
        <v>5443</v>
      </c>
      <c r="AL331" s="134" t="s">
        <v>5443</v>
      </c>
      <c r="AM331" s="134" t="s">
        <v>5443</v>
      </c>
      <c r="AN331" s="135" t="s">
        <v>5443</v>
      </c>
      <c r="AO331" s="135" t="s">
        <v>5443</v>
      </c>
      <c r="AP331" s="135" t="s">
        <v>5443</v>
      </c>
      <c r="AQ331" s="135" t="s">
        <v>5443</v>
      </c>
      <c r="AR331" s="135" t="s">
        <v>5443</v>
      </c>
      <c r="AS331" s="135" t="s">
        <v>5443</v>
      </c>
      <c r="AT331" s="135" t="s">
        <v>5443</v>
      </c>
      <c r="AU331" s="136" t="s">
        <v>5437</v>
      </c>
      <c r="AV331" s="136">
        <v>1997.2012999999999</v>
      </c>
      <c r="AW331" s="136" t="s">
        <v>5437</v>
      </c>
      <c r="AX331" s="136" t="s">
        <v>5437</v>
      </c>
      <c r="AY331" s="136" t="s">
        <v>6122</v>
      </c>
      <c r="AZ331" s="136">
        <v>7</v>
      </c>
      <c r="BA331" s="136" t="s">
        <v>5437</v>
      </c>
      <c r="BB331" s="99" t="s">
        <v>5437</v>
      </c>
      <c r="BC331" s="99">
        <v>2013</v>
      </c>
      <c r="BD331" s="99" t="s">
        <v>5437</v>
      </c>
      <c r="BE331" s="99" t="s">
        <v>5437</v>
      </c>
      <c r="BF331" s="99" t="s">
        <v>5736</v>
      </c>
      <c r="BG331" s="99">
        <v>1</v>
      </c>
      <c r="BH331" s="99" t="s">
        <v>5437</v>
      </c>
      <c r="BI331" s="120" t="s">
        <v>5443</v>
      </c>
      <c r="BJ331" s="120" t="s">
        <v>5443</v>
      </c>
      <c r="BK331" s="120" t="s">
        <v>5443</v>
      </c>
      <c r="BL331" s="120" t="s">
        <v>5443</v>
      </c>
      <c r="BM331" s="120" t="s">
        <v>5443</v>
      </c>
      <c r="BN331" s="120" t="s">
        <v>5443</v>
      </c>
      <c r="BO331" s="120" t="s">
        <v>5443</v>
      </c>
      <c r="BP331" s="109" t="s">
        <v>5437</v>
      </c>
      <c r="BQ331" s="109">
        <v>2007</v>
      </c>
      <c r="BR331" s="109" t="s">
        <v>5437</v>
      </c>
      <c r="BS331" s="109" t="s">
        <v>5437</v>
      </c>
      <c r="BT331" s="109" t="s">
        <v>6160</v>
      </c>
      <c r="BU331" s="109">
        <v>1</v>
      </c>
      <c r="BV331" s="109" t="s">
        <v>5437</v>
      </c>
      <c r="BW331" s="121" t="s">
        <v>5437</v>
      </c>
      <c r="BX331" s="121">
        <v>1988.201</v>
      </c>
      <c r="BY331" s="121" t="s">
        <v>5437</v>
      </c>
      <c r="BZ331" s="121"/>
      <c r="CA331" s="121" t="s">
        <v>6090</v>
      </c>
      <c r="CB331" s="121">
        <v>9</v>
      </c>
      <c r="CC331" s="121" t="s">
        <v>5437</v>
      </c>
      <c r="CD331" s="124" t="s">
        <v>5443</v>
      </c>
      <c r="CE331" s="124" t="s">
        <v>5443</v>
      </c>
      <c r="CF331" s="124" t="s">
        <v>5443</v>
      </c>
      <c r="CG331" s="124" t="s">
        <v>5443</v>
      </c>
      <c r="CH331" s="124" t="s">
        <v>5443</v>
      </c>
      <c r="CI331" s="124" t="s">
        <v>5443</v>
      </c>
      <c r="CJ331" s="124" t="s">
        <v>5443</v>
      </c>
      <c r="CK331" s="123" t="s">
        <v>5437</v>
      </c>
      <c r="CL331" s="123"/>
      <c r="CM331" s="123" t="s">
        <v>5437</v>
      </c>
      <c r="CN331" s="123" t="s">
        <v>5437</v>
      </c>
      <c r="CO331" s="123" t="s">
        <v>5437</v>
      </c>
      <c r="CP331" s="123">
        <v>1</v>
      </c>
      <c r="CQ331" s="123" t="s">
        <v>5437</v>
      </c>
      <c r="CR331" s="121" t="s">
        <v>5437</v>
      </c>
      <c r="CS331" s="121">
        <v>2006</v>
      </c>
      <c r="CT331" s="121" t="s">
        <v>5437</v>
      </c>
      <c r="CU331" s="121" t="s">
        <v>5437</v>
      </c>
      <c r="CV331" s="121" t="s">
        <v>5526</v>
      </c>
      <c r="CW331" s="121"/>
      <c r="CX331" s="121" t="s">
        <v>5437</v>
      </c>
    </row>
    <row r="332" spans="1:102" x14ac:dyDescent="0.3">
      <c r="B332" s="137" t="s">
        <v>1862</v>
      </c>
      <c r="C332" s="137"/>
      <c r="D332" s="114" t="s">
        <v>5437</v>
      </c>
      <c r="E332" s="114"/>
      <c r="F332" s="114" t="s">
        <v>5437</v>
      </c>
      <c r="G332" s="114"/>
      <c r="H332" s="114" t="s">
        <v>5437</v>
      </c>
      <c r="I332" s="114" t="s">
        <v>5508</v>
      </c>
      <c r="J332" s="114">
        <v>1</v>
      </c>
      <c r="K332" s="114" t="s">
        <v>5437</v>
      </c>
      <c r="L332" s="115" t="s">
        <v>5437</v>
      </c>
      <c r="M332" s="115"/>
      <c r="N332" s="115" t="s">
        <v>5437</v>
      </c>
      <c r="O332" s="115" t="s">
        <v>5437</v>
      </c>
      <c r="P332" s="115" t="s">
        <v>5508</v>
      </c>
      <c r="Q332" s="115">
        <v>1</v>
      </c>
      <c r="R332" s="115" t="s">
        <v>5437</v>
      </c>
      <c r="S332" s="103" t="s">
        <v>5437</v>
      </c>
      <c r="T332" s="103">
        <v>2013</v>
      </c>
      <c r="U332" s="103" t="s">
        <v>5437</v>
      </c>
      <c r="V332" s="103" t="s">
        <v>5437</v>
      </c>
      <c r="W332" s="103" t="s">
        <v>6159</v>
      </c>
      <c r="X332" s="103">
        <v>3</v>
      </c>
      <c r="Y332" s="103" t="s">
        <v>5437</v>
      </c>
      <c r="Z332" s="116" t="s">
        <v>5443</v>
      </c>
      <c r="AA332" s="116" t="s">
        <v>5443</v>
      </c>
      <c r="AB332" s="116" t="s">
        <v>5443</v>
      </c>
      <c r="AC332" s="116" t="s">
        <v>5443</v>
      </c>
      <c r="AD332" s="116" t="s">
        <v>5443</v>
      </c>
      <c r="AE332" s="116" t="s">
        <v>5443</v>
      </c>
      <c r="AF332" s="116" t="s">
        <v>5443</v>
      </c>
      <c r="AG332" s="134" t="s">
        <v>5443</v>
      </c>
      <c r="AH332" s="134" t="s">
        <v>5443</v>
      </c>
      <c r="AI332" s="134" t="s">
        <v>5443</v>
      </c>
      <c r="AJ332" s="134" t="s">
        <v>5443</v>
      </c>
      <c r="AK332" s="134" t="s">
        <v>5443</v>
      </c>
      <c r="AL332" s="134" t="s">
        <v>5443</v>
      </c>
      <c r="AM332" s="134" t="s">
        <v>5443</v>
      </c>
      <c r="AN332" s="135" t="s">
        <v>5443</v>
      </c>
      <c r="AO332" s="135" t="s">
        <v>5443</v>
      </c>
      <c r="AP332" s="135" t="s">
        <v>5443</v>
      </c>
      <c r="AQ332" s="135" t="s">
        <v>5443</v>
      </c>
      <c r="AR332" s="135" t="s">
        <v>5443</v>
      </c>
      <c r="AS332" s="135" t="s">
        <v>5443</v>
      </c>
      <c r="AT332" s="135" t="s">
        <v>5443</v>
      </c>
      <c r="AU332" s="136" t="s">
        <v>5437</v>
      </c>
      <c r="AV332" s="136">
        <v>2005</v>
      </c>
      <c r="AW332" s="136" t="s">
        <v>5437</v>
      </c>
      <c r="AX332" s="136" t="s">
        <v>5437</v>
      </c>
      <c r="AY332" s="136" t="s">
        <v>6164</v>
      </c>
      <c r="AZ332" s="136">
        <v>3</v>
      </c>
      <c r="BA332" s="136" t="s">
        <v>5437</v>
      </c>
      <c r="BB332" s="99" t="s">
        <v>5437</v>
      </c>
      <c r="BC332" s="99">
        <v>2013</v>
      </c>
      <c r="BD332" s="99" t="s">
        <v>5437</v>
      </c>
      <c r="BE332" s="99" t="s">
        <v>5437</v>
      </c>
      <c r="BF332" s="99" t="s">
        <v>5736</v>
      </c>
      <c r="BG332" s="99">
        <v>1</v>
      </c>
      <c r="BH332" s="99" t="s">
        <v>5437</v>
      </c>
      <c r="BI332" s="120" t="s">
        <v>5443</v>
      </c>
      <c r="BJ332" s="120" t="s">
        <v>5443</v>
      </c>
      <c r="BK332" s="120" t="s">
        <v>5443</v>
      </c>
      <c r="BL332" s="120" t="s">
        <v>5443</v>
      </c>
      <c r="BM332" s="120" t="s">
        <v>5443</v>
      </c>
      <c r="BN332" s="120" t="s">
        <v>5443</v>
      </c>
      <c r="BO332" s="120" t="s">
        <v>5443</v>
      </c>
      <c r="BP332" s="109" t="s">
        <v>5437</v>
      </c>
      <c r="BQ332" s="109">
        <v>2003</v>
      </c>
      <c r="BR332" s="109" t="s">
        <v>5437</v>
      </c>
      <c r="BS332" s="109" t="s">
        <v>5437</v>
      </c>
      <c r="BT332" s="109" t="s">
        <v>6160</v>
      </c>
      <c r="BU332" s="109">
        <v>1</v>
      </c>
      <c r="BV332" s="109" t="s">
        <v>5437</v>
      </c>
      <c r="BW332" s="121" t="s">
        <v>5437</v>
      </c>
      <c r="BX332" s="121">
        <v>1991</v>
      </c>
      <c r="BY332" s="121" t="s">
        <v>5437</v>
      </c>
      <c r="BZ332" s="121" t="s">
        <v>5437</v>
      </c>
      <c r="CA332" s="121" t="s">
        <v>6090</v>
      </c>
      <c r="CB332" s="121">
        <v>9</v>
      </c>
      <c r="CC332" s="121" t="s">
        <v>5437</v>
      </c>
      <c r="CD332" s="124" t="s">
        <v>5443</v>
      </c>
      <c r="CE332" s="124" t="s">
        <v>5443</v>
      </c>
      <c r="CF332" s="124" t="s">
        <v>5443</v>
      </c>
      <c r="CG332" s="124" t="s">
        <v>5443</v>
      </c>
      <c r="CH332" s="124" t="s">
        <v>5443</v>
      </c>
      <c r="CI332" s="124" t="s">
        <v>5443</v>
      </c>
      <c r="CJ332" s="124" t="s">
        <v>5443</v>
      </c>
      <c r="CK332" s="123" t="s">
        <v>5437</v>
      </c>
      <c r="CL332" s="123">
        <v>1991</v>
      </c>
      <c r="CM332" s="123" t="s">
        <v>5437</v>
      </c>
      <c r="CN332" s="123" t="s">
        <v>5437</v>
      </c>
      <c r="CO332" s="123" t="s">
        <v>6161</v>
      </c>
      <c r="CP332" s="123">
        <v>3</v>
      </c>
      <c r="CQ332" s="123" t="s">
        <v>5437</v>
      </c>
      <c r="CR332" s="121" t="s">
        <v>5437</v>
      </c>
      <c r="CS332" s="121">
        <v>2005</v>
      </c>
      <c r="CT332" s="121" t="s">
        <v>5437</v>
      </c>
      <c r="CU332" s="121" t="s">
        <v>5437</v>
      </c>
      <c r="CV332" s="121" t="s">
        <v>5526</v>
      </c>
      <c r="CW332" s="121">
        <v>11</v>
      </c>
      <c r="CX332" s="121" t="s">
        <v>5437</v>
      </c>
    </row>
    <row r="333" spans="1:102" x14ac:dyDescent="0.3">
      <c r="B333" s="137" t="s">
        <v>1226</v>
      </c>
      <c r="C333" s="137"/>
      <c r="D333" s="114"/>
      <c r="E333" s="114"/>
      <c r="F333" s="114"/>
      <c r="G333" s="114"/>
      <c r="H333" s="114"/>
      <c r="I333" s="114"/>
      <c r="J333" s="114"/>
      <c r="K333" s="114"/>
      <c r="L333" s="115"/>
      <c r="M333" s="115"/>
      <c r="N333" s="115"/>
      <c r="O333" s="115"/>
      <c r="P333" s="115"/>
      <c r="Q333" s="115"/>
      <c r="R333" s="115"/>
      <c r="S333" s="103"/>
      <c r="T333" s="103"/>
      <c r="U333" s="103"/>
      <c r="V333" s="103"/>
      <c r="W333" s="103"/>
      <c r="X333" s="103"/>
      <c r="Y333" s="103"/>
      <c r="Z333" s="116"/>
      <c r="AA333" s="116"/>
      <c r="AB333" s="116"/>
      <c r="AC333" s="116"/>
      <c r="AD333" s="116"/>
      <c r="AE333" s="116"/>
      <c r="AF333" s="116"/>
      <c r="AG333" s="134"/>
      <c r="AH333" s="134"/>
      <c r="AI333" s="134"/>
      <c r="AJ333" s="134"/>
      <c r="AK333" s="134"/>
      <c r="AL333" s="134"/>
      <c r="AM333" s="134"/>
      <c r="AN333" s="135"/>
      <c r="AO333" s="135"/>
      <c r="AP333" s="135"/>
      <c r="AQ333" s="135"/>
      <c r="AR333" s="135"/>
      <c r="AS333" s="135"/>
      <c r="AT333" s="135"/>
      <c r="AU333" s="136"/>
      <c r="AV333" s="136"/>
      <c r="AW333" s="136"/>
      <c r="AX333" s="136"/>
      <c r="AY333" s="136"/>
      <c r="AZ333" s="136"/>
      <c r="BA333" s="136"/>
      <c r="BB333" s="99"/>
      <c r="BC333" s="99"/>
      <c r="BD333" s="99"/>
      <c r="BE333" s="99"/>
      <c r="BF333" s="99"/>
      <c r="BG333" s="99"/>
      <c r="BH333" s="99"/>
      <c r="BI333" s="120"/>
      <c r="BJ333" s="120"/>
      <c r="BK333" s="120"/>
      <c r="BL333" s="120"/>
      <c r="BM333" s="120"/>
      <c r="BN333" s="120"/>
      <c r="BO333" s="120"/>
      <c r="BP333" s="109"/>
      <c r="BQ333" s="109"/>
      <c r="BR333" s="109"/>
      <c r="BS333" s="109"/>
      <c r="BT333" s="109"/>
      <c r="BU333" s="109"/>
      <c r="BV333" s="109"/>
      <c r="BW333" s="121"/>
      <c r="BX333" s="121"/>
      <c r="BY333" s="121"/>
      <c r="BZ333" s="121"/>
      <c r="CA333" s="121"/>
      <c r="CB333" s="121"/>
      <c r="CC333" s="121"/>
      <c r="CD333" s="124"/>
      <c r="CE333" s="124"/>
      <c r="CF333" s="124"/>
      <c r="CG333" s="124"/>
      <c r="CH333" s="124"/>
      <c r="CI333" s="124"/>
      <c r="CJ333" s="124"/>
      <c r="CK333" s="123"/>
      <c r="CL333" s="123"/>
      <c r="CM333" s="123"/>
      <c r="CN333" s="123"/>
      <c r="CO333" s="123"/>
      <c r="CP333" s="123"/>
      <c r="CQ333" s="123"/>
      <c r="CR333" s="121"/>
      <c r="CS333" s="121"/>
      <c r="CT333" s="121"/>
      <c r="CU333" s="121"/>
      <c r="CV333" s="121"/>
      <c r="CW333" s="121"/>
      <c r="CX333" s="121"/>
    </row>
    <row r="334" spans="1:102" ht="21" customHeight="1" x14ac:dyDescent="0.3">
      <c r="A334" s="133" t="s">
        <v>836</v>
      </c>
      <c r="B334" s="133" t="s">
        <v>836</v>
      </c>
      <c r="C334" s="133"/>
      <c r="D334" s="114" t="s">
        <v>5443</v>
      </c>
      <c r="E334" s="114" t="s">
        <v>5443</v>
      </c>
      <c r="F334" s="126" t="s">
        <v>5440</v>
      </c>
      <c r="G334" s="114"/>
      <c r="H334" s="114" t="s">
        <v>5443</v>
      </c>
      <c r="I334" s="114" t="s">
        <v>5443</v>
      </c>
      <c r="J334" s="114">
        <v>0</v>
      </c>
      <c r="K334" s="114" t="s">
        <v>5443</v>
      </c>
      <c r="L334" s="115" t="s">
        <v>5443</v>
      </c>
      <c r="M334" s="115" t="s">
        <v>5443</v>
      </c>
      <c r="N334" s="115" t="s">
        <v>5443</v>
      </c>
      <c r="O334" s="115" t="s">
        <v>5443</v>
      </c>
      <c r="P334" s="115" t="s">
        <v>5443</v>
      </c>
      <c r="Q334" s="115">
        <v>0</v>
      </c>
      <c r="R334" s="115" t="s">
        <v>5443</v>
      </c>
      <c r="S334" s="103" t="s">
        <v>5437</v>
      </c>
      <c r="T334" s="103">
        <v>2011</v>
      </c>
      <c r="U334" s="103" t="s">
        <v>5437</v>
      </c>
      <c r="V334" s="103" t="s">
        <v>5437</v>
      </c>
      <c r="W334" s="103" t="s">
        <v>5634</v>
      </c>
      <c r="X334" s="103">
        <v>2</v>
      </c>
      <c r="Y334" s="103" t="s">
        <v>5437</v>
      </c>
      <c r="Z334" s="116" t="s">
        <v>5539</v>
      </c>
      <c r="AA334" s="116" t="s">
        <v>5539</v>
      </c>
      <c r="AB334" s="116" t="s">
        <v>5539</v>
      </c>
      <c r="AC334" s="116" t="s">
        <v>5539</v>
      </c>
      <c r="AD334" s="116" t="s">
        <v>0</v>
      </c>
      <c r="AE334" s="116">
        <v>0</v>
      </c>
      <c r="AF334" s="116" t="s">
        <v>5539</v>
      </c>
      <c r="AG334" s="134" t="s">
        <v>5539</v>
      </c>
      <c r="AH334" s="134" t="s">
        <v>0</v>
      </c>
      <c r="AI334" s="134" t="s">
        <v>0</v>
      </c>
      <c r="AJ334" s="134" t="s">
        <v>0</v>
      </c>
      <c r="AK334" s="134" t="s">
        <v>0</v>
      </c>
      <c r="AL334" s="134" t="s">
        <v>0</v>
      </c>
      <c r="AM334" s="134" t="s">
        <v>0</v>
      </c>
      <c r="AN334" s="135" t="s">
        <v>0</v>
      </c>
      <c r="AO334" s="135" t="s">
        <v>0</v>
      </c>
      <c r="AP334" s="135" t="s">
        <v>0</v>
      </c>
      <c r="AQ334" s="135" t="s">
        <v>0</v>
      </c>
      <c r="AR334" s="135" t="s">
        <v>0</v>
      </c>
      <c r="AS334" s="135" t="s">
        <v>0</v>
      </c>
      <c r="AT334" s="135" t="s">
        <v>0</v>
      </c>
      <c r="AU334" s="136" t="s">
        <v>5437</v>
      </c>
      <c r="AV334" s="136" t="s">
        <v>6165</v>
      </c>
      <c r="AW334" s="136" t="s">
        <v>5437</v>
      </c>
      <c r="AX334" s="136" t="s">
        <v>5437</v>
      </c>
      <c r="AY334" s="136" t="s">
        <v>6166</v>
      </c>
      <c r="AZ334" s="136">
        <v>7</v>
      </c>
      <c r="BA334" s="136" t="s">
        <v>5437</v>
      </c>
      <c r="BB334" s="99" t="s">
        <v>5437</v>
      </c>
      <c r="BC334" s="99" t="s">
        <v>6165</v>
      </c>
      <c r="BD334" s="99" t="s">
        <v>5437</v>
      </c>
      <c r="BE334" s="99" t="s">
        <v>5437</v>
      </c>
      <c r="BF334" s="99" t="s">
        <v>5553</v>
      </c>
      <c r="BG334" s="99">
        <v>2</v>
      </c>
      <c r="BH334" s="99" t="s">
        <v>5437</v>
      </c>
      <c r="BI334" s="120" t="s">
        <v>5569</v>
      </c>
      <c r="BJ334" s="120" t="s">
        <v>5569</v>
      </c>
      <c r="BK334" s="120" t="s">
        <v>5569</v>
      </c>
      <c r="BL334" s="120" t="s">
        <v>5569</v>
      </c>
      <c r="BM334" s="120" t="s">
        <v>5569</v>
      </c>
      <c r="BN334" s="120" t="s">
        <v>5569</v>
      </c>
      <c r="BO334" s="120" t="s">
        <v>5569</v>
      </c>
      <c r="BP334" s="109" t="s">
        <v>5437</v>
      </c>
      <c r="BQ334" s="109" t="s">
        <v>6167</v>
      </c>
      <c r="BR334" s="109" t="s">
        <v>5437</v>
      </c>
      <c r="BS334" s="109" t="s">
        <v>5437</v>
      </c>
      <c r="BT334" s="109" t="s">
        <v>5866</v>
      </c>
      <c r="BU334" s="109">
        <v>1</v>
      </c>
      <c r="BV334" s="109" t="s">
        <v>5437</v>
      </c>
      <c r="BW334" s="121" t="s">
        <v>5437</v>
      </c>
      <c r="BX334" s="121">
        <v>2010</v>
      </c>
      <c r="BY334" s="121" t="s">
        <v>5437</v>
      </c>
      <c r="BZ334" s="121" t="s">
        <v>5437</v>
      </c>
      <c r="CA334" s="121" t="s">
        <v>5440</v>
      </c>
      <c r="CB334" s="121">
        <v>4</v>
      </c>
      <c r="CC334" s="121" t="s">
        <v>5569</v>
      </c>
      <c r="CD334" s="124" t="s">
        <v>5443</v>
      </c>
      <c r="CE334" s="124" t="s">
        <v>5443</v>
      </c>
      <c r="CF334" s="124" t="s">
        <v>5443</v>
      </c>
      <c r="CG334" s="124" t="s">
        <v>5443</v>
      </c>
      <c r="CH334" s="124" t="s">
        <v>5443</v>
      </c>
      <c r="CI334" s="124" t="s">
        <v>5443</v>
      </c>
      <c r="CJ334" s="124" t="s">
        <v>5443</v>
      </c>
      <c r="CK334" s="123" t="s">
        <v>5437</v>
      </c>
      <c r="CL334" s="123">
        <v>2012</v>
      </c>
      <c r="CM334" s="123" t="s">
        <v>5437</v>
      </c>
      <c r="CN334" s="123" t="s">
        <v>5437</v>
      </c>
      <c r="CO334" s="123" t="s">
        <v>6168</v>
      </c>
      <c r="CP334" s="123">
        <v>6</v>
      </c>
      <c r="CQ334" s="123" t="s">
        <v>5437</v>
      </c>
      <c r="CR334" s="121" t="s">
        <v>5437</v>
      </c>
      <c r="CS334" s="121" t="s">
        <v>6169</v>
      </c>
      <c r="CT334" s="121" t="s">
        <v>5437</v>
      </c>
      <c r="CU334" s="121" t="s">
        <v>5437</v>
      </c>
      <c r="CV334" s="121" t="s">
        <v>6170</v>
      </c>
      <c r="CW334" s="121" t="s">
        <v>6171</v>
      </c>
      <c r="CX334" s="121" t="s">
        <v>5437</v>
      </c>
    </row>
    <row r="335" spans="1:102" ht="24.75" customHeight="1" x14ac:dyDescent="0.3">
      <c r="B335" s="137" t="s">
        <v>6172</v>
      </c>
      <c r="C335" s="137"/>
      <c r="D335" s="114" t="s">
        <v>5437</v>
      </c>
      <c r="E335" s="114">
        <v>2001</v>
      </c>
      <c r="F335" s="114" t="s">
        <v>5437</v>
      </c>
      <c r="G335" s="114"/>
      <c r="H335" s="114" t="s">
        <v>5437</v>
      </c>
      <c r="I335" s="114" t="s">
        <v>5508</v>
      </c>
      <c r="J335" s="114">
        <v>1</v>
      </c>
      <c r="K335" s="114" t="s">
        <v>5437</v>
      </c>
      <c r="L335" s="115" t="s">
        <v>5437</v>
      </c>
      <c r="M335" s="115">
        <v>2001</v>
      </c>
      <c r="N335" s="115" t="s">
        <v>5437</v>
      </c>
      <c r="O335" s="115" t="s">
        <v>5437</v>
      </c>
      <c r="P335" s="115" t="s">
        <v>5508</v>
      </c>
      <c r="Q335" s="115">
        <v>1</v>
      </c>
      <c r="R335" s="115" t="s">
        <v>5437</v>
      </c>
      <c r="S335" s="103" t="s">
        <v>5437</v>
      </c>
      <c r="T335" s="103">
        <v>2001</v>
      </c>
      <c r="U335" s="103" t="s">
        <v>5437</v>
      </c>
      <c r="V335" s="103" t="s">
        <v>5437</v>
      </c>
      <c r="W335" s="103" t="s">
        <v>5634</v>
      </c>
      <c r="X335" s="103">
        <v>3</v>
      </c>
      <c r="Y335" s="103" t="s">
        <v>5437</v>
      </c>
      <c r="Z335" s="116" t="s">
        <v>5539</v>
      </c>
      <c r="AA335" s="116" t="s">
        <v>5539</v>
      </c>
      <c r="AB335" s="116" t="s">
        <v>5539</v>
      </c>
      <c r="AC335" s="116" t="s">
        <v>5539</v>
      </c>
      <c r="AD335" s="116" t="s">
        <v>0</v>
      </c>
      <c r="AE335" s="116">
        <v>0</v>
      </c>
      <c r="AF335" s="116" t="s">
        <v>5539</v>
      </c>
      <c r="AG335" s="134" t="s">
        <v>5539</v>
      </c>
      <c r="AH335" s="134" t="s">
        <v>0</v>
      </c>
      <c r="AI335" s="134" t="s">
        <v>0</v>
      </c>
      <c r="AJ335" s="134" t="s">
        <v>0</v>
      </c>
      <c r="AK335" s="134" t="s">
        <v>0</v>
      </c>
      <c r="AL335" s="134" t="s">
        <v>0</v>
      </c>
      <c r="AM335" s="134" t="s">
        <v>0</v>
      </c>
      <c r="AN335" s="135" t="s">
        <v>0</v>
      </c>
      <c r="AO335" s="135" t="s">
        <v>0</v>
      </c>
      <c r="AP335" s="135" t="s">
        <v>0</v>
      </c>
      <c r="AQ335" s="135" t="s">
        <v>0</v>
      </c>
      <c r="AR335" s="135" t="s">
        <v>0</v>
      </c>
      <c r="AS335" s="135" t="s">
        <v>0</v>
      </c>
      <c r="AT335" s="135" t="s">
        <v>0</v>
      </c>
      <c r="AU335" s="136" t="s">
        <v>5437</v>
      </c>
      <c r="AV335" s="136" t="s">
        <v>6173</v>
      </c>
      <c r="AW335" s="136" t="s">
        <v>5437</v>
      </c>
      <c r="AX335" s="136" t="s">
        <v>5437</v>
      </c>
      <c r="AY335" s="136" t="s">
        <v>6166</v>
      </c>
      <c r="AZ335" s="136">
        <v>8</v>
      </c>
      <c r="BA335" s="136" t="s">
        <v>5437</v>
      </c>
      <c r="BB335" s="99" t="s">
        <v>5437</v>
      </c>
      <c r="BC335" s="99" t="s">
        <v>6165</v>
      </c>
      <c r="BD335" s="99" t="s">
        <v>5437</v>
      </c>
      <c r="BE335" s="99" t="s">
        <v>5437</v>
      </c>
      <c r="BF335" s="99" t="s">
        <v>5553</v>
      </c>
      <c r="BG335" s="99">
        <v>2</v>
      </c>
      <c r="BH335" s="99" t="s">
        <v>5437</v>
      </c>
      <c r="BI335" s="120" t="s">
        <v>5569</v>
      </c>
      <c r="BJ335" s="120" t="s">
        <v>5569</v>
      </c>
      <c r="BK335" s="120" t="s">
        <v>5569</v>
      </c>
      <c r="BL335" s="120" t="s">
        <v>5569</v>
      </c>
      <c r="BM335" s="120" t="s">
        <v>5569</v>
      </c>
      <c r="BN335" s="120" t="s">
        <v>5569</v>
      </c>
      <c r="BO335" s="120" t="s">
        <v>5569</v>
      </c>
      <c r="BP335" s="109" t="s">
        <v>5437</v>
      </c>
      <c r="BQ335" s="109">
        <v>2009</v>
      </c>
      <c r="BR335" s="109" t="s">
        <v>5437</v>
      </c>
      <c r="BS335" s="109" t="s">
        <v>5437</v>
      </c>
      <c r="BT335" s="109" t="s">
        <v>5866</v>
      </c>
      <c r="BU335" s="109">
        <v>1</v>
      </c>
      <c r="BV335" s="109" t="s">
        <v>5437</v>
      </c>
      <c r="BW335" s="121" t="s">
        <v>5437</v>
      </c>
      <c r="BX335" s="121">
        <v>2010</v>
      </c>
      <c r="BY335" s="121" t="s">
        <v>5437</v>
      </c>
      <c r="BZ335" s="121" t="s">
        <v>5437</v>
      </c>
      <c r="CA335" s="121" t="s">
        <v>5440</v>
      </c>
      <c r="CB335" s="121">
        <v>2</v>
      </c>
      <c r="CC335" s="121" t="s">
        <v>5569</v>
      </c>
      <c r="CD335" s="124" t="s">
        <v>5443</v>
      </c>
      <c r="CE335" s="124" t="s">
        <v>5443</v>
      </c>
      <c r="CF335" s="124" t="s">
        <v>5443</v>
      </c>
      <c r="CG335" s="124" t="s">
        <v>5443</v>
      </c>
      <c r="CH335" s="124" t="s">
        <v>5443</v>
      </c>
      <c r="CI335" s="124" t="s">
        <v>5443</v>
      </c>
      <c r="CJ335" s="124" t="s">
        <v>5443</v>
      </c>
      <c r="CK335" s="123" t="s">
        <v>5437</v>
      </c>
      <c r="CL335" s="123" t="s">
        <v>6174</v>
      </c>
      <c r="CM335" s="123" t="s">
        <v>5437</v>
      </c>
      <c r="CN335" s="123" t="s">
        <v>5437</v>
      </c>
      <c r="CO335" s="123" t="s">
        <v>6175</v>
      </c>
      <c r="CP335" s="123">
        <v>4</v>
      </c>
      <c r="CQ335" s="123" t="s">
        <v>5437</v>
      </c>
      <c r="CR335" s="121" t="s">
        <v>5437</v>
      </c>
      <c r="CS335" s="121" t="s">
        <v>6169</v>
      </c>
      <c r="CT335" s="121" t="s">
        <v>5437</v>
      </c>
      <c r="CU335" s="121" t="s">
        <v>5437</v>
      </c>
      <c r="CV335" s="121" t="s">
        <v>6170</v>
      </c>
      <c r="CW335" s="121" t="s">
        <v>6176</v>
      </c>
      <c r="CX335" s="121" t="s">
        <v>5437</v>
      </c>
    </row>
    <row r="336" spans="1:102" ht="20.25" customHeight="1" x14ac:dyDescent="0.3">
      <c r="B336" s="137" t="s">
        <v>1033</v>
      </c>
      <c r="C336" s="137"/>
      <c r="D336" s="114" t="s">
        <v>5437</v>
      </c>
      <c r="E336" s="114">
        <v>2001</v>
      </c>
      <c r="F336" s="114" t="s">
        <v>5437</v>
      </c>
      <c r="G336" s="114"/>
      <c r="H336" s="114" t="s">
        <v>5437</v>
      </c>
      <c r="I336" s="114" t="s">
        <v>5508</v>
      </c>
      <c r="J336" s="114">
        <v>1</v>
      </c>
      <c r="K336" s="114" t="s">
        <v>5437</v>
      </c>
      <c r="L336" s="115" t="s">
        <v>5437</v>
      </c>
      <c r="M336" s="115">
        <v>2001</v>
      </c>
      <c r="N336" s="115" t="s">
        <v>5437</v>
      </c>
      <c r="O336" s="115" t="s">
        <v>5437</v>
      </c>
      <c r="P336" s="115" t="s">
        <v>5508</v>
      </c>
      <c r="Q336" s="115">
        <v>1</v>
      </c>
      <c r="R336" s="115" t="s">
        <v>5437</v>
      </c>
      <c r="S336" s="103" t="s">
        <v>5437</v>
      </c>
      <c r="T336" s="103">
        <v>2001</v>
      </c>
      <c r="U336" s="103" t="s">
        <v>5437</v>
      </c>
      <c r="V336" s="103" t="s">
        <v>5437</v>
      </c>
      <c r="W336" s="103" t="s">
        <v>5634</v>
      </c>
      <c r="X336" s="103">
        <v>3</v>
      </c>
      <c r="Y336" s="103" t="s">
        <v>5437</v>
      </c>
      <c r="Z336" s="116" t="s">
        <v>5539</v>
      </c>
      <c r="AA336" s="116" t="s">
        <v>5539</v>
      </c>
      <c r="AB336" s="116" t="s">
        <v>5539</v>
      </c>
      <c r="AC336" s="116" t="s">
        <v>5539</v>
      </c>
      <c r="AD336" s="116" t="s">
        <v>0</v>
      </c>
      <c r="AE336" s="116">
        <v>0</v>
      </c>
      <c r="AF336" s="116" t="s">
        <v>5539</v>
      </c>
      <c r="AG336" s="134" t="s">
        <v>5539</v>
      </c>
      <c r="AH336" s="134" t="s">
        <v>0</v>
      </c>
      <c r="AI336" s="134" t="s">
        <v>0</v>
      </c>
      <c r="AJ336" s="134" t="s">
        <v>0</v>
      </c>
      <c r="AK336" s="134" t="s">
        <v>0</v>
      </c>
      <c r="AL336" s="134" t="s">
        <v>0</v>
      </c>
      <c r="AM336" s="134" t="s">
        <v>0</v>
      </c>
      <c r="AN336" s="135" t="s">
        <v>0</v>
      </c>
      <c r="AO336" s="135" t="s">
        <v>0</v>
      </c>
      <c r="AP336" s="135" t="s">
        <v>0</v>
      </c>
      <c r="AQ336" s="135" t="s">
        <v>0</v>
      </c>
      <c r="AR336" s="135" t="s">
        <v>0</v>
      </c>
      <c r="AS336" s="135" t="s">
        <v>0</v>
      </c>
      <c r="AT336" s="135" t="s">
        <v>0</v>
      </c>
      <c r="AU336" s="136" t="s">
        <v>5437</v>
      </c>
      <c r="AV336" s="136" t="s">
        <v>6173</v>
      </c>
      <c r="AW336" s="136" t="s">
        <v>5437</v>
      </c>
      <c r="AX336" s="136" t="s">
        <v>5437</v>
      </c>
      <c r="AY336" s="136" t="s">
        <v>6166</v>
      </c>
      <c r="AZ336" s="136">
        <v>8</v>
      </c>
      <c r="BA336" s="136" t="s">
        <v>5437</v>
      </c>
      <c r="BB336" s="99" t="s">
        <v>5437</v>
      </c>
      <c r="BC336" s="99" t="s">
        <v>6165</v>
      </c>
      <c r="BD336" s="99" t="s">
        <v>5437</v>
      </c>
      <c r="BE336" s="99" t="s">
        <v>5437</v>
      </c>
      <c r="BF336" s="99" t="s">
        <v>5553</v>
      </c>
      <c r="BG336" s="99">
        <v>2</v>
      </c>
      <c r="BH336" s="99" t="s">
        <v>5437</v>
      </c>
      <c r="BI336" s="120" t="s">
        <v>5569</v>
      </c>
      <c r="BJ336" s="120" t="s">
        <v>5569</v>
      </c>
      <c r="BK336" s="120" t="s">
        <v>5569</v>
      </c>
      <c r="BL336" s="120" t="s">
        <v>5569</v>
      </c>
      <c r="BM336" s="120" t="s">
        <v>5569</v>
      </c>
      <c r="BN336" s="120" t="s">
        <v>5569</v>
      </c>
      <c r="BO336" s="120" t="s">
        <v>5569</v>
      </c>
      <c r="BP336" s="109" t="s">
        <v>5437</v>
      </c>
      <c r="BQ336" s="109">
        <v>2010</v>
      </c>
      <c r="BR336" s="109" t="s">
        <v>5437</v>
      </c>
      <c r="BS336" s="109" t="s">
        <v>5437</v>
      </c>
      <c r="BT336" s="109" t="s">
        <v>5866</v>
      </c>
      <c r="BU336" s="109">
        <v>1</v>
      </c>
      <c r="BV336" s="109" t="s">
        <v>5437</v>
      </c>
      <c r="BW336" s="121" t="s">
        <v>5437</v>
      </c>
      <c r="BX336" s="121">
        <v>2010</v>
      </c>
      <c r="BY336" s="121" t="s">
        <v>5437</v>
      </c>
      <c r="BZ336" s="121" t="s">
        <v>5437</v>
      </c>
      <c r="CA336" s="121" t="s">
        <v>5440</v>
      </c>
      <c r="CB336" s="121">
        <v>8</v>
      </c>
      <c r="CC336" s="121" t="s">
        <v>5569</v>
      </c>
      <c r="CD336" s="124" t="s">
        <v>5443</v>
      </c>
      <c r="CE336" s="124" t="s">
        <v>5443</v>
      </c>
      <c r="CF336" s="124" t="s">
        <v>5443</v>
      </c>
      <c r="CG336" s="124" t="s">
        <v>5443</v>
      </c>
      <c r="CH336" s="124" t="s">
        <v>5443</v>
      </c>
      <c r="CI336" s="124" t="s">
        <v>5443</v>
      </c>
      <c r="CJ336" s="124" t="s">
        <v>5443</v>
      </c>
      <c r="CK336" s="123" t="s">
        <v>5437</v>
      </c>
      <c r="CL336" s="123" t="s">
        <v>6174</v>
      </c>
      <c r="CM336" s="123" t="s">
        <v>5437</v>
      </c>
      <c r="CN336" s="123" t="s">
        <v>5437</v>
      </c>
      <c r="CO336" s="123" t="s">
        <v>6175</v>
      </c>
      <c r="CP336" s="123">
        <v>7</v>
      </c>
      <c r="CQ336" s="123" t="s">
        <v>5437</v>
      </c>
      <c r="CR336" s="121" t="s">
        <v>5437</v>
      </c>
      <c r="CS336" s="121" t="s">
        <v>6169</v>
      </c>
      <c r="CT336" s="121" t="s">
        <v>5437</v>
      </c>
      <c r="CU336" s="121" t="s">
        <v>5437</v>
      </c>
      <c r="CV336" s="121" t="s">
        <v>6170</v>
      </c>
      <c r="CW336" s="121" t="s">
        <v>6177</v>
      </c>
      <c r="CX336" s="121" t="s">
        <v>5437</v>
      </c>
    </row>
    <row r="337" spans="1:102" ht="22.5" customHeight="1" x14ac:dyDescent="0.3">
      <c r="B337" s="137" t="s">
        <v>1051</v>
      </c>
      <c r="C337" s="137"/>
      <c r="D337" s="114" t="s">
        <v>5443</v>
      </c>
      <c r="E337" s="114" t="s">
        <v>5443</v>
      </c>
      <c r="F337" s="126" t="s">
        <v>5440</v>
      </c>
      <c r="G337" s="114"/>
      <c r="H337" s="114" t="s">
        <v>5443</v>
      </c>
      <c r="I337" s="114" t="s">
        <v>5443</v>
      </c>
      <c r="J337" s="114">
        <v>0</v>
      </c>
      <c r="K337" s="114" t="s">
        <v>5443</v>
      </c>
      <c r="L337" s="115" t="s">
        <v>5443</v>
      </c>
      <c r="M337" s="115" t="s">
        <v>5443</v>
      </c>
      <c r="N337" s="115" t="s">
        <v>5443</v>
      </c>
      <c r="O337" s="115" t="s">
        <v>5443</v>
      </c>
      <c r="P337" s="115" t="s">
        <v>5443</v>
      </c>
      <c r="Q337" s="115">
        <v>0</v>
      </c>
      <c r="R337" s="115" t="s">
        <v>5443</v>
      </c>
      <c r="S337" s="103" t="s">
        <v>5437</v>
      </c>
      <c r="T337" s="103">
        <v>1988</v>
      </c>
      <c r="U337" s="103" t="s">
        <v>5437</v>
      </c>
      <c r="V337" s="103" t="s">
        <v>5437</v>
      </c>
      <c r="W337" s="103" t="s">
        <v>5634</v>
      </c>
      <c r="X337" s="103">
        <v>1</v>
      </c>
      <c r="Y337" s="103" t="s">
        <v>5437</v>
      </c>
      <c r="Z337" s="116" t="s">
        <v>5539</v>
      </c>
      <c r="AA337" s="116" t="s">
        <v>5539</v>
      </c>
      <c r="AB337" s="116" t="s">
        <v>5539</v>
      </c>
      <c r="AC337" s="116" t="s">
        <v>5539</v>
      </c>
      <c r="AD337" s="116" t="s">
        <v>0</v>
      </c>
      <c r="AE337" s="116">
        <v>0</v>
      </c>
      <c r="AF337" s="116" t="s">
        <v>5539</v>
      </c>
      <c r="AG337" s="134" t="s">
        <v>5539</v>
      </c>
      <c r="AH337" s="134" t="s">
        <v>0</v>
      </c>
      <c r="AI337" s="134" t="s">
        <v>0</v>
      </c>
      <c r="AJ337" s="134" t="s">
        <v>0</v>
      </c>
      <c r="AK337" s="134" t="s">
        <v>0</v>
      </c>
      <c r="AL337" s="134" t="s">
        <v>0</v>
      </c>
      <c r="AM337" s="134" t="s">
        <v>0</v>
      </c>
      <c r="AN337" s="135" t="s">
        <v>0</v>
      </c>
      <c r="AO337" s="135" t="s">
        <v>0</v>
      </c>
      <c r="AP337" s="135" t="s">
        <v>0</v>
      </c>
      <c r="AQ337" s="135" t="s">
        <v>0</v>
      </c>
      <c r="AR337" s="135" t="s">
        <v>0</v>
      </c>
      <c r="AS337" s="135" t="s">
        <v>0</v>
      </c>
      <c r="AT337" s="135" t="s">
        <v>0</v>
      </c>
      <c r="AU337" s="136" t="s">
        <v>5437</v>
      </c>
      <c r="AV337" s="136" t="s">
        <v>6178</v>
      </c>
      <c r="AW337" s="136" t="s">
        <v>5437</v>
      </c>
      <c r="AX337" s="136" t="s">
        <v>5437</v>
      </c>
      <c r="AY337" s="136" t="s">
        <v>6166</v>
      </c>
      <c r="AZ337" s="136">
        <v>6</v>
      </c>
      <c r="BA337" s="136" t="s">
        <v>5437</v>
      </c>
      <c r="BB337" s="99" t="s">
        <v>5437</v>
      </c>
      <c r="BC337" s="99" t="s">
        <v>6165</v>
      </c>
      <c r="BD337" s="99" t="s">
        <v>5437</v>
      </c>
      <c r="BE337" s="99" t="s">
        <v>5437</v>
      </c>
      <c r="BF337" s="99" t="s">
        <v>5553</v>
      </c>
      <c r="BG337" s="99">
        <v>2</v>
      </c>
      <c r="BH337" s="99" t="s">
        <v>5437</v>
      </c>
      <c r="BI337" s="120" t="s">
        <v>5569</v>
      </c>
      <c r="BJ337" s="120" t="s">
        <v>5569</v>
      </c>
      <c r="BK337" s="120" t="s">
        <v>5569</v>
      </c>
      <c r="BL337" s="120" t="s">
        <v>5569</v>
      </c>
      <c r="BM337" s="120" t="s">
        <v>5569</v>
      </c>
      <c r="BN337" s="120" t="s">
        <v>5569</v>
      </c>
      <c r="BO337" s="120" t="s">
        <v>5569</v>
      </c>
      <c r="BP337" s="109" t="s">
        <v>5437</v>
      </c>
      <c r="BQ337" s="109">
        <v>2009</v>
      </c>
      <c r="BR337" s="109" t="s">
        <v>5437</v>
      </c>
      <c r="BS337" s="109" t="s">
        <v>5437</v>
      </c>
      <c r="BT337" s="109" t="s">
        <v>5866</v>
      </c>
      <c r="BU337" s="109">
        <v>1</v>
      </c>
      <c r="BV337" s="109" t="s">
        <v>5437</v>
      </c>
      <c r="BW337" s="121" t="s">
        <v>5437</v>
      </c>
      <c r="BX337" s="121">
        <v>2010</v>
      </c>
      <c r="BY337" s="121" t="s">
        <v>5437</v>
      </c>
      <c r="BZ337" s="121" t="s">
        <v>5437</v>
      </c>
      <c r="CA337" s="121" t="s">
        <v>5440</v>
      </c>
      <c r="CB337" s="121">
        <v>3</v>
      </c>
      <c r="CC337" s="121" t="s">
        <v>5569</v>
      </c>
      <c r="CD337" s="124" t="s">
        <v>5443</v>
      </c>
      <c r="CE337" s="124" t="s">
        <v>5443</v>
      </c>
      <c r="CF337" s="124" t="s">
        <v>5443</v>
      </c>
      <c r="CG337" s="124" t="s">
        <v>5443</v>
      </c>
      <c r="CH337" s="124" t="s">
        <v>5443</v>
      </c>
      <c r="CI337" s="124" t="s">
        <v>5443</v>
      </c>
      <c r="CJ337" s="124" t="s">
        <v>5443</v>
      </c>
      <c r="CK337" s="123" t="s">
        <v>5437</v>
      </c>
      <c r="CL337" s="123" t="s">
        <v>6179</v>
      </c>
      <c r="CM337" s="123" t="s">
        <v>5437</v>
      </c>
      <c r="CN337" s="123" t="s">
        <v>5437</v>
      </c>
      <c r="CO337" s="123" t="s">
        <v>6175</v>
      </c>
      <c r="CP337" s="123">
        <v>7</v>
      </c>
      <c r="CQ337" s="123" t="s">
        <v>5437</v>
      </c>
      <c r="CR337" s="121" t="s">
        <v>5437</v>
      </c>
      <c r="CS337" s="121" t="s">
        <v>6169</v>
      </c>
      <c r="CT337" s="121" t="s">
        <v>5437</v>
      </c>
      <c r="CU337" s="121" t="s">
        <v>5437</v>
      </c>
      <c r="CV337" s="121" t="s">
        <v>6170</v>
      </c>
      <c r="CW337" s="121" t="s">
        <v>6171</v>
      </c>
      <c r="CX337" s="121" t="s">
        <v>5437</v>
      </c>
    </row>
    <row r="338" spans="1:102" ht="18" customHeight="1" x14ac:dyDescent="0.3">
      <c r="B338" s="147" t="s">
        <v>6180</v>
      </c>
      <c r="C338" s="147"/>
      <c r="D338" s="114" t="s">
        <v>5437</v>
      </c>
      <c r="E338" s="114">
        <v>2001</v>
      </c>
      <c r="F338" s="114" t="s">
        <v>5437</v>
      </c>
      <c r="G338" s="114"/>
      <c r="H338" s="114" t="s">
        <v>5437</v>
      </c>
      <c r="I338" s="114" t="s">
        <v>5508</v>
      </c>
      <c r="J338" s="114">
        <v>1</v>
      </c>
      <c r="K338" s="114" t="s">
        <v>5437</v>
      </c>
      <c r="L338" s="115" t="s">
        <v>5437</v>
      </c>
      <c r="M338" s="115">
        <v>2001</v>
      </c>
      <c r="N338" s="115" t="s">
        <v>5437</v>
      </c>
      <c r="O338" s="115" t="s">
        <v>5437</v>
      </c>
      <c r="P338" s="115" t="s">
        <v>5508</v>
      </c>
      <c r="Q338" s="115">
        <v>1</v>
      </c>
      <c r="R338" s="115" t="s">
        <v>5437</v>
      </c>
      <c r="S338" s="103" t="s">
        <v>5437</v>
      </c>
      <c r="T338" s="103">
        <v>2001</v>
      </c>
      <c r="U338" s="103" t="s">
        <v>5437</v>
      </c>
      <c r="V338" s="103" t="s">
        <v>5437</v>
      </c>
      <c r="W338" s="103" t="s">
        <v>5634</v>
      </c>
      <c r="X338" s="103">
        <v>3</v>
      </c>
      <c r="Y338" s="103" t="s">
        <v>5437</v>
      </c>
      <c r="Z338" s="116" t="s">
        <v>5539</v>
      </c>
      <c r="AA338" s="116" t="s">
        <v>5539</v>
      </c>
      <c r="AB338" s="116" t="s">
        <v>5539</v>
      </c>
      <c r="AC338" s="116" t="s">
        <v>5539</v>
      </c>
      <c r="AD338" s="116" t="s">
        <v>0</v>
      </c>
      <c r="AE338" s="116">
        <v>0</v>
      </c>
      <c r="AF338" s="116" t="s">
        <v>5539</v>
      </c>
      <c r="AG338" s="134" t="s">
        <v>5539</v>
      </c>
      <c r="AH338" s="134" t="s">
        <v>0</v>
      </c>
      <c r="AI338" s="134" t="s">
        <v>0</v>
      </c>
      <c r="AJ338" s="134" t="s">
        <v>0</v>
      </c>
      <c r="AK338" s="134" t="s">
        <v>0</v>
      </c>
      <c r="AL338" s="134" t="s">
        <v>0</v>
      </c>
      <c r="AM338" s="134" t="s">
        <v>0</v>
      </c>
      <c r="AN338" s="135" t="s">
        <v>0</v>
      </c>
      <c r="AO338" s="135" t="s">
        <v>0</v>
      </c>
      <c r="AP338" s="135" t="s">
        <v>0</v>
      </c>
      <c r="AQ338" s="135" t="s">
        <v>0</v>
      </c>
      <c r="AR338" s="135" t="s">
        <v>0</v>
      </c>
      <c r="AS338" s="135" t="s">
        <v>0</v>
      </c>
      <c r="AT338" s="135" t="s">
        <v>0</v>
      </c>
      <c r="AU338" s="136" t="s">
        <v>5437</v>
      </c>
      <c r="AV338" s="136" t="s">
        <v>6178</v>
      </c>
      <c r="AW338" s="136" t="s">
        <v>5437</v>
      </c>
      <c r="AX338" s="136" t="s">
        <v>5437</v>
      </c>
      <c r="AY338" s="136" t="s">
        <v>6166</v>
      </c>
      <c r="AZ338" s="136">
        <v>6</v>
      </c>
      <c r="BA338" s="136" t="s">
        <v>5437</v>
      </c>
      <c r="BB338" s="99" t="s">
        <v>5437</v>
      </c>
      <c r="BC338" s="99" t="s">
        <v>6165</v>
      </c>
      <c r="BD338" s="99" t="s">
        <v>5437</v>
      </c>
      <c r="BE338" s="99" t="s">
        <v>5437</v>
      </c>
      <c r="BF338" s="99" t="s">
        <v>5553</v>
      </c>
      <c r="BG338" s="99">
        <v>2</v>
      </c>
      <c r="BH338" s="99" t="s">
        <v>5437</v>
      </c>
      <c r="BI338" s="120" t="s">
        <v>5569</v>
      </c>
      <c r="BJ338" s="120" t="s">
        <v>5569</v>
      </c>
      <c r="BK338" s="120" t="s">
        <v>5569</v>
      </c>
      <c r="BL338" s="120" t="s">
        <v>5569</v>
      </c>
      <c r="BM338" s="120" t="s">
        <v>5569</v>
      </c>
      <c r="BN338" s="120" t="s">
        <v>5569</v>
      </c>
      <c r="BO338" s="120" t="s">
        <v>5569</v>
      </c>
      <c r="BP338" s="109" t="s">
        <v>5437</v>
      </c>
      <c r="BQ338" s="109">
        <v>2010</v>
      </c>
      <c r="BR338" s="109" t="s">
        <v>5437</v>
      </c>
      <c r="BS338" s="109" t="s">
        <v>5437</v>
      </c>
      <c r="BT338" s="109" t="s">
        <v>5866</v>
      </c>
      <c r="BU338" s="109">
        <v>1</v>
      </c>
      <c r="BV338" s="109" t="s">
        <v>5437</v>
      </c>
      <c r="BW338" s="121" t="s">
        <v>5437</v>
      </c>
      <c r="BX338" s="121">
        <v>2010</v>
      </c>
      <c r="BY338" s="121" t="s">
        <v>5437</v>
      </c>
      <c r="BZ338" s="121" t="s">
        <v>5437</v>
      </c>
      <c r="CA338" s="121" t="s">
        <v>5440</v>
      </c>
      <c r="CB338" s="121">
        <v>4</v>
      </c>
      <c r="CC338" s="121" t="s">
        <v>5569</v>
      </c>
      <c r="CD338" s="124" t="s">
        <v>5443</v>
      </c>
      <c r="CE338" s="124" t="s">
        <v>5443</v>
      </c>
      <c r="CF338" s="124" t="s">
        <v>5443</v>
      </c>
      <c r="CG338" s="124" t="s">
        <v>5443</v>
      </c>
      <c r="CH338" s="124" t="s">
        <v>5443</v>
      </c>
      <c r="CI338" s="124" t="s">
        <v>5443</v>
      </c>
      <c r="CJ338" s="124" t="s">
        <v>5443</v>
      </c>
      <c r="CK338" s="123" t="s">
        <v>5437</v>
      </c>
      <c r="CL338" s="123" t="s">
        <v>6174</v>
      </c>
      <c r="CM338" s="123" t="s">
        <v>5437</v>
      </c>
      <c r="CN338" s="123" t="s">
        <v>5437</v>
      </c>
      <c r="CO338" s="123" t="s">
        <v>6175</v>
      </c>
      <c r="CP338" s="123">
        <v>8</v>
      </c>
      <c r="CQ338" s="123" t="s">
        <v>5437</v>
      </c>
      <c r="CR338" s="121" t="s">
        <v>5437</v>
      </c>
      <c r="CS338" s="121" t="s">
        <v>6169</v>
      </c>
      <c r="CT338" s="121" t="s">
        <v>5437</v>
      </c>
      <c r="CU338" s="121" t="s">
        <v>5437</v>
      </c>
      <c r="CV338" s="121" t="s">
        <v>6170</v>
      </c>
      <c r="CW338" s="121" t="s">
        <v>6176</v>
      </c>
      <c r="CX338" s="121" t="s">
        <v>5437</v>
      </c>
    </row>
    <row r="339" spans="1:102" ht="12.75" customHeight="1" x14ac:dyDescent="0.3">
      <c r="B339" s="137" t="s">
        <v>1048</v>
      </c>
      <c r="C339" s="137"/>
      <c r="D339" s="114" t="s">
        <v>5443</v>
      </c>
      <c r="E339" s="114" t="s">
        <v>5443</v>
      </c>
      <c r="F339" s="126" t="s">
        <v>5440</v>
      </c>
      <c r="G339" s="114"/>
      <c r="H339" s="114" t="s">
        <v>5443</v>
      </c>
      <c r="I339" s="114" t="s">
        <v>5443</v>
      </c>
      <c r="J339" s="114">
        <v>0</v>
      </c>
      <c r="K339" s="114" t="s">
        <v>5443</v>
      </c>
      <c r="L339" s="115" t="s">
        <v>5443</v>
      </c>
      <c r="M339" s="115" t="s">
        <v>5443</v>
      </c>
      <c r="N339" s="115" t="s">
        <v>5443</v>
      </c>
      <c r="O339" s="115" t="s">
        <v>5443</v>
      </c>
      <c r="P339" s="115" t="s">
        <v>5443</v>
      </c>
      <c r="Q339" s="115">
        <v>0</v>
      </c>
      <c r="R339" s="115" t="s">
        <v>5443</v>
      </c>
      <c r="S339" s="103" t="s">
        <v>5437</v>
      </c>
      <c r="T339" s="103">
        <v>1988</v>
      </c>
      <c r="U339" s="103" t="s">
        <v>5437</v>
      </c>
      <c r="V339" s="103" t="s">
        <v>5437</v>
      </c>
      <c r="W339" s="103" t="s">
        <v>5634</v>
      </c>
      <c r="X339" s="103">
        <v>2</v>
      </c>
      <c r="Y339" s="103" t="s">
        <v>5437</v>
      </c>
      <c r="Z339" s="116" t="s">
        <v>5539</v>
      </c>
      <c r="AA339" s="116" t="s">
        <v>5539</v>
      </c>
      <c r="AB339" s="116" t="s">
        <v>5539</v>
      </c>
      <c r="AC339" s="116" t="s">
        <v>5539</v>
      </c>
      <c r="AD339" s="116" t="s">
        <v>0</v>
      </c>
      <c r="AE339" s="116">
        <v>0</v>
      </c>
      <c r="AF339" s="116" t="s">
        <v>5539</v>
      </c>
      <c r="AG339" s="134" t="s">
        <v>5539</v>
      </c>
      <c r="AH339" s="134" t="s">
        <v>0</v>
      </c>
      <c r="AI339" s="134" t="s">
        <v>0</v>
      </c>
      <c r="AJ339" s="134" t="s">
        <v>0</v>
      </c>
      <c r="AK339" s="134" t="s">
        <v>0</v>
      </c>
      <c r="AL339" s="134" t="s">
        <v>0</v>
      </c>
      <c r="AM339" s="134" t="s">
        <v>0</v>
      </c>
      <c r="AN339" s="135" t="s">
        <v>0</v>
      </c>
      <c r="AO339" s="135" t="s">
        <v>0</v>
      </c>
      <c r="AP339" s="135" t="s">
        <v>0</v>
      </c>
      <c r="AQ339" s="135" t="s">
        <v>0</v>
      </c>
      <c r="AR339" s="135" t="s">
        <v>0</v>
      </c>
      <c r="AS339" s="135" t="s">
        <v>0</v>
      </c>
      <c r="AT339" s="135" t="s">
        <v>0</v>
      </c>
      <c r="AU339" s="136" t="s">
        <v>5437</v>
      </c>
      <c r="AV339" s="136" t="s">
        <v>6178</v>
      </c>
      <c r="AW339" s="136" t="s">
        <v>5437</v>
      </c>
      <c r="AX339" s="136" t="s">
        <v>5437</v>
      </c>
      <c r="AY339" s="136" t="s">
        <v>6166</v>
      </c>
      <c r="AZ339" s="136">
        <v>5</v>
      </c>
      <c r="BA339" s="136" t="s">
        <v>5437</v>
      </c>
      <c r="BB339" s="99" t="s">
        <v>5437</v>
      </c>
      <c r="BC339" s="99" t="s">
        <v>6165</v>
      </c>
      <c r="BD339" s="99" t="s">
        <v>5437</v>
      </c>
      <c r="BE339" s="99" t="s">
        <v>5437</v>
      </c>
      <c r="BF339" s="99" t="s">
        <v>5553</v>
      </c>
      <c r="BG339" s="99">
        <v>2</v>
      </c>
      <c r="BH339" s="99" t="s">
        <v>5437</v>
      </c>
      <c r="BI339" s="120" t="s">
        <v>5569</v>
      </c>
      <c r="BJ339" s="120" t="s">
        <v>5569</v>
      </c>
      <c r="BK339" s="120" t="s">
        <v>5569</v>
      </c>
      <c r="BL339" s="120" t="s">
        <v>5569</v>
      </c>
      <c r="BM339" s="120" t="s">
        <v>5569</v>
      </c>
      <c r="BN339" s="120" t="s">
        <v>5569</v>
      </c>
      <c r="BO339" s="120" t="s">
        <v>5569</v>
      </c>
      <c r="BP339" s="109" t="s">
        <v>5437</v>
      </c>
      <c r="BQ339" s="109">
        <v>2008</v>
      </c>
      <c r="BR339" s="109" t="s">
        <v>5437</v>
      </c>
      <c r="BS339" s="109" t="s">
        <v>5437</v>
      </c>
      <c r="BT339" s="109" t="s">
        <v>5866</v>
      </c>
      <c r="BU339" s="109">
        <v>1</v>
      </c>
      <c r="BV339" s="109" t="s">
        <v>5437</v>
      </c>
      <c r="BW339" s="121" t="s">
        <v>5437</v>
      </c>
      <c r="BX339" s="121">
        <v>2010</v>
      </c>
      <c r="BY339" s="121" t="s">
        <v>5437</v>
      </c>
      <c r="BZ339" s="121" t="s">
        <v>5437</v>
      </c>
      <c r="CA339" s="121" t="s">
        <v>5440</v>
      </c>
      <c r="CB339" s="121">
        <v>2</v>
      </c>
      <c r="CC339" s="121" t="s">
        <v>5569</v>
      </c>
      <c r="CD339" s="124" t="s">
        <v>5443</v>
      </c>
      <c r="CE339" s="124" t="s">
        <v>5443</v>
      </c>
      <c r="CF339" s="124" t="s">
        <v>5443</v>
      </c>
      <c r="CG339" s="124" t="s">
        <v>5443</v>
      </c>
      <c r="CH339" s="124" t="s">
        <v>5443</v>
      </c>
      <c r="CI339" s="124" t="s">
        <v>5443</v>
      </c>
      <c r="CJ339" s="124" t="s">
        <v>5443</v>
      </c>
      <c r="CK339" s="123" t="s">
        <v>5437</v>
      </c>
      <c r="CL339" s="123" t="s">
        <v>6181</v>
      </c>
      <c r="CM339" s="123" t="s">
        <v>5437</v>
      </c>
      <c r="CN339" s="123" t="s">
        <v>5437</v>
      </c>
      <c r="CO339" s="123" t="s">
        <v>6175</v>
      </c>
      <c r="CP339" s="123">
        <v>7</v>
      </c>
      <c r="CQ339" s="123" t="s">
        <v>5437</v>
      </c>
      <c r="CR339" s="121" t="s">
        <v>5437</v>
      </c>
      <c r="CS339" s="121" t="s">
        <v>6169</v>
      </c>
      <c r="CT339" s="121" t="s">
        <v>5437</v>
      </c>
      <c r="CU339" s="121" t="s">
        <v>5437</v>
      </c>
      <c r="CV339" s="121" t="s">
        <v>6170</v>
      </c>
      <c r="CW339" s="121" t="s">
        <v>6171</v>
      </c>
      <c r="CX339" s="121" t="s">
        <v>5437</v>
      </c>
    </row>
    <row r="340" spans="1:102" ht="16.5" customHeight="1" x14ac:dyDescent="0.3">
      <c r="B340" s="137" t="s">
        <v>33</v>
      </c>
      <c r="C340" s="137"/>
      <c r="D340" s="114" t="s">
        <v>5443</v>
      </c>
      <c r="E340" s="114" t="s">
        <v>5443</v>
      </c>
      <c r="F340" s="126" t="s">
        <v>5440</v>
      </c>
      <c r="G340" s="114"/>
      <c r="H340" s="114" t="s">
        <v>5443</v>
      </c>
      <c r="I340" s="114" t="s">
        <v>5443</v>
      </c>
      <c r="J340" s="114">
        <v>0</v>
      </c>
      <c r="K340" s="114" t="s">
        <v>5443</v>
      </c>
      <c r="L340" s="115" t="s">
        <v>5443</v>
      </c>
      <c r="M340" s="115" t="s">
        <v>5443</v>
      </c>
      <c r="N340" s="115" t="s">
        <v>5443</v>
      </c>
      <c r="O340" s="115" t="s">
        <v>5443</v>
      </c>
      <c r="P340" s="115" t="s">
        <v>5443</v>
      </c>
      <c r="Q340" s="115">
        <v>0</v>
      </c>
      <c r="R340" s="115" t="s">
        <v>5443</v>
      </c>
      <c r="S340" s="103" t="s">
        <v>5437</v>
      </c>
      <c r="T340" s="103">
        <v>1988</v>
      </c>
      <c r="U340" s="103" t="s">
        <v>5437</v>
      </c>
      <c r="V340" s="103" t="s">
        <v>5437</v>
      </c>
      <c r="W340" s="103" t="s">
        <v>5634</v>
      </c>
      <c r="X340" s="103">
        <v>1</v>
      </c>
      <c r="Y340" s="103" t="s">
        <v>5437</v>
      </c>
      <c r="Z340" s="116" t="s">
        <v>5539</v>
      </c>
      <c r="AA340" s="116" t="s">
        <v>5539</v>
      </c>
      <c r="AB340" s="116" t="s">
        <v>5539</v>
      </c>
      <c r="AC340" s="116" t="s">
        <v>5539</v>
      </c>
      <c r="AD340" s="116" t="s">
        <v>0</v>
      </c>
      <c r="AE340" s="116">
        <v>0</v>
      </c>
      <c r="AF340" s="116" t="s">
        <v>5539</v>
      </c>
      <c r="AG340" s="134" t="s">
        <v>5539</v>
      </c>
      <c r="AH340" s="134" t="s">
        <v>0</v>
      </c>
      <c r="AI340" s="134" t="s">
        <v>0</v>
      </c>
      <c r="AJ340" s="134" t="s">
        <v>0</v>
      </c>
      <c r="AK340" s="134" t="s">
        <v>0</v>
      </c>
      <c r="AL340" s="134" t="s">
        <v>0</v>
      </c>
      <c r="AM340" s="134" t="s">
        <v>0</v>
      </c>
      <c r="AN340" s="135" t="s">
        <v>0</v>
      </c>
      <c r="AO340" s="135" t="s">
        <v>0</v>
      </c>
      <c r="AP340" s="135" t="s">
        <v>0</v>
      </c>
      <c r="AQ340" s="135" t="s">
        <v>0</v>
      </c>
      <c r="AR340" s="135" t="s">
        <v>0</v>
      </c>
      <c r="AS340" s="135" t="s">
        <v>0</v>
      </c>
      <c r="AT340" s="135" t="s">
        <v>0</v>
      </c>
      <c r="AU340" s="136" t="s">
        <v>5437</v>
      </c>
      <c r="AV340" s="136" t="s">
        <v>6178</v>
      </c>
      <c r="AW340" s="136" t="s">
        <v>5437</v>
      </c>
      <c r="AX340" s="136" t="s">
        <v>5437</v>
      </c>
      <c r="AY340" s="136" t="s">
        <v>6166</v>
      </c>
      <c r="AZ340" s="136">
        <v>6</v>
      </c>
      <c r="BA340" s="136" t="s">
        <v>5437</v>
      </c>
      <c r="BB340" s="99" t="s">
        <v>5437</v>
      </c>
      <c r="BC340" s="99" t="s">
        <v>6165</v>
      </c>
      <c r="BD340" s="99" t="s">
        <v>5437</v>
      </c>
      <c r="BE340" s="99" t="s">
        <v>5437</v>
      </c>
      <c r="BF340" s="99" t="s">
        <v>5553</v>
      </c>
      <c r="BG340" s="99">
        <v>2</v>
      </c>
      <c r="BH340" s="99" t="s">
        <v>5437</v>
      </c>
      <c r="BI340" s="120" t="s">
        <v>5569</v>
      </c>
      <c r="BJ340" s="120" t="s">
        <v>5569</v>
      </c>
      <c r="BK340" s="120" t="s">
        <v>5569</v>
      </c>
      <c r="BL340" s="120" t="s">
        <v>5569</v>
      </c>
      <c r="BM340" s="120" t="s">
        <v>5569</v>
      </c>
      <c r="BN340" s="120" t="s">
        <v>5569</v>
      </c>
      <c r="BO340" s="120" t="s">
        <v>5569</v>
      </c>
      <c r="BP340" s="109" t="s">
        <v>5437</v>
      </c>
      <c r="BQ340" s="109">
        <v>2009</v>
      </c>
      <c r="BR340" s="109" t="s">
        <v>5437</v>
      </c>
      <c r="BS340" s="109" t="s">
        <v>5437</v>
      </c>
      <c r="BT340" s="109" t="s">
        <v>5866</v>
      </c>
      <c r="BU340" s="109">
        <v>1</v>
      </c>
      <c r="BV340" s="109" t="s">
        <v>5437</v>
      </c>
      <c r="BW340" s="121" t="s">
        <v>5437</v>
      </c>
      <c r="BX340" s="121">
        <v>2010</v>
      </c>
      <c r="BY340" s="121" t="s">
        <v>5437</v>
      </c>
      <c r="BZ340" s="121" t="s">
        <v>5437</v>
      </c>
      <c r="CA340" s="121" t="s">
        <v>5440</v>
      </c>
      <c r="CB340" s="121">
        <v>3</v>
      </c>
      <c r="CC340" s="121" t="s">
        <v>5569</v>
      </c>
      <c r="CD340" s="124" t="s">
        <v>5443</v>
      </c>
      <c r="CE340" s="124" t="s">
        <v>5443</v>
      </c>
      <c r="CF340" s="124" t="s">
        <v>5443</v>
      </c>
      <c r="CG340" s="124" t="s">
        <v>5443</v>
      </c>
      <c r="CH340" s="124" t="s">
        <v>5443</v>
      </c>
      <c r="CI340" s="124" t="s">
        <v>5443</v>
      </c>
      <c r="CJ340" s="124" t="s">
        <v>5443</v>
      </c>
      <c r="CK340" s="123" t="s">
        <v>5437</v>
      </c>
      <c r="CL340" s="123" t="s">
        <v>6179</v>
      </c>
      <c r="CM340" s="123" t="s">
        <v>5437</v>
      </c>
      <c r="CN340" s="123" t="s">
        <v>5437</v>
      </c>
      <c r="CO340" s="123" t="s">
        <v>6175</v>
      </c>
      <c r="CP340" s="123">
        <v>7</v>
      </c>
      <c r="CQ340" s="123" t="s">
        <v>5437</v>
      </c>
      <c r="CR340" s="121" t="s">
        <v>5437</v>
      </c>
      <c r="CS340" s="121" t="s">
        <v>6169</v>
      </c>
      <c r="CT340" s="121" t="s">
        <v>5437</v>
      </c>
      <c r="CU340" s="121" t="s">
        <v>5437</v>
      </c>
      <c r="CV340" s="121" t="s">
        <v>6170</v>
      </c>
      <c r="CW340" s="121" t="s">
        <v>6171</v>
      </c>
      <c r="CX340" s="121" t="s">
        <v>5437</v>
      </c>
    </row>
    <row r="341" spans="1:102" x14ac:dyDescent="0.3">
      <c r="B341" s="144" t="s">
        <v>6182</v>
      </c>
      <c r="C341" s="144"/>
      <c r="D341" s="114"/>
      <c r="E341" s="114"/>
      <c r="F341" s="114"/>
      <c r="G341" s="114"/>
      <c r="H341" s="114"/>
      <c r="I341" s="114"/>
      <c r="J341" s="114"/>
      <c r="K341" s="114"/>
      <c r="L341" s="115"/>
      <c r="M341" s="115"/>
      <c r="N341" s="115"/>
      <c r="O341" s="115"/>
      <c r="P341" s="115"/>
      <c r="Q341" s="115"/>
      <c r="R341" s="115"/>
      <c r="S341" s="103"/>
      <c r="T341" s="103"/>
      <c r="U341" s="103"/>
      <c r="V341" s="103"/>
      <c r="W341" s="103"/>
      <c r="X341" s="103"/>
      <c r="Y341" s="103"/>
      <c r="Z341" s="116"/>
      <c r="AA341" s="116"/>
      <c r="AB341" s="116"/>
      <c r="AC341" s="116"/>
      <c r="AD341" s="116"/>
      <c r="AE341" s="116"/>
      <c r="AF341" s="116"/>
      <c r="AG341" s="134"/>
      <c r="AH341" s="134"/>
      <c r="AI341" s="134"/>
      <c r="AJ341" s="134"/>
      <c r="AK341" s="134"/>
      <c r="AL341" s="134"/>
      <c r="AM341" s="134"/>
      <c r="AN341" s="135"/>
      <c r="AO341" s="135"/>
      <c r="AP341" s="135"/>
      <c r="AQ341" s="135"/>
      <c r="AR341" s="135"/>
      <c r="AS341" s="135"/>
      <c r="AT341" s="135"/>
      <c r="AU341" s="136"/>
      <c r="AV341" s="136"/>
      <c r="AW341" s="136"/>
      <c r="AX341" s="136"/>
      <c r="AY341" s="136"/>
      <c r="AZ341" s="136"/>
      <c r="BA341" s="136"/>
      <c r="BB341" s="99"/>
      <c r="BC341" s="99"/>
      <c r="BD341" s="99"/>
      <c r="BE341" s="99"/>
      <c r="BF341" s="99"/>
      <c r="BG341" s="99"/>
      <c r="BH341" s="99"/>
      <c r="BI341" s="120"/>
      <c r="BJ341" s="120"/>
      <c r="BK341" s="120"/>
      <c r="BL341" s="120"/>
      <c r="BM341" s="120"/>
      <c r="BN341" s="120"/>
      <c r="BO341" s="120"/>
      <c r="BP341" s="109"/>
      <c r="BQ341" s="109"/>
      <c r="BR341" s="109"/>
      <c r="BS341" s="109"/>
      <c r="BT341" s="109"/>
      <c r="BU341" s="109"/>
      <c r="BV341" s="109"/>
      <c r="BW341" s="121"/>
      <c r="BX341" s="121"/>
      <c r="BY341" s="121"/>
      <c r="BZ341" s="121"/>
      <c r="CA341" s="121"/>
      <c r="CB341" s="121"/>
      <c r="CC341" s="121"/>
      <c r="CD341" s="124"/>
      <c r="CE341" s="124"/>
      <c r="CF341" s="124"/>
      <c r="CG341" s="124"/>
      <c r="CH341" s="124"/>
      <c r="CI341" s="124"/>
      <c r="CJ341" s="124"/>
      <c r="CK341" s="123"/>
      <c r="CL341" s="123"/>
      <c r="CM341" s="123"/>
      <c r="CN341" s="123"/>
      <c r="CO341" s="123"/>
      <c r="CP341" s="123"/>
      <c r="CQ341" s="123"/>
      <c r="CR341" s="121"/>
      <c r="CS341" s="121"/>
      <c r="CT341" s="121"/>
      <c r="CU341" s="121"/>
      <c r="CV341" s="121"/>
      <c r="CW341" s="121"/>
      <c r="CX341" s="121"/>
    </row>
    <row r="342" spans="1:102" x14ac:dyDescent="0.3">
      <c r="A342" s="133" t="s">
        <v>6183</v>
      </c>
      <c r="B342" s="133" t="s">
        <v>6183</v>
      </c>
      <c r="C342" s="133"/>
      <c r="D342" s="114"/>
      <c r="E342" s="114"/>
      <c r="F342" s="114"/>
      <c r="G342" s="114"/>
      <c r="H342" s="114"/>
      <c r="I342" s="114"/>
      <c r="J342" s="114"/>
      <c r="K342" s="114"/>
      <c r="L342" s="115"/>
      <c r="M342" s="115"/>
      <c r="N342" s="115"/>
      <c r="O342" s="115"/>
      <c r="P342" s="115"/>
      <c r="Q342" s="115"/>
      <c r="R342" s="115"/>
      <c r="S342" s="103"/>
      <c r="T342" s="103"/>
      <c r="U342" s="103"/>
      <c r="V342" s="103"/>
      <c r="W342" s="103"/>
      <c r="X342" s="103"/>
      <c r="Y342" s="103"/>
      <c r="Z342" s="116"/>
      <c r="AA342" s="116"/>
      <c r="AB342" s="116"/>
      <c r="AC342" s="116"/>
      <c r="AD342" s="116"/>
      <c r="AE342" s="116"/>
      <c r="AF342" s="116"/>
      <c r="AG342" s="134"/>
      <c r="AH342" s="134"/>
      <c r="AI342" s="134"/>
      <c r="AJ342" s="134"/>
      <c r="AK342" s="134"/>
      <c r="AL342" s="134"/>
      <c r="AM342" s="134"/>
      <c r="AN342" s="135"/>
      <c r="AO342" s="135"/>
      <c r="AP342" s="135"/>
      <c r="AQ342" s="135"/>
      <c r="AR342" s="135"/>
      <c r="AS342" s="135"/>
      <c r="AT342" s="135"/>
      <c r="AU342" s="136"/>
      <c r="AV342" s="136"/>
      <c r="AW342" s="136"/>
      <c r="AX342" s="136"/>
      <c r="AY342" s="136"/>
      <c r="AZ342" s="136"/>
      <c r="BA342" s="136"/>
      <c r="BB342" s="99"/>
      <c r="BC342" s="99"/>
      <c r="BD342" s="99"/>
      <c r="BE342" s="99"/>
      <c r="BF342" s="99"/>
      <c r="BG342" s="99"/>
      <c r="BH342" s="99"/>
      <c r="BI342" s="120"/>
      <c r="BJ342" s="120"/>
      <c r="BK342" s="120"/>
      <c r="BL342" s="120"/>
      <c r="BM342" s="120"/>
      <c r="BN342" s="120"/>
      <c r="BO342" s="120"/>
      <c r="BP342" s="109"/>
      <c r="BQ342" s="109"/>
      <c r="BR342" s="109"/>
      <c r="BS342" s="109"/>
      <c r="BT342" s="109"/>
      <c r="BU342" s="109"/>
      <c r="BV342" s="109"/>
      <c r="BW342" s="121"/>
      <c r="BX342" s="121"/>
      <c r="BY342" s="121"/>
      <c r="BZ342" s="121"/>
      <c r="CA342" s="121"/>
      <c r="CB342" s="121"/>
      <c r="CC342" s="121"/>
      <c r="CD342" s="124"/>
      <c r="CE342" s="124"/>
      <c r="CF342" s="124"/>
      <c r="CG342" s="124"/>
      <c r="CH342" s="124"/>
      <c r="CI342" s="124"/>
      <c r="CJ342" s="124"/>
      <c r="CK342" s="123"/>
      <c r="CL342" s="123"/>
      <c r="CM342" s="123"/>
      <c r="CN342" s="123"/>
      <c r="CO342" s="123"/>
      <c r="CP342" s="123"/>
      <c r="CQ342" s="123"/>
      <c r="CR342" s="121"/>
      <c r="CS342" s="121"/>
      <c r="CT342" s="121"/>
      <c r="CU342" s="121"/>
      <c r="CV342" s="121"/>
      <c r="CW342" s="121"/>
      <c r="CX342" s="121"/>
    </row>
    <row r="343" spans="1:102" x14ac:dyDescent="0.3">
      <c r="B343" s="137" t="s">
        <v>1842</v>
      </c>
      <c r="C343" s="137"/>
      <c r="D343" s="114" t="s">
        <v>5437</v>
      </c>
      <c r="E343" s="114">
        <v>1988</v>
      </c>
      <c r="F343" s="114" t="s">
        <v>5437</v>
      </c>
      <c r="G343" s="114"/>
      <c r="H343" s="114" t="s">
        <v>5437</v>
      </c>
      <c r="I343" s="114" t="s">
        <v>6093</v>
      </c>
      <c r="J343" s="114">
        <v>8</v>
      </c>
      <c r="K343" s="114" t="s">
        <v>5437</v>
      </c>
      <c r="L343" s="115" t="s">
        <v>5437</v>
      </c>
      <c r="M343" s="115">
        <v>1988</v>
      </c>
      <c r="N343" s="115" t="s">
        <v>5437</v>
      </c>
      <c r="O343" s="115" t="s">
        <v>5437</v>
      </c>
      <c r="P343" s="115" t="s">
        <v>6093</v>
      </c>
      <c r="Q343" s="115">
        <v>8</v>
      </c>
      <c r="R343" s="115" t="s">
        <v>5437</v>
      </c>
      <c r="S343" s="103" t="s">
        <v>5437</v>
      </c>
      <c r="T343" s="103">
        <v>1988</v>
      </c>
      <c r="U343" s="103" t="s">
        <v>5437</v>
      </c>
      <c r="V343" s="103" t="s">
        <v>5437</v>
      </c>
      <c r="W343" s="103" t="s">
        <v>6184</v>
      </c>
      <c r="X343" s="103">
        <v>3</v>
      </c>
      <c r="Y343" s="103" t="s">
        <v>5437</v>
      </c>
      <c r="Z343" s="116" t="s">
        <v>5443</v>
      </c>
      <c r="AA343" s="116" t="s">
        <v>0</v>
      </c>
      <c r="AB343" s="116" t="s">
        <v>0</v>
      </c>
      <c r="AC343" s="116" t="s">
        <v>0</v>
      </c>
      <c r="AD343" s="116" t="s">
        <v>0</v>
      </c>
      <c r="AE343" s="116" t="s">
        <v>0</v>
      </c>
      <c r="AF343" s="116" t="s">
        <v>0</v>
      </c>
      <c r="AG343" s="134" t="s">
        <v>5437</v>
      </c>
      <c r="AH343" s="134">
        <v>2010</v>
      </c>
      <c r="AI343" s="134" t="s">
        <v>5437</v>
      </c>
      <c r="AJ343" s="134" t="s">
        <v>5437</v>
      </c>
      <c r="AK343" s="134" t="s">
        <v>5865</v>
      </c>
      <c r="AL343" s="134">
        <v>1</v>
      </c>
      <c r="AM343" s="134" t="s">
        <v>5437</v>
      </c>
      <c r="AN343" s="135" t="s">
        <v>5443</v>
      </c>
      <c r="AO343" s="135" t="s">
        <v>0</v>
      </c>
      <c r="AP343" s="135" t="s">
        <v>0</v>
      </c>
      <c r="AQ343" s="135" t="s">
        <v>0</v>
      </c>
      <c r="AR343" s="135" t="s">
        <v>0</v>
      </c>
      <c r="AS343" s="135" t="s">
        <v>0</v>
      </c>
      <c r="AT343" s="135" t="s">
        <v>0</v>
      </c>
      <c r="AU343" s="136" t="s">
        <v>5437</v>
      </c>
      <c r="AV343" s="136">
        <v>2011</v>
      </c>
      <c r="AW343" s="136" t="s">
        <v>5437</v>
      </c>
      <c r="AX343" s="136" t="s">
        <v>5437</v>
      </c>
      <c r="AY343" s="136" t="s">
        <v>6185</v>
      </c>
      <c r="AZ343" s="136">
        <v>5</v>
      </c>
      <c r="BA343" s="136" t="s">
        <v>5437</v>
      </c>
      <c r="BB343" s="99" t="s">
        <v>5437</v>
      </c>
      <c r="BC343" s="99">
        <v>2011</v>
      </c>
      <c r="BD343" s="99" t="s">
        <v>5437</v>
      </c>
      <c r="BE343" s="99" t="s">
        <v>5437</v>
      </c>
      <c r="BF343" s="99" t="s">
        <v>5572</v>
      </c>
      <c r="BG343" s="99">
        <v>1</v>
      </c>
      <c r="BH343" s="99" t="s">
        <v>5437</v>
      </c>
      <c r="BI343" s="120" t="s">
        <v>5437</v>
      </c>
      <c r="BJ343" s="120">
        <v>2009</v>
      </c>
      <c r="BK343" s="120" t="s">
        <v>5437</v>
      </c>
      <c r="BL343" s="120" t="s">
        <v>5437</v>
      </c>
      <c r="BM343" s="120" t="s">
        <v>5742</v>
      </c>
      <c r="BN343" s="120">
        <v>1</v>
      </c>
      <c r="BO343" s="120" t="s">
        <v>5437</v>
      </c>
      <c r="BP343" s="109" t="s">
        <v>5437</v>
      </c>
      <c r="BQ343" s="109">
        <v>2008</v>
      </c>
      <c r="BR343" s="109" t="s">
        <v>5437</v>
      </c>
      <c r="BS343" s="109" t="s">
        <v>5437</v>
      </c>
      <c r="BT343" s="109" t="s">
        <v>6184</v>
      </c>
      <c r="BU343" s="109">
        <v>1</v>
      </c>
      <c r="BV343" s="109" t="s">
        <v>5437</v>
      </c>
      <c r="BW343" s="121" t="s">
        <v>5437</v>
      </c>
      <c r="BX343" s="121">
        <v>2012</v>
      </c>
      <c r="BY343" s="121" t="s">
        <v>5437</v>
      </c>
      <c r="BZ343" s="121" t="s">
        <v>5437</v>
      </c>
      <c r="CA343" s="121" t="s">
        <v>6090</v>
      </c>
      <c r="CB343" s="121">
        <v>1</v>
      </c>
      <c r="CC343" s="121" t="s">
        <v>0</v>
      </c>
      <c r="CD343" s="124" t="s">
        <v>5443</v>
      </c>
      <c r="CE343" s="124" t="s">
        <v>0</v>
      </c>
      <c r="CF343" s="124" t="s">
        <v>0</v>
      </c>
      <c r="CG343" s="124" t="s">
        <v>0</v>
      </c>
      <c r="CH343" s="124" t="s">
        <v>0</v>
      </c>
      <c r="CI343" s="124" t="s">
        <v>0</v>
      </c>
      <c r="CJ343" s="124" t="s">
        <v>0</v>
      </c>
      <c r="CK343" s="123" t="s">
        <v>5437</v>
      </c>
      <c r="CL343" s="123">
        <v>2009</v>
      </c>
      <c r="CM343" s="123" t="s">
        <v>5437</v>
      </c>
      <c r="CN343" s="123" t="s">
        <v>5437</v>
      </c>
      <c r="CO343" s="123" t="s">
        <v>6186</v>
      </c>
      <c r="CP343" s="123"/>
      <c r="CQ343" s="123" t="s">
        <v>5437</v>
      </c>
      <c r="CR343" s="121" t="s">
        <v>5437</v>
      </c>
      <c r="CS343" s="121" t="s">
        <v>5989</v>
      </c>
      <c r="CT343" s="121" t="s">
        <v>5437</v>
      </c>
      <c r="CU343" s="121" t="s">
        <v>5437</v>
      </c>
      <c r="CV343" s="121" t="s">
        <v>6187</v>
      </c>
      <c r="CW343" s="121" t="s">
        <v>6188</v>
      </c>
      <c r="CX343" s="121" t="s">
        <v>0</v>
      </c>
    </row>
    <row r="344" spans="1:102" x14ac:dyDescent="0.3">
      <c r="B344" s="137" t="s">
        <v>6189</v>
      </c>
      <c r="C344" s="137"/>
      <c r="D344" s="114" t="s">
        <v>5437</v>
      </c>
      <c r="E344" s="114" t="s">
        <v>5443</v>
      </c>
      <c r="F344" s="126" t="s">
        <v>5495</v>
      </c>
      <c r="G344" s="114"/>
      <c r="H344" s="114" t="s">
        <v>0</v>
      </c>
      <c r="I344" s="114" t="s">
        <v>0</v>
      </c>
      <c r="J344" s="114" t="s">
        <v>0</v>
      </c>
      <c r="K344" s="114" t="s">
        <v>0</v>
      </c>
      <c r="L344" s="115" t="s">
        <v>5443</v>
      </c>
      <c r="M344" s="115" t="s">
        <v>0</v>
      </c>
      <c r="N344" s="115" t="s">
        <v>0</v>
      </c>
      <c r="O344" s="115" t="s">
        <v>0</v>
      </c>
      <c r="P344" s="115" t="s">
        <v>0</v>
      </c>
      <c r="Q344" s="115" t="s">
        <v>0</v>
      </c>
      <c r="R344" s="115" t="s">
        <v>0</v>
      </c>
      <c r="S344" s="103" t="s">
        <v>5437</v>
      </c>
      <c r="T344" s="103" t="s">
        <v>5568</v>
      </c>
      <c r="U344" s="103" t="s">
        <v>5437</v>
      </c>
      <c r="V344" s="103" t="s">
        <v>5437</v>
      </c>
      <c r="W344" s="103" t="s">
        <v>6184</v>
      </c>
      <c r="X344" s="103">
        <v>2</v>
      </c>
      <c r="Y344" s="103" t="s">
        <v>5437</v>
      </c>
      <c r="Z344" s="116" t="s">
        <v>5443</v>
      </c>
      <c r="AA344" s="116" t="s">
        <v>0</v>
      </c>
      <c r="AB344" s="116" t="s">
        <v>0</v>
      </c>
      <c r="AC344" s="116" t="s">
        <v>0</v>
      </c>
      <c r="AD344" s="116" t="s">
        <v>0</v>
      </c>
      <c r="AE344" s="116" t="s">
        <v>0</v>
      </c>
      <c r="AF344" s="116" t="s">
        <v>0</v>
      </c>
      <c r="AG344" s="134" t="s">
        <v>5443</v>
      </c>
      <c r="AH344" s="134" t="s">
        <v>0</v>
      </c>
      <c r="AI344" s="134" t="s">
        <v>0</v>
      </c>
      <c r="AJ344" s="134" t="s">
        <v>0</v>
      </c>
      <c r="AK344" s="134" t="s">
        <v>0</v>
      </c>
      <c r="AL344" s="134" t="s">
        <v>0</v>
      </c>
      <c r="AM344" s="134" t="s">
        <v>0</v>
      </c>
      <c r="AN344" s="135" t="s">
        <v>5443</v>
      </c>
      <c r="AO344" s="135" t="s">
        <v>0</v>
      </c>
      <c r="AP344" s="135" t="s">
        <v>0</v>
      </c>
      <c r="AQ344" s="135" t="s">
        <v>0</v>
      </c>
      <c r="AR344" s="135" t="s">
        <v>0</v>
      </c>
      <c r="AS344" s="135" t="s">
        <v>0</v>
      </c>
      <c r="AT344" s="135" t="s">
        <v>0</v>
      </c>
      <c r="AU344" s="136" t="s">
        <v>5437</v>
      </c>
      <c r="AV344" s="136">
        <v>2011</v>
      </c>
      <c r="AW344" s="136" t="s">
        <v>5437</v>
      </c>
      <c r="AX344" s="136" t="s">
        <v>5437</v>
      </c>
      <c r="AY344" s="136" t="s">
        <v>6185</v>
      </c>
      <c r="AZ344" s="136">
        <v>4</v>
      </c>
      <c r="BA344" s="136" t="s">
        <v>5437</v>
      </c>
      <c r="BB344" s="99" t="s">
        <v>5437</v>
      </c>
      <c r="BC344" s="99">
        <v>2011</v>
      </c>
      <c r="BD344" s="99" t="s">
        <v>5437</v>
      </c>
      <c r="BE344" s="99" t="s">
        <v>5437</v>
      </c>
      <c r="BF344" s="99" t="s">
        <v>5572</v>
      </c>
      <c r="BG344" s="99">
        <v>1</v>
      </c>
      <c r="BH344" s="99" t="s">
        <v>5437</v>
      </c>
      <c r="BI344" s="120" t="s">
        <v>5443</v>
      </c>
      <c r="BJ344" s="120" t="s">
        <v>0</v>
      </c>
      <c r="BK344" s="120" t="s">
        <v>0</v>
      </c>
      <c r="BL344" s="120" t="s">
        <v>0</v>
      </c>
      <c r="BM344" s="120" t="s">
        <v>0</v>
      </c>
      <c r="BN344" s="120" t="s">
        <v>0</v>
      </c>
      <c r="BO344" s="120" t="s">
        <v>0</v>
      </c>
      <c r="BP344" s="109" t="s">
        <v>5443</v>
      </c>
      <c r="BQ344" s="109" t="s">
        <v>0</v>
      </c>
      <c r="BR344" s="109" t="s">
        <v>0</v>
      </c>
      <c r="BS344" s="109" t="s">
        <v>0</v>
      </c>
      <c r="BT344" s="109" t="s">
        <v>0</v>
      </c>
      <c r="BU344" s="109" t="s">
        <v>0</v>
      </c>
      <c r="BV344" s="109" t="s">
        <v>0</v>
      </c>
      <c r="BW344" s="121" t="s">
        <v>5437</v>
      </c>
      <c r="BX344" s="121">
        <v>2011</v>
      </c>
      <c r="BY344" s="121" t="s">
        <v>5437</v>
      </c>
      <c r="BZ344" s="121" t="s">
        <v>5437</v>
      </c>
      <c r="CA344" s="121" t="s">
        <v>6090</v>
      </c>
      <c r="CB344" s="121">
        <v>1</v>
      </c>
      <c r="CC344" s="121" t="s">
        <v>0</v>
      </c>
      <c r="CD344" s="124" t="s">
        <v>5443</v>
      </c>
      <c r="CE344" s="124" t="s">
        <v>0</v>
      </c>
      <c r="CF344" s="124" t="s">
        <v>0</v>
      </c>
      <c r="CG344" s="124" t="s">
        <v>0</v>
      </c>
      <c r="CH344" s="124" t="s">
        <v>0</v>
      </c>
      <c r="CI344" s="124" t="s">
        <v>0</v>
      </c>
      <c r="CJ344" s="124" t="s">
        <v>0</v>
      </c>
      <c r="CK344" s="123" t="s">
        <v>5437</v>
      </c>
      <c r="CL344" s="123" t="s">
        <v>5568</v>
      </c>
      <c r="CM344" s="123" t="s">
        <v>5437</v>
      </c>
      <c r="CN344" s="123" t="s">
        <v>5437</v>
      </c>
      <c r="CO344" s="123" t="s">
        <v>6190</v>
      </c>
      <c r="CP344" s="123">
        <v>1</v>
      </c>
      <c r="CQ344" s="123" t="s">
        <v>5437</v>
      </c>
      <c r="CR344" s="121" t="s">
        <v>5437</v>
      </c>
      <c r="CS344" s="121" t="s">
        <v>5989</v>
      </c>
      <c r="CT344" s="121" t="s">
        <v>5437</v>
      </c>
      <c r="CU344" s="121" t="s">
        <v>5437</v>
      </c>
      <c r="CV344" s="121" t="s">
        <v>6187</v>
      </c>
      <c r="CW344" s="121" t="s">
        <v>6191</v>
      </c>
      <c r="CX344" s="121" t="s">
        <v>0</v>
      </c>
    </row>
    <row r="345" spans="1:102" x14ac:dyDescent="0.3">
      <c r="B345" s="137" t="s">
        <v>1248</v>
      </c>
      <c r="C345" s="137"/>
      <c r="D345" s="114" t="s">
        <v>5437</v>
      </c>
      <c r="E345" s="114">
        <v>2010</v>
      </c>
      <c r="F345" s="114" t="s">
        <v>5437</v>
      </c>
      <c r="G345" s="114"/>
      <c r="H345" s="114" t="s">
        <v>5437</v>
      </c>
      <c r="I345" s="114" t="s">
        <v>6192</v>
      </c>
      <c r="J345" s="114">
        <v>2</v>
      </c>
      <c r="K345" s="114" t="s">
        <v>5437</v>
      </c>
      <c r="L345" s="115" t="s">
        <v>5437</v>
      </c>
      <c r="M345" s="115">
        <v>2010</v>
      </c>
      <c r="N345" s="115" t="s">
        <v>5437</v>
      </c>
      <c r="O345" s="115" t="s">
        <v>5437</v>
      </c>
      <c r="P345" s="115" t="s">
        <v>6192</v>
      </c>
      <c r="Q345" s="115">
        <v>2</v>
      </c>
      <c r="R345" s="115" t="s">
        <v>5437</v>
      </c>
      <c r="S345" s="103" t="s">
        <v>5437</v>
      </c>
      <c r="T345" s="103" t="s">
        <v>5568</v>
      </c>
      <c r="U345" s="103" t="s">
        <v>5437</v>
      </c>
      <c r="V345" s="103" t="s">
        <v>5437</v>
      </c>
      <c r="W345" s="103" t="s">
        <v>6184</v>
      </c>
      <c r="X345" s="103">
        <v>2</v>
      </c>
      <c r="Y345" s="103" t="s">
        <v>5437</v>
      </c>
      <c r="Z345" s="116" t="s">
        <v>5443</v>
      </c>
      <c r="AA345" s="116" t="s">
        <v>0</v>
      </c>
      <c r="AB345" s="116" t="s">
        <v>0</v>
      </c>
      <c r="AC345" s="116" t="s">
        <v>0</v>
      </c>
      <c r="AD345" s="116" t="s">
        <v>0</v>
      </c>
      <c r="AE345" s="116" t="s">
        <v>0</v>
      </c>
      <c r="AF345" s="116" t="s">
        <v>0</v>
      </c>
      <c r="AG345" s="134" t="s">
        <v>5443</v>
      </c>
      <c r="AH345" s="134" t="s">
        <v>0</v>
      </c>
      <c r="AI345" s="134" t="s">
        <v>0</v>
      </c>
      <c r="AJ345" s="134" t="s">
        <v>0</v>
      </c>
      <c r="AK345" s="134" t="s">
        <v>0</v>
      </c>
      <c r="AL345" s="134" t="s">
        <v>0</v>
      </c>
      <c r="AM345" s="134" t="s">
        <v>0</v>
      </c>
      <c r="AN345" s="135" t="s">
        <v>5443</v>
      </c>
      <c r="AO345" s="135" t="s">
        <v>0</v>
      </c>
      <c r="AP345" s="135" t="s">
        <v>0</v>
      </c>
      <c r="AQ345" s="135" t="s">
        <v>0</v>
      </c>
      <c r="AR345" s="135" t="s">
        <v>0</v>
      </c>
      <c r="AS345" s="135" t="s">
        <v>0</v>
      </c>
      <c r="AT345" s="135" t="s">
        <v>0</v>
      </c>
      <c r="AU345" s="136" t="s">
        <v>5437</v>
      </c>
      <c r="AV345" s="136">
        <v>2011</v>
      </c>
      <c r="AW345" s="136" t="s">
        <v>5437</v>
      </c>
      <c r="AX345" s="136" t="s">
        <v>5437</v>
      </c>
      <c r="AY345" s="136" t="s">
        <v>6193</v>
      </c>
      <c r="AZ345" s="136" t="s">
        <v>6194</v>
      </c>
      <c r="BA345" s="136" t="s">
        <v>5437</v>
      </c>
      <c r="BB345" s="99" t="s">
        <v>5437</v>
      </c>
      <c r="BC345" s="99" t="s">
        <v>5568</v>
      </c>
      <c r="BD345" s="99" t="s">
        <v>5437</v>
      </c>
      <c r="BE345" s="99" t="s">
        <v>5437</v>
      </c>
      <c r="BF345" s="99" t="s">
        <v>5572</v>
      </c>
      <c r="BG345" s="99">
        <v>1</v>
      </c>
      <c r="BH345" s="99" t="s">
        <v>5437</v>
      </c>
      <c r="BI345" s="120" t="s">
        <v>5443</v>
      </c>
      <c r="BJ345" s="120" t="s">
        <v>0</v>
      </c>
      <c r="BK345" s="120" t="s">
        <v>0</v>
      </c>
      <c r="BL345" s="120" t="s">
        <v>0</v>
      </c>
      <c r="BM345" s="120" t="s">
        <v>0</v>
      </c>
      <c r="BN345" s="120" t="s">
        <v>0</v>
      </c>
      <c r="BO345" s="120" t="s">
        <v>0</v>
      </c>
      <c r="BP345" s="109" t="s">
        <v>5443</v>
      </c>
      <c r="BQ345" s="109" t="s">
        <v>0</v>
      </c>
      <c r="BR345" s="109" t="s">
        <v>0</v>
      </c>
      <c r="BS345" s="109" t="s">
        <v>0</v>
      </c>
      <c r="BT345" s="109" t="s">
        <v>0</v>
      </c>
      <c r="BU345" s="109" t="s">
        <v>0</v>
      </c>
      <c r="BV345" s="109" t="s">
        <v>0</v>
      </c>
      <c r="BW345" s="121" t="s">
        <v>5437</v>
      </c>
      <c r="BX345" s="121"/>
      <c r="BY345" s="121" t="s">
        <v>5437</v>
      </c>
      <c r="BZ345" s="121" t="s">
        <v>5437</v>
      </c>
      <c r="CA345" s="121" t="s">
        <v>6090</v>
      </c>
      <c r="CB345" s="121">
        <v>1</v>
      </c>
      <c r="CC345" s="121" t="s">
        <v>0</v>
      </c>
      <c r="CD345" s="124" t="s">
        <v>5443</v>
      </c>
      <c r="CE345" s="124" t="s">
        <v>0</v>
      </c>
      <c r="CF345" s="124" t="s">
        <v>0</v>
      </c>
      <c r="CG345" s="124" t="s">
        <v>0</v>
      </c>
      <c r="CH345" s="124" t="s">
        <v>0</v>
      </c>
      <c r="CI345" s="124" t="s">
        <v>0</v>
      </c>
      <c r="CJ345" s="124" t="s">
        <v>0</v>
      </c>
      <c r="CK345" s="123" t="s">
        <v>5437</v>
      </c>
      <c r="CL345" s="123" t="s">
        <v>5568</v>
      </c>
      <c r="CM345" s="123" t="s">
        <v>5437</v>
      </c>
      <c r="CN345" s="123" t="s">
        <v>5437</v>
      </c>
      <c r="CO345" s="123" t="s">
        <v>6190</v>
      </c>
      <c r="CP345" s="123">
        <v>1</v>
      </c>
      <c r="CQ345" s="123" t="s">
        <v>5437</v>
      </c>
      <c r="CR345" s="121" t="s">
        <v>5437</v>
      </c>
      <c r="CS345" s="121" t="s">
        <v>5989</v>
      </c>
      <c r="CT345" s="121" t="s">
        <v>5437</v>
      </c>
      <c r="CU345" s="121" t="s">
        <v>5437</v>
      </c>
      <c r="CV345" s="121" t="s">
        <v>6187</v>
      </c>
      <c r="CW345" s="121" t="s">
        <v>6195</v>
      </c>
      <c r="CX345" s="121" t="s">
        <v>0</v>
      </c>
    </row>
    <row r="346" spans="1:102" x14ac:dyDescent="0.3">
      <c r="B346" s="137" t="s">
        <v>1249</v>
      </c>
      <c r="C346" s="137"/>
      <c r="D346" s="114" t="s">
        <v>5437</v>
      </c>
      <c r="E346" s="114">
        <v>2010</v>
      </c>
      <c r="F346" s="114" t="s">
        <v>5437</v>
      </c>
      <c r="G346" s="114"/>
      <c r="H346" s="114" t="s">
        <v>5437</v>
      </c>
      <c r="I346" s="114" t="s">
        <v>5761</v>
      </c>
      <c r="J346" s="114">
        <v>1</v>
      </c>
      <c r="K346" s="114" t="s">
        <v>5437</v>
      </c>
      <c r="L346" s="115" t="s">
        <v>5437</v>
      </c>
      <c r="M346" s="115">
        <v>2010</v>
      </c>
      <c r="N346" s="115" t="s">
        <v>5437</v>
      </c>
      <c r="O346" s="115" t="s">
        <v>5437</v>
      </c>
      <c r="P346" s="115" t="s">
        <v>5761</v>
      </c>
      <c r="Q346" s="115">
        <v>1</v>
      </c>
      <c r="R346" s="115" t="s">
        <v>5437</v>
      </c>
      <c r="S346" s="103" t="s">
        <v>5437</v>
      </c>
      <c r="T346" s="103">
        <v>2010</v>
      </c>
      <c r="U346" s="103" t="s">
        <v>5437</v>
      </c>
      <c r="V346" s="103" t="s">
        <v>5437</v>
      </c>
      <c r="W346" s="103" t="s">
        <v>6184</v>
      </c>
      <c r="X346" s="103">
        <v>4</v>
      </c>
      <c r="Y346" s="103" t="s">
        <v>5437</v>
      </c>
      <c r="Z346" s="116" t="s">
        <v>5443</v>
      </c>
      <c r="AA346" s="116" t="s">
        <v>0</v>
      </c>
      <c r="AB346" s="116" t="s">
        <v>0</v>
      </c>
      <c r="AC346" s="116" t="s">
        <v>0</v>
      </c>
      <c r="AD346" s="116" t="s">
        <v>0</v>
      </c>
      <c r="AE346" s="116" t="s">
        <v>0</v>
      </c>
      <c r="AF346" s="116" t="s">
        <v>0</v>
      </c>
      <c r="AG346" s="134" t="s">
        <v>5443</v>
      </c>
      <c r="AH346" s="134" t="s">
        <v>0</v>
      </c>
      <c r="AI346" s="134" t="s">
        <v>0</v>
      </c>
      <c r="AJ346" s="134" t="s">
        <v>0</v>
      </c>
      <c r="AK346" s="134" t="s">
        <v>0</v>
      </c>
      <c r="AL346" s="134" t="s">
        <v>0</v>
      </c>
      <c r="AM346" s="134" t="s">
        <v>0</v>
      </c>
      <c r="AN346" s="135" t="s">
        <v>5443</v>
      </c>
      <c r="AO346" s="135" t="s">
        <v>0</v>
      </c>
      <c r="AP346" s="135" t="s">
        <v>0</v>
      </c>
      <c r="AQ346" s="135" t="s">
        <v>0</v>
      </c>
      <c r="AR346" s="135" t="s">
        <v>0</v>
      </c>
      <c r="AS346" s="135" t="s">
        <v>0</v>
      </c>
      <c r="AT346" s="135" t="s">
        <v>0</v>
      </c>
      <c r="AU346" s="136" t="s">
        <v>5437</v>
      </c>
      <c r="AV346" s="136">
        <v>2013</v>
      </c>
      <c r="AW346" s="136" t="s">
        <v>5437</v>
      </c>
      <c r="AX346" s="136" t="s">
        <v>5437</v>
      </c>
      <c r="AY346" s="136" t="s">
        <v>6196</v>
      </c>
      <c r="AZ346" s="136">
        <v>4</v>
      </c>
      <c r="BA346" s="136" t="s">
        <v>5437</v>
      </c>
      <c r="BB346" s="99" t="s">
        <v>5443</v>
      </c>
      <c r="BC346" s="99" t="s">
        <v>0</v>
      </c>
      <c r="BD346" s="99" t="s">
        <v>0</v>
      </c>
      <c r="BE346" s="99" t="s">
        <v>0</v>
      </c>
      <c r="BF346" s="99" t="s">
        <v>0</v>
      </c>
      <c r="BG346" s="99" t="s">
        <v>0</v>
      </c>
      <c r="BH346" s="99" t="s">
        <v>0</v>
      </c>
      <c r="BI346" s="120" t="s">
        <v>5443</v>
      </c>
      <c r="BJ346" s="120" t="s">
        <v>0</v>
      </c>
      <c r="BK346" s="120" t="s">
        <v>0</v>
      </c>
      <c r="BL346" s="120" t="s">
        <v>0</v>
      </c>
      <c r="BM346" s="120" t="s">
        <v>0</v>
      </c>
      <c r="BN346" s="120" t="s">
        <v>0</v>
      </c>
      <c r="BO346" s="120" t="s">
        <v>0</v>
      </c>
      <c r="BP346" s="109" t="s">
        <v>5443</v>
      </c>
      <c r="BQ346" s="109" t="s">
        <v>0</v>
      </c>
      <c r="BR346" s="109" t="s">
        <v>0</v>
      </c>
      <c r="BS346" s="109" t="s">
        <v>0</v>
      </c>
      <c r="BT346" s="109" t="s">
        <v>0</v>
      </c>
      <c r="BU346" s="109" t="s">
        <v>0</v>
      </c>
      <c r="BV346" s="109" t="s">
        <v>0</v>
      </c>
      <c r="BW346" s="121" t="s">
        <v>5437</v>
      </c>
      <c r="BX346" s="121"/>
      <c r="BY346" s="121" t="s">
        <v>5437</v>
      </c>
      <c r="BZ346" s="121" t="s">
        <v>5437</v>
      </c>
      <c r="CA346" s="121" t="s">
        <v>6090</v>
      </c>
      <c r="CB346" s="121">
        <v>1</v>
      </c>
      <c r="CC346" s="121" t="s">
        <v>0</v>
      </c>
      <c r="CD346" s="124" t="s">
        <v>5443</v>
      </c>
      <c r="CE346" s="124" t="s">
        <v>0</v>
      </c>
      <c r="CF346" s="124" t="s">
        <v>0</v>
      </c>
      <c r="CG346" s="124" t="s">
        <v>0</v>
      </c>
      <c r="CH346" s="124" t="s">
        <v>0</v>
      </c>
      <c r="CI346" s="124" t="s">
        <v>0</v>
      </c>
      <c r="CJ346" s="124" t="s">
        <v>0</v>
      </c>
      <c r="CK346" s="123" t="s">
        <v>5437</v>
      </c>
      <c r="CL346" s="123">
        <v>2001</v>
      </c>
      <c r="CM346" s="123" t="s">
        <v>5437</v>
      </c>
      <c r="CN346" s="123" t="s">
        <v>5437</v>
      </c>
      <c r="CO346" s="123" t="s">
        <v>6190</v>
      </c>
      <c r="CP346" s="123">
        <v>2</v>
      </c>
      <c r="CQ346" s="123" t="s">
        <v>5437</v>
      </c>
      <c r="CR346" s="121" t="s">
        <v>5437</v>
      </c>
      <c r="CS346" s="121" t="s">
        <v>5989</v>
      </c>
      <c r="CT346" s="121" t="s">
        <v>5437</v>
      </c>
      <c r="CU346" s="121" t="s">
        <v>5437</v>
      </c>
      <c r="CV346" s="121" t="s">
        <v>6187</v>
      </c>
      <c r="CW346" s="121" t="s">
        <v>6188</v>
      </c>
      <c r="CX346" s="121" t="s">
        <v>0</v>
      </c>
    </row>
    <row r="347" spans="1:102" x14ac:dyDescent="0.3">
      <c r="B347" s="137" t="s">
        <v>6197</v>
      </c>
      <c r="C347" s="137"/>
      <c r="D347" s="114" t="s">
        <v>5437</v>
      </c>
      <c r="E347" s="114">
        <v>2004</v>
      </c>
      <c r="F347" s="114" t="s">
        <v>5437</v>
      </c>
      <c r="G347" s="114"/>
      <c r="H347" s="114" t="s">
        <v>5437</v>
      </c>
      <c r="I347" s="114" t="s">
        <v>5761</v>
      </c>
      <c r="J347" s="114">
        <v>1</v>
      </c>
      <c r="K347" s="114" t="s">
        <v>5437</v>
      </c>
      <c r="L347" s="115" t="s">
        <v>5437</v>
      </c>
      <c r="M347" s="115">
        <v>2004</v>
      </c>
      <c r="N347" s="115" t="s">
        <v>5437</v>
      </c>
      <c r="O347" s="115" t="s">
        <v>5437</v>
      </c>
      <c r="P347" s="115" t="s">
        <v>5761</v>
      </c>
      <c r="Q347" s="115">
        <v>1</v>
      </c>
      <c r="R347" s="115" t="s">
        <v>5437</v>
      </c>
      <c r="S347" s="103" t="s">
        <v>5437</v>
      </c>
      <c r="T347" s="103">
        <v>2003</v>
      </c>
      <c r="U347" s="103" t="s">
        <v>5437</v>
      </c>
      <c r="V347" s="103" t="s">
        <v>5437</v>
      </c>
      <c r="W347" s="103" t="s">
        <v>6184</v>
      </c>
      <c r="X347" s="103">
        <v>2</v>
      </c>
      <c r="Y347" s="103" t="s">
        <v>5437</v>
      </c>
      <c r="Z347" s="116" t="s">
        <v>5443</v>
      </c>
      <c r="AA347" s="116" t="s">
        <v>0</v>
      </c>
      <c r="AB347" s="116" t="s">
        <v>0</v>
      </c>
      <c r="AC347" s="116" t="s">
        <v>0</v>
      </c>
      <c r="AD347" s="116" t="s">
        <v>0</v>
      </c>
      <c r="AE347" s="116" t="s">
        <v>0</v>
      </c>
      <c r="AF347" s="116" t="s">
        <v>0</v>
      </c>
      <c r="AG347" s="134" t="s">
        <v>5443</v>
      </c>
      <c r="AH347" s="134" t="s">
        <v>0</v>
      </c>
      <c r="AI347" s="134" t="s">
        <v>0</v>
      </c>
      <c r="AJ347" s="134" t="s">
        <v>0</v>
      </c>
      <c r="AK347" s="134" t="s">
        <v>0</v>
      </c>
      <c r="AL347" s="134" t="s">
        <v>0</v>
      </c>
      <c r="AM347" s="134" t="s">
        <v>0</v>
      </c>
      <c r="AN347" s="135" t="s">
        <v>5443</v>
      </c>
      <c r="AO347" s="135" t="s">
        <v>0</v>
      </c>
      <c r="AP347" s="135" t="s">
        <v>0</v>
      </c>
      <c r="AQ347" s="135" t="s">
        <v>0</v>
      </c>
      <c r="AR347" s="135" t="s">
        <v>0</v>
      </c>
      <c r="AS347" s="135" t="s">
        <v>0</v>
      </c>
      <c r="AT347" s="135" t="s">
        <v>0</v>
      </c>
      <c r="AU347" s="136" t="s">
        <v>5437</v>
      </c>
      <c r="AV347" s="136">
        <v>2011</v>
      </c>
      <c r="AW347" s="136" t="s">
        <v>5437</v>
      </c>
      <c r="AX347" s="136" t="s">
        <v>5437</v>
      </c>
      <c r="AY347" s="136" t="s">
        <v>6196</v>
      </c>
      <c r="AZ347" s="136">
        <v>5</v>
      </c>
      <c r="BA347" s="136" t="s">
        <v>5437</v>
      </c>
      <c r="BB347" s="99" t="s">
        <v>5443</v>
      </c>
      <c r="BC347" s="99" t="s">
        <v>0</v>
      </c>
      <c r="BD347" s="99" t="s">
        <v>0</v>
      </c>
      <c r="BE347" s="99" t="s">
        <v>0</v>
      </c>
      <c r="BF347" s="99" t="s">
        <v>0</v>
      </c>
      <c r="BG347" s="99" t="s">
        <v>0</v>
      </c>
      <c r="BH347" s="99" t="s">
        <v>0</v>
      </c>
      <c r="BI347" s="120" t="s">
        <v>5443</v>
      </c>
      <c r="BJ347" s="120" t="s">
        <v>0</v>
      </c>
      <c r="BK347" s="120" t="s">
        <v>0</v>
      </c>
      <c r="BL347" s="120" t="s">
        <v>0</v>
      </c>
      <c r="BM347" s="120" t="s">
        <v>0</v>
      </c>
      <c r="BN347" s="120" t="s">
        <v>0</v>
      </c>
      <c r="BO347" s="120" t="s">
        <v>0</v>
      </c>
      <c r="BP347" s="109" t="s">
        <v>5443</v>
      </c>
      <c r="BQ347" s="109" t="s">
        <v>0</v>
      </c>
      <c r="BR347" s="109" t="s">
        <v>0</v>
      </c>
      <c r="BS347" s="109" t="s">
        <v>0</v>
      </c>
      <c r="BT347" s="109" t="s">
        <v>0</v>
      </c>
      <c r="BU347" s="109" t="s">
        <v>0</v>
      </c>
      <c r="BV347" s="109" t="s">
        <v>0</v>
      </c>
      <c r="BW347" s="121" t="s">
        <v>5437</v>
      </c>
      <c r="BX347" s="121">
        <v>2012</v>
      </c>
      <c r="BY347" s="121" t="s">
        <v>5437</v>
      </c>
      <c r="BZ347" s="121" t="s">
        <v>5437</v>
      </c>
      <c r="CA347" s="121" t="s">
        <v>6090</v>
      </c>
      <c r="CB347" s="121">
        <v>1</v>
      </c>
      <c r="CC347" s="121" t="s">
        <v>0</v>
      </c>
      <c r="CD347" s="124" t="s">
        <v>5443</v>
      </c>
      <c r="CE347" s="124" t="s">
        <v>0</v>
      </c>
      <c r="CF347" s="124" t="s">
        <v>0</v>
      </c>
      <c r="CG347" s="124" t="s">
        <v>0</v>
      </c>
      <c r="CH347" s="124" t="s">
        <v>0</v>
      </c>
      <c r="CI347" s="124" t="s">
        <v>0</v>
      </c>
      <c r="CJ347" s="124" t="s">
        <v>0</v>
      </c>
      <c r="CK347" s="123" t="s">
        <v>5437</v>
      </c>
      <c r="CL347" s="123" t="s">
        <v>5568</v>
      </c>
      <c r="CM347" s="123" t="s">
        <v>5437</v>
      </c>
      <c r="CN347" s="123" t="s">
        <v>5437</v>
      </c>
      <c r="CO347" s="123" t="s">
        <v>6190</v>
      </c>
      <c r="CP347" s="123">
        <v>1</v>
      </c>
      <c r="CQ347" s="123" t="s">
        <v>5437</v>
      </c>
      <c r="CR347" s="121" t="s">
        <v>5437</v>
      </c>
      <c r="CS347" s="121" t="s">
        <v>5989</v>
      </c>
      <c r="CT347" s="121" t="s">
        <v>5437</v>
      </c>
      <c r="CU347" s="121" t="s">
        <v>5437</v>
      </c>
      <c r="CV347" s="121" t="s">
        <v>5640</v>
      </c>
      <c r="CW347" s="121" t="s">
        <v>6198</v>
      </c>
      <c r="CX347" s="121" t="s">
        <v>0</v>
      </c>
    </row>
    <row r="348" spans="1:102" x14ac:dyDescent="0.3">
      <c r="B348" s="137" t="s">
        <v>1246</v>
      </c>
      <c r="C348" s="137"/>
      <c r="D348" s="114" t="s">
        <v>5443</v>
      </c>
      <c r="E348" s="114" t="s">
        <v>0</v>
      </c>
      <c r="F348" s="126" t="s">
        <v>5440</v>
      </c>
      <c r="G348" s="114"/>
      <c r="H348" s="114" t="s">
        <v>0</v>
      </c>
      <c r="I348" s="114" t="s">
        <v>0</v>
      </c>
      <c r="J348" s="114" t="s">
        <v>0</v>
      </c>
      <c r="K348" s="114" t="s">
        <v>0</v>
      </c>
      <c r="L348" s="115" t="s">
        <v>5443</v>
      </c>
      <c r="M348" s="115" t="s">
        <v>0</v>
      </c>
      <c r="N348" s="115" t="s">
        <v>0</v>
      </c>
      <c r="O348" s="115" t="s">
        <v>0</v>
      </c>
      <c r="P348" s="115" t="s">
        <v>0</v>
      </c>
      <c r="Q348" s="115" t="s">
        <v>0</v>
      </c>
      <c r="R348" s="115" t="s">
        <v>0</v>
      </c>
      <c r="S348" s="103" t="s">
        <v>5437</v>
      </c>
      <c r="T348" s="103">
        <v>1990</v>
      </c>
      <c r="U348" s="103" t="s">
        <v>5437</v>
      </c>
      <c r="V348" s="103" t="s">
        <v>5437</v>
      </c>
      <c r="W348" s="103" t="s">
        <v>6184</v>
      </c>
      <c r="X348" s="103">
        <v>1</v>
      </c>
      <c r="Y348" s="103" t="s">
        <v>5437</v>
      </c>
      <c r="Z348" s="116" t="s">
        <v>5443</v>
      </c>
      <c r="AA348" s="116" t="s">
        <v>0</v>
      </c>
      <c r="AB348" s="116" t="s">
        <v>0</v>
      </c>
      <c r="AC348" s="116" t="s">
        <v>0</v>
      </c>
      <c r="AD348" s="116" t="s">
        <v>0</v>
      </c>
      <c r="AE348" s="116" t="s">
        <v>0</v>
      </c>
      <c r="AF348" s="116" t="s">
        <v>0</v>
      </c>
      <c r="AG348" s="134" t="s">
        <v>5443</v>
      </c>
      <c r="AH348" s="134" t="s">
        <v>0</v>
      </c>
      <c r="AI348" s="134" t="s">
        <v>0</v>
      </c>
      <c r="AJ348" s="134" t="s">
        <v>0</v>
      </c>
      <c r="AK348" s="134" t="s">
        <v>0</v>
      </c>
      <c r="AL348" s="134" t="s">
        <v>0</v>
      </c>
      <c r="AM348" s="134" t="s">
        <v>0</v>
      </c>
      <c r="AN348" s="135" t="s">
        <v>5443</v>
      </c>
      <c r="AO348" s="135" t="s">
        <v>0</v>
      </c>
      <c r="AP348" s="135" t="s">
        <v>0</v>
      </c>
      <c r="AQ348" s="135" t="s">
        <v>0</v>
      </c>
      <c r="AR348" s="135" t="s">
        <v>0</v>
      </c>
      <c r="AS348" s="135" t="s">
        <v>0</v>
      </c>
      <c r="AT348" s="135" t="s">
        <v>0</v>
      </c>
      <c r="AU348" s="136" t="s">
        <v>5437</v>
      </c>
      <c r="AV348" s="136">
        <v>2011</v>
      </c>
      <c r="AW348" s="136" t="s">
        <v>5437</v>
      </c>
      <c r="AX348" s="136" t="s">
        <v>5437</v>
      </c>
      <c r="AY348" s="136" t="s">
        <v>6196</v>
      </c>
      <c r="AZ348" s="136">
        <v>1</v>
      </c>
      <c r="BA348" s="136" t="s">
        <v>5437</v>
      </c>
      <c r="BB348" s="99" t="s">
        <v>5437</v>
      </c>
      <c r="BC348" s="99" t="s">
        <v>5568</v>
      </c>
      <c r="BD348" s="99" t="s">
        <v>5437</v>
      </c>
      <c r="BE348" s="99" t="s">
        <v>5437</v>
      </c>
      <c r="BF348" s="99" t="s">
        <v>5572</v>
      </c>
      <c r="BG348" s="99">
        <v>1</v>
      </c>
      <c r="BH348" s="99" t="s">
        <v>5437</v>
      </c>
      <c r="BI348" s="120" t="s">
        <v>5443</v>
      </c>
      <c r="BJ348" s="120" t="s">
        <v>0</v>
      </c>
      <c r="BK348" s="120" t="s">
        <v>0</v>
      </c>
      <c r="BL348" s="120" t="s">
        <v>0</v>
      </c>
      <c r="BM348" s="120" t="s">
        <v>0</v>
      </c>
      <c r="BN348" s="120" t="s">
        <v>0</v>
      </c>
      <c r="BO348" s="120" t="s">
        <v>0</v>
      </c>
      <c r="BP348" s="109" t="s">
        <v>5443</v>
      </c>
      <c r="BQ348" s="109" t="s">
        <v>0</v>
      </c>
      <c r="BR348" s="109" t="s">
        <v>0</v>
      </c>
      <c r="BS348" s="109" t="s">
        <v>0</v>
      </c>
      <c r="BT348" s="109" t="s">
        <v>0</v>
      </c>
      <c r="BU348" s="109" t="s">
        <v>0</v>
      </c>
      <c r="BV348" s="109" t="s">
        <v>0</v>
      </c>
      <c r="BW348" s="121" t="s">
        <v>5437</v>
      </c>
      <c r="BX348" s="121">
        <v>2010</v>
      </c>
      <c r="BY348" s="121" t="s">
        <v>5437</v>
      </c>
      <c r="BZ348" s="121" t="s">
        <v>5437</v>
      </c>
      <c r="CA348" s="121" t="s">
        <v>6090</v>
      </c>
      <c r="CB348" s="121">
        <v>1</v>
      </c>
      <c r="CC348" s="121" t="s">
        <v>0</v>
      </c>
      <c r="CD348" s="124" t="s">
        <v>5443</v>
      </c>
      <c r="CE348" s="124" t="s">
        <v>0</v>
      </c>
      <c r="CF348" s="124" t="s">
        <v>0</v>
      </c>
      <c r="CG348" s="124" t="s">
        <v>0</v>
      </c>
      <c r="CH348" s="124" t="s">
        <v>0</v>
      </c>
      <c r="CI348" s="124" t="s">
        <v>0</v>
      </c>
      <c r="CJ348" s="124" t="s">
        <v>0</v>
      </c>
      <c r="CK348" s="123" t="s">
        <v>5437</v>
      </c>
      <c r="CL348" s="123" t="s">
        <v>5568</v>
      </c>
      <c r="CM348" s="123" t="s">
        <v>5437</v>
      </c>
      <c r="CN348" s="123" t="s">
        <v>5437</v>
      </c>
      <c r="CO348" s="123" t="s">
        <v>6190</v>
      </c>
      <c r="CP348" s="123">
        <v>1</v>
      </c>
      <c r="CQ348" s="123" t="s">
        <v>5437</v>
      </c>
      <c r="CR348" s="121" t="s">
        <v>5437</v>
      </c>
      <c r="CS348" s="121" t="s">
        <v>5989</v>
      </c>
      <c r="CT348" s="121" t="s">
        <v>5437</v>
      </c>
      <c r="CU348" s="121" t="s">
        <v>5437</v>
      </c>
      <c r="CV348" s="121" t="s">
        <v>6187</v>
      </c>
      <c r="CW348" s="121" t="s">
        <v>6188</v>
      </c>
      <c r="CX348" s="121" t="s">
        <v>0</v>
      </c>
    </row>
    <row r="349" spans="1:102" x14ac:dyDescent="0.3">
      <c r="B349" s="137" t="s">
        <v>1257</v>
      </c>
      <c r="C349" s="137"/>
      <c r="D349" s="114" t="s">
        <v>5437</v>
      </c>
      <c r="E349" s="114">
        <v>1992</v>
      </c>
      <c r="F349" s="114" t="s">
        <v>5437</v>
      </c>
      <c r="G349" s="114"/>
      <c r="H349" s="114" t="s">
        <v>5437</v>
      </c>
      <c r="I349" s="114" t="s">
        <v>5508</v>
      </c>
      <c r="J349" s="114">
        <v>1</v>
      </c>
      <c r="K349" s="114" t="s">
        <v>5437</v>
      </c>
      <c r="L349" s="115" t="s">
        <v>5437</v>
      </c>
      <c r="M349" s="115">
        <v>1992</v>
      </c>
      <c r="N349" s="115" t="s">
        <v>5437</v>
      </c>
      <c r="O349" s="115" t="s">
        <v>5437</v>
      </c>
      <c r="P349" s="115" t="s">
        <v>5508</v>
      </c>
      <c r="Q349" s="115">
        <v>1</v>
      </c>
      <c r="R349" s="115" t="s">
        <v>5437</v>
      </c>
      <c r="S349" s="103" t="s">
        <v>5437</v>
      </c>
      <c r="T349" s="103">
        <v>1992</v>
      </c>
      <c r="U349" s="103" t="s">
        <v>5437</v>
      </c>
      <c r="V349" s="103" t="s">
        <v>5437</v>
      </c>
      <c r="W349" s="103" t="s">
        <v>6184</v>
      </c>
      <c r="X349" s="103">
        <v>2</v>
      </c>
      <c r="Y349" s="103" t="s">
        <v>5437</v>
      </c>
      <c r="Z349" s="116" t="s">
        <v>5443</v>
      </c>
      <c r="AA349" s="116" t="s">
        <v>0</v>
      </c>
      <c r="AB349" s="116" t="s">
        <v>0</v>
      </c>
      <c r="AC349" s="116" t="s">
        <v>0</v>
      </c>
      <c r="AD349" s="116" t="s">
        <v>0</v>
      </c>
      <c r="AE349" s="116" t="s">
        <v>0</v>
      </c>
      <c r="AF349" s="116" t="s">
        <v>0</v>
      </c>
      <c r="AG349" s="134" t="s">
        <v>5443</v>
      </c>
      <c r="AH349" s="134" t="s">
        <v>0</v>
      </c>
      <c r="AI349" s="134" t="s">
        <v>0</v>
      </c>
      <c r="AJ349" s="134" t="s">
        <v>0</v>
      </c>
      <c r="AK349" s="134" t="s">
        <v>0</v>
      </c>
      <c r="AL349" s="134" t="s">
        <v>0</v>
      </c>
      <c r="AM349" s="134" t="s">
        <v>0</v>
      </c>
      <c r="AN349" s="135" t="s">
        <v>5443</v>
      </c>
      <c r="AO349" s="135" t="s">
        <v>0</v>
      </c>
      <c r="AP349" s="135" t="s">
        <v>0</v>
      </c>
      <c r="AQ349" s="135" t="s">
        <v>0</v>
      </c>
      <c r="AR349" s="135" t="s">
        <v>0</v>
      </c>
      <c r="AS349" s="135" t="s">
        <v>0</v>
      </c>
      <c r="AT349" s="135" t="s">
        <v>0</v>
      </c>
      <c r="AU349" s="136" t="s">
        <v>5437</v>
      </c>
      <c r="AV349" s="136">
        <v>1992</v>
      </c>
      <c r="AW349" s="136" t="s">
        <v>5437</v>
      </c>
      <c r="AX349" s="136" t="s">
        <v>5437</v>
      </c>
      <c r="AY349" s="136" t="s">
        <v>5695</v>
      </c>
      <c r="AZ349" s="136">
        <v>4</v>
      </c>
      <c r="BA349" s="136" t="s">
        <v>5437</v>
      </c>
      <c r="BB349" s="99" t="s">
        <v>5437</v>
      </c>
      <c r="BC349" s="99">
        <v>2012</v>
      </c>
      <c r="BD349" s="99" t="s">
        <v>5437</v>
      </c>
      <c r="BE349" s="99" t="s">
        <v>5437</v>
      </c>
      <c r="BF349" s="99" t="s">
        <v>5572</v>
      </c>
      <c r="BG349" s="99">
        <v>1</v>
      </c>
      <c r="BH349" s="99" t="s">
        <v>5437</v>
      </c>
      <c r="BI349" s="120" t="s">
        <v>5443</v>
      </c>
      <c r="BJ349" s="120" t="s">
        <v>0</v>
      </c>
      <c r="BK349" s="120" t="s">
        <v>0</v>
      </c>
      <c r="BL349" s="120" t="s">
        <v>0</v>
      </c>
      <c r="BM349" s="120" t="s">
        <v>0</v>
      </c>
      <c r="BN349" s="120" t="s">
        <v>0</v>
      </c>
      <c r="BO349" s="120" t="s">
        <v>0</v>
      </c>
      <c r="BP349" s="109" t="s">
        <v>5443</v>
      </c>
      <c r="BQ349" s="109" t="s">
        <v>0</v>
      </c>
      <c r="BR349" s="109" t="s">
        <v>0</v>
      </c>
      <c r="BS349" s="109" t="s">
        <v>0</v>
      </c>
      <c r="BT349" s="109" t="s">
        <v>0</v>
      </c>
      <c r="BU349" s="109" t="s">
        <v>0</v>
      </c>
      <c r="BV349" s="109" t="s">
        <v>0</v>
      </c>
      <c r="BW349" s="121" t="s">
        <v>5437</v>
      </c>
      <c r="BX349" s="121">
        <v>2012</v>
      </c>
      <c r="BY349" s="121" t="s">
        <v>5437</v>
      </c>
      <c r="BZ349" s="121" t="s">
        <v>5437</v>
      </c>
      <c r="CA349" s="121" t="s">
        <v>6090</v>
      </c>
      <c r="CB349" s="121">
        <v>1</v>
      </c>
      <c r="CC349" s="121" t="s">
        <v>0</v>
      </c>
      <c r="CD349" s="124" t="s">
        <v>5443</v>
      </c>
      <c r="CE349" s="124" t="s">
        <v>0</v>
      </c>
      <c r="CF349" s="124" t="s">
        <v>0</v>
      </c>
      <c r="CG349" s="124" t="s">
        <v>0</v>
      </c>
      <c r="CH349" s="124" t="s">
        <v>0</v>
      </c>
      <c r="CI349" s="124" t="s">
        <v>0</v>
      </c>
      <c r="CJ349" s="124" t="s">
        <v>0</v>
      </c>
      <c r="CK349" s="123" t="s">
        <v>5437</v>
      </c>
      <c r="CL349" s="123" t="s">
        <v>5568</v>
      </c>
      <c r="CM349" s="123" t="s">
        <v>5437</v>
      </c>
      <c r="CN349" s="123" t="s">
        <v>5437</v>
      </c>
      <c r="CO349" s="123" t="s">
        <v>6190</v>
      </c>
      <c r="CP349" s="123">
        <v>1</v>
      </c>
      <c r="CQ349" s="123" t="s">
        <v>5437</v>
      </c>
      <c r="CR349" s="121" t="s">
        <v>5437</v>
      </c>
      <c r="CS349" s="121" t="s">
        <v>5989</v>
      </c>
      <c r="CT349" s="121" t="s">
        <v>5437</v>
      </c>
      <c r="CU349" s="121" t="s">
        <v>5437</v>
      </c>
      <c r="CV349" s="121" t="s">
        <v>5640</v>
      </c>
      <c r="CW349" s="121" t="s">
        <v>6188</v>
      </c>
      <c r="CX349" s="121" t="s">
        <v>0</v>
      </c>
    </row>
    <row r="350" spans="1:102" x14ac:dyDescent="0.3">
      <c r="B350" s="137" t="s">
        <v>6199</v>
      </c>
      <c r="C350" s="137"/>
      <c r="D350" s="114" t="s">
        <v>5437</v>
      </c>
      <c r="E350" s="114">
        <v>1991</v>
      </c>
      <c r="F350" s="114" t="s">
        <v>5437</v>
      </c>
      <c r="G350" s="114"/>
      <c r="H350" s="114" t="s">
        <v>5437</v>
      </c>
      <c r="I350" s="114" t="s">
        <v>5761</v>
      </c>
      <c r="J350" s="114">
        <v>1</v>
      </c>
      <c r="K350" s="114" t="s">
        <v>5437</v>
      </c>
      <c r="L350" s="115" t="s">
        <v>5437</v>
      </c>
      <c r="M350" s="115">
        <v>1991</v>
      </c>
      <c r="N350" s="115" t="s">
        <v>5437</v>
      </c>
      <c r="O350" s="115" t="s">
        <v>5437</v>
      </c>
      <c r="P350" s="115" t="s">
        <v>5761</v>
      </c>
      <c r="Q350" s="115">
        <v>1</v>
      </c>
      <c r="R350" s="115" t="s">
        <v>5437</v>
      </c>
      <c r="S350" s="103" t="s">
        <v>5437</v>
      </c>
      <c r="T350" s="103" t="s">
        <v>5568</v>
      </c>
      <c r="U350" s="103" t="s">
        <v>5437</v>
      </c>
      <c r="V350" s="103" t="s">
        <v>5437</v>
      </c>
      <c r="W350" s="103" t="s">
        <v>6184</v>
      </c>
      <c r="X350" s="103">
        <v>2</v>
      </c>
      <c r="Y350" s="103" t="s">
        <v>5437</v>
      </c>
      <c r="Z350" s="116" t="s">
        <v>5443</v>
      </c>
      <c r="AA350" s="116" t="s">
        <v>0</v>
      </c>
      <c r="AB350" s="116" t="s">
        <v>0</v>
      </c>
      <c r="AC350" s="116" t="s">
        <v>0</v>
      </c>
      <c r="AD350" s="116" t="s">
        <v>0</v>
      </c>
      <c r="AE350" s="116" t="s">
        <v>0</v>
      </c>
      <c r="AF350" s="116" t="s">
        <v>0</v>
      </c>
      <c r="AG350" s="134" t="s">
        <v>5443</v>
      </c>
      <c r="AH350" s="134" t="s">
        <v>0</v>
      </c>
      <c r="AI350" s="134" t="s">
        <v>0</v>
      </c>
      <c r="AJ350" s="134" t="s">
        <v>0</v>
      </c>
      <c r="AK350" s="134" t="s">
        <v>0</v>
      </c>
      <c r="AL350" s="134" t="s">
        <v>0</v>
      </c>
      <c r="AM350" s="134" t="s">
        <v>0</v>
      </c>
      <c r="AN350" s="135" t="s">
        <v>5443</v>
      </c>
      <c r="AO350" s="135" t="s">
        <v>0</v>
      </c>
      <c r="AP350" s="135" t="s">
        <v>0</v>
      </c>
      <c r="AQ350" s="135" t="s">
        <v>0</v>
      </c>
      <c r="AR350" s="135" t="s">
        <v>0</v>
      </c>
      <c r="AS350" s="135" t="s">
        <v>0</v>
      </c>
      <c r="AT350" s="135" t="s">
        <v>0</v>
      </c>
      <c r="AU350" s="136" t="s">
        <v>5437</v>
      </c>
      <c r="AV350" s="136">
        <v>2012</v>
      </c>
      <c r="AW350" s="136" t="s">
        <v>5437</v>
      </c>
      <c r="AX350" s="136" t="s">
        <v>5437</v>
      </c>
      <c r="AY350" s="136" t="s">
        <v>6200</v>
      </c>
      <c r="AZ350" s="136" t="s">
        <v>6201</v>
      </c>
      <c r="BA350" s="136" t="s">
        <v>5437</v>
      </c>
      <c r="BB350" s="99" t="s">
        <v>5437</v>
      </c>
      <c r="BC350" s="99">
        <v>2012</v>
      </c>
      <c r="BD350" s="99" t="s">
        <v>5437</v>
      </c>
      <c r="BE350" s="99" t="s">
        <v>5437</v>
      </c>
      <c r="BF350" s="99" t="s">
        <v>5572</v>
      </c>
      <c r="BG350" s="99">
        <v>1</v>
      </c>
      <c r="BH350" s="99" t="s">
        <v>5437</v>
      </c>
      <c r="BI350" s="120" t="s">
        <v>5443</v>
      </c>
      <c r="BJ350" s="120" t="s">
        <v>0</v>
      </c>
      <c r="BK350" s="120" t="s">
        <v>0</v>
      </c>
      <c r="BL350" s="120" t="s">
        <v>0</v>
      </c>
      <c r="BM350" s="120" t="s">
        <v>0</v>
      </c>
      <c r="BN350" s="120" t="s">
        <v>0</v>
      </c>
      <c r="BO350" s="120" t="s">
        <v>0</v>
      </c>
      <c r="BP350" s="109" t="s">
        <v>5443</v>
      </c>
      <c r="BQ350" s="109" t="s">
        <v>0</v>
      </c>
      <c r="BR350" s="109" t="s">
        <v>0</v>
      </c>
      <c r="BS350" s="109" t="s">
        <v>0</v>
      </c>
      <c r="BT350" s="109" t="s">
        <v>0</v>
      </c>
      <c r="BU350" s="109" t="s">
        <v>0</v>
      </c>
      <c r="BV350" s="109" t="s">
        <v>0</v>
      </c>
      <c r="BW350" s="121" t="s">
        <v>5437</v>
      </c>
      <c r="BX350" s="121">
        <v>2011</v>
      </c>
      <c r="BY350" s="121" t="s">
        <v>5437</v>
      </c>
      <c r="BZ350" s="121" t="s">
        <v>5437</v>
      </c>
      <c r="CA350" s="121" t="s">
        <v>6090</v>
      </c>
      <c r="CB350" s="121">
        <v>1</v>
      </c>
      <c r="CC350" s="121" t="s">
        <v>0</v>
      </c>
      <c r="CD350" s="124" t="s">
        <v>5443</v>
      </c>
      <c r="CE350" s="124" t="s">
        <v>0</v>
      </c>
      <c r="CF350" s="124" t="s">
        <v>0</v>
      </c>
      <c r="CG350" s="124" t="s">
        <v>0</v>
      </c>
      <c r="CH350" s="124" t="s">
        <v>0</v>
      </c>
      <c r="CI350" s="124" t="s">
        <v>0</v>
      </c>
      <c r="CJ350" s="124" t="s">
        <v>0</v>
      </c>
      <c r="CK350" s="123" t="s">
        <v>5437</v>
      </c>
      <c r="CL350" s="123" t="s">
        <v>5568</v>
      </c>
      <c r="CM350" s="123" t="s">
        <v>5437</v>
      </c>
      <c r="CN350" s="123" t="s">
        <v>5437</v>
      </c>
      <c r="CO350" s="123" t="s">
        <v>5493</v>
      </c>
      <c r="CP350" s="123"/>
      <c r="CQ350" s="123" t="s">
        <v>5437</v>
      </c>
      <c r="CR350" s="121" t="s">
        <v>5437</v>
      </c>
      <c r="CS350" s="121" t="s">
        <v>5989</v>
      </c>
      <c r="CT350" s="121" t="s">
        <v>5437</v>
      </c>
      <c r="CU350" s="121" t="s">
        <v>5437</v>
      </c>
      <c r="CV350" s="121" t="s">
        <v>6202</v>
      </c>
      <c r="CW350" s="121" t="s">
        <v>6188</v>
      </c>
      <c r="CX350" s="121" t="s">
        <v>0</v>
      </c>
    </row>
    <row r="351" spans="1:102" x14ac:dyDescent="0.3">
      <c r="B351" s="137" t="s">
        <v>21</v>
      </c>
      <c r="C351" s="137"/>
      <c r="D351" s="114" t="s">
        <v>5443</v>
      </c>
      <c r="E351" s="114" t="s">
        <v>0</v>
      </c>
      <c r="F351" s="126" t="s">
        <v>5440</v>
      </c>
      <c r="G351" s="114"/>
      <c r="H351" s="114" t="s">
        <v>0</v>
      </c>
      <c r="I351" s="114" t="s">
        <v>0</v>
      </c>
      <c r="J351" s="114" t="s">
        <v>0</v>
      </c>
      <c r="K351" s="114" t="s">
        <v>0</v>
      </c>
      <c r="L351" s="115" t="s">
        <v>5443</v>
      </c>
      <c r="M351" s="115" t="s">
        <v>0</v>
      </c>
      <c r="N351" s="115" t="s">
        <v>0</v>
      </c>
      <c r="O351" s="115" t="s">
        <v>0</v>
      </c>
      <c r="P351" s="115" t="s">
        <v>0</v>
      </c>
      <c r="Q351" s="115" t="s">
        <v>0</v>
      </c>
      <c r="R351" s="115" t="s">
        <v>0</v>
      </c>
      <c r="S351" s="103" t="s">
        <v>5437</v>
      </c>
      <c r="T351" s="103">
        <v>1988</v>
      </c>
      <c r="U351" s="103" t="s">
        <v>5437</v>
      </c>
      <c r="V351" s="103" t="s">
        <v>5437</v>
      </c>
      <c r="W351" s="103" t="s">
        <v>6184</v>
      </c>
      <c r="X351" s="103">
        <v>1</v>
      </c>
      <c r="Y351" s="103" t="s">
        <v>5437</v>
      </c>
      <c r="Z351" s="116" t="s">
        <v>5443</v>
      </c>
      <c r="AA351" s="116" t="s">
        <v>0</v>
      </c>
      <c r="AB351" s="116" t="s">
        <v>0</v>
      </c>
      <c r="AC351" s="116" t="s">
        <v>0</v>
      </c>
      <c r="AD351" s="116" t="s">
        <v>0</v>
      </c>
      <c r="AE351" s="116" t="s">
        <v>0</v>
      </c>
      <c r="AF351" s="116" t="s">
        <v>0</v>
      </c>
      <c r="AG351" s="134" t="s">
        <v>5443</v>
      </c>
      <c r="AH351" s="134" t="s">
        <v>0</v>
      </c>
      <c r="AI351" s="134" t="s">
        <v>0</v>
      </c>
      <c r="AJ351" s="134" t="s">
        <v>0</v>
      </c>
      <c r="AK351" s="134" t="s">
        <v>0</v>
      </c>
      <c r="AL351" s="134" t="s">
        <v>0</v>
      </c>
      <c r="AM351" s="134" t="s">
        <v>0</v>
      </c>
      <c r="AN351" s="135" t="s">
        <v>5443</v>
      </c>
      <c r="AO351" s="135" t="s">
        <v>0</v>
      </c>
      <c r="AP351" s="135" t="s">
        <v>0</v>
      </c>
      <c r="AQ351" s="135" t="s">
        <v>0</v>
      </c>
      <c r="AR351" s="135" t="s">
        <v>0</v>
      </c>
      <c r="AS351" s="135" t="s">
        <v>0</v>
      </c>
      <c r="AT351" s="135" t="s">
        <v>0</v>
      </c>
      <c r="AU351" s="136" t="s">
        <v>5437</v>
      </c>
      <c r="AV351" s="136" t="s">
        <v>5568</v>
      </c>
      <c r="AW351" s="136" t="s">
        <v>5437</v>
      </c>
      <c r="AX351" s="136" t="s">
        <v>5437</v>
      </c>
      <c r="AY351" s="136" t="s">
        <v>6196</v>
      </c>
      <c r="AZ351" s="136">
        <v>1</v>
      </c>
      <c r="BA351" s="136" t="s">
        <v>5437</v>
      </c>
      <c r="BB351" s="99" t="s">
        <v>5437</v>
      </c>
      <c r="BC351" s="99" t="s">
        <v>0</v>
      </c>
      <c r="BD351" s="99" t="s">
        <v>5437</v>
      </c>
      <c r="BE351" s="99" t="s">
        <v>5437</v>
      </c>
      <c r="BF351" s="99" t="s">
        <v>5572</v>
      </c>
      <c r="BG351" s="99">
        <v>1</v>
      </c>
      <c r="BH351" s="99" t="s">
        <v>5437</v>
      </c>
      <c r="BI351" s="120" t="s">
        <v>5443</v>
      </c>
      <c r="BJ351" s="120" t="s">
        <v>0</v>
      </c>
      <c r="BK351" s="120" t="s">
        <v>0</v>
      </c>
      <c r="BL351" s="120" t="s">
        <v>0</v>
      </c>
      <c r="BM351" s="120" t="s">
        <v>0</v>
      </c>
      <c r="BN351" s="120" t="s">
        <v>0</v>
      </c>
      <c r="BO351" s="120" t="s">
        <v>0</v>
      </c>
      <c r="BP351" s="109" t="s">
        <v>5443</v>
      </c>
      <c r="BQ351" s="109" t="s">
        <v>0</v>
      </c>
      <c r="BR351" s="109" t="s">
        <v>0</v>
      </c>
      <c r="BS351" s="109" t="s">
        <v>0</v>
      </c>
      <c r="BT351" s="109" t="s">
        <v>0</v>
      </c>
      <c r="BU351" s="109" t="s">
        <v>0</v>
      </c>
      <c r="BV351" s="109" t="s">
        <v>0</v>
      </c>
      <c r="BW351" s="121" t="s">
        <v>5437</v>
      </c>
      <c r="BX351" s="121">
        <v>2011</v>
      </c>
      <c r="BY351" s="121" t="s">
        <v>5437</v>
      </c>
      <c r="BZ351" s="121" t="s">
        <v>5437</v>
      </c>
      <c r="CA351" s="121" t="s">
        <v>6090</v>
      </c>
      <c r="CB351" s="121">
        <v>1</v>
      </c>
      <c r="CC351" s="121" t="s">
        <v>0</v>
      </c>
      <c r="CD351" s="124" t="s">
        <v>5443</v>
      </c>
      <c r="CE351" s="124" t="s">
        <v>0</v>
      </c>
      <c r="CF351" s="124" t="s">
        <v>0</v>
      </c>
      <c r="CG351" s="124" t="s">
        <v>0</v>
      </c>
      <c r="CH351" s="124" t="s">
        <v>0</v>
      </c>
      <c r="CI351" s="124" t="s">
        <v>0</v>
      </c>
      <c r="CJ351" s="124" t="s">
        <v>0</v>
      </c>
      <c r="CK351" s="123" t="s">
        <v>5437</v>
      </c>
      <c r="CL351" s="123" t="s">
        <v>5568</v>
      </c>
      <c r="CM351" s="123" t="s">
        <v>5437</v>
      </c>
      <c r="CN351" s="123" t="s">
        <v>5437</v>
      </c>
      <c r="CO351" s="123" t="s">
        <v>6190</v>
      </c>
      <c r="CP351" s="123"/>
      <c r="CQ351" s="123" t="s">
        <v>5437</v>
      </c>
      <c r="CR351" s="121" t="s">
        <v>5437</v>
      </c>
      <c r="CS351" s="121" t="s">
        <v>5989</v>
      </c>
      <c r="CT351" s="121" t="s">
        <v>5437</v>
      </c>
      <c r="CU351" s="121" t="s">
        <v>5437</v>
      </c>
      <c r="CV351" s="121" t="s">
        <v>6203</v>
      </c>
      <c r="CW351" s="121" t="s">
        <v>6188</v>
      </c>
      <c r="CX351" s="121" t="s">
        <v>0</v>
      </c>
    </row>
    <row r="352" spans="1:102" x14ac:dyDescent="0.3">
      <c r="B352" s="137" t="s">
        <v>1254</v>
      </c>
      <c r="C352" s="137"/>
      <c r="D352" s="114" t="s">
        <v>5437</v>
      </c>
      <c r="E352" s="114">
        <v>2012</v>
      </c>
      <c r="F352" s="114" t="s">
        <v>5437</v>
      </c>
      <c r="G352" s="114"/>
      <c r="H352" s="114" t="s">
        <v>5437</v>
      </c>
      <c r="I352" s="114" t="s">
        <v>5508</v>
      </c>
      <c r="J352" s="114">
        <v>1</v>
      </c>
      <c r="K352" s="114" t="s">
        <v>5437</v>
      </c>
      <c r="L352" s="115" t="s">
        <v>5437</v>
      </c>
      <c r="M352" s="115">
        <v>2012</v>
      </c>
      <c r="N352" s="115" t="s">
        <v>5437</v>
      </c>
      <c r="O352" s="115" t="s">
        <v>5437</v>
      </c>
      <c r="P352" s="115" t="s">
        <v>5508</v>
      </c>
      <c r="Q352" s="115">
        <v>1</v>
      </c>
      <c r="R352" s="115" t="s">
        <v>5437</v>
      </c>
      <c r="S352" s="103" t="s">
        <v>5437</v>
      </c>
      <c r="T352" s="103">
        <v>2012</v>
      </c>
      <c r="U352" s="103" t="s">
        <v>5437</v>
      </c>
      <c r="V352" s="103" t="s">
        <v>5437</v>
      </c>
      <c r="W352" s="103" t="s">
        <v>6184</v>
      </c>
      <c r="X352" s="103">
        <v>1</v>
      </c>
      <c r="Y352" s="103" t="s">
        <v>5437</v>
      </c>
      <c r="Z352" s="116" t="s">
        <v>5443</v>
      </c>
      <c r="AA352" s="116" t="s">
        <v>0</v>
      </c>
      <c r="AB352" s="116" t="s">
        <v>0</v>
      </c>
      <c r="AC352" s="116" t="s">
        <v>0</v>
      </c>
      <c r="AD352" s="116" t="s">
        <v>0</v>
      </c>
      <c r="AE352" s="116" t="s">
        <v>0</v>
      </c>
      <c r="AF352" s="116" t="s">
        <v>0</v>
      </c>
      <c r="AG352" s="134" t="s">
        <v>5443</v>
      </c>
      <c r="AH352" s="134" t="s">
        <v>0</v>
      </c>
      <c r="AI352" s="134" t="s">
        <v>0</v>
      </c>
      <c r="AJ352" s="134" t="s">
        <v>0</v>
      </c>
      <c r="AK352" s="134" t="s">
        <v>0</v>
      </c>
      <c r="AL352" s="134" t="s">
        <v>0</v>
      </c>
      <c r="AM352" s="134" t="s">
        <v>0</v>
      </c>
      <c r="AN352" s="135" t="s">
        <v>5443</v>
      </c>
      <c r="AO352" s="135" t="s">
        <v>0</v>
      </c>
      <c r="AP352" s="135" t="s">
        <v>0</v>
      </c>
      <c r="AQ352" s="135" t="s">
        <v>0</v>
      </c>
      <c r="AR352" s="135" t="s">
        <v>0</v>
      </c>
      <c r="AS352" s="135" t="s">
        <v>0</v>
      </c>
      <c r="AT352" s="135" t="s">
        <v>0</v>
      </c>
      <c r="AU352" s="136" t="s">
        <v>5437</v>
      </c>
      <c r="AV352" s="136">
        <v>2011</v>
      </c>
      <c r="AW352" s="136" t="s">
        <v>5437</v>
      </c>
      <c r="AX352" s="136" t="s">
        <v>5437</v>
      </c>
      <c r="AY352" s="136" t="s">
        <v>6204</v>
      </c>
      <c r="AZ352" s="136" t="s">
        <v>6205</v>
      </c>
      <c r="BA352" s="136" t="s">
        <v>5437</v>
      </c>
      <c r="BB352" s="99" t="s">
        <v>5443</v>
      </c>
      <c r="BC352" s="99" t="s">
        <v>0</v>
      </c>
      <c r="BD352" s="99" t="s">
        <v>0</v>
      </c>
      <c r="BE352" s="99" t="s">
        <v>0</v>
      </c>
      <c r="BF352" s="99" t="s">
        <v>0</v>
      </c>
      <c r="BG352" s="99" t="s">
        <v>0</v>
      </c>
      <c r="BH352" s="99" t="s">
        <v>0</v>
      </c>
      <c r="BI352" s="120" t="s">
        <v>5443</v>
      </c>
      <c r="BJ352" s="120" t="s">
        <v>0</v>
      </c>
      <c r="BK352" s="120" t="s">
        <v>0</v>
      </c>
      <c r="BL352" s="120" t="s">
        <v>0</v>
      </c>
      <c r="BM352" s="120" t="s">
        <v>0</v>
      </c>
      <c r="BN352" s="120" t="s">
        <v>0</v>
      </c>
      <c r="BO352" s="120" t="s">
        <v>0</v>
      </c>
      <c r="BP352" s="109" t="s">
        <v>5443</v>
      </c>
      <c r="BQ352" s="109" t="s">
        <v>0</v>
      </c>
      <c r="BR352" s="109" t="s">
        <v>0</v>
      </c>
      <c r="BS352" s="109" t="s">
        <v>0</v>
      </c>
      <c r="BT352" s="109" t="s">
        <v>0</v>
      </c>
      <c r="BU352" s="109" t="s">
        <v>0</v>
      </c>
      <c r="BV352" s="109" t="s">
        <v>0</v>
      </c>
      <c r="BW352" s="121" t="s">
        <v>5437</v>
      </c>
      <c r="BX352" s="121">
        <v>2012</v>
      </c>
      <c r="BY352" s="121" t="s">
        <v>5437</v>
      </c>
      <c r="BZ352" s="121" t="s">
        <v>5437</v>
      </c>
      <c r="CA352" s="121" t="s">
        <v>6090</v>
      </c>
      <c r="CB352" s="121">
        <v>1</v>
      </c>
      <c r="CC352" s="121" t="s">
        <v>0</v>
      </c>
      <c r="CD352" s="124" t="s">
        <v>5443</v>
      </c>
      <c r="CE352" s="124" t="s">
        <v>0</v>
      </c>
      <c r="CF352" s="124" t="s">
        <v>0</v>
      </c>
      <c r="CG352" s="124" t="s">
        <v>0</v>
      </c>
      <c r="CH352" s="124" t="s">
        <v>0</v>
      </c>
      <c r="CI352" s="124" t="s">
        <v>0</v>
      </c>
      <c r="CJ352" s="124" t="s">
        <v>0</v>
      </c>
      <c r="CK352" s="123" t="s">
        <v>5437</v>
      </c>
      <c r="CL352" s="123" t="s">
        <v>5568</v>
      </c>
      <c r="CM352" s="123" t="s">
        <v>5437</v>
      </c>
      <c r="CN352" s="123" t="s">
        <v>5437</v>
      </c>
      <c r="CO352" s="123" t="s">
        <v>6190</v>
      </c>
      <c r="CP352" s="123"/>
      <c r="CQ352" s="123" t="s">
        <v>5437</v>
      </c>
      <c r="CR352" s="121" t="s">
        <v>5437</v>
      </c>
      <c r="CS352" s="121" t="s">
        <v>5989</v>
      </c>
      <c r="CT352" s="121" t="s">
        <v>5437</v>
      </c>
      <c r="CU352" s="121" t="s">
        <v>5437</v>
      </c>
      <c r="CV352" s="121" t="s">
        <v>6206</v>
      </c>
      <c r="CW352" s="121" t="s">
        <v>6207</v>
      </c>
      <c r="CX352" s="121" t="s">
        <v>0</v>
      </c>
    </row>
    <row r="353" spans="1:102" x14ac:dyDescent="0.3">
      <c r="A353" s="133" t="s">
        <v>319</v>
      </c>
      <c r="B353" s="133" t="s">
        <v>319</v>
      </c>
      <c r="C353" s="133"/>
      <c r="D353" s="114" t="s">
        <v>5437</v>
      </c>
      <c r="E353" s="114" t="s">
        <v>5568</v>
      </c>
      <c r="F353" s="114" t="s">
        <v>5443</v>
      </c>
      <c r="G353" s="114"/>
      <c r="H353" s="114" t="s">
        <v>5443</v>
      </c>
      <c r="I353" s="114" t="s">
        <v>6093</v>
      </c>
      <c r="J353" s="114">
        <v>1</v>
      </c>
      <c r="K353" s="114" t="s">
        <v>5443</v>
      </c>
      <c r="L353" s="115" t="s">
        <v>5437</v>
      </c>
      <c r="M353" s="115" t="s">
        <v>5568</v>
      </c>
      <c r="N353" s="115" t="s">
        <v>5443</v>
      </c>
      <c r="O353" s="115" t="s">
        <v>5443</v>
      </c>
      <c r="P353" s="115" t="s">
        <v>6093</v>
      </c>
      <c r="Q353" s="115">
        <v>1</v>
      </c>
      <c r="R353" s="115" t="s">
        <v>5443</v>
      </c>
      <c r="S353" s="103" t="s">
        <v>5437</v>
      </c>
      <c r="T353" s="103" t="s">
        <v>5568</v>
      </c>
      <c r="U353" s="103" t="s">
        <v>5437</v>
      </c>
      <c r="V353" s="103" t="s">
        <v>5437</v>
      </c>
      <c r="W353" s="103" t="s">
        <v>6184</v>
      </c>
      <c r="X353" s="103">
        <v>2</v>
      </c>
      <c r="Y353" s="103" t="s">
        <v>5437</v>
      </c>
      <c r="Z353" s="116" t="s">
        <v>5443</v>
      </c>
      <c r="AA353" s="116" t="s">
        <v>0</v>
      </c>
      <c r="AB353" s="116" t="s">
        <v>0</v>
      </c>
      <c r="AC353" s="116" t="s">
        <v>0</v>
      </c>
      <c r="AD353" s="116" t="s">
        <v>0</v>
      </c>
      <c r="AE353" s="116" t="s">
        <v>0</v>
      </c>
      <c r="AF353" s="116" t="s">
        <v>0</v>
      </c>
      <c r="AG353" s="134" t="s">
        <v>5437</v>
      </c>
      <c r="AH353" s="134" t="s">
        <v>5568</v>
      </c>
      <c r="AI353" s="134" t="s">
        <v>5443</v>
      </c>
      <c r="AJ353" s="134" t="s">
        <v>5443</v>
      </c>
      <c r="AK353" s="134" t="s">
        <v>5865</v>
      </c>
      <c r="AL353" s="134">
        <v>1</v>
      </c>
      <c r="AM353" s="134" t="s">
        <v>5443</v>
      </c>
      <c r="AN353" s="135" t="s">
        <v>5443</v>
      </c>
      <c r="AO353" s="135" t="s">
        <v>0</v>
      </c>
      <c r="AP353" s="135" t="s">
        <v>0</v>
      </c>
      <c r="AQ353" s="135" t="s">
        <v>0</v>
      </c>
      <c r="AR353" s="135" t="s">
        <v>0</v>
      </c>
      <c r="AS353" s="135" t="s">
        <v>0</v>
      </c>
      <c r="AT353" s="135" t="s">
        <v>0</v>
      </c>
      <c r="AU353" s="136" t="s">
        <v>5437</v>
      </c>
      <c r="AV353" s="136" t="s">
        <v>5568</v>
      </c>
      <c r="AW353" s="136" t="s">
        <v>5437</v>
      </c>
      <c r="AX353" s="136" t="s">
        <v>5437</v>
      </c>
      <c r="AY353" s="136" t="s">
        <v>6208</v>
      </c>
      <c r="AZ353" s="136" t="s">
        <v>6209</v>
      </c>
      <c r="BA353" s="136" t="s">
        <v>5437</v>
      </c>
      <c r="BB353" s="99" t="s">
        <v>5443</v>
      </c>
      <c r="BC353" s="99" t="s">
        <v>0</v>
      </c>
      <c r="BD353" s="99" t="s">
        <v>0</v>
      </c>
      <c r="BE353" s="99" t="s">
        <v>0</v>
      </c>
      <c r="BF353" s="99" t="s">
        <v>0</v>
      </c>
      <c r="BG353" s="99" t="s">
        <v>0</v>
      </c>
      <c r="BH353" s="99" t="s">
        <v>0</v>
      </c>
      <c r="BI353" s="120" t="s">
        <v>5443</v>
      </c>
      <c r="BJ353" s="120" t="s">
        <v>0</v>
      </c>
      <c r="BK353" s="120" t="s">
        <v>0</v>
      </c>
      <c r="BL353" s="120" t="s">
        <v>0</v>
      </c>
      <c r="BM353" s="120" t="s">
        <v>0</v>
      </c>
      <c r="BN353" s="120" t="s">
        <v>0</v>
      </c>
      <c r="BO353" s="120" t="s">
        <v>0</v>
      </c>
      <c r="BP353" s="109" t="s">
        <v>5437</v>
      </c>
      <c r="BQ353" s="109" t="s">
        <v>5568</v>
      </c>
      <c r="BR353" s="109" t="s">
        <v>5437</v>
      </c>
      <c r="BS353" s="109" t="s">
        <v>5437</v>
      </c>
      <c r="BT353" s="109" t="s">
        <v>6184</v>
      </c>
      <c r="BU353" s="109">
        <v>1</v>
      </c>
      <c r="BV353" s="109" t="s">
        <v>5437</v>
      </c>
      <c r="BW353" s="121" t="s">
        <v>5437</v>
      </c>
      <c r="BX353" s="121">
        <v>2010</v>
      </c>
      <c r="BY353" s="121" t="s">
        <v>5443</v>
      </c>
      <c r="BZ353" s="121" t="s">
        <v>5443</v>
      </c>
      <c r="CA353" s="121" t="s">
        <v>6090</v>
      </c>
      <c r="CB353" s="121">
        <v>1</v>
      </c>
      <c r="CC353" s="121" t="s">
        <v>0</v>
      </c>
      <c r="CD353" s="124" t="s">
        <v>5443</v>
      </c>
      <c r="CE353" s="124" t="s">
        <v>0</v>
      </c>
      <c r="CF353" s="124" t="s">
        <v>0</v>
      </c>
      <c r="CG353" s="124" t="s">
        <v>0</v>
      </c>
      <c r="CH353" s="124" t="s">
        <v>0</v>
      </c>
      <c r="CI353" s="124" t="s">
        <v>0</v>
      </c>
      <c r="CJ353" s="124" t="s">
        <v>0</v>
      </c>
      <c r="CK353" s="123" t="s">
        <v>5437</v>
      </c>
      <c r="CL353" s="123" t="s">
        <v>5568</v>
      </c>
      <c r="CM353" s="123" t="s">
        <v>5437</v>
      </c>
      <c r="CN353" s="123" t="s">
        <v>5437</v>
      </c>
      <c r="CO353" s="123" t="s">
        <v>6210</v>
      </c>
      <c r="CP353" s="123"/>
      <c r="CQ353" s="123" t="s">
        <v>5437</v>
      </c>
      <c r="CR353" s="121" t="s">
        <v>5437</v>
      </c>
      <c r="CS353" s="121" t="s">
        <v>5989</v>
      </c>
      <c r="CT353" s="121" t="s">
        <v>5437</v>
      </c>
      <c r="CU353" s="121" t="s">
        <v>5437</v>
      </c>
      <c r="CV353" s="121" t="s">
        <v>6206</v>
      </c>
      <c r="CW353" s="121" t="s">
        <v>6211</v>
      </c>
      <c r="CX353" s="121" t="s">
        <v>0</v>
      </c>
    </row>
    <row r="354" spans="1:102" x14ac:dyDescent="0.3">
      <c r="B354" s="137" t="s">
        <v>6212</v>
      </c>
      <c r="C354" s="137"/>
      <c r="D354" s="114" t="s">
        <v>5437</v>
      </c>
      <c r="E354" s="114" t="s">
        <v>5568</v>
      </c>
      <c r="F354" s="114" t="s">
        <v>5437</v>
      </c>
      <c r="G354" s="114"/>
      <c r="H354" s="114" t="s">
        <v>5437</v>
      </c>
      <c r="I354" s="114" t="s">
        <v>5508</v>
      </c>
      <c r="J354" s="114">
        <v>1</v>
      </c>
      <c r="K354" s="114" t="s">
        <v>5437</v>
      </c>
      <c r="L354" s="115" t="s">
        <v>5437</v>
      </c>
      <c r="M354" s="115" t="s">
        <v>5568</v>
      </c>
      <c r="N354" s="115" t="s">
        <v>5437</v>
      </c>
      <c r="O354" s="115" t="s">
        <v>5437</v>
      </c>
      <c r="P354" s="115" t="s">
        <v>5508</v>
      </c>
      <c r="Q354" s="115">
        <v>1</v>
      </c>
      <c r="R354" s="115" t="s">
        <v>5437</v>
      </c>
      <c r="S354" s="103" t="s">
        <v>5437</v>
      </c>
      <c r="T354" s="103" t="s">
        <v>5568</v>
      </c>
      <c r="U354" s="103" t="s">
        <v>5437</v>
      </c>
      <c r="V354" s="103" t="s">
        <v>5437</v>
      </c>
      <c r="W354" s="103" t="s">
        <v>6184</v>
      </c>
      <c r="X354" s="103">
        <v>1</v>
      </c>
      <c r="Y354" s="103" t="s">
        <v>5437</v>
      </c>
      <c r="Z354" s="116" t="s">
        <v>5443</v>
      </c>
      <c r="AA354" s="116" t="s">
        <v>0</v>
      </c>
      <c r="AB354" s="116" t="s">
        <v>0</v>
      </c>
      <c r="AC354" s="116" t="s">
        <v>0</v>
      </c>
      <c r="AD354" s="116" t="s">
        <v>0</v>
      </c>
      <c r="AE354" s="116" t="s">
        <v>0</v>
      </c>
      <c r="AF354" s="116" t="s">
        <v>0</v>
      </c>
      <c r="AG354" s="134" t="s">
        <v>5443</v>
      </c>
      <c r="AH354" s="134" t="s">
        <v>0</v>
      </c>
      <c r="AI354" s="134" t="s">
        <v>0</v>
      </c>
      <c r="AJ354" s="134" t="s">
        <v>0</v>
      </c>
      <c r="AK354" s="134" t="s">
        <v>0</v>
      </c>
      <c r="AL354" s="134" t="s">
        <v>0</v>
      </c>
      <c r="AM354" s="134" t="s">
        <v>0</v>
      </c>
      <c r="AN354" s="135" t="s">
        <v>5443</v>
      </c>
      <c r="AO354" s="135" t="s">
        <v>0</v>
      </c>
      <c r="AP354" s="135" t="s">
        <v>0</v>
      </c>
      <c r="AQ354" s="135" t="s">
        <v>0</v>
      </c>
      <c r="AR354" s="135" t="s">
        <v>0</v>
      </c>
      <c r="AS354" s="135" t="s">
        <v>0</v>
      </c>
      <c r="AT354" s="135" t="s">
        <v>0</v>
      </c>
      <c r="AU354" s="136" t="s">
        <v>5437</v>
      </c>
      <c r="AV354" s="136" t="s">
        <v>5568</v>
      </c>
      <c r="AW354" s="136" t="s">
        <v>5437</v>
      </c>
      <c r="AX354" s="136" t="s">
        <v>5437</v>
      </c>
      <c r="AY354" s="136" t="s">
        <v>6196</v>
      </c>
      <c r="AZ354" s="136">
        <v>3</v>
      </c>
      <c r="BA354" s="136" t="s">
        <v>5437</v>
      </c>
      <c r="BB354" s="99" t="s">
        <v>5443</v>
      </c>
      <c r="BC354" s="99" t="s">
        <v>0</v>
      </c>
      <c r="BD354" s="99" t="s">
        <v>0</v>
      </c>
      <c r="BE354" s="99" t="s">
        <v>0</v>
      </c>
      <c r="BF354" s="99" t="s">
        <v>0</v>
      </c>
      <c r="BG354" s="99" t="s">
        <v>0</v>
      </c>
      <c r="BH354" s="99" t="s">
        <v>0</v>
      </c>
      <c r="BI354" s="120" t="s">
        <v>5443</v>
      </c>
      <c r="BJ354" s="120" t="s">
        <v>0</v>
      </c>
      <c r="BK354" s="120" t="s">
        <v>0</v>
      </c>
      <c r="BL354" s="120" t="s">
        <v>0</v>
      </c>
      <c r="BM354" s="120" t="s">
        <v>0</v>
      </c>
      <c r="BN354" s="120" t="s">
        <v>0</v>
      </c>
      <c r="BO354" s="120" t="s">
        <v>0</v>
      </c>
      <c r="BP354" s="109" t="s">
        <v>5443</v>
      </c>
      <c r="BQ354" s="109" t="s">
        <v>0</v>
      </c>
      <c r="BR354" s="109" t="s">
        <v>0</v>
      </c>
      <c r="BS354" s="109" t="s">
        <v>0</v>
      </c>
      <c r="BT354" s="109" t="s">
        <v>0</v>
      </c>
      <c r="BU354" s="109" t="s">
        <v>0</v>
      </c>
      <c r="BV354" s="109" t="s">
        <v>0</v>
      </c>
      <c r="BW354" s="121" t="s">
        <v>5437</v>
      </c>
      <c r="BX354" s="121">
        <v>2010</v>
      </c>
      <c r="BY354" s="121" t="s">
        <v>5437</v>
      </c>
      <c r="BZ354" s="121" t="s">
        <v>5437</v>
      </c>
      <c r="CA354" s="121" t="s">
        <v>6090</v>
      </c>
      <c r="CB354" s="121">
        <v>1</v>
      </c>
      <c r="CC354" s="121" t="s">
        <v>0</v>
      </c>
      <c r="CD354" s="124" t="s">
        <v>5443</v>
      </c>
      <c r="CE354" s="124" t="s">
        <v>0</v>
      </c>
      <c r="CF354" s="124" t="s">
        <v>0</v>
      </c>
      <c r="CG354" s="124" t="s">
        <v>0</v>
      </c>
      <c r="CH354" s="124" t="s">
        <v>0</v>
      </c>
      <c r="CI354" s="124" t="s">
        <v>0</v>
      </c>
      <c r="CJ354" s="124" t="s">
        <v>0</v>
      </c>
      <c r="CK354" s="123" t="s">
        <v>5437</v>
      </c>
      <c r="CL354" s="123" t="s">
        <v>5568</v>
      </c>
      <c r="CM354" s="123" t="s">
        <v>5437</v>
      </c>
      <c r="CN354" s="123" t="s">
        <v>5437</v>
      </c>
      <c r="CO354" s="123" t="s">
        <v>6213</v>
      </c>
      <c r="CP354" s="123">
        <v>3</v>
      </c>
      <c r="CQ354" s="123" t="s">
        <v>5437</v>
      </c>
      <c r="CR354" s="121" t="s">
        <v>5437</v>
      </c>
      <c r="CS354" s="121">
        <v>2013</v>
      </c>
      <c r="CT354" s="121" t="s">
        <v>5437</v>
      </c>
      <c r="CU354" s="121" t="s">
        <v>5437</v>
      </c>
      <c r="CV354" s="121" t="s">
        <v>6187</v>
      </c>
      <c r="CW354" s="121" t="s">
        <v>6214</v>
      </c>
      <c r="CX354" s="121" t="s">
        <v>0</v>
      </c>
    </row>
    <row r="355" spans="1:102" x14ac:dyDescent="0.3">
      <c r="B355" s="137" t="s">
        <v>6215</v>
      </c>
      <c r="C355" s="137"/>
      <c r="D355" s="114" t="s">
        <v>5437</v>
      </c>
      <c r="E355" s="114" t="s">
        <v>5568</v>
      </c>
      <c r="F355" s="114" t="s">
        <v>5437</v>
      </c>
      <c r="G355" s="114"/>
      <c r="H355" s="114" t="s">
        <v>5437</v>
      </c>
      <c r="I355" s="114" t="s">
        <v>6216</v>
      </c>
      <c r="J355" s="114">
        <v>1</v>
      </c>
      <c r="K355" s="114" t="s">
        <v>5437</v>
      </c>
      <c r="L355" s="115" t="s">
        <v>5437</v>
      </c>
      <c r="M355" s="115" t="s">
        <v>5568</v>
      </c>
      <c r="N355" s="115" t="s">
        <v>5437</v>
      </c>
      <c r="O355" s="115" t="s">
        <v>5437</v>
      </c>
      <c r="P355" s="115" t="s">
        <v>6216</v>
      </c>
      <c r="Q355" s="115">
        <v>1</v>
      </c>
      <c r="R355" s="115" t="s">
        <v>5437</v>
      </c>
      <c r="S355" s="103" t="s">
        <v>5437</v>
      </c>
      <c r="T355" s="103">
        <v>1999</v>
      </c>
      <c r="U355" s="103" t="s">
        <v>5437</v>
      </c>
      <c r="V355" s="103" t="s">
        <v>5437</v>
      </c>
      <c r="W355" s="103" t="s">
        <v>6184</v>
      </c>
      <c r="X355" s="103">
        <v>2</v>
      </c>
      <c r="Y355" s="103" t="s">
        <v>5437</v>
      </c>
      <c r="Z355" s="116" t="s">
        <v>5443</v>
      </c>
      <c r="AA355" s="116" t="s">
        <v>0</v>
      </c>
      <c r="AB355" s="116" t="s">
        <v>0</v>
      </c>
      <c r="AC355" s="116" t="s">
        <v>0</v>
      </c>
      <c r="AD355" s="116" t="s">
        <v>0</v>
      </c>
      <c r="AE355" s="116" t="s">
        <v>0</v>
      </c>
      <c r="AF355" s="116" t="s">
        <v>0</v>
      </c>
      <c r="AG355" s="134" t="s">
        <v>5437</v>
      </c>
      <c r="AH355" s="134">
        <v>2009</v>
      </c>
      <c r="AI355" s="134" t="s">
        <v>5437</v>
      </c>
      <c r="AJ355" s="134" t="s">
        <v>5437</v>
      </c>
      <c r="AK355" s="134" t="s">
        <v>5865</v>
      </c>
      <c r="AL355" s="134">
        <v>1</v>
      </c>
      <c r="AM355" s="134" t="s">
        <v>5437</v>
      </c>
      <c r="AN355" s="135" t="s">
        <v>5443</v>
      </c>
      <c r="AO355" s="135" t="s">
        <v>0</v>
      </c>
      <c r="AP355" s="135" t="s">
        <v>0</v>
      </c>
      <c r="AQ355" s="135" t="s">
        <v>0</v>
      </c>
      <c r="AR355" s="135" t="s">
        <v>0</v>
      </c>
      <c r="AS355" s="135" t="s">
        <v>0</v>
      </c>
      <c r="AT355" s="135" t="s">
        <v>0</v>
      </c>
      <c r="AU355" s="136" t="s">
        <v>5437</v>
      </c>
      <c r="AV355" s="136">
        <v>2011</v>
      </c>
      <c r="AW355" s="136" t="s">
        <v>5437</v>
      </c>
      <c r="AX355" s="136" t="s">
        <v>5437</v>
      </c>
      <c r="AY355" s="136" t="s">
        <v>6217</v>
      </c>
      <c r="AZ355" s="136">
        <v>1.4</v>
      </c>
      <c r="BA355" s="136" t="s">
        <v>5437</v>
      </c>
      <c r="BB355" s="99" t="s">
        <v>5437</v>
      </c>
      <c r="BC355" s="99">
        <v>2013</v>
      </c>
      <c r="BD355" s="99" t="s">
        <v>5437</v>
      </c>
      <c r="BE355" s="99" t="s">
        <v>5437</v>
      </c>
      <c r="BF355" s="99" t="s">
        <v>6218</v>
      </c>
      <c r="BG355" s="99">
        <v>1</v>
      </c>
      <c r="BH355" s="99" t="s">
        <v>5437</v>
      </c>
      <c r="BI355" s="120" t="s">
        <v>5443</v>
      </c>
      <c r="BJ355" s="120" t="s">
        <v>0</v>
      </c>
      <c r="BK355" s="120" t="s">
        <v>0</v>
      </c>
      <c r="BL355" s="120" t="s">
        <v>0</v>
      </c>
      <c r="BM355" s="120" t="s">
        <v>0</v>
      </c>
      <c r="BN355" s="120" t="s">
        <v>0</v>
      </c>
      <c r="BO355" s="120" t="s">
        <v>0</v>
      </c>
      <c r="BP355" s="109" t="s">
        <v>5437</v>
      </c>
      <c r="BQ355" s="109">
        <v>2009</v>
      </c>
      <c r="BR355" s="109" t="s">
        <v>5437</v>
      </c>
      <c r="BS355" s="109" t="s">
        <v>5437</v>
      </c>
      <c r="BT355" s="109" t="s">
        <v>6184</v>
      </c>
      <c r="BU355" s="109">
        <v>1</v>
      </c>
      <c r="BV355" s="109" t="s">
        <v>5437</v>
      </c>
      <c r="BW355" s="121" t="s">
        <v>5437</v>
      </c>
      <c r="BX355" s="121">
        <v>2009</v>
      </c>
      <c r="BY355" s="121" t="s">
        <v>5437</v>
      </c>
      <c r="BZ355" s="121" t="s">
        <v>5437</v>
      </c>
      <c r="CA355" s="121" t="s">
        <v>6090</v>
      </c>
      <c r="CB355" s="121">
        <v>1</v>
      </c>
      <c r="CC355" s="121" t="s">
        <v>0</v>
      </c>
      <c r="CD355" s="124" t="s">
        <v>5443</v>
      </c>
      <c r="CE355" s="124" t="s">
        <v>0</v>
      </c>
      <c r="CF355" s="124" t="s">
        <v>0</v>
      </c>
      <c r="CG355" s="124" t="s">
        <v>0</v>
      </c>
      <c r="CH355" s="124" t="s">
        <v>0</v>
      </c>
      <c r="CI355" s="124" t="s">
        <v>0</v>
      </c>
      <c r="CJ355" s="124" t="s">
        <v>0</v>
      </c>
      <c r="CK355" s="123" t="s">
        <v>5437</v>
      </c>
      <c r="CL355" s="123" t="s">
        <v>5568</v>
      </c>
      <c r="CM355" s="123" t="s">
        <v>5437</v>
      </c>
      <c r="CN355" s="123" t="s">
        <v>5437</v>
      </c>
      <c r="CO355" s="123" t="s">
        <v>6190</v>
      </c>
      <c r="CP355" s="123">
        <v>1</v>
      </c>
      <c r="CQ355" s="123" t="s">
        <v>5437</v>
      </c>
      <c r="CR355" s="121" t="s">
        <v>5437</v>
      </c>
      <c r="CS355" s="121" t="s">
        <v>5989</v>
      </c>
      <c r="CT355" s="121" t="s">
        <v>5437</v>
      </c>
      <c r="CU355" s="121" t="s">
        <v>5437</v>
      </c>
      <c r="CV355" s="121" t="s">
        <v>6187</v>
      </c>
      <c r="CW355" s="121" t="s">
        <v>6191</v>
      </c>
      <c r="CX355" s="121" t="s">
        <v>0</v>
      </c>
    </row>
    <row r="356" spans="1:102" x14ac:dyDescent="0.3">
      <c r="B356" s="137" t="s">
        <v>6219</v>
      </c>
      <c r="C356" s="137"/>
      <c r="D356" s="114" t="s">
        <v>5437</v>
      </c>
      <c r="E356" s="114">
        <v>2012</v>
      </c>
      <c r="F356" s="114" t="s">
        <v>5437</v>
      </c>
      <c r="G356" s="114"/>
      <c r="H356" s="114" t="s">
        <v>5437</v>
      </c>
      <c r="I356" s="114" t="s">
        <v>6220</v>
      </c>
      <c r="J356" s="114">
        <v>1</v>
      </c>
      <c r="K356" s="114" t="s">
        <v>5437</v>
      </c>
      <c r="L356" s="115" t="s">
        <v>5437</v>
      </c>
      <c r="M356" s="115">
        <v>2012</v>
      </c>
      <c r="N356" s="115" t="s">
        <v>5437</v>
      </c>
      <c r="O356" s="115" t="s">
        <v>5437</v>
      </c>
      <c r="P356" s="115" t="s">
        <v>6220</v>
      </c>
      <c r="Q356" s="115">
        <v>1</v>
      </c>
      <c r="R356" s="115" t="s">
        <v>5437</v>
      </c>
      <c r="S356" s="103" t="s">
        <v>5437</v>
      </c>
      <c r="T356" s="103" t="s">
        <v>5568</v>
      </c>
      <c r="U356" s="103" t="s">
        <v>5437</v>
      </c>
      <c r="V356" s="103" t="s">
        <v>5437</v>
      </c>
      <c r="W356" s="103" t="s">
        <v>6184</v>
      </c>
      <c r="X356" s="103">
        <v>1</v>
      </c>
      <c r="Y356" s="103" t="s">
        <v>5437</v>
      </c>
      <c r="Z356" s="116" t="s">
        <v>5443</v>
      </c>
      <c r="AA356" s="116" t="s">
        <v>0</v>
      </c>
      <c r="AB356" s="116" t="s">
        <v>0</v>
      </c>
      <c r="AC356" s="116" t="s">
        <v>0</v>
      </c>
      <c r="AD356" s="116" t="s">
        <v>0</v>
      </c>
      <c r="AE356" s="116" t="s">
        <v>0</v>
      </c>
      <c r="AF356" s="116" t="s">
        <v>0</v>
      </c>
      <c r="AG356" s="134" t="s">
        <v>5443</v>
      </c>
      <c r="AH356" s="134" t="s">
        <v>0</v>
      </c>
      <c r="AI356" s="134" t="s">
        <v>0</v>
      </c>
      <c r="AJ356" s="134" t="s">
        <v>0</v>
      </c>
      <c r="AK356" s="134" t="s">
        <v>0</v>
      </c>
      <c r="AL356" s="134" t="s">
        <v>0</v>
      </c>
      <c r="AM356" s="134" t="s">
        <v>0</v>
      </c>
      <c r="AN356" s="135" t="s">
        <v>5443</v>
      </c>
      <c r="AO356" s="135" t="s">
        <v>0</v>
      </c>
      <c r="AP356" s="135" t="s">
        <v>0</v>
      </c>
      <c r="AQ356" s="135" t="s">
        <v>0</v>
      </c>
      <c r="AR356" s="135" t="s">
        <v>0</v>
      </c>
      <c r="AS356" s="135" t="s">
        <v>0</v>
      </c>
      <c r="AT356" s="135" t="s">
        <v>0</v>
      </c>
      <c r="AU356" s="136" t="s">
        <v>5437</v>
      </c>
      <c r="AV356" s="136" t="s">
        <v>5568</v>
      </c>
      <c r="AW356" s="136" t="s">
        <v>5437</v>
      </c>
      <c r="AX356" s="136" t="s">
        <v>5437</v>
      </c>
      <c r="AY356" s="136" t="s">
        <v>6221</v>
      </c>
      <c r="AZ356" s="136" t="s">
        <v>6222</v>
      </c>
      <c r="BA356" s="136" t="s">
        <v>5437</v>
      </c>
      <c r="BB356" s="99" t="s">
        <v>5443</v>
      </c>
      <c r="BC356" s="99" t="s">
        <v>0</v>
      </c>
      <c r="BD356" s="99" t="s">
        <v>0</v>
      </c>
      <c r="BE356" s="99" t="s">
        <v>0</v>
      </c>
      <c r="BF356" s="99" t="s">
        <v>0</v>
      </c>
      <c r="BG356" s="99" t="s">
        <v>0</v>
      </c>
      <c r="BH356" s="99" t="s">
        <v>0</v>
      </c>
      <c r="BI356" s="120" t="s">
        <v>5443</v>
      </c>
      <c r="BJ356" s="120" t="s">
        <v>0</v>
      </c>
      <c r="BK356" s="120" t="s">
        <v>0</v>
      </c>
      <c r="BL356" s="120" t="s">
        <v>0</v>
      </c>
      <c r="BM356" s="120" t="s">
        <v>0</v>
      </c>
      <c r="BN356" s="120" t="s">
        <v>0</v>
      </c>
      <c r="BO356" s="120" t="s">
        <v>0</v>
      </c>
      <c r="BP356" s="109" t="s">
        <v>5443</v>
      </c>
      <c r="BQ356" s="109" t="s">
        <v>0</v>
      </c>
      <c r="BR356" s="109" t="s">
        <v>0</v>
      </c>
      <c r="BS356" s="109" t="s">
        <v>0</v>
      </c>
      <c r="BT356" s="109" t="s">
        <v>0</v>
      </c>
      <c r="BU356" s="109" t="s">
        <v>0</v>
      </c>
      <c r="BV356" s="109" t="s">
        <v>0</v>
      </c>
      <c r="BW356" s="121" t="s">
        <v>5437</v>
      </c>
      <c r="BX356" s="121" t="s">
        <v>6223</v>
      </c>
      <c r="BY356" s="121" t="s">
        <v>5437</v>
      </c>
      <c r="BZ356" s="121" t="s">
        <v>5437</v>
      </c>
      <c r="CA356" s="121" t="s">
        <v>6090</v>
      </c>
      <c r="CB356" s="121">
        <v>1</v>
      </c>
      <c r="CC356" s="121" t="s">
        <v>0</v>
      </c>
      <c r="CD356" s="124" t="s">
        <v>5443</v>
      </c>
      <c r="CE356" s="124" t="s">
        <v>0</v>
      </c>
      <c r="CF356" s="124" t="s">
        <v>0</v>
      </c>
      <c r="CG356" s="124" t="s">
        <v>0</v>
      </c>
      <c r="CH356" s="124" t="s">
        <v>0</v>
      </c>
      <c r="CI356" s="124" t="s">
        <v>0</v>
      </c>
      <c r="CJ356" s="124" t="s">
        <v>0</v>
      </c>
      <c r="CK356" s="123" t="s">
        <v>5437</v>
      </c>
      <c r="CL356" s="123" t="s">
        <v>5568</v>
      </c>
      <c r="CM356" s="123" t="s">
        <v>5437</v>
      </c>
      <c r="CN356" s="123" t="s">
        <v>5437</v>
      </c>
      <c r="CO356" s="123" t="s">
        <v>6190</v>
      </c>
      <c r="CP356" s="123">
        <v>1</v>
      </c>
      <c r="CQ356" s="123" t="s">
        <v>5437</v>
      </c>
      <c r="CR356" s="121" t="s">
        <v>5437</v>
      </c>
      <c r="CS356" s="121" t="s">
        <v>5989</v>
      </c>
      <c r="CT356" s="121" t="s">
        <v>5437</v>
      </c>
      <c r="CU356" s="121" t="s">
        <v>5437</v>
      </c>
      <c r="CV356" s="121" t="s">
        <v>6187</v>
      </c>
      <c r="CW356" s="121" t="s">
        <v>6224</v>
      </c>
      <c r="CX356" s="121" t="s">
        <v>0</v>
      </c>
    </row>
    <row r="357" spans="1:102" x14ac:dyDescent="0.3">
      <c r="B357" s="137" t="s">
        <v>6225</v>
      </c>
      <c r="C357" s="137"/>
      <c r="D357" s="114" t="s">
        <v>5443</v>
      </c>
      <c r="E357" s="114" t="s">
        <v>0</v>
      </c>
      <c r="F357" s="126" t="s">
        <v>5440</v>
      </c>
      <c r="G357" s="114"/>
      <c r="H357" s="114" t="s">
        <v>0</v>
      </c>
      <c r="I357" s="114" t="s">
        <v>0</v>
      </c>
      <c r="J357" s="114" t="s">
        <v>0</v>
      </c>
      <c r="K357" s="114" t="s">
        <v>0</v>
      </c>
      <c r="L357" s="115" t="s">
        <v>5443</v>
      </c>
      <c r="M357" s="115" t="s">
        <v>0</v>
      </c>
      <c r="N357" s="115" t="s">
        <v>0</v>
      </c>
      <c r="O357" s="115" t="s">
        <v>0</v>
      </c>
      <c r="P357" s="115" t="s">
        <v>0</v>
      </c>
      <c r="Q357" s="115" t="s">
        <v>0</v>
      </c>
      <c r="R357" s="115" t="s">
        <v>0</v>
      </c>
      <c r="S357" s="103" t="s">
        <v>5437</v>
      </c>
      <c r="T357" s="103">
        <v>2012</v>
      </c>
      <c r="U357" s="103" t="s">
        <v>5437</v>
      </c>
      <c r="V357" s="103" t="s">
        <v>5437</v>
      </c>
      <c r="W357" s="103" t="s">
        <v>6184</v>
      </c>
      <c r="X357" s="103">
        <v>1</v>
      </c>
      <c r="Y357" s="103" t="s">
        <v>5437</v>
      </c>
      <c r="Z357" s="116" t="s">
        <v>5443</v>
      </c>
      <c r="AA357" s="116" t="s">
        <v>0</v>
      </c>
      <c r="AB357" s="116" t="s">
        <v>0</v>
      </c>
      <c r="AC357" s="116" t="s">
        <v>0</v>
      </c>
      <c r="AD357" s="116" t="s">
        <v>0</v>
      </c>
      <c r="AE357" s="116" t="s">
        <v>0</v>
      </c>
      <c r="AF357" s="116" t="s">
        <v>0</v>
      </c>
      <c r="AG357" s="134" t="s">
        <v>5443</v>
      </c>
      <c r="AH357" s="134" t="s">
        <v>0</v>
      </c>
      <c r="AI357" s="134" t="s">
        <v>0</v>
      </c>
      <c r="AJ357" s="134" t="s">
        <v>0</v>
      </c>
      <c r="AK357" s="134" t="s">
        <v>0</v>
      </c>
      <c r="AL357" s="134" t="s">
        <v>0</v>
      </c>
      <c r="AM357" s="134" t="s">
        <v>0</v>
      </c>
      <c r="AN357" s="135" t="s">
        <v>5443</v>
      </c>
      <c r="AO357" s="135" t="s">
        <v>0</v>
      </c>
      <c r="AP357" s="135" t="s">
        <v>0</v>
      </c>
      <c r="AQ357" s="135" t="s">
        <v>0</v>
      </c>
      <c r="AR357" s="135" t="s">
        <v>0</v>
      </c>
      <c r="AS357" s="135" t="s">
        <v>0</v>
      </c>
      <c r="AT357" s="135" t="s">
        <v>0</v>
      </c>
      <c r="AU357" s="136" t="s">
        <v>5437</v>
      </c>
      <c r="AV357" s="136" t="s">
        <v>5568</v>
      </c>
      <c r="AW357" s="136" t="s">
        <v>5437</v>
      </c>
      <c r="AX357" s="136" t="s">
        <v>5437</v>
      </c>
      <c r="AY357" s="136" t="s">
        <v>6226</v>
      </c>
      <c r="AZ357" s="136" t="s">
        <v>6227</v>
      </c>
      <c r="BA357" s="136" t="s">
        <v>5437</v>
      </c>
      <c r="BB357" s="99" t="s">
        <v>5443</v>
      </c>
      <c r="BC357" s="99" t="s">
        <v>0</v>
      </c>
      <c r="BD357" s="99" t="s">
        <v>0</v>
      </c>
      <c r="BE357" s="99" t="s">
        <v>0</v>
      </c>
      <c r="BF357" s="99" t="s">
        <v>0</v>
      </c>
      <c r="BG357" s="99" t="s">
        <v>0</v>
      </c>
      <c r="BH357" s="99" t="s">
        <v>0</v>
      </c>
      <c r="BI357" s="120" t="s">
        <v>5443</v>
      </c>
      <c r="BJ357" s="120" t="s">
        <v>0</v>
      </c>
      <c r="BK357" s="120" t="s">
        <v>0</v>
      </c>
      <c r="BL357" s="120" t="s">
        <v>0</v>
      </c>
      <c r="BM357" s="120" t="s">
        <v>0</v>
      </c>
      <c r="BN357" s="120" t="s">
        <v>0</v>
      </c>
      <c r="BO357" s="120" t="s">
        <v>0</v>
      </c>
      <c r="BP357" s="109" t="s">
        <v>5443</v>
      </c>
      <c r="BQ357" s="109" t="s">
        <v>0</v>
      </c>
      <c r="BR357" s="109" t="s">
        <v>0</v>
      </c>
      <c r="BS357" s="109" t="s">
        <v>0</v>
      </c>
      <c r="BT357" s="109" t="s">
        <v>0</v>
      </c>
      <c r="BU357" s="109" t="s">
        <v>0</v>
      </c>
      <c r="BV357" s="109" t="s">
        <v>0</v>
      </c>
      <c r="BW357" s="121" t="s">
        <v>5437</v>
      </c>
      <c r="BX357" s="121"/>
      <c r="BY357" s="121" t="s">
        <v>5437</v>
      </c>
      <c r="BZ357" s="121" t="s">
        <v>5437</v>
      </c>
      <c r="CA357" s="121" t="s">
        <v>6090</v>
      </c>
      <c r="CB357" s="121">
        <v>1</v>
      </c>
      <c r="CC357" s="121" t="s">
        <v>0</v>
      </c>
      <c r="CD357" s="124" t="s">
        <v>5443</v>
      </c>
      <c r="CE357" s="124" t="s">
        <v>0</v>
      </c>
      <c r="CF357" s="124" t="s">
        <v>0</v>
      </c>
      <c r="CG357" s="124" t="s">
        <v>0</v>
      </c>
      <c r="CH357" s="124" t="s">
        <v>0</v>
      </c>
      <c r="CI357" s="124" t="s">
        <v>0</v>
      </c>
      <c r="CJ357" s="124" t="s">
        <v>0</v>
      </c>
      <c r="CK357" s="123" t="s">
        <v>5437</v>
      </c>
      <c r="CL357" s="123">
        <v>2008</v>
      </c>
      <c r="CM357" s="123" t="s">
        <v>5437</v>
      </c>
      <c r="CN357" s="123" t="s">
        <v>5437</v>
      </c>
      <c r="CO357" s="123" t="s">
        <v>6190</v>
      </c>
      <c r="CP357" s="123">
        <v>1</v>
      </c>
      <c r="CQ357" s="123" t="s">
        <v>5437</v>
      </c>
      <c r="CR357" s="121" t="s">
        <v>5437</v>
      </c>
      <c r="CS357" s="121" t="s">
        <v>5989</v>
      </c>
      <c r="CT357" s="121" t="s">
        <v>5437</v>
      </c>
      <c r="CU357" s="121" t="s">
        <v>5437</v>
      </c>
      <c r="CV357" s="121" t="s">
        <v>6187</v>
      </c>
      <c r="CW357" s="121" t="s">
        <v>6228</v>
      </c>
      <c r="CX357" s="121" t="s">
        <v>0</v>
      </c>
    </row>
    <row r="358" spans="1:102" x14ac:dyDescent="0.3">
      <c r="B358" s="137" t="s">
        <v>6229</v>
      </c>
      <c r="C358" s="137"/>
      <c r="D358" s="114" t="s">
        <v>5437</v>
      </c>
      <c r="E358" s="114">
        <v>2012</v>
      </c>
      <c r="F358" s="114" t="s">
        <v>5437</v>
      </c>
      <c r="G358" s="114"/>
      <c r="H358" s="114" t="s">
        <v>5437</v>
      </c>
      <c r="I358" s="114" t="s">
        <v>6230</v>
      </c>
      <c r="J358" s="114">
        <v>2</v>
      </c>
      <c r="K358" s="114" t="s">
        <v>5437</v>
      </c>
      <c r="L358" s="115" t="s">
        <v>5437</v>
      </c>
      <c r="M358" s="115">
        <v>2012</v>
      </c>
      <c r="N358" s="115" t="s">
        <v>5437</v>
      </c>
      <c r="O358" s="115" t="s">
        <v>5437</v>
      </c>
      <c r="P358" s="115" t="s">
        <v>6230</v>
      </c>
      <c r="Q358" s="115">
        <v>2</v>
      </c>
      <c r="R358" s="115" t="s">
        <v>5437</v>
      </c>
      <c r="S358" s="103" t="s">
        <v>5437</v>
      </c>
      <c r="T358" s="103">
        <v>2013</v>
      </c>
      <c r="U358" s="103" t="s">
        <v>5437</v>
      </c>
      <c r="V358" s="103" t="s">
        <v>5437</v>
      </c>
      <c r="W358" s="103" t="s">
        <v>6184</v>
      </c>
      <c r="X358" s="103">
        <v>2</v>
      </c>
      <c r="Y358" s="103" t="s">
        <v>5437</v>
      </c>
      <c r="Z358" s="116" t="s">
        <v>5443</v>
      </c>
      <c r="AA358" s="116" t="s">
        <v>0</v>
      </c>
      <c r="AB358" s="116" t="s">
        <v>0</v>
      </c>
      <c r="AC358" s="116" t="s">
        <v>0</v>
      </c>
      <c r="AD358" s="116" t="s">
        <v>0</v>
      </c>
      <c r="AE358" s="116" t="s">
        <v>0</v>
      </c>
      <c r="AF358" s="116" t="s">
        <v>0</v>
      </c>
      <c r="AG358" s="134" t="s">
        <v>5443</v>
      </c>
      <c r="AH358" s="134" t="s">
        <v>0</v>
      </c>
      <c r="AI358" s="134" t="s">
        <v>0</v>
      </c>
      <c r="AJ358" s="134" t="s">
        <v>0</v>
      </c>
      <c r="AK358" s="134" t="s">
        <v>0</v>
      </c>
      <c r="AL358" s="134" t="s">
        <v>0</v>
      </c>
      <c r="AM358" s="134" t="s">
        <v>0</v>
      </c>
      <c r="AN358" s="135" t="s">
        <v>5443</v>
      </c>
      <c r="AO358" s="135" t="s">
        <v>0</v>
      </c>
      <c r="AP358" s="135" t="s">
        <v>0</v>
      </c>
      <c r="AQ358" s="135" t="s">
        <v>0</v>
      </c>
      <c r="AR358" s="135" t="s">
        <v>0</v>
      </c>
      <c r="AS358" s="135" t="s">
        <v>0</v>
      </c>
      <c r="AT358" s="135" t="s">
        <v>0</v>
      </c>
      <c r="AU358" s="136" t="s">
        <v>5437</v>
      </c>
      <c r="AV358" s="136" t="s">
        <v>5568</v>
      </c>
      <c r="AW358" s="136" t="s">
        <v>5437</v>
      </c>
      <c r="AX358" s="136" t="s">
        <v>5437</v>
      </c>
      <c r="AY358" s="136" t="s">
        <v>6226</v>
      </c>
      <c r="AZ358" s="136" t="s">
        <v>6231</v>
      </c>
      <c r="BA358" s="136" t="s">
        <v>5437</v>
      </c>
      <c r="BB358" s="99" t="s">
        <v>5437</v>
      </c>
      <c r="BC358" s="99">
        <v>2013</v>
      </c>
      <c r="BD358" s="99" t="s">
        <v>5437</v>
      </c>
      <c r="BE358" s="99" t="s">
        <v>5437</v>
      </c>
      <c r="BF358" s="99" t="s">
        <v>6218</v>
      </c>
      <c r="BG358" s="99">
        <v>1</v>
      </c>
      <c r="BH358" s="99" t="s">
        <v>5437</v>
      </c>
      <c r="BI358" s="120" t="s">
        <v>5443</v>
      </c>
      <c r="BJ358" s="120" t="s">
        <v>0</v>
      </c>
      <c r="BK358" s="120" t="s">
        <v>0</v>
      </c>
      <c r="BL358" s="120" t="s">
        <v>0</v>
      </c>
      <c r="BM358" s="120" t="s">
        <v>0</v>
      </c>
      <c r="BN358" s="120" t="s">
        <v>0</v>
      </c>
      <c r="BO358" s="120" t="s">
        <v>0</v>
      </c>
      <c r="BP358" s="109" t="s">
        <v>5443</v>
      </c>
      <c r="BQ358" s="109" t="s">
        <v>0</v>
      </c>
      <c r="BR358" s="109" t="s">
        <v>0</v>
      </c>
      <c r="BS358" s="109" t="s">
        <v>0</v>
      </c>
      <c r="BT358" s="109" t="s">
        <v>0</v>
      </c>
      <c r="BU358" s="109" t="s">
        <v>0</v>
      </c>
      <c r="BV358" s="109" t="s">
        <v>0</v>
      </c>
      <c r="BW358" s="121" t="s">
        <v>5437</v>
      </c>
      <c r="BX358" s="121">
        <v>2012</v>
      </c>
      <c r="BY358" s="121" t="s">
        <v>5437</v>
      </c>
      <c r="BZ358" s="121" t="s">
        <v>5437</v>
      </c>
      <c r="CA358" s="121" t="s">
        <v>6090</v>
      </c>
      <c r="CB358" s="121">
        <v>1</v>
      </c>
      <c r="CC358" s="121" t="s">
        <v>0</v>
      </c>
      <c r="CD358" s="124" t="s">
        <v>5443</v>
      </c>
      <c r="CE358" s="124" t="s">
        <v>0</v>
      </c>
      <c r="CF358" s="124" t="s">
        <v>0</v>
      </c>
      <c r="CG358" s="124" t="s">
        <v>0</v>
      </c>
      <c r="CH358" s="124" t="s">
        <v>0</v>
      </c>
      <c r="CI358" s="124" t="s">
        <v>0</v>
      </c>
      <c r="CJ358" s="124" t="s">
        <v>0</v>
      </c>
      <c r="CK358" s="123" t="s">
        <v>5437</v>
      </c>
      <c r="CL358" s="123" t="s">
        <v>5568</v>
      </c>
      <c r="CM358" s="123" t="s">
        <v>5437</v>
      </c>
      <c r="CN358" s="123" t="s">
        <v>5437</v>
      </c>
      <c r="CO358" s="123" t="s">
        <v>6190</v>
      </c>
      <c r="CP358" s="123">
        <v>1</v>
      </c>
      <c r="CQ358" s="123" t="s">
        <v>5437</v>
      </c>
      <c r="CR358" s="121" t="s">
        <v>5437</v>
      </c>
      <c r="CS358" s="121" t="s">
        <v>5989</v>
      </c>
      <c r="CT358" s="121" t="s">
        <v>5437</v>
      </c>
      <c r="CU358" s="121" t="s">
        <v>5437</v>
      </c>
      <c r="CV358" s="121" t="s">
        <v>6232</v>
      </c>
      <c r="CW358" s="121" t="s">
        <v>6233</v>
      </c>
      <c r="CX358" s="121" t="s">
        <v>0</v>
      </c>
    </row>
    <row r="359" spans="1:102" x14ac:dyDescent="0.3">
      <c r="B359" s="137" t="s">
        <v>1261</v>
      </c>
      <c r="C359" s="137"/>
      <c r="D359" s="114" t="s">
        <v>5437</v>
      </c>
      <c r="E359" s="114">
        <v>1994</v>
      </c>
      <c r="F359" s="114" t="s">
        <v>5437</v>
      </c>
      <c r="G359" s="114"/>
      <c r="H359" s="114" t="s">
        <v>5437</v>
      </c>
      <c r="I359" s="114" t="s">
        <v>6234</v>
      </c>
      <c r="J359" s="114">
        <v>1</v>
      </c>
      <c r="K359" s="114" t="s">
        <v>5437</v>
      </c>
      <c r="L359" s="115" t="s">
        <v>5437</v>
      </c>
      <c r="M359" s="115">
        <v>1994</v>
      </c>
      <c r="N359" s="115" t="s">
        <v>5437</v>
      </c>
      <c r="O359" s="115" t="s">
        <v>5437</v>
      </c>
      <c r="P359" s="115" t="s">
        <v>6234</v>
      </c>
      <c r="Q359" s="115">
        <v>1</v>
      </c>
      <c r="R359" s="115" t="s">
        <v>5437</v>
      </c>
      <c r="S359" s="103" t="s">
        <v>5437</v>
      </c>
      <c r="T359" s="103" t="s">
        <v>5568</v>
      </c>
      <c r="U359" s="103" t="s">
        <v>5437</v>
      </c>
      <c r="V359" s="103" t="s">
        <v>5437</v>
      </c>
      <c r="W359" s="103" t="s">
        <v>6184</v>
      </c>
      <c r="X359" s="103">
        <v>2</v>
      </c>
      <c r="Y359" s="103" t="s">
        <v>5437</v>
      </c>
      <c r="Z359" s="116" t="s">
        <v>5443</v>
      </c>
      <c r="AA359" s="116" t="s">
        <v>0</v>
      </c>
      <c r="AB359" s="116" t="s">
        <v>0</v>
      </c>
      <c r="AC359" s="116" t="s">
        <v>0</v>
      </c>
      <c r="AD359" s="116" t="s">
        <v>0</v>
      </c>
      <c r="AE359" s="116" t="s">
        <v>0</v>
      </c>
      <c r="AF359" s="116" t="s">
        <v>0</v>
      </c>
      <c r="AG359" s="134" t="s">
        <v>5443</v>
      </c>
      <c r="AH359" s="134" t="s">
        <v>0</v>
      </c>
      <c r="AI359" s="134" t="s">
        <v>0</v>
      </c>
      <c r="AJ359" s="134" t="s">
        <v>0</v>
      </c>
      <c r="AK359" s="134" t="s">
        <v>0</v>
      </c>
      <c r="AL359" s="134" t="s">
        <v>0</v>
      </c>
      <c r="AM359" s="134" t="s">
        <v>0</v>
      </c>
      <c r="AN359" s="135" t="s">
        <v>5443</v>
      </c>
      <c r="AO359" s="135" t="s">
        <v>0</v>
      </c>
      <c r="AP359" s="135" t="s">
        <v>0</v>
      </c>
      <c r="AQ359" s="135" t="s">
        <v>0</v>
      </c>
      <c r="AR359" s="135" t="s">
        <v>0</v>
      </c>
      <c r="AS359" s="135" t="s">
        <v>0</v>
      </c>
      <c r="AT359" s="135" t="s">
        <v>0</v>
      </c>
      <c r="AU359" s="136" t="s">
        <v>5437</v>
      </c>
      <c r="AV359" s="136" t="s">
        <v>5568</v>
      </c>
      <c r="AW359" s="136" t="s">
        <v>5437</v>
      </c>
      <c r="AX359" s="136" t="s">
        <v>5437</v>
      </c>
      <c r="AY359" s="136" t="s">
        <v>6196</v>
      </c>
      <c r="AZ359" s="136" t="s">
        <v>6235</v>
      </c>
      <c r="BA359" s="136" t="s">
        <v>5437</v>
      </c>
      <c r="BB359" s="99" t="s">
        <v>5437</v>
      </c>
      <c r="BC359" s="99">
        <v>2013</v>
      </c>
      <c r="BD359" s="99" t="s">
        <v>5437</v>
      </c>
      <c r="BE359" s="99" t="s">
        <v>5437</v>
      </c>
      <c r="BF359" s="99" t="s">
        <v>6218</v>
      </c>
      <c r="BG359" s="99">
        <v>1</v>
      </c>
      <c r="BH359" s="99" t="s">
        <v>5437</v>
      </c>
      <c r="BI359" s="120" t="s">
        <v>5443</v>
      </c>
      <c r="BJ359" s="120" t="s">
        <v>0</v>
      </c>
      <c r="BK359" s="120" t="s">
        <v>0</v>
      </c>
      <c r="BL359" s="120" t="s">
        <v>0</v>
      </c>
      <c r="BM359" s="120" t="s">
        <v>0</v>
      </c>
      <c r="BN359" s="120" t="s">
        <v>0</v>
      </c>
      <c r="BO359" s="120" t="s">
        <v>0</v>
      </c>
      <c r="BP359" s="109" t="s">
        <v>5443</v>
      </c>
      <c r="BQ359" s="109" t="s">
        <v>0</v>
      </c>
      <c r="BR359" s="109" t="s">
        <v>0</v>
      </c>
      <c r="BS359" s="109" t="s">
        <v>0</v>
      </c>
      <c r="BT359" s="109" t="s">
        <v>0</v>
      </c>
      <c r="BU359" s="109" t="s">
        <v>0</v>
      </c>
      <c r="BV359" s="109" t="s">
        <v>0</v>
      </c>
      <c r="BW359" s="121" t="s">
        <v>5437</v>
      </c>
      <c r="BX359" s="121">
        <v>2010</v>
      </c>
      <c r="BY359" s="121" t="s">
        <v>5443</v>
      </c>
      <c r="BZ359" s="121" t="s">
        <v>5443</v>
      </c>
      <c r="CA359" s="121" t="s">
        <v>6090</v>
      </c>
      <c r="CB359" s="121">
        <v>1</v>
      </c>
      <c r="CC359" s="121" t="s">
        <v>0</v>
      </c>
      <c r="CD359" s="124" t="s">
        <v>5443</v>
      </c>
      <c r="CE359" s="124" t="s">
        <v>0</v>
      </c>
      <c r="CF359" s="124" t="s">
        <v>0</v>
      </c>
      <c r="CG359" s="124" t="s">
        <v>0</v>
      </c>
      <c r="CH359" s="124" t="s">
        <v>0</v>
      </c>
      <c r="CI359" s="124" t="s">
        <v>0</v>
      </c>
      <c r="CJ359" s="124" t="s">
        <v>0</v>
      </c>
      <c r="CK359" s="123" t="s">
        <v>5437</v>
      </c>
      <c r="CL359" s="123" t="s">
        <v>5568</v>
      </c>
      <c r="CM359" s="123" t="s">
        <v>5437</v>
      </c>
      <c r="CN359" s="123" t="s">
        <v>5437</v>
      </c>
      <c r="CO359" s="123" t="s">
        <v>6190</v>
      </c>
      <c r="CP359" s="123">
        <v>1</v>
      </c>
      <c r="CQ359" s="123" t="s">
        <v>5437</v>
      </c>
      <c r="CR359" s="121" t="s">
        <v>5437</v>
      </c>
      <c r="CS359" s="121" t="s">
        <v>5989</v>
      </c>
      <c r="CT359" s="121" t="s">
        <v>5437</v>
      </c>
      <c r="CU359" s="121" t="s">
        <v>5437</v>
      </c>
      <c r="CV359" s="121" t="s">
        <v>6187</v>
      </c>
      <c r="CW359" s="121" t="s">
        <v>6228</v>
      </c>
      <c r="CX359" s="121" t="s">
        <v>0</v>
      </c>
    </row>
    <row r="360" spans="1:102" x14ac:dyDescent="0.3">
      <c r="B360" s="137" t="s">
        <v>1270</v>
      </c>
      <c r="C360" s="137"/>
      <c r="D360" s="114" t="s">
        <v>5437</v>
      </c>
      <c r="E360" s="114">
        <v>1996</v>
      </c>
      <c r="F360" s="114" t="s">
        <v>5437</v>
      </c>
      <c r="G360" s="114"/>
      <c r="H360" s="114" t="s">
        <v>5437</v>
      </c>
      <c r="I360" s="114" t="s">
        <v>6236</v>
      </c>
      <c r="J360" s="114">
        <v>1</v>
      </c>
      <c r="K360" s="114" t="s">
        <v>5437</v>
      </c>
      <c r="L360" s="115" t="s">
        <v>5437</v>
      </c>
      <c r="M360" s="115">
        <v>1996</v>
      </c>
      <c r="N360" s="115" t="s">
        <v>5437</v>
      </c>
      <c r="O360" s="115" t="s">
        <v>5437</v>
      </c>
      <c r="P360" s="115" t="s">
        <v>6236</v>
      </c>
      <c r="Q360" s="115">
        <v>1</v>
      </c>
      <c r="R360" s="115" t="s">
        <v>5437</v>
      </c>
      <c r="S360" s="103" t="s">
        <v>5437</v>
      </c>
      <c r="T360" s="103">
        <v>1996</v>
      </c>
      <c r="U360" s="103" t="s">
        <v>5437</v>
      </c>
      <c r="V360" s="103" t="s">
        <v>5437</v>
      </c>
      <c r="W360" s="103" t="s">
        <v>6184</v>
      </c>
      <c r="X360" s="103">
        <v>1</v>
      </c>
      <c r="Y360" s="103" t="s">
        <v>5437</v>
      </c>
      <c r="Z360" s="116" t="s">
        <v>5443</v>
      </c>
      <c r="AA360" s="116" t="s">
        <v>0</v>
      </c>
      <c r="AB360" s="116" t="s">
        <v>0</v>
      </c>
      <c r="AC360" s="116" t="s">
        <v>0</v>
      </c>
      <c r="AD360" s="116" t="s">
        <v>0</v>
      </c>
      <c r="AE360" s="116" t="s">
        <v>0</v>
      </c>
      <c r="AF360" s="116" t="s">
        <v>0</v>
      </c>
      <c r="AG360" s="134" t="s">
        <v>5443</v>
      </c>
      <c r="AH360" s="134" t="s">
        <v>0</v>
      </c>
      <c r="AI360" s="134" t="s">
        <v>0</v>
      </c>
      <c r="AJ360" s="134" t="s">
        <v>0</v>
      </c>
      <c r="AK360" s="134" t="s">
        <v>0</v>
      </c>
      <c r="AL360" s="134" t="s">
        <v>0</v>
      </c>
      <c r="AM360" s="134" t="s">
        <v>0</v>
      </c>
      <c r="AN360" s="135" t="s">
        <v>5443</v>
      </c>
      <c r="AO360" s="135" t="s">
        <v>0</v>
      </c>
      <c r="AP360" s="135" t="s">
        <v>0</v>
      </c>
      <c r="AQ360" s="135" t="s">
        <v>0</v>
      </c>
      <c r="AR360" s="135" t="s">
        <v>0</v>
      </c>
      <c r="AS360" s="135" t="s">
        <v>0</v>
      </c>
      <c r="AT360" s="135" t="s">
        <v>0</v>
      </c>
      <c r="AU360" s="136" t="s">
        <v>5437</v>
      </c>
      <c r="AV360" s="136">
        <v>1992</v>
      </c>
      <c r="AW360" s="136" t="s">
        <v>5437</v>
      </c>
      <c r="AX360" s="136" t="s">
        <v>5437</v>
      </c>
      <c r="AY360" s="136" t="s">
        <v>6237</v>
      </c>
      <c r="AZ360" s="136" t="s">
        <v>6238</v>
      </c>
      <c r="BA360" s="136" t="s">
        <v>5437</v>
      </c>
      <c r="BB360" s="99" t="s">
        <v>5437</v>
      </c>
      <c r="BC360" s="99">
        <v>2013</v>
      </c>
      <c r="BD360" s="99" t="s">
        <v>5437</v>
      </c>
      <c r="BE360" s="99" t="s">
        <v>5437</v>
      </c>
      <c r="BF360" s="99" t="s">
        <v>6218</v>
      </c>
      <c r="BG360" s="99">
        <v>1</v>
      </c>
      <c r="BH360" s="99" t="s">
        <v>5437</v>
      </c>
      <c r="BI360" s="120" t="s">
        <v>5443</v>
      </c>
      <c r="BJ360" s="120" t="s">
        <v>0</v>
      </c>
      <c r="BK360" s="120" t="s">
        <v>0</v>
      </c>
      <c r="BL360" s="120" t="s">
        <v>0</v>
      </c>
      <c r="BM360" s="120" t="s">
        <v>0</v>
      </c>
      <c r="BN360" s="120" t="s">
        <v>0</v>
      </c>
      <c r="BO360" s="120" t="s">
        <v>0</v>
      </c>
      <c r="BP360" s="109" t="s">
        <v>5443</v>
      </c>
      <c r="BQ360" s="109" t="s">
        <v>0</v>
      </c>
      <c r="BR360" s="109" t="s">
        <v>0</v>
      </c>
      <c r="BS360" s="109" t="s">
        <v>0</v>
      </c>
      <c r="BT360" s="109" t="s">
        <v>0</v>
      </c>
      <c r="BU360" s="109" t="s">
        <v>0</v>
      </c>
      <c r="BV360" s="109" t="s">
        <v>0</v>
      </c>
      <c r="BW360" s="121" t="s">
        <v>5437</v>
      </c>
      <c r="BX360" s="121">
        <v>2010</v>
      </c>
      <c r="BY360" s="121" t="s">
        <v>5437</v>
      </c>
      <c r="BZ360" s="121" t="s">
        <v>5437</v>
      </c>
      <c r="CA360" s="121" t="s">
        <v>6090</v>
      </c>
      <c r="CB360" s="121">
        <v>1</v>
      </c>
      <c r="CC360" s="121" t="s">
        <v>0</v>
      </c>
      <c r="CD360" s="124" t="s">
        <v>5443</v>
      </c>
      <c r="CE360" s="124" t="s">
        <v>0</v>
      </c>
      <c r="CF360" s="124" t="s">
        <v>0</v>
      </c>
      <c r="CG360" s="124" t="s">
        <v>0</v>
      </c>
      <c r="CH360" s="124" t="s">
        <v>0</v>
      </c>
      <c r="CI360" s="124" t="s">
        <v>0</v>
      </c>
      <c r="CJ360" s="124" t="s">
        <v>0</v>
      </c>
      <c r="CK360" s="123" t="s">
        <v>5437</v>
      </c>
      <c r="CL360" s="123" t="s">
        <v>5568</v>
      </c>
      <c r="CM360" s="123" t="s">
        <v>5437</v>
      </c>
      <c r="CN360" s="123" t="s">
        <v>5437</v>
      </c>
      <c r="CO360" s="123" t="s">
        <v>6190</v>
      </c>
      <c r="CP360" s="123">
        <v>1</v>
      </c>
      <c r="CQ360" s="123" t="s">
        <v>5437</v>
      </c>
      <c r="CR360" s="121" t="s">
        <v>5437</v>
      </c>
      <c r="CS360" s="121" t="s">
        <v>5989</v>
      </c>
      <c r="CT360" s="121" t="s">
        <v>5437</v>
      </c>
      <c r="CU360" s="121" t="s">
        <v>5437</v>
      </c>
      <c r="CV360" s="121" t="s">
        <v>6239</v>
      </c>
      <c r="CW360" s="121" t="s">
        <v>6240</v>
      </c>
      <c r="CX360" s="121" t="s">
        <v>0</v>
      </c>
    </row>
    <row r="361" spans="1:102" x14ac:dyDescent="0.3">
      <c r="B361" s="137" t="s">
        <v>1266</v>
      </c>
      <c r="C361" s="137"/>
      <c r="D361" s="114" t="s">
        <v>5437</v>
      </c>
      <c r="E361" s="114" t="s">
        <v>5568</v>
      </c>
      <c r="F361" s="114" t="s">
        <v>5437</v>
      </c>
      <c r="G361" s="114"/>
      <c r="H361" s="114" t="s">
        <v>5437</v>
      </c>
      <c r="I361" s="114" t="s">
        <v>6216</v>
      </c>
      <c r="J361" s="114">
        <v>1</v>
      </c>
      <c r="K361" s="114" t="s">
        <v>5437</v>
      </c>
      <c r="L361" s="115" t="s">
        <v>5437</v>
      </c>
      <c r="M361" s="115" t="s">
        <v>5568</v>
      </c>
      <c r="N361" s="115" t="s">
        <v>5437</v>
      </c>
      <c r="O361" s="115" t="s">
        <v>5437</v>
      </c>
      <c r="P361" s="115" t="s">
        <v>6216</v>
      </c>
      <c r="Q361" s="115">
        <v>1</v>
      </c>
      <c r="R361" s="115" t="s">
        <v>5437</v>
      </c>
      <c r="S361" s="103" t="s">
        <v>5437</v>
      </c>
      <c r="T361" s="103" t="s">
        <v>5568</v>
      </c>
      <c r="U361" s="103" t="s">
        <v>5437</v>
      </c>
      <c r="V361" s="103" t="s">
        <v>5437</v>
      </c>
      <c r="W361" s="103" t="s">
        <v>6184</v>
      </c>
      <c r="X361" s="103">
        <v>2</v>
      </c>
      <c r="Y361" s="103" t="s">
        <v>5437</v>
      </c>
      <c r="Z361" s="116" t="s">
        <v>5443</v>
      </c>
      <c r="AA361" s="116" t="s">
        <v>0</v>
      </c>
      <c r="AB361" s="116" t="s">
        <v>0</v>
      </c>
      <c r="AC361" s="116" t="s">
        <v>0</v>
      </c>
      <c r="AD361" s="116" t="s">
        <v>0</v>
      </c>
      <c r="AE361" s="116" t="s">
        <v>0</v>
      </c>
      <c r="AF361" s="116" t="s">
        <v>0</v>
      </c>
      <c r="AG361" s="134" t="s">
        <v>5443</v>
      </c>
      <c r="AH361" s="134" t="s">
        <v>0</v>
      </c>
      <c r="AI361" s="134" t="s">
        <v>0</v>
      </c>
      <c r="AJ361" s="134" t="s">
        <v>0</v>
      </c>
      <c r="AK361" s="134" t="s">
        <v>0</v>
      </c>
      <c r="AL361" s="134" t="s">
        <v>0</v>
      </c>
      <c r="AM361" s="134" t="s">
        <v>0</v>
      </c>
      <c r="AN361" s="135" t="s">
        <v>5443</v>
      </c>
      <c r="AO361" s="135" t="s">
        <v>0</v>
      </c>
      <c r="AP361" s="135" t="s">
        <v>0</v>
      </c>
      <c r="AQ361" s="135" t="s">
        <v>0</v>
      </c>
      <c r="AR361" s="135" t="s">
        <v>0</v>
      </c>
      <c r="AS361" s="135" t="s">
        <v>0</v>
      </c>
      <c r="AT361" s="135" t="s">
        <v>0</v>
      </c>
      <c r="AU361" s="136" t="s">
        <v>5437</v>
      </c>
      <c r="AV361" s="136">
        <v>2012</v>
      </c>
      <c r="AW361" s="136" t="s">
        <v>5437</v>
      </c>
      <c r="AX361" s="136" t="s">
        <v>5437</v>
      </c>
      <c r="AY361" s="136" t="s">
        <v>6241</v>
      </c>
      <c r="AZ361" s="136" t="s">
        <v>6238</v>
      </c>
      <c r="BA361" s="136" t="s">
        <v>5437</v>
      </c>
      <c r="BB361" s="99" t="s">
        <v>5437</v>
      </c>
      <c r="BC361" s="99">
        <v>2013</v>
      </c>
      <c r="BD361" s="99" t="s">
        <v>5437</v>
      </c>
      <c r="BE361" s="99" t="s">
        <v>5437</v>
      </c>
      <c r="BF361" s="99" t="s">
        <v>6218</v>
      </c>
      <c r="BG361" s="99">
        <v>1</v>
      </c>
      <c r="BH361" s="99" t="s">
        <v>5437</v>
      </c>
      <c r="BI361" s="120" t="s">
        <v>5443</v>
      </c>
      <c r="BJ361" s="120" t="s">
        <v>0</v>
      </c>
      <c r="BK361" s="120" t="s">
        <v>0</v>
      </c>
      <c r="BL361" s="120" t="s">
        <v>0</v>
      </c>
      <c r="BM361" s="120" t="s">
        <v>0</v>
      </c>
      <c r="BN361" s="120" t="s">
        <v>0</v>
      </c>
      <c r="BO361" s="120" t="s">
        <v>0</v>
      </c>
      <c r="BP361" s="109" t="s">
        <v>5443</v>
      </c>
      <c r="BQ361" s="109" t="s">
        <v>0</v>
      </c>
      <c r="BR361" s="109" t="s">
        <v>0</v>
      </c>
      <c r="BS361" s="109" t="s">
        <v>0</v>
      </c>
      <c r="BT361" s="109" t="s">
        <v>0</v>
      </c>
      <c r="BU361" s="109" t="s">
        <v>0</v>
      </c>
      <c r="BV361" s="109" t="s">
        <v>0</v>
      </c>
      <c r="BW361" s="121" t="s">
        <v>5437</v>
      </c>
      <c r="BX361" s="121" t="s">
        <v>5568</v>
      </c>
      <c r="BY361" s="121" t="s">
        <v>5437</v>
      </c>
      <c r="BZ361" s="121" t="s">
        <v>5437</v>
      </c>
      <c r="CA361" s="121" t="s">
        <v>6090</v>
      </c>
      <c r="CB361" s="121">
        <v>1</v>
      </c>
      <c r="CC361" s="121" t="s">
        <v>0</v>
      </c>
      <c r="CD361" s="124" t="s">
        <v>5443</v>
      </c>
      <c r="CE361" s="124" t="s">
        <v>0</v>
      </c>
      <c r="CF361" s="124" t="s">
        <v>0</v>
      </c>
      <c r="CG361" s="124" t="s">
        <v>0</v>
      </c>
      <c r="CH361" s="124" t="s">
        <v>0</v>
      </c>
      <c r="CI361" s="124" t="s">
        <v>0</v>
      </c>
      <c r="CJ361" s="124" t="s">
        <v>0</v>
      </c>
      <c r="CK361" s="123" t="s">
        <v>5437</v>
      </c>
      <c r="CL361" s="123" t="s">
        <v>5568</v>
      </c>
      <c r="CM361" s="123" t="s">
        <v>5437</v>
      </c>
      <c r="CN361" s="123" t="s">
        <v>5437</v>
      </c>
      <c r="CO361" s="123" t="s">
        <v>6190</v>
      </c>
      <c r="CP361" s="123">
        <v>1</v>
      </c>
      <c r="CQ361" s="123" t="s">
        <v>5437</v>
      </c>
      <c r="CR361" s="121" t="s">
        <v>5437</v>
      </c>
      <c r="CS361" s="121" t="s">
        <v>5989</v>
      </c>
      <c r="CT361" s="121" t="s">
        <v>5437</v>
      </c>
      <c r="CU361" s="121" t="s">
        <v>5437</v>
      </c>
      <c r="CV361" s="121" t="s">
        <v>6202</v>
      </c>
      <c r="CW361" s="121" t="s">
        <v>6188</v>
      </c>
      <c r="CX361" s="121" t="s">
        <v>0</v>
      </c>
    </row>
    <row r="362" spans="1:102" x14ac:dyDescent="0.3">
      <c r="B362" s="137" t="s">
        <v>1264</v>
      </c>
      <c r="C362" s="137"/>
      <c r="D362" s="114" t="s">
        <v>5437</v>
      </c>
      <c r="E362" s="114" t="s">
        <v>5568</v>
      </c>
      <c r="F362" s="114" t="s">
        <v>5443</v>
      </c>
      <c r="G362" s="114"/>
      <c r="H362" s="114" t="s">
        <v>5443</v>
      </c>
      <c r="I362" s="114" t="s">
        <v>5508</v>
      </c>
      <c r="J362" s="114">
        <v>1</v>
      </c>
      <c r="K362" s="114" t="s">
        <v>5443</v>
      </c>
      <c r="L362" s="115" t="s">
        <v>5437</v>
      </c>
      <c r="M362" s="115" t="s">
        <v>5568</v>
      </c>
      <c r="N362" s="115" t="s">
        <v>5443</v>
      </c>
      <c r="O362" s="115" t="s">
        <v>5443</v>
      </c>
      <c r="P362" s="115" t="s">
        <v>5480</v>
      </c>
      <c r="Q362" s="115">
        <v>1</v>
      </c>
      <c r="R362" s="115" t="s">
        <v>5443</v>
      </c>
      <c r="S362" s="103" t="s">
        <v>5437</v>
      </c>
      <c r="T362" s="103" t="s">
        <v>5568</v>
      </c>
      <c r="U362" s="103" t="s">
        <v>5437</v>
      </c>
      <c r="V362" s="103" t="s">
        <v>5437</v>
      </c>
      <c r="W362" s="103" t="s">
        <v>6184</v>
      </c>
      <c r="X362" s="103">
        <v>2</v>
      </c>
      <c r="Y362" s="103" t="s">
        <v>5437</v>
      </c>
      <c r="Z362" s="116" t="s">
        <v>5443</v>
      </c>
      <c r="AA362" s="116" t="s">
        <v>0</v>
      </c>
      <c r="AB362" s="116" t="s">
        <v>0</v>
      </c>
      <c r="AC362" s="116" t="s">
        <v>0</v>
      </c>
      <c r="AD362" s="116" t="s">
        <v>0</v>
      </c>
      <c r="AE362" s="116" t="s">
        <v>0</v>
      </c>
      <c r="AF362" s="116" t="s">
        <v>0</v>
      </c>
      <c r="AG362" s="134" t="s">
        <v>5443</v>
      </c>
      <c r="AH362" s="134" t="s">
        <v>0</v>
      </c>
      <c r="AI362" s="134" t="s">
        <v>0</v>
      </c>
      <c r="AJ362" s="134" t="s">
        <v>0</v>
      </c>
      <c r="AK362" s="134" t="s">
        <v>0</v>
      </c>
      <c r="AL362" s="134" t="s">
        <v>0</v>
      </c>
      <c r="AM362" s="134" t="s">
        <v>0</v>
      </c>
      <c r="AN362" s="135" t="s">
        <v>5443</v>
      </c>
      <c r="AO362" s="135" t="s">
        <v>0</v>
      </c>
      <c r="AP362" s="135" t="s">
        <v>0</v>
      </c>
      <c r="AQ362" s="135" t="s">
        <v>0</v>
      </c>
      <c r="AR362" s="135" t="s">
        <v>0</v>
      </c>
      <c r="AS362" s="135" t="s">
        <v>0</v>
      </c>
      <c r="AT362" s="135" t="s">
        <v>0</v>
      </c>
      <c r="AU362" s="136" t="s">
        <v>5437</v>
      </c>
      <c r="AV362" s="136" t="s">
        <v>5568</v>
      </c>
      <c r="AW362" s="136" t="s">
        <v>5437</v>
      </c>
      <c r="AX362" s="136" t="s">
        <v>5437</v>
      </c>
      <c r="AY362" s="136" t="s">
        <v>6242</v>
      </c>
      <c r="AZ362" s="136" t="s">
        <v>6238</v>
      </c>
      <c r="BA362" s="136" t="s">
        <v>5437</v>
      </c>
      <c r="BB362" s="99" t="s">
        <v>5437</v>
      </c>
      <c r="BC362" s="99">
        <v>2013</v>
      </c>
      <c r="BD362" s="99" t="s">
        <v>5437</v>
      </c>
      <c r="BE362" s="99" t="s">
        <v>5437</v>
      </c>
      <c r="BF362" s="99" t="s">
        <v>6218</v>
      </c>
      <c r="BG362" s="99">
        <v>1</v>
      </c>
      <c r="BH362" s="99" t="s">
        <v>5437</v>
      </c>
      <c r="BI362" s="120" t="s">
        <v>5443</v>
      </c>
      <c r="BJ362" s="120" t="s">
        <v>0</v>
      </c>
      <c r="BK362" s="120" t="s">
        <v>0</v>
      </c>
      <c r="BL362" s="120" t="s">
        <v>0</v>
      </c>
      <c r="BM362" s="120" t="s">
        <v>0</v>
      </c>
      <c r="BN362" s="120" t="s">
        <v>0</v>
      </c>
      <c r="BO362" s="120" t="s">
        <v>0</v>
      </c>
      <c r="BP362" s="109" t="s">
        <v>5443</v>
      </c>
      <c r="BQ362" s="109" t="s">
        <v>0</v>
      </c>
      <c r="BR362" s="109" t="s">
        <v>0</v>
      </c>
      <c r="BS362" s="109" t="s">
        <v>0</v>
      </c>
      <c r="BT362" s="109" t="s">
        <v>0</v>
      </c>
      <c r="BU362" s="109" t="s">
        <v>0</v>
      </c>
      <c r="BV362" s="109" t="s">
        <v>0</v>
      </c>
      <c r="BW362" s="121" t="s">
        <v>5437</v>
      </c>
      <c r="BX362" s="121">
        <v>2011</v>
      </c>
      <c r="BY362" s="121" t="s">
        <v>5437</v>
      </c>
      <c r="BZ362" s="121" t="s">
        <v>5437</v>
      </c>
      <c r="CA362" s="121" t="s">
        <v>6090</v>
      </c>
      <c r="CB362" s="121">
        <v>1</v>
      </c>
      <c r="CC362" s="121" t="s">
        <v>0</v>
      </c>
      <c r="CD362" s="124" t="s">
        <v>5443</v>
      </c>
      <c r="CE362" s="124" t="s">
        <v>0</v>
      </c>
      <c r="CF362" s="124" t="s">
        <v>0</v>
      </c>
      <c r="CG362" s="124" t="s">
        <v>0</v>
      </c>
      <c r="CH362" s="124" t="s">
        <v>0</v>
      </c>
      <c r="CI362" s="124" t="s">
        <v>0</v>
      </c>
      <c r="CJ362" s="124" t="s">
        <v>0</v>
      </c>
      <c r="CK362" s="123" t="s">
        <v>5437</v>
      </c>
      <c r="CL362" s="123" t="s">
        <v>5568</v>
      </c>
      <c r="CM362" s="123" t="s">
        <v>5437</v>
      </c>
      <c r="CN362" s="123" t="s">
        <v>5437</v>
      </c>
      <c r="CO362" s="123" t="s">
        <v>6190</v>
      </c>
      <c r="CP362" s="123">
        <v>1</v>
      </c>
      <c r="CQ362" s="123" t="s">
        <v>5437</v>
      </c>
      <c r="CR362" s="121" t="s">
        <v>5437</v>
      </c>
      <c r="CS362" s="121" t="s">
        <v>5989</v>
      </c>
      <c r="CT362" s="121" t="s">
        <v>5437</v>
      </c>
      <c r="CU362" s="121" t="s">
        <v>5437</v>
      </c>
      <c r="CV362" s="121" t="s">
        <v>6187</v>
      </c>
      <c r="CW362" s="121" t="s">
        <v>6243</v>
      </c>
      <c r="CX362" s="121" t="s">
        <v>0</v>
      </c>
    </row>
    <row r="363" spans="1:102" x14ac:dyDescent="0.3">
      <c r="B363" s="137" t="s">
        <v>1272</v>
      </c>
      <c r="C363" s="137"/>
      <c r="D363" s="114" t="s">
        <v>5437</v>
      </c>
      <c r="E363" s="114">
        <v>2006</v>
      </c>
      <c r="F363" s="114" t="s">
        <v>5437</v>
      </c>
      <c r="G363" s="114"/>
      <c r="H363" s="114" t="s">
        <v>5437</v>
      </c>
      <c r="I363" s="114" t="s">
        <v>5508</v>
      </c>
      <c r="J363" s="114">
        <v>1</v>
      </c>
      <c r="K363" s="114" t="s">
        <v>5437</v>
      </c>
      <c r="L363" s="115" t="s">
        <v>5437</v>
      </c>
      <c r="M363" s="115">
        <v>2006</v>
      </c>
      <c r="N363" s="115" t="s">
        <v>5437</v>
      </c>
      <c r="O363" s="115" t="s">
        <v>5437</v>
      </c>
      <c r="P363" s="115" t="s">
        <v>5508</v>
      </c>
      <c r="Q363" s="115">
        <v>1</v>
      </c>
      <c r="R363" s="115" t="s">
        <v>5437</v>
      </c>
      <c r="S363" s="103" t="s">
        <v>5437</v>
      </c>
      <c r="T363" s="103">
        <v>1988</v>
      </c>
      <c r="U363" s="103" t="s">
        <v>5437</v>
      </c>
      <c r="V363" s="103" t="s">
        <v>5437</v>
      </c>
      <c r="W363" s="103" t="s">
        <v>6184</v>
      </c>
      <c r="X363" s="103">
        <v>2</v>
      </c>
      <c r="Y363" s="103" t="s">
        <v>5437</v>
      </c>
      <c r="Z363" s="116" t="s">
        <v>5443</v>
      </c>
      <c r="AA363" s="116" t="s">
        <v>0</v>
      </c>
      <c r="AB363" s="116" t="s">
        <v>0</v>
      </c>
      <c r="AC363" s="116" t="s">
        <v>0</v>
      </c>
      <c r="AD363" s="116" t="s">
        <v>0</v>
      </c>
      <c r="AE363" s="116" t="s">
        <v>0</v>
      </c>
      <c r="AF363" s="116" t="s">
        <v>0</v>
      </c>
      <c r="AG363" s="134" t="s">
        <v>5443</v>
      </c>
      <c r="AH363" s="134" t="s">
        <v>0</v>
      </c>
      <c r="AI363" s="134" t="s">
        <v>0</v>
      </c>
      <c r="AJ363" s="134" t="s">
        <v>0</v>
      </c>
      <c r="AK363" s="134" t="s">
        <v>0</v>
      </c>
      <c r="AL363" s="134" t="s">
        <v>0</v>
      </c>
      <c r="AM363" s="134" t="s">
        <v>0</v>
      </c>
      <c r="AN363" s="135" t="s">
        <v>5443</v>
      </c>
      <c r="AO363" s="135" t="s">
        <v>0</v>
      </c>
      <c r="AP363" s="135" t="s">
        <v>0</v>
      </c>
      <c r="AQ363" s="135" t="s">
        <v>0</v>
      </c>
      <c r="AR363" s="135" t="s">
        <v>0</v>
      </c>
      <c r="AS363" s="135" t="s">
        <v>0</v>
      </c>
      <c r="AT363" s="135" t="s">
        <v>0</v>
      </c>
      <c r="AU363" s="136" t="s">
        <v>5437</v>
      </c>
      <c r="AV363" s="136">
        <v>2011</v>
      </c>
      <c r="AW363" s="136" t="s">
        <v>5437</v>
      </c>
      <c r="AX363" s="136" t="s">
        <v>5437</v>
      </c>
      <c r="AY363" s="136" t="s">
        <v>6244</v>
      </c>
      <c r="AZ363" s="136" t="s">
        <v>6238</v>
      </c>
      <c r="BA363" s="136" t="s">
        <v>5437</v>
      </c>
      <c r="BB363" s="99" t="s">
        <v>5437</v>
      </c>
      <c r="BC363" s="99">
        <v>2013</v>
      </c>
      <c r="BD363" s="99" t="s">
        <v>5437</v>
      </c>
      <c r="BE363" s="99" t="s">
        <v>5437</v>
      </c>
      <c r="BF363" s="99" t="s">
        <v>6218</v>
      </c>
      <c r="BG363" s="99">
        <v>1</v>
      </c>
      <c r="BH363" s="99" t="s">
        <v>5437</v>
      </c>
      <c r="BI363" s="120" t="s">
        <v>5443</v>
      </c>
      <c r="BJ363" s="120" t="s">
        <v>0</v>
      </c>
      <c r="BK363" s="120" t="s">
        <v>0</v>
      </c>
      <c r="BL363" s="120" t="s">
        <v>0</v>
      </c>
      <c r="BM363" s="120" t="s">
        <v>0</v>
      </c>
      <c r="BN363" s="120" t="s">
        <v>0</v>
      </c>
      <c r="BO363" s="120" t="s">
        <v>0</v>
      </c>
      <c r="BP363" s="109" t="s">
        <v>5443</v>
      </c>
      <c r="BQ363" s="109" t="s">
        <v>0</v>
      </c>
      <c r="BR363" s="109" t="s">
        <v>0</v>
      </c>
      <c r="BS363" s="109" t="s">
        <v>0</v>
      </c>
      <c r="BT363" s="109" t="s">
        <v>0</v>
      </c>
      <c r="BU363" s="109" t="s">
        <v>0</v>
      </c>
      <c r="BV363" s="109" t="s">
        <v>0</v>
      </c>
      <c r="BW363" s="121" t="s">
        <v>5437</v>
      </c>
      <c r="BX363" s="121">
        <v>2010</v>
      </c>
      <c r="BY363" s="121" t="s">
        <v>5437</v>
      </c>
      <c r="BZ363" s="121" t="s">
        <v>5437</v>
      </c>
      <c r="CA363" s="121" t="s">
        <v>6090</v>
      </c>
      <c r="CB363" s="121">
        <v>1</v>
      </c>
      <c r="CC363" s="121" t="s">
        <v>0</v>
      </c>
      <c r="CD363" s="124" t="s">
        <v>5443</v>
      </c>
      <c r="CE363" s="124" t="s">
        <v>0</v>
      </c>
      <c r="CF363" s="124" t="s">
        <v>0</v>
      </c>
      <c r="CG363" s="124" t="s">
        <v>0</v>
      </c>
      <c r="CH363" s="124" t="s">
        <v>0</v>
      </c>
      <c r="CI363" s="124" t="s">
        <v>0</v>
      </c>
      <c r="CJ363" s="124" t="s">
        <v>0</v>
      </c>
      <c r="CK363" s="123" t="s">
        <v>5437</v>
      </c>
      <c r="CL363" s="123">
        <v>2009</v>
      </c>
      <c r="CM363" s="123" t="s">
        <v>5437</v>
      </c>
      <c r="CN363" s="123" t="s">
        <v>5437</v>
      </c>
      <c r="CO363" s="123" t="s">
        <v>6190</v>
      </c>
      <c r="CP363" s="123">
        <v>1</v>
      </c>
      <c r="CQ363" s="123" t="s">
        <v>5437</v>
      </c>
      <c r="CR363" s="121" t="s">
        <v>5437</v>
      </c>
      <c r="CS363" s="121" t="s">
        <v>5989</v>
      </c>
      <c r="CT363" s="121" t="s">
        <v>5437</v>
      </c>
      <c r="CU363" s="121" t="s">
        <v>5437</v>
      </c>
      <c r="CV363" s="121" t="s">
        <v>6187</v>
      </c>
      <c r="CW363" s="121" t="s">
        <v>6245</v>
      </c>
      <c r="CX363" s="121" t="s">
        <v>0</v>
      </c>
    </row>
    <row r="364" spans="1:102" x14ac:dyDescent="0.3">
      <c r="B364" s="137" t="s">
        <v>1285</v>
      </c>
      <c r="C364" s="137"/>
      <c r="D364" s="114" t="s">
        <v>5437</v>
      </c>
      <c r="E364" s="114">
        <v>1997</v>
      </c>
      <c r="F364" s="114" t="s">
        <v>5437</v>
      </c>
      <c r="G364" s="114"/>
      <c r="H364" s="114" t="s">
        <v>5437</v>
      </c>
      <c r="I364" s="114" t="s">
        <v>5508</v>
      </c>
      <c r="J364" s="114">
        <v>1</v>
      </c>
      <c r="K364" s="114" t="s">
        <v>5437</v>
      </c>
      <c r="L364" s="115" t="s">
        <v>5437</v>
      </c>
      <c r="M364" s="115">
        <v>1997</v>
      </c>
      <c r="N364" s="115" t="s">
        <v>5437</v>
      </c>
      <c r="O364" s="115" t="s">
        <v>5437</v>
      </c>
      <c r="P364" s="115" t="s">
        <v>5508</v>
      </c>
      <c r="Q364" s="115">
        <v>1</v>
      </c>
      <c r="R364" s="115" t="s">
        <v>5437</v>
      </c>
      <c r="S364" s="103" t="s">
        <v>5437</v>
      </c>
      <c r="T364" s="103">
        <v>1997</v>
      </c>
      <c r="U364" s="103" t="s">
        <v>5437</v>
      </c>
      <c r="V364" s="103" t="s">
        <v>5437</v>
      </c>
      <c r="W364" s="103" t="s">
        <v>6184</v>
      </c>
      <c r="X364" s="103">
        <v>3</v>
      </c>
      <c r="Y364" s="103" t="s">
        <v>5437</v>
      </c>
      <c r="Z364" s="116" t="s">
        <v>5443</v>
      </c>
      <c r="AA364" s="116" t="s">
        <v>0</v>
      </c>
      <c r="AB364" s="116" t="s">
        <v>0</v>
      </c>
      <c r="AC364" s="116" t="s">
        <v>0</v>
      </c>
      <c r="AD364" s="116" t="s">
        <v>0</v>
      </c>
      <c r="AE364" s="116" t="s">
        <v>0</v>
      </c>
      <c r="AF364" s="116" t="s">
        <v>0</v>
      </c>
      <c r="AG364" s="134" t="s">
        <v>5437</v>
      </c>
      <c r="AH364" s="134" t="s">
        <v>5568</v>
      </c>
      <c r="AI364" s="134" t="s">
        <v>5443</v>
      </c>
      <c r="AJ364" s="134" t="s">
        <v>5443</v>
      </c>
      <c r="AK364" s="134" t="s">
        <v>5865</v>
      </c>
      <c r="AL364" s="134">
        <v>1</v>
      </c>
      <c r="AM364" s="134" t="s">
        <v>5443</v>
      </c>
      <c r="AN364" s="135" t="s">
        <v>5443</v>
      </c>
      <c r="AO364" s="135" t="s">
        <v>0</v>
      </c>
      <c r="AP364" s="135" t="s">
        <v>0</v>
      </c>
      <c r="AQ364" s="135" t="s">
        <v>0</v>
      </c>
      <c r="AR364" s="135" t="s">
        <v>0</v>
      </c>
      <c r="AS364" s="135" t="s">
        <v>0</v>
      </c>
      <c r="AT364" s="135" t="s">
        <v>0</v>
      </c>
      <c r="AU364" s="136" t="s">
        <v>5437</v>
      </c>
      <c r="AV364" s="136">
        <v>1997.2012999999999</v>
      </c>
      <c r="AW364" s="136" t="s">
        <v>5437</v>
      </c>
      <c r="AX364" s="136" t="s">
        <v>5437</v>
      </c>
      <c r="AY364" s="136" t="s">
        <v>6208</v>
      </c>
      <c r="AZ364" s="136" t="s">
        <v>6246</v>
      </c>
      <c r="BA364" s="136" t="s">
        <v>5437</v>
      </c>
      <c r="BB364" s="99" t="s">
        <v>5437</v>
      </c>
      <c r="BC364" s="99">
        <v>2013</v>
      </c>
      <c r="BD364" s="99" t="s">
        <v>5437</v>
      </c>
      <c r="BE364" s="99" t="s">
        <v>5437</v>
      </c>
      <c r="BF364" s="99" t="s">
        <v>6218</v>
      </c>
      <c r="BG364" s="99">
        <v>1</v>
      </c>
      <c r="BH364" s="99" t="s">
        <v>5437</v>
      </c>
      <c r="BI364" s="120" t="s">
        <v>5443</v>
      </c>
      <c r="BJ364" s="120" t="s">
        <v>0</v>
      </c>
      <c r="BK364" s="120" t="s">
        <v>0</v>
      </c>
      <c r="BL364" s="120" t="s">
        <v>0</v>
      </c>
      <c r="BM364" s="120" t="s">
        <v>0</v>
      </c>
      <c r="BN364" s="120" t="s">
        <v>0</v>
      </c>
      <c r="BO364" s="120" t="s">
        <v>0</v>
      </c>
      <c r="BP364" s="109" t="s">
        <v>5443</v>
      </c>
      <c r="BQ364" s="109" t="s">
        <v>0</v>
      </c>
      <c r="BR364" s="109" t="s">
        <v>0</v>
      </c>
      <c r="BS364" s="109" t="s">
        <v>0</v>
      </c>
      <c r="BT364" s="109" t="s">
        <v>0</v>
      </c>
      <c r="BU364" s="109" t="s">
        <v>0</v>
      </c>
      <c r="BV364" s="109" t="s">
        <v>0</v>
      </c>
      <c r="BW364" s="121" t="s">
        <v>5437</v>
      </c>
      <c r="BX364" s="121">
        <v>2010</v>
      </c>
      <c r="BY364" s="121" t="s">
        <v>5437</v>
      </c>
      <c r="BZ364" s="121" t="s">
        <v>5437</v>
      </c>
      <c r="CA364" s="121" t="s">
        <v>6090</v>
      </c>
      <c r="CB364" s="121">
        <v>1</v>
      </c>
      <c r="CC364" s="121" t="s">
        <v>0</v>
      </c>
      <c r="CD364" s="124" t="s">
        <v>5443</v>
      </c>
      <c r="CE364" s="124" t="s">
        <v>0</v>
      </c>
      <c r="CF364" s="124" t="s">
        <v>0</v>
      </c>
      <c r="CG364" s="124" t="s">
        <v>0</v>
      </c>
      <c r="CH364" s="124" t="s">
        <v>0</v>
      </c>
      <c r="CI364" s="124" t="s">
        <v>0</v>
      </c>
      <c r="CJ364" s="124" t="s">
        <v>0</v>
      </c>
      <c r="CK364" s="123" t="s">
        <v>5437</v>
      </c>
      <c r="CL364" s="123">
        <v>2009</v>
      </c>
      <c r="CM364" s="123" t="s">
        <v>5437</v>
      </c>
      <c r="CN364" s="123" t="s">
        <v>5437</v>
      </c>
      <c r="CO364" s="123" t="s">
        <v>6247</v>
      </c>
      <c r="CP364" s="123">
        <v>1</v>
      </c>
      <c r="CQ364" s="123" t="s">
        <v>5437</v>
      </c>
      <c r="CR364" s="121" t="s">
        <v>5437</v>
      </c>
      <c r="CS364" s="121" t="s">
        <v>6248</v>
      </c>
      <c r="CT364" s="121" t="s">
        <v>5437</v>
      </c>
      <c r="CU364" s="121" t="s">
        <v>5437</v>
      </c>
      <c r="CV364" s="121" t="s">
        <v>5640</v>
      </c>
      <c r="CW364" s="121" t="s">
        <v>6188</v>
      </c>
      <c r="CX364" s="121" t="s">
        <v>0</v>
      </c>
    </row>
    <row r="365" spans="1:102" x14ac:dyDescent="0.3">
      <c r="B365" s="137" t="s">
        <v>6249</v>
      </c>
      <c r="C365" s="137"/>
      <c r="D365" s="114" t="s">
        <v>5443</v>
      </c>
      <c r="E365" s="114" t="s">
        <v>5443</v>
      </c>
      <c r="F365" s="126" t="s">
        <v>5440</v>
      </c>
      <c r="G365" s="114"/>
      <c r="H365" s="114" t="s">
        <v>0</v>
      </c>
      <c r="I365" s="114" t="s">
        <v>0</v>
      </c>
      <c r="J365" s="114" t="s">
        <v>0</v>
      </c>
      <c r="K365" s="114" t="s">
        <v>0</v>
      </c>
      <c r="L365" s="115" t="s">
        <v>5443</v>
      </c>
      <c r="M365" s="115" t="s">
        <v>0</v>
      </c>
      <c r="N365" s="115" t="s">
        <v>0</v>
      </c>
      <c r="O365" s="115" t="s">
        <v>0</v>
      </c>
      <c r="P365" s="115" t="s">
        <v>0</v>
      </c>
      <c r="Q365" s="115" t="s">
        <v>0</v>
      </c>
      <c r="R365" s="115" t="s">
        <v>0</v>
      </c>
      <c r="S365" s="103" t="s">
        <v>5437</v>
      </c>
      <c r="T365" s="103">
        <v>1990</v>
      </c>
      <c r="U365" s="103" t="s">
        <v>5437</v>
      </c>
      <c r="V365" s="103" t="s">
        <v>5437</v>
      </c>
      <c r="W365" s="103" t="s">
        <v>6184</v>
      </c>
      <c r="X365" s="103">
        <v>2</v>
      </c>
      <c r="Y365" s="103" t="s">
        <v>5437</v>
      </c>
      <c r="Z365" s="116" t="s">
        <v>5443</v>
      </c>
      <c r="AA365" s="116" t="s">
        <v>0</v>
      </c>
      <c r="AB365" s="116" t="s">
        <v>0</v>
      </c>
      <c r="AC365" s="116" t="s">
        <v>0</v>
      </c>
      <c r="AD365" s="116" t="s">
        <v>0</v>
      </c>
      <c r="AE365" s="116" t="s">
        <v>0</v>
      </c>
      <c r="AF365" s="116" t="s">
        <v>0</v>
      </c>
      <c r="AG365" s="134" t="s">
        <v>5443</v>
      </c>
      <c r="AH365" s="134" t="s">
        <v>0</v>
      </c>
      <c r="AI365" s="134" t="s">
        <v>0</v>
      </c>
      <c r="AJ365" s="134" t="s">
        <v>0</v>
      </c>
      <c r="AK365" s="134" t="s">
        <v>0</v>
      </c>
      <c r="AL365" s="134" t="s">
        <v>0</v>
      </c>
      <c r="AM365" s="134" t="s">
        <v>0</v>
      </c>
      <c r="AN365" s="135" t="s">
        <v>5443</v>
      </c>
      <c r="AO365" s="135" t="s">
        <v>0</v>
      </c>
      <c r="AP365" s="135" t="s">
        <v>0</v>
      </c>
      <c r="AQ365" s="135" t="s">
        <v>0</v>
      </c>
      <c r="AR365" s="135" t="s">
        <v>0</v>
      </c>
      <c r="AS365" s="135" t="s">
        <v>0</v>
      </c>
      <c r="AT365" s="135" t="s">
        <v>0</v>
      </c>
      <c r="AU365" s="136" t="s">
        <v>5437</v>
      </c>
      <c r="AV365" s="136">
        <v>2001</v>
      </c>
      <c r="AW365" s="136" t="s">
        <v>5437</v>
      </c>
      <c r="AX365" s="136" t="s">
        <v>5437</v>
      </c>
      <c r="AY365" s="136" t="s">
        <v>6250</v>
      </c>
      <c r="AZ365" s="136" t="s">
        <v>6251</v>
      </c>
      <c r="BA365" s="136" t="s">
        <v>5437</v>
      </c>
      <c r="BB365" s="99" t="s">
        <v>5437</v>
      </c>
      <c r="BC365" s="99">
        <v>2013</v>
      </c>
      <c r="BD365" s="99" t="s">
        <v>5437</v>
      </c>
      <c r="BE365" s="99" t="s">
        <v>5437</v>
      </c>
      <c r="BF365" s="99" t="s">
        <v>6218</v>
      </c>
      <c r="BG365" s="99">
        <v>1</v>
      </c>
      <c r="BH365" s="99" t="s">
        <v>5437</v>
      </c>
      <c r="BI365" s="120" t="s">
        <v>5443</v>
      </c>
      <c r="BJ365" s="120" t="s">
        <v>0</v>
      </c>
      <c r="BK365" s="120" t="s">
        <v>0</v>
      </c>
      <c r="BL365" s="120" t="s">
        <v>0</v>
      </c>
      <c r="BM365" s="120" t="s">
        <v>0</v>
      </c>
      <c r="BN365" s="120" t="s">
        <v>0</v>
      </c>
      <c r="BO365" s="120" t="s">
        <v>0</v>
      </c>
      <c r="BP365" s="109" t="s">
        <v>5443</v>
      </c>
      <c r="BQ365" s="109" t="s">
        <v>0</v>
      </c>
      <c r="BR365" s="109" t="s">
        <v>0</v>
      </c>
      <c r="BS365" s="109" t="s">
        <v>0</v>
      </c>
      <c r="BT365" s="109" t="s">
        <v>0</v>
      </c>
      <c r="BU365" s="109" t="s">
        <v>0</v>
      </c>
      <c r="BV365" s="109" t="s">
        <v>0</v>
      </c>
      <c r="BW365" s="121" t="s">
        <v>5437</v>
      </c>
      <c r="BX365" s="121">
        <v>2011</v>
      </c>
      <c r="BY365" s="121" t="s">
        <v>5437</v>
      </c>
      <c r="BZ365" s="121" t="s">
        <v>5437</v>
      </c>
      <c r="CA365" s="121" t="s">
        <v>6090</v>
      </c>
      <c r="CB365" s="121">
        <v>1</v>
      </c>
      <c r="CC365" s="121" t="s">
        <v>0</v>
      </c>
      <c r="CD365" s="124" t="s">
        <v>5443</v>
      </c>
      <c r="CE365" s="124" t="s">
        <v>0</v>
      </c>
      <c r="CF365" s="124" t="s">
        <v>0</v>
      </c>
      <c r="CG365" s="124" t="s">
        <v>0</v>
      </c>
      <c r="CH365" s="124" t="s">
        <v>0</v>
      </c>
      <c r="CI365" s="124" t="s">
        <v>0</v>
      </c>
      <c r="CJ365" s="124" t="s">
        <v>0</v>
      </c>
      <c r="CK365" s="123" t="s">
        <v>5437</v>
      </c>
      <c r="CL365" s="123" t="s">
        <v>5568</v>
      </c>
      <c r="CM365" s="123" t="s">
        <v>5437</v>
      </c>
      <c r="CN365" s="123" t="s">
        <v>5437</v>
      </c>
      <c r="CO365" s="123" t="s">
        <v>6190</v>
      </c>
      <c r="CP365" s="123">
        <v>1</v>
      </c>
      <c r="CQ365" s="123" t="s">
        <v>5437</v>
      </c>
      <c r="CR365" s="121" t="s">
        <v>5437</v>
      </c>
      <c r="CS365" s="121" t="s">
        <v>5989</v>
      </c>
      <c r="CT365" s="121" t="s">
        <v>5437</v>
      </c>
      <c r="CU365" s="121" t="s">
        <v>5437</v>
      </c>
      <c r="CV365" s="121" t="s">
        <v>6187</v>
      </c>
      <c r="CW365" s="121" t="s">
        <v>6252</v>
      </c>
      <c r="CX365" s="121" t="s">
        <v>0</v>
      </c>
    </row>
    <row r="366" spans="1:102" x14ac:dyDescent="0.3">
      <c r="B366" s="137" t="s">
        <v>6253</v>
      </c>
      <c r="C366" s="137"/>
      <c r="D366" s="114" t="s">
        <v>5437</v>
      </c>
      <c r="E366" s="114">
        <v>2012</v>
      </c>
      <c r="F366" s="114" t="s">
        <v>5437</v>
      </c>
      <c r="G366" s="114"/>
      <c r="H366" s="114" t="s">
        <v>5437</v>
      </c>
      <c r="I366" s="114" t="s">
        <v>6216</v>
      </c>
      <c r="J366" s="114">
        <v>1</v>
      </c>
      <c r="K366" s="114" t="s">
        <v>5437</v>
      </c>
      <c r="L366" s="115" t="s">
        <v>5437</v>
      </c>
      <c r="M366" s="115">
        <v>2012</v>
      </c>
      <c r="N366" s="115" t="s">
        <v>5437</v>
      </c>
      <c r="O366" s="115" t="s">
        <v>5437</v>
      </c>
      <c r="P366" s="115" t="s">
        <v>6216</v>
      </c>
      <c r="Q366" s="115">
        <v>1</v>
      </c>
      <c r="R366" s="115" t="s">
        <v>5437</v>
      </c>
      <c r="S366" s="103" t="s">
        <v>5437</v>
      </c>
      <c r="T366" s="103" t="s">
        <v>5568</v>
      </c>
      <c r="U366" s="103" t="s">
        <v>5437</v>
      </c>
      <c r="V366" s="103" t="s">
        <v>5437</v>
      </c>
      <c r="W366" s="103" t="s">
        <v>6184</v>
      </c>
      <c r="X366" s="103">
        <v>3</v>
      </c>
      <c r="Y366" s="103" t="s">
        <v>5437</v>
      </c>
      <c r="Z366" s="116" t="s">
        <v>5443</v>
      </c>
      <c r="AA366" s="116" t="s">
        <v>0</v>
      </c>
      <c r="AB366" s="116" t="s">
        <v>0</v>
      </c>
      <c r="AC366" s="116" t="s">
        <v>0</v>
      </c>
      <c r="AD366" s="116" t="s">
        <v>0</v>
      </c>
      <c r="AE366" s="116" t="s">
        <v>0</v>
      </c>
      <c r="AF366" s="116" t="s">
        <v>0</v>
      </c>
      <c r="AG366" s="134" t="s">
        <v>5443</v>
      </c>
      <c r="AH366" s="134" t="s">
        <v>0</v>
      </c>
      <c r="AI366" s="134" t="s">
        <v>0</v>
      </c>
      <c r="AJ366" s="134" t="s">
        <v>0</v>
      </c>
      <c r="AK366" s="134" t="s">
        <v>0</v>
      </c>
      <c r="AL366" s="134" t="s">
        <v>0</v>
      </c>
      <c r="AM366" s="134" t="s">
        <v>0</v>
      </c>
      <c r="AN366" s="135" t="s">
        <v>5443</v>
      </c>
      <c r="AO366" s="135" t="s">
        <v>0</v>
      </c>
      <c r="AP366" s="135" t="s">
        <v>0</v>
      </c>
      <c r="AQ366" s="135" t="s">
        <v>0</v>
      </c>
      <c r="AR366" s="135" t="s">
        <v>0</v>
      </c>
      <c r="AS366" s="135" t="s">
        <v>0</v>
      </c>
      <c r="AT366" s="135" t="s">
        <v>0</v>
      </c>
      <c r="AU366" s="136" t="s">
        <v>5437</v>
      </c>
      <c r="AV366" s="136">
        <v>2013</v>
      </c>
      <c r="AW366" s="136" t="s">
        <v>5437</v>
      </c>
      <c r="AX366" s="136" t="s">
        <v>5437</v>
      </c>
      <c r="AY366" s="136" t="s">
        <v>6237</v>
      </c>
      <c r="AZ366" s="136" t="s">
        <v>6254</v>
      </c>
      <c r="BA366" s="136" t="s">
        <v>5437</v>
      </c>
      <c r="BB366" s="99" t="s">
        <v>5437</v>
      </c>
      <c r="BC366" s="99">
        <v>2013</v>
      </c>
      <c r="BD366" s="99" t="s">
        <v>5437</v>
      </c>
      <c r="BE366" s="99" t="s">
        <v>5437</v>
      </c>
      <c r="BF366" s="99" t="s">
        <v>6218</v>
      </c>
      <c r="BG366" s="99">
        <v>1</v>
      </c>
      <c r="BH366" s="99" t="s">
        <v>5437</v>
      </c>
      <c r="BI366" s="120" t="s">
        <v>5443</v>
      </c>
      <c r="BJ366" s="120" t="s">
        <v>0</v>
      </c>
      <c r="BK366" s="120" t="s">
        <v>0</v>
      </c>
      <c r="BL366" s="120" t="s">
        <v>0</v>
      </c>
      <c r="BM366" s="120" t="s">
        <v>0</v>
      </c>
      <c r="BN366" s="120" t="s">
        <v>0</v>
      </c>
      <c r="BO366" s="120" t="s">
        <v>0</v>
      </c>
      <c r="BP366" s="109" t="s">
        <v>5443</v>
      </c>
      <c r="BQ366" s="109" t="s">
        <v>0</v>
      </c>
      <c r="BR366" s="109" t="s">
        <v>0</v>
      </c>
      <c r="BS366" s="109" t="s">
        <v>0</v>
      </c>
      <c r="BT366" s="109" t="s">
        <v>0</v>
      </c>
      <c r="BU366" s="109" t="s">
        <v>0</v>
      </c>
      <c r="BV366" s="109" t="s">
        <v>0</v>
      </c>
      <c r="BW366" s="121" t="s">
        <v>5437</v>
      </c>
      <c r="BX366" s="121">
        <v>2010</v>
      </c>
      <c r="BY366" s="121" t="s">
        <v>5437</v>
      </c>
      <c r="BZ366" s="121" t="s">
        <v>5437</v>
      </c>
      <c r="CA366" s="121" t="s">
        <v>6090</v>
      </c>
      <c r="CB366" s="121">
        <v>1</v>
      </c>
      <c r="CC366" s="121" t="s">
        <v>0</v>
      </c>
      <c r="CD366" s="124" t="s">
        <v>5443</v>
      </c>
      <c r="CE366" s="124" t="s">
        <v>0</v>
      </c>
      <c r="CF366" s="124" t="s">
        <v>0</v>
      </c>
      <c r="CG366" s="124" t="s">
        <v>0</v>
      </c>
      <c r="CH366" s="124" t="s">
        <v>0</v>
      </c>
      <c r="CI366" s="124" t="s">
        <v>0</v>
      </c>
      <c r="CJ366" s="124" t="s">
        <v>0</v>
      </c>
      <c r="CK366" s="123" t="s">
        <v>5437</v>
      </c>
      <c r="CL366" s="123" t="s">
        <v>5568</v>
      </c>
      <c r="CM366" s="123" t="s">
        <v>5437</v>
      </c>
      <c r="CN366" s="123" t="s">
        <v>5437</v>
      </c>
      <c r="CO366" s="123" t="s">
        <v>6190</v>
      </c>
      <c r="CP366" s="123">
        <v>1</v>
      </c>
      <c r="CQ366" s="123" t="s">
        <v>5437</v>
      </c>
      <c r="CR366" s="121" t="s">
        <v>5437</v>
      </c>
      <c r="CS366" s="121" t="s">
        <v>5989</v>
      </c>
      <c r="CT366" s="121" t="s">
        <v>5437</v>
      </c>
      <c r="CU366" s="121" t="s">
        <v>5437</v>
      </c>
      <c r="CV366" s="121" t="s">
        <v>5640</v>
      </c>
      <c r="CW366" s="121" t="s">
        <v>6255</v>
      </c>
      <c r="CX366" s="121" t="s">
        <v>0</v>
      </c>
    </row>
    <row r="367" spans="1:102" x14ac:dyDescent="0.3">
      <c r="B367" s="137" t="s">
        <v>1290</v>
      </c>
      <c r="C367" s="137"/>
      <c r="D367" s="114" t="s">
        <v>5437</v>
      </c>
      <c r="E367" s="114">
        <v>1998</v>
      </c>
      <c r="F367" s="114" t="s">
        <v>5437</v>
      </c>
      <c r="G367" s="114"/>
      <c r="H367" s="114" t="s">
        <v>5437</v>
      </c>
      <c r="I367" s="114" t="s">
        <v>5508</v>
      </c>
      <c r="J367" s="114">
        <v>1</v>
      </c>
      <c r="K367" s="114" t="s">
        <v>5437</v>
      </c>
      <c r="L367" s="115" t="s">
        <v>5437</v>
      </c>
      <c r="M367" s="115">
        <v>1998</v>
      </c>
      <c r="N367" s="115" t="s">
        <v>5437</v>
      </c>
      <c r="O367" s="115" t="s">
        <v>5437</v>
      </c>
      <c r="P367" s="115" t="s">
        <v>5508</v>
      </c>
      <c r="Q367" s="115">
        <v>1</v>
      </c>
      <c r="R367" s="115" t="s">
        <v>5437</v>
      </c>
      <c r="S367" s="103" t="s">
        <v>5437</v>
      </c>
      <c r="T367" s="103" t="s">
        <v>5568</v>
      </c>
      <c r="U367" s="103" t="s">
        <v>5437</v>
      </c>
      <c r="V367" s="103" t="s">
        <v>5437</v>
      </c>
      <c r="W367" s="103" t="s">
        <v>6184</v>
      </c>
      <c r="X367" s="103">
        <v>3</v>
      </c>
      <c r="Y367" s="103" t="s">
        <v>5437</v>
      </c>
      <c r="Z367" s="116" t="s">
        <v>5443</v>
      </c>
      <c r="AA367" s="116" t="s">
        <v>0</v>
      </c>
      <c r="AB367" s="116" t="s">
        <v>0</v>
      </c>
      <c r="AC367" s="116" t="s">
        <v>0</v>
      </c>
      <c r="AD367" s="116" t="s">
        <v>0</v>
      </c>
      <c r="AE367" s="116" t="s">
        <v>0</v>
      </c>
      <c r="AF367" s="116" t="s">
        <v>0</v>
      </c>
      <c r="AG367" s="134" t="s">
        <v>5443</v>
      </c>
      <c r="AH367" s="134" t="s">
        <v>0</v>
      </c>
      <c r="AI367" s="134" t="s">
        <v>0</v>
      </c>
      <c r="AJ367" s="134" t="s">
        <v>0</v>
      </c>
      <c r="AK367" s="134" t="s">
        <v>0</v>
      </c>
      <c r="AL367" s="134" t="s">
        <v>0</v>
      </c>
      <c r="AM367" s="134" t="s">
        <v>0</v>
      </c>
      <c r="AN367" s="135" t="s">
        <v>5443</v>
      </c>
      <c r="AO367" s="135" t="s">
        <v>0</v>
      </c>
      <c r="AP367" s="135" t="s">
        <v>0</v>
      </c>
      <c r="AQ367" s="135" t="s">
        <v>0</v>
      </c>
      <c r="AR367" s="135" t="s">
        <v>0</v>
      </c>
      <c r="AS367" s="135" t="s">
        <v>0</v>
      </c>
      <c r="AT367" s="135" t="s">
        <v>0</v>
      </c>
      <c r="AU367" s="136" t="s">
        <v>5437</v>
      </c>
      <c r="AV367" s="136" t="s">
        <v>5568</v>
      </c>
      <c r="AW367" s="136" t="s">
        <v>5437</v>
      </c>
      <c r="AX367" s="136" t="s">
        <v>5437</v>
      </c>
      <c r="AY367" s="136" t="s">
        <v>6237</v>
      </c>
      <c r="AZ367" s="136" t="s">
        <v>6256</v>
      </c>
      <c r="BA367" s="136" t="s">
        <v>5437</v>
      </c>
      <c r="BB367" s="99" t="s">
        <v>5437</v>
      </c>
      <c r="BC367" s="99">
        <v>2013</v>
      </c>
      <c r="BD367" s="99" t="s">
        <v>5437</v>
      </c>
      <c r="BE367" s="99" t="s">
        <v>5437</v>
      </c>
      <c r="BF367" s="99" t="s">
        <v>6218</v>
      </c>
      <c r="BG367" s="99">
        <v>1</v>
      </c>
      <c r="BH367" s="99" t="s">
        <v>5437</v>
      </c>
      <c r="BI367" s="120" t="s">
        <v>5443</v>
      </c>
      <c r="BJ367" s="120" t="s">
        <v>0</v>
      </c>
      <c r="BK367" s="120" t="s">
        <v>0</v>
      </c>
      <c r="BL367" s="120" t="s">
        <v>0</v>
      </c>
      <c r="BM367" s="120" t="s">
        <v>0</v>
      </c>
      <c r="BN367" s="120" t="s">
        <v>0</v>
      </c>
      <c r="BO367" s="120" t="s">
        <v>0</v>
      </c>
      <c r="BP367" s="109" t="s">
        <v>5443</v>
      </c>
      <c r="BQ367" s="109" t="s">
        <v>0</v>
      </c>
      <c r="BR367" s="109" t="s">
        <v>0</v>
      </c>
      <c r="BS367" s="109" t="s">
        <v>0</v>
      </c>
      <c r="BT367" s="109" t="s">
        <v>0</v>
      </c>
      <c r="BU367" s="109" t="s">
        <v>0</v>
      </c>
      <c r="BV367" s="109" t="s">
        <v>0</v>
      </c>
      <c r="BW367" s="121" t="s">
        <v>5437</v>
      </c>
      <c r="BX367" s="121">
        <v>2010</v>
      </c>
      <c r="BY367" s="121" t="s">
        <v>5437</v>
      </c>
      <c r="BZ367" s="121" t="s">
        <v>5437</v>
      </c>
      <c r="CA367" s="121" t="s">
        <v>6090</v>
      </c>
      <c r="CB367" s="121">
        <v>1</v>
      </c>
      <c r="CC367" s="121" t="s">
        <v>0</v>
      </c>
      <c r="CD367" s="124" t="s">
        <v>5443</v>
      </c>
      <c r="CE367" s="124" t="s">
        <v>0</v>
      </c>
      <c r="CF367" s="124" t="s">
        <v>0</v>
      </c>
      <c r="CG367" s="124" t="s">
        <v>0</v>
      </c>
      <c r="CH367" s="124" t="s">
        <v>0</v>
      </c>
      <c r="CI367" s="124" t="s">
        <v>0</v>
      </c>
      <c r="CJ367" s="124" t="s">
        <v>0</v>
      </c>
      <c r="CK367" s="123" t="s">
        <v>5437</v>
      </c>
      <c r="CL367" s="123" t="s">
        <v>5568</v>
      </c>
      <c r="CM367" s="123" t="s">
        <v>5437</v>
      </c>
      <c r="CN367" s="123" t="s">
        <v>5437</v>
      </c>
      <c r="CO367" s="123" t="s">
        <v>6190</v>
      </c>
      <c r="CP367" s="123">
        <v>1</v>
      </c>
      <c r="CQ367" s="123" t="s">
        <v>5437</v>
      </c>
      <c r="CR367" s="121" t="s">
        <v>5437</v>
      </c>
      <c r="CS367" s="121" t="s">
        <v>5989</v>
      </c>
      <c r="CT367" s="121" t="s">
        <v>5437</v>
      </c>
      <c r="CU367" s="121" t="s">
        <v>5437</v>
      </c>
      <c r="CV367" s="121" t="s">
        <v>6257</v>
      </c>
      <c r="CW367" s="121" t="s">
        <v>6258</v>
      </c>
      <c r="CX367" s="121" t="s">
        <v>0</v>
      </c>
    </row>
    <row r="368" spans="1:102" x14ac:dyDescent="0.3">
      <c r="B368" s="137" t="s">
        <v>1289</v>
      </c>
      <c r="C368" s="137"/>
      <c r="D368" s="114" t="s">
        <v>5443</v>
      </c>
      <c r="E368" s="114" t="s">
        <v>0</v>
      </c>
      <c r="F368" s="126" t="s">
        <v>5440</v>
      </c>
      <c r="G368" s="114"/>
      <c r="H368" s="114" t="s">
        <v>0</v>
      </c>
      <c r="I368" s="114" t="s">
        <v>0</v>
      </c>
      <c r="J368" s="114" t="s">
        <v>0</v>
      </c>
      <c r="K368" s="114" t="s">
        <v>0</v>
      </c>
      <c r="L368" s="115" t="s">
        <v>5443</v>
      </c>
      <c r="M368" s="115" t="s">
        <v>0</v>
      </c>
      <c r="N368" s="115" t="s">
        <v>0</v>
      </c>
      <c r="O368" s="115" t="s">
        <v>0</v>
      </c>
      <c r="P368" s="115" t="s">
        <v>0</v>
      </c>
      <c r="Q368" s="115" t="s">
        <v>0</v>
      </c>
      <c r="R368" s="115" t="s">
        <v>0</v>
      </c>
      <c r="S368" s="103" t="s">
        <v>5437</v>
      </c>
      <c r="T368" s="103">
        <v>2003</v>
      </c>
      <c r="U368" s="103" t="s">
        <v>5437</v>
      </c>
      <c r="V368" s="103" t="s">
        <v>5437</v>
      </c>
      <c r="W368" s="103" t="s">
        <v>6184</v>
      </c>
      <c r="X368" s="103">
        <v>2</v>
      </c>
      <c r="Y368" s="103" t="s">
        <v>5437</v>
      </c>
      <c r="Z368" s="116" t="s">
        <v>5443</v>
      </c>
      <c r="AA368" s="116" t="s">
        <v>0</v>
      </c>
      <c r="AB368" s="116" t="s">
        <v>0</v>
      </c>
      <c r="AC368" s="116" t="s">
        <v>0</v>
      </c>
      <c r="AD368" s="116" t="s">
        <v>0</v>
      </c>
      <c r="AE368" s="116" t="s">
        <v>0</v>
      </c>
      <c r="AF368" s="116" t="s">
        <v>0</v>
      </c>
      <c r="AG368" s="134" t="s">
        <v>5443</v>
      </c>
      <c r="AH368" s="134" t="s">
        <v>0</v>
      </c>
      <c r="AI368" s="134" t="s">
        <v>0</v>
      </c>
      <c r="AJ368" s="134" t="s">
        <v>0</v>
      </c>
      <c r="AK368" s="134" t="s">
        <v>0</v>
      </c>
      <c r="AL368" s="134" t="s">
        <v>0</v>
      </c>
      <c r="AM368" s="134" t="s">
        <v>0</v>
      </c>
      <c r="AN368" s="135" t="s">
        <v>5443</v>
      </c>
      <c r="AO368" s="135" t="s">
        <v>0</v>
      </c>
      <c r="AP368" s="135" t="s">
        <v>0</v>
      </c>
      <c r="AQ368" s="135" t="s">
        <v>0</v>
      </c>
      <c r="AR368" s="135" t="s">
        <v>0</v>
      </c>
      <c r="AS368" s="135" t="s">
        <v>0</v>
      </c>
      <c r="AT368" s="135" t="s">
        <v>0</v>
      </c>
      <c r="AU368" s="136" t="s">
        <v>5437</v>
      </c>
      <c r="AV368" s="136">
        <v>2013</v>
      </c>
      <c r="AW368" s="136" t="s">
        <v>5437</v>
      </c>
      <c r="AX368" s="136" t="s">
        <v>5437</v>
      </c>
      <c r="AY368" s="136" t="s">
        <v>6259</v>
      </c>
      <c r="AZ368" s="136">
        <v>1</v>
      </c>
      <c r="BA368" s="136" t="s">
        <v>5437</v>
      </c>
      <c r="BB368" s="99" t="s">
        <v>5437</v>
      </c>
      <c r="BC368" s="99">
        <v>2013</v>
      </c>
      <c r="BD368" s="99" t="s">
        <v>5437</v>
      </c>
      <c r="BE368" s="99" t="s">
        <v>5437</v>
      </c>
      <c r="BF368" s="99" t="s">
        <v>6218</v>
      </c>
      <c r="BG368" s="99">
        <v>1</v>
      </c>
      <c r="BH368" s="99" t="s">
        <v>5437</v>
      </c>
      <c r="BI368" s="120" t="s">
        <v>5443</v>
      </c>
      <c r="BJ368" s="120" t="s">
        <v>0</v>
      </c>
      <c r="BK368" s="120" t="s">
        <v>0</v>
      </c>
      <c r="BL368" s="120" t="s">
        <v>0</v>
      </c>
      <c r="BM368" s="120" t="s">
        <v>0</v>
      </c>
      <c r="BN368" s="120" t="s">
        <v>0</v>
      </c>
      <c r="BO368" s="120" t="s">
        <v>0</v>
      </c>
      <c r="BP368" s="109" t="s">
        <v>5443</v>
      </c>
      <c r="BQ368" s="109" t="s">
        <v>0</v>
      </c>
      <c r="BR368" s="109" t="s">
        <v>0</v>
      </c>
      <c r="BS368" s="109" t="s">
        <v>0</v>
      </c>
      <c r="BT368" s="109" t="s">
        <v>0</v>
      </c>
      <c r="BU368" s="109" t="s">
        <v>0</v>
      </c>
      <c r="BV368" s="109" t="s">
        <v>0</v>
      </c>
      <c r="BW368" s="121" t="s">
        <v>5437</v>
      </c>
      <c r="BX368" s="121">
        <v>2010</v>
      </c>
      <c r="BY368" s="121" t="s">
        <v>5437</v>
      </c>
      <c r="BZ368" s="121" t="s">
        <v>5437</v>
      </c>
      <c r="CA368" s="121" t="s">
        <v>6090</v>
      </c>
      <c r="CB368" s="121">
        <v>1</v>
      </c>
      <c r="CC368" s="121" t="s">
        <v>0</v>
      </c>
      <c r="CD368" s="124" t="s">
        <v>5443</v>
      </c>
      <c r="CE368" s="124" t="s">
        <v>0</v>
      </c>
      <c r="CF368" s="124" t="s">
        <v>0</v>
      </c>
      <c r="CG368" s="124" t="s">
        <v>0</v>
      </c>
      <c r="CH368" s="124" t="s">
        <v>0</v>
      </c>
      <c r="CI368" s="124" t="s">
        <v>0</v>
      </c>
      <c r="CJ368" s="124" t="s">
        <v>0</v>
      </c>
      <c r="CK368" s="123" t="s">
        <v>5437</v>
      </c>
      <c r="CL368" s="123" t="s">
        <v>5568</v>
      </c>
      <c r="CM368" s="123" t="s">
        <v>5437</v>
      </c>
      <c r="CN368" s="123" t="s">
        <v>5437</v>
      </c>
      <c r="CO368" s="123" t="s">
        <v>6260</v>
      </c>
      <c r="CP368" s="123">
        <v>1</v>
      </c>
      <c r="CQ368" s="123" t="s">
        <v>5437</v>
      </c>
      <c r="CR368" s="121" t="s">
        <v>5437</v>
      </c>
      <c r="CS368" s="121" t="s">
        <v>5989</v>
      </c>
      <c r="CT368" s="121" t="s">
        <v>5437</v>
      </c>
      <c r="CU368" s="121" t="s">
        <v>5437</v>
      </c>
      <c r="CV368" s="121" t="s">
        <v>5640</v>
      </c>
      <c r="CW368" s="121" t="s">
        <v>6198</v>
      </c>
      <c r="CX368" s="121" t="s">
        <v>0</v>
      </c>
    </row>
    <row r="369" spans="1:102" x14ac:dyDescent="0.3">
      <c r="B369" s="137" t="s">
        <v>6261</v>
      </c>
      <c r="C369" s="137"/>
      <c r="D369" s="114" t="s">
        <v>5437</v>
      </c>
      <c r="E369" s="114" t="s">
        <v>5568</v>
      </c>
      <c r="F369" s="114" t="s">
        <v>5437</v>
      </c>
      <c r="G369" s="114"/>
      <c r="H369" s="114" t="s">
        <v>5437</v>
      </c>
      <c r="I369" s="114" t="s">
        <v>6192</v>
      </c>
      <c r="J369" s="114">
        <v>1.1000000000000001</v>
      </c>
      <c r="K369" s="114" t="s">
        <v>5437</v>
      </c>
      <c r="L369" s="115" t="s">
        <v>5437</v>
      </c>
      <c r="M369" s="115" t="s">
        <v>5568</v>
      </c>
      <c r="N369" s="115" t="s">
        <v>5437</v>
      </c>
      <c r="O369" s="115" t="s">
        <v>5437</v>
      </c>
      <c r="P369" s="115" t="s">
        <v>6192</v>
      </c>
      <c r="Q369" s="115">
        <v>1.1000000000000001</v>
      </c>
      <c r="R369" s="115" t="s">
        <v>5437</v>
      </c>
      <c r="S369" s="103" t="s">
        <v>5437</v>
      </c>
      <c r="T369" s="103" t="s">
        <v>5568</v>
      </c>
      <c r="U369" s="103" t="s">
        <v>5437</v>
      </c>
      <c r="V369" s="103" t="s">
        <v>5437</v>
      </c>
      <c r="W369" s="103" t="s">
        <v>6184</v>
      </c>
      <c r="X369" s="103">
        <v>5</v>
      </c>
      <c r="Y369" s="103" t="s">
        <v>5437</v>
      </c>
      <c r="Z369" s="116" t="s">
        <v>5443</v>
      </c>
      <c r="AA369" s="116" t="s">
        <v>0</v>
      </c>
      <c r="AB369" s="116" t="s">
        <v>0</v>
      </c>
      <c r="AC369" s="116" t="s">
        <v>0</v>
      </c>
      <c r="AD369" s="116" t="s">
        <v>0</v>
      </c>
      <c r="AE369" s="116" t="s">
        <v>0</v>
      </c>
      <c r="AF369" s="116" t="s">
        <v>0</v>
      </c>
      <c r="AG369" s="134" t="s">
        <v>5443</v>
      </c>
      <c r="AH369" s="134" t="s">
        <v>0</v>
      </c>
      <c r="AI369" s="134" t="s">
        <v>0</v>
      </c>
      <c r="AJ369" s="134" t="s">
        <v>0</v>
      </c>
      <c r="AK369" s="134" t="s">
        <v>0</v>
      </c>
      <c r="AL369" s="134" t="s">
        <v>0</v>
      </c>
      <c r="AM369" s="134" t="s">
        <v>0</v>
      </c>
      <c r="AN369" s="135" t="s">
        <v>5443</v>
      </c>
      <c r="AO369" s="135" t="s">
        <v>0</v>
      </c>
      <c r="AP369" s="135" t="s">
        <v>0</v>
      </c>
      <c r="AQ369" s="135" t="s">
        <v>0</v>
      </c>
      <c r="AR369" s="135" t="s">
        <v>0</v>
      </c>
      <c r="AS369" s="135" t="s">
        <v>0</v>
      </c>
      <c r="AT369" s="135" t="s">
        <v>0</v>
      </c>
      <c r="AU369" s="136" t="s">
        <v>5437</v>
      </c>
      <c r="AV369" s="136">
        <v>2013</v>
      </c>
      <c r="AW369" s="136" t="s">
        <v>5437</v>
      </c>
      <c r="AX369" s="136" t="s">
        <v>5437</v>
      </c>
      <c r="AY369" s="136" t="s">
        <v>6250</v>
      </c>
      <c r="AZ369" s="136" t="s">
        <v>6262</v>
      </c>
      <c r="BA369" s="136" t="s">
        <v>5437</v>
      </c>
      <c r="BB369" s="99" t="s">
        <v>5437</v>
      </c>
      <c r="BC369" s="99">
        <v>2013</v>
      </c>
      <c r="BD369" s="99" t="s">
        <v>5437</v>
      </c>
      <c r="BE369" s="99" t="s">
        <v>5437</v>
      </c>
      <c r="BF369" s="99" t="s">
        <v>6218</v>
      </c>
      <c r="BG369" s="99">
        <v>1</v>
      </c>
      <c r="BH369" s="99" t="s">
        <v>5437</v>
      </c>
      <c r="BI369" s="120" t="s">
        <v>5443</v>
      </c>
      <c r="BJ369" s="120" t="s">
        <v>0</v>
      </c>
      <c r="BK369" s="120" t="s">
        <v>0</v>
      </c>
      <c r="BL369" s="120" t="s">
        <v>0</v>
      </c>
      <c r="BM369" s="120" t="s">
        <v>0</v>
      </c>
      <c r="BN369" s="120" t="s">
        <v>0</v>
      </c>
      <c r="BO369" s="120" t="s">
        <v>0</v>
      </c>
      <c r="BP369" s="109" t="s">
        <v>5443</v>
      </c>
      <c r="BQ369" s="109" t="s">
        <v>0</v>
      </c>
      <c r="BR369" s="109" t="s">
        <v>0</v>
      </c>
      <c r="BS369" s="109" t="s">
        <v>0</v>
      </c>
      <c r="BT369" s="109" t="s">
        <v>0</v>
      </c>
      <c r="BU369" s="109" t="s">
        <v>0</v>
      </c>
      <c r="BV369" s="109" t="s">
        <v>0</v>
      </c>
      <c r="BW369" s="121" t="s">
        <v>5437</v>
      </c>
      <c r="BX369" s="121">
        <v>2010</v>
      </c>
      <c r="BY369" s="121" t="s">
        <v>5437</v>
      </c>
      <c r="BZ369" s="121" t="s">
        <v>5437</v>
      </c>
      <c r="CA369" s="121" t="s">
        <v>6090</v>
      </c>
      <c r="CB369" s="121">
        <v>1</v>
      </c>
      <c r="CC369" s="121" t="s">
        <v>0</v>
      </c>
      <c r="CD369" s="124" t="s">
        <v>5443</v>
      </c>
      <c r="CE369" s="124" t="s">
        <v>0</v>
      </c>
      <c r="CF369" s="124" t="s">
        <v>0</v>
      </c>
      <c r="CG369" s="124" t="s">
        <v>0</v>
      </c>
      <c r="CH369" s="124" t="s">
        <v>0</v>
      </c>
      <c r="CI369" s="124" t="s">
        <v>0</v>
      </c>
      <c r="CJ369" s="124" t="s">
        <v>0</v>
      </c>
      <c r="CK369" s="123" t="s">
        <v>5437</v>
      </c>
      <c r="CL369" s="123" t="s">
        <v>5568</v>
      </c>
      <c r="CM369" s="123" t="s">
        <v>5437</v>
      </c>
      <c r="CN369" s="123" t="s">
        <v>5437</v>
      </c>
      <c r="CO369" s="123" t="s">
        <v>6190</v>
      </c>
      <c r="CP369" s="123">
        <v>1</v>
      </c>
      <c r="CQ369" s="123" t="s">
        <v>5437</v>
      </c>
      <c r="CR369" s="121" t="s">
        <v>5437</v>
      </c>
      <c r="CS369" s="121" t="s">
        <v>5989</v>
      </c>
      <c r="CT369" s="121" t="s">
        <v>5437</v>
      </c>
      <c r="CU369" s="121" t="s">
        <v>5437</v>
      </c>
      <c r="CV369" s="121" t="s">
        <v>5640</v>
      </c>
      <c r="CW369" s="121" t="s">
        <v>6198</v>
      </c>
      <c r="CX369" s="121" t="s">
        <v>0</v>
      </c>
    </row>
    <row r="370" spans="1:102" x14ac:dyDescent="0.3">
      <c r="B370" s="137" t="s">
        <v>6263</v>
      </c>
      <c r="C370" s="137"/>
      <c r="D370" s="114" t="s">
        <v>5437</v>
      </c>
      <c r="E370" s="114">
        <v>2000</v>
      </c>
      <c r="F370" s="114" t="s">
        <v>5437</v>
      </c>
      <c r="G370" s="114"/>
      <c r="H370" s="114" t="s">
        <v>5437</v>
      </c>
      <c r="I370" s="114" t="s">
        <v>5508</v>
      </c>
      <c r="J370" s="114">
        <v>1</v>
      </c>
      <c r="K370" s="114" t="s">
        <v>5437</v>
      </c>
      <c r="L370" s="115" t="s">
        <v>5437</v>
      </c>
      <c r="M370" s="115">
        <v>2000</v>
      </c>
      <c r="N370" s="115" t="s">
        <v>5437</v>
      </c>
      <c r="O370" s="115" t="s">
        <v>5437</v>
      </c>
      <c r="P370" s="115" t="s">
        <v>5508</v>
      </c>
      <c r="Q370" s="115">
        <v>1</v>
      </c>
      <c r="R370" s="115" t="s">
        <v>5437</v>
      </c>
      <c r="S370" s="103" t="s">
        <v>5437</v>
      </c>
      <c r="T370" s="103">
        <v>1996</v>
      </c>
      <c r="U370" s="103" t="s">
        <v>5437</v>
      </c>
      <c r="V370" s="103" t="s">
        <v>5437</v>
      </c>
      <c r="W370" s="103" t="s">
        <v>6184</v>
      </c>
      <c r="X370" s="103">
        <v>2</v>
      </c>
      <c r="Y370" s="103" t="s">
        <v>5437</v>
      </c>
      <c r="Z370" s="116" t="s">
        <v>5443</v>
      </c>
      <c r="AA370" s="116" t="s">
        <v>0</v>
      </c>
      <c r="AB370" s="116" t="s">
        <v>0</v>
      </c>
      <c r="AC370" s="116" t="s">
        <v>0</v>
      </c>
      <c r="AD370" s="116" t="s">
        <v>0</v>
      </c>
      <c r="AE370" s="116" t="s">
        <v>0</v>
      </c>
      <c r="AF370" s="116" t="s">
        <v>0</v>
      </c>
      <c r="AG370" s="134" t="s">
        <v>5443</v>
      </c>
      <c r="AH370" s="134" t="s">
        <v>0</v>
      </c>
      <c r="AI370" s="134" t="s">
        <v>0</v>
      </c>
      <c r="AJ370" s="134" t="s">
        <v>0</v>
      </c>
      <c r="AK370" s="134" t="s">
        <v>0</v>
      </c>
      <c r="AL370" s="134" t="s">
        <v>0</v>
      </c>
      <c r="AM370" s="134" t="s">
        <v>0</v>
      </c>
      <c r="AN370" s="135" t="s">
        <v>5443</v>
      </c>
      <c r="AO370" s="135" t="s">
        <v>0</v>
      </c>
      <c r="AP370" s="135" t="s">
        <v>0</v>
      </c>
      <c r="AQ370" s="135" t="s">
        <v>0</v>
      </c>
      <c r="AR370" s="135" t="s">
        <v>0</v>
      </c>
      <c r="AS370" s="135" t="s">
        <v>0</v>
      </c>
      <c r="AT370" s="135" t="s">
        <v>0</v>
      </c>
      <c r="AU370" s="136" t="s">
        <v>5437</v>
      </c>
      <c r="AV370" s="136">
        <v>2013</v>
      </c>
      <c r="AW370" s="136" t="s">
        <v>5437</v>
      </c>
      <c r="AX370" s="136" t="s">
        <v>5437</v>
      </c>
      <c r="AY370" s="136" t="s">
        <v>6250</v>
      </c>
      <c r="AZ370" s="136" t="s">
        <v>6264</v>
      </c>
      <c r="BA370" s="136" t="s">
        <v>5437</v>
      </c>
      <c r="BB370" s="99" t="s">
        <v>5437</v>
      </c>
      <c r="BC370" s="99">
        <v>2013</v>
      </c>
      <c r="BD370" s="99" t="s">
        <v>5437</v>
      </c>
      <c r="BE370" s="99" t="s">
        <v>5437</v>
      </c>
      <c r="BF370" s="99" t="s">
        <v>6218</v>
      </c>
      <c r="BG370" s="99">
        <v>1</v>
      </c>
      <c r="BH370" s="99" t="s">
        <v>5437</v>
      </c>
      <c r="BI370" s="120" t="s">
        <v>5443</v>
      </c>
      <c r="BJ370" s="120" t="s">
        <v>0</v>
      </c>
      <c r="BK370" s="120" t="s">
        <v>0</v>
      </c>
      <c r="BL370" s="120" t="s">
        <v>0</v>
      </c>
      <c r="BM370" s="120" t="s">
        <v>0</v>
      </c>
      <c r="BN370" s="120" t="s">
        <v>0</v>
      </c>
      <c r="BO370" s="120" t="s">
        <v>0</v>
      </c>
      <c r="BP370" s="109" t="s">
        <v>5443</v>
      </c>
      <c r="BQ370" s="109" t="s">
        <v>0</v>
      </c>
      <c r="BR370" s="109" t="s">
        <v>0</v>
      </c>
      <c r="BS370" s="109" t="s">
        <v>0</v>
      </c>
      <c r="BT370" s="109" t="s">
        <v>0</v>
      </c>
      <c r="BU370" s="109" t="s">
        <v>0</v>
      </c>
      <c r="BV370" s="109" t="s">
        <v>0</v>
      </c>
      <c r="BW370" s="121" t="s">
        <v>5437</v>
      </c>
      <c r="BX370" s="121">
        <v>2005</v>
      </c>
      <c r="BY370" s="121" t="s">
        <v>5437</v>
      </c>
      <c r="BZ370" s="121" t="s">
        <v>5437</v>
      </c>
      <c r="CA370" s="121" t="s">
        <v>6090</v>
      </c>
      <c r="CB370" s="121">
        <v>1</v>
      </c>
      <c r="CC370" s="121" t="s">
        <v>0</v>
      </c>
      <c r="CD370" s="124" t="s">
        <v>5443</v>
      </c>
      <c r="CE370" s="124" t="s">
        <v>0</v>
      </c>
      <c r="CF370" s="124" t="s">
        <v>0</v>
      </c>
      <c r="CG370" s="124" t="s">
        <v>0</v>
      </c>
      <c r="CH370" s="124" t="s">
        <v>0</v>
      </c>
      <c r="CI370" s="124" t="s">
        <v>0</v>
      </c>
      <c r="CJ370" s="124" t="s">
        <v>0</v>
      </c>
      <c r="CK370" s="123" t="s">
        <v>5437</v>
      </c>
      <c r="CL370" s="123" t="s">
        <v>5568</v>
      </c>
      <c r="CM370" s="123" t="s">
        <v>5437</v>
      </c>
      <c r="CN370" s="123" t="s">
        <v>5437</v>
      </c>
      <c r="CO370" s="123" t="s">
        <v>6190</v>
      </c>
      <c r="CP370" s="123">
        <v>1</v>
      </c>
      <c r="CQ370" s="123" t="s">
        <v>5437</v>
      </c>
      <c r="CR370" s="121" t="s">
        <v>5437</v>
      </c>
      <c r="CS370" s="121" t="s">
        <v>5989</v>
      </c>
      <c r="CT370" s="121" t="s">
        <v>5437</v>
      </c>
      <c r="CU370" s="121" t="s">
        <v>5437</v>
      </c>
      <c r="CV370" s="121" t="s">
        <v>5640</v>
      </c>
      <c r="CW370" s="121" t="s">
        <v>6255</v>
      </c>
      <c r="CX370" s="121" t="s">
        <v>0</v>
      </c>
    </row>
    <row r="371" spans="1:102" x14ac:dyDescent="0.3">
      <c r="A371" s="133" t="s">
        <v>1294</v>
      </c>
      <c r="B371" s="133" t="s">
        <v>1294</v>
      </c>
      <c r="C371" s="133"/>
      <c r="D371" s="114"/>
      <c r="E371" s="114"/>
      <c r="F371" s="114"/>
      <c r="G371" s="114"/>
      <c r="H371" s="114"/>
      <c r="I371" s="114"/>
      <c r="J371" s="114"/>
      <c r="K371" s="114"/>
      <c r="L371" s="115"/>
      <c r="M371" s="115"/>
      <c r="N371" s="115"/>
      <c r="O371" s="115"/>
      <c r="P371" s="115"/>
      <c r="Q371" s="115"/>
      <c r="R371" s="115"/>
      <c r="S371" s="103"/>
      <c r="T371" s="103"/>
      <c r="U371" s="103"/>
      <c r="V371" s="103"/>
      <c r="W371" s="103"/>
      <c r="X371" s="103"/>
      <c r="Y371" s="103"/>
      <c r="Z371" s="116"/>
      <c r="AA371" s="116"/>
      <c r="AB371" s="116"/>
      <c r="AC371" s="116"/>
      <c r="AD371" s="116"/>
      <c r="AE371" s="116"/>
      <c r="AF371" s="116"/>
      <c r="AG371" s="134"/>
      <c r="AH371" s="134"/>
      <c r="AI371" s="134"/>
      <c r="AJ371" s="134"/>
      <c r="AK371" s="134"/>
      <c r="AL371" s="134"/>
      <c r="AM371" s="134"/>
      <c r="AN371" s="135"/>
      <c r="AO371" s="135"/>
      <c r="AP371" s="135"/>
      <c r="AQ371" s="135"/>
      <c r="AR371" s="135"/>
      <c r="AS371" s="135"/>
      <c r="AT371" s="135"/>
      <c r="AU371" s="136"/>
      <c r="AV371" s="136"/>
      <c r="AW371" s="136"/>
      <c r="AX371" s="136"/>
      <c r="AY371" s="136"/>
      <c r="AZ371" s="136"/>
      <c r="BA371" s="136"/>
      <c r="BB371" s="99"/>
      <c r="BC371" s="99"/>
      <c r="BD371" s="99"/>
      <c r="BE371" s="99"/>
      <c r="BF371" s="99"/>
      <c r="BG371" s="99"/>
      <c r="BH371" s="99"/>
      <c r="BI371" s="120"/>
      <c r="BJ371" s="120"/>
      <c r="BK371" s="120"/>
      <c r="BL371" s="120"/>
      <c r="BM371" s="120"/>
      <c r="BN371" s="120"/>
      <c r="BO371" s="120"/>
      <c r="BP371" s="109"/>
      <c r="BQ371" s="109"/>
      <c r="BR371" s="109"/>
      <c r="BS371" s="109"/>
      <c r="BT371" s="109"/>
      <c r="BU371" s="109"/>
      <c r="BV371" s="109"/>
      <c r="BW371" s="121"/>
      <c r="BX371" s="121"/>
      <c r="BY371" s="121"/>
      <c r="BZ371" s="121"/>
      <c r="CA371" s="121"/>
      <c r="CB371" s="121"/>
      <c r="CC371" s="121"/>
      <c r="CD371" s="124"/>
      <c r="CE371" s="124"/>
      <c r="CF371" s="124"/>
      <c r="CG371" s="124"/>
      <c r="CH371" s="124"/>
      <c r="CI371" s="124"/>
      <c r="CJ371" s="124"/>
      <c r="CK371" s="123"/>
      <c r="CL371" s="123"/>
      <c r="CM371" s="123"/>
      <c r="CN371" s="123"/>
      <c r="CO371" s="123"/>
      <c r="CP371" s="123"/>
      <c r="CQ371" s="123"/>
      <c r="CR371" s="121"/>
      <c r="CS371" s="121"/>
      <c r="CT371" s="121"/>
      <c r="CU371" s="121"/>
      <c r="CV371" s="121"/>
      <c r="CW371" s="121"/>
      <c r="CX371" s="121"/>
    </row>
    <row r="372" spans="1:102" x14ac:dyDescent="0.3">
      <c r="B372" s="137" t="s">
        <v>6265</v>
      </c>
      <c r="C372" s="137"/>
      <c r="D372" s="114" t="s">
        <v>5437</v>
      </c>
      <c r="E372" s="114">
        <v>1988</v>
      </c>
      <c r="F372" s="114" t="s">
        <v>5437</v>
      </c>
      <c r="G372" s="114"/>
      <c r="H372" s="114" t="s">
        <v>5437</v>
      </c>
      <c r="I372" s="114" t="s">
        <v>6266</v>
      </c>
      <c r="J372" s="114">
        <v>1.1000000000000001</v>
      </c>
      <c r="K372" s="114" t="s">
        <v>5437</v>
      </c>
      <c r="L372" s="115" t="s">
        <v>5437</v>
      </c>
      <c r="M372" s="115">
        <v>2010</v>
      </c>
      <c r="N372" s="115" t="s">
        <v>5437</v>
      </c>
      <c r="O372" s="115" t="s">
        <v>5437</v>
      </c>
      <c r="P372" s="115" t="s">
        <v>5786</v>
      </c>
      <c r="Q372" s="115">
        <v>3</v>
      </c>
      <c r="R372" s="115" t="s">
        <v>5437</v>
      </c>
      <c r="S372" s="103" t="s">
        <v>5437</v>
      </c>
      <c r="T372" s="103">
        <v>2007</v>
      </c>
      <c r="U372" s="103" t="s">
        <v>5437</v>
      </c>
      <c r="V372" s="103" t="s">
        <v>5437</v>
      </c>
      <c r="W372" s="103" t="s">
        <v>6184</v>
      </c>
      <c r="X372" s="103">
        <v>3</v>
      </c>
      <c r="Y372" s="103" t="s">
        <v>5437</v>
      </c>
      <c r="Z372" s="116" t="s">
        <v>5443</v>
      </c>
      <c r="AA372" s="116" t="s">
        <v>0</v>
      </c>
      <c r="AB372" s="116" t="s">
        <v>0</v>
      </c>
      <c r="AC372" s="116" t="s">
        <v>0</v>
      </c>
      <c r="AD372" s="116" t="s">
        <v>0</v>
      </c>
      <c r="AE372" s="116" t="s">
        <v>0</v>
      </c>
      <c r="AF372" s="116" t="s">
        <v>0</v>
      </c>
      <c r="AG372" s="134" t="s">
        <v>5443</v>
      </c>
      <c r="AH372" s="134" t="s">
        <v>0</v>
      </c>
      <c r="AI372" s="134" t="s">
        <v>0</v>
      </c>
      <c r="AJ372" s="134" t="s">
        <v>0</v>
      </c>
      <c r="AK372" s="134" t="s">
        <v>0</v>
      </c>
      <c r="AL372" s="134" t="s">
        <v>0</v>
      </c>
      <c r="AM372" s="134" t="s">
        <v>0</v>
      </c>
      <c r="AN372" s="135" t="s">
        <v>5443</v>
      </c>
      <c r="AO372" s="135" t="s">
        <v>0</v>
      </c>
      <c r="AP372" s="135" t="s">
        <v>0</v>
      </c>
      <c r="AQ372" s="135" t="s">
        <v>0</v>
      </c>
      <c r="AR372" s="135" t="s">
        <v>0</v>
      </c>
      <c r="AS372" s="135" t="s">
        <v>0</v>
      </c>
      <c r="AT372" s="135" t="s">
        <v>0</v>
      </c>
      <c r="AU372" s="136" t="s">
        <v>5437</v>
      </c>
      <c r="AV372" s="136">
        <v>2010</v>
      </c>
      <c r="AW372" s="136" t="s">
        <v>5437</v>
      </c>
      <c r="AX372" s="136" t="s">
        <v>5437</v>
      </c>
      <c r="AY372" s="136" t="s">
        <v>6267</v>
      </c>
      <c r="AZ372" s="136" t="s">
        <v>6268</v>
      </c>
      <c r="BA372" s="136" t="s">
        <v>5437</v>
      </c>
      <c r="BB372" s="99" t="s">
        <v>5443</v>
      </c>
      <c r="BC372" s="99" t="s">
        <v>0</v>
      </c>
      <c r="BD372" s="99" t="s">
        <v>0</v>
      </c>
      <c r="BE372" s="99" t="s">
        <v>0</v>
      </c>
      <c r="BF372" s="99" t="s">
        <v>0</v>
      </c>
      <c r="BG372" s="99" t="s">
        <v>0</v>
      </c>
      <c r="BH372" s="99" t="s">
        <v>0</v>
      </c>
      <c r="BI372" s="120" t="s">
        <v>5437</v>
      </c>
      <c r="BJ372" s="120">
        <v>2010</v>
      </c>
      <c r="BK372" s="120" t="s">
        <v>5437</v>
      </c>
      <c r="BL372" s="120" t="s">
        <v>5437</v>
      </c>
      <c r="BM372" s="120" t="s">
        <v>5742</v>
      </c>
      <c r="BN372" s="120">
        <v>1</v>
      </c>
      <c r="BO372" s="120" t="s">
        <v>5437</v>
      </c>
      <c r="BP372" s="109" t="s">
        <v>5443</v>
      </c>
      <c r="BQ372" s="109" t="s">
        <v>0</v>
      </c>
      <c r="BR372" s="109" t="s">
        <v>0</v>
      </c>
      <c r="BS372" s="109" t="s">
        <v>0</v>
      </c>
      <c r="BT372" s="109" t="s">
        <v>0</v>
      </c>
      <c r="BU372" s="109" t="s">
        <v>0</v>
      </c>
      <c r="BV372" s="109" t="s">
        <v>0</v>
      </c>
      <c r="BW372" s="121" t="s">
        <v>5437</v>
      </c>
      <c r="BX372" s="121">
        <v>2009</v>
      </c>
      <c r="BY372" s="121" t="s">
        <v>5437</v>
      </c>
      <c r="BZ372" s="121" t="s">
        <v>5437</v>
      </c>
      <c r="CA372" s="121" t="s">
        <v>6090</v>
      </c>
      <c r="CB372" s="121">
        <v>1</v>
      </c>
      <c r="CC372" s="121" t="s">
        <v>0</v>
      </c>
      <c r="CD372" s="124" t="s">
        <v>5443</v>
      </c>
      <c r="CE372" s="124" t="s">
        <v>0</v>
      </c>
      <c r="CF372" s="124" t="s">
        <v>0</v>
      </c>
      <c r="CG372" s="124" t="s">
        <v>0</v>
      </c>
      <c r="CH372" s="124" t="s">
        <v>0</v>
      </c>
      <c r="CI372" s="124" t="s">
        <v>0</v>
      </c>
      <c r="CJ372" s="124" t="s">
        <v>0</v>
      </c>
      <c r="CK372" s="123" t="s">
        <v>5437</v>
      </c>
      <c r="CL372" s="123">
        <v>2008</v>
      </c>
      <c r="CM372" s="123" t="s">
        <v>5437</v>
      </c>
      <c r="CN372" s="123" t="s">
        <v>5437</v>
      </c>
      <c r="CO372" s="123" t="s">
        <v>6269</v>
      </c>
      <c r="CP372" s="123" t="s">
        <v>1763</v>
      </c>
      <c r="CQ372" s="123" t="s">
        <v>5437</v>
      </c>
      <c r="CR372" s="121" t="s">
        <v>5437</v>
      </c>
      <c r="CS372" s="121" t="s">
        <v>5989</v>
      </c>
      <c r="CT372" s="121" t="s">
        <v>5437</v>
      </c>
      <c r="CU372" s="121" t="s">
        <v>5437</v>
      </c>
      <c r="CV372" s="121" t="s">
        <v>6270</v>
      </c>
      <c r="CW372" s="121" t="s">
        <v>6271</v>
      </c>
      <c r="CX372" s="121" t="s">
        <v>0</v>
      </c>
    </row>
    <row r="373" spans="1:102" x14ac:dyDescent="0.3">
      <c r="B373" s="137" t="s">
        <v>6272</v>
      </c>
      <c r="C373" s="137"/>
      <c r="D373" s="114" t="s">
        <v>5437</v>
      </c>
      <c r="E373" s="114" t="s">
        <v>5568</v>
      </c>
      <c r="F373" s="114" t="s">
        <v>5443</v>
      </c>
      <c r="G373" s="114"/>
      <c r="H373" s="114" t="s">
        <v>5443</v>
      </c>
      <c r="I373" s="114" t="s">
        <v>5508</v>
      </c>
      <c r="J373" s="114">
        <v>1</v>
      </c>
      <c r="K373" s="114" t="s">
        <v>5443</v>
      </c>
      <c r="L373" s="115" t="s">
        <v>5437</v>
      </c>
      <c r="M373" s="115">
        <v>2008</v>
      </c>
      <c r="N373" s="115" t="s">
        <v>5443</v>
      </c>
      <c r="O373" s="115" t="s">
        <v>5443</v>
      </c>
      <c r="P373" s="115" t="s">
        <v>5786</v>
      </c>
      <c r="Q373" s="115">
        <v>3</v>
      </c>
      <c r="R373" s="115" t="s">
        <v>5437</v>
      </c>
      <c r="S373" s="103" t="s">
        <v>5437</v>
      </c>
      <c r="T373" s="103" t="s">
        <v>5568</v>
      </c>
      <c r="U373" s="103" t="s">
        <v>5437</v>
      </c>
      <c r="V373" s="103" t="s">
        <v>5437</v>
      </c>
      <c r="W373" s="103" t="s">
        <v>6184</v>
      </c>
      <c r="X373" s="103">
        <v>2</v>
      </c>
      <c r="Y373" s="103" t="s">
        <v>5437</v>
      </c>
      <c r="Z373" s="116" t="s">
        <v>5443</v>
      </c>
      <c r="AA373" s="116" t="s">
        <v>0</v>
      </c>
      <c r="AB373" s="116" t="s">
        <v>0</v>
      </c>
      <c r="AC373" s="116" t="s">
        <v>0</v>
      </c>
      <c r="AD373" s="116" t="s">
        <v>0</v>
      </c>
      <c r="AE373" s="116" t="s">
        <v>0</v>
      </c>
      <c r="AF373" s="116" t="s">
        <v>0</v>
      </c>
      <c r="AG373" s="134" t="s">
        <v>5443</v>
      </c>
      <c r="AH373" s="134" t="s">
        <v>0</v>
      </c>
      <c r="AI373" s="134" t="s">
        <v>0</v>
      </c>
      <c r="AJ373" s="134" t="s">
        <v>0</v>
      </c>
      <c r="AK373" s="134" t="s">
        <v>0</v>
      </c>
      <c r="AL373" s="134" t="s">
        <v>0</v>
      </c>
      <c r="AM373" s="134" t="s">
        <v>0</v>
      </c>
      <c r="AN373" s="135" t="s">
        <v>5443</v>
      </c>
      <c r="AO373" s="135" t="s">
        <v>0</v>
      </c>
      <c r="AP373" s="135" t="s">
        <v>0</v>
      </c>
      <c r="AQ373" s="135" t="s">
        <v>0</v>
      </c>
      <c r="AR373" s="135" t="s">
        <v>0</v>
      </c>
      <c r="AS373" s="135" t="s">
        <v>0</v>
      </c>
      <c r="AT373" s="135" t="s">
        <v>0</v>
      </c>
      <c r="AU373" s="136" t="s">
        <v>5437</v>
      </c>
      <c r="AV373" s="136" t="s">
        <v>5568</v>
      </c>
      <c r="AW373" s="136" t="s">
        <v>5437</v>
      </c>
      <c r="AX373" s="136" t="s">
        <v>5437</v>
      </c>
      <c r="AY373" s="136" t="s">
        <v>6273</v>
      </c>
      <c r="AZ373" s="136">
        <v>11</v>
      </c>
      <c r="BA373" s="136" t="s">
        <v>5437</v>
      </c>
      <c r="BB373" s="99" t="s">
        <v>5443</v>
      </c>
      <c r="BC373" s="99" t="s">
        <v>0</v>
      </c>
      <c r="BD373" s="99" t="s">
        <v>0</v>
      </c>
      <c r="BE373" s="99" t="s">
        <v>0</v>
      </c>
      <c r="BF373" s="99" t="s">
        <v>0</v>
      </c>
      <c r="BG373" s="99" t="s">
        <v>0</v>
      </c>
      <c r="BH373" s="99" t="s">
        <v>0</v>
      </c>
      <c r="BI373" s="120" t="s">
        <v>5443</v>
      </c>
      <c r="BJ373" s="120" t="s">
        <v>0</v>
      </c>
      <c r="BK373" s="120" t="s">
        <v>0</v>
      </c>
      <c r="BL373" s="120" t="s">
        <v>0</v>
      </c>
      <c r="BM373" s="120" t="s">
        <v>0</v>
      </c>
      <c r="BN373" s="120" t="s">
        <v>0</v>
      </c>
      <c r="BO373" s="120" t="s">
        <v>0</v>
      </c>
      <c r="BP373" s="109" t="s">
        <v>5443</v>
      </c>
      <c r="BQ373" s="109" t="s">
        <v>0</v>
      </c>
      <c r="BR373" s="109" t="s">
        <v>0</v>
      </c>
      <c r="BS373" s="109" t="s">
        <v>0</v>
      </c>
      <c r="BT373" s="109" t="s">
        <v>0</v>
      </c>
      <c r="BU373" s="109" t="s">
        <v>0</v>
      </c>
      <c r="BV373" s="109" t="s">
        <v>0</v>
      </c>
      <c r="BW373" s="121" t="s">
        <v>5437</v>
      </c>
      <c r="BX373" s="121" t="s">
        <v>5568</v>
      </c>
      <c r="BY373" s="121" t="s">
        <v>5437</v>
      </c>
      <c r="BZ373" s="121" t="s">
        <v>5437</v>
      </c>
      <c r="CA373" s="121" t="s">
        <v>6090</v>
      </c>
      <c r="CB373" s="121">
        <v>1</v>
      </c>
      <c r="CC373" s="121" t="s">
        <v>0</v>
      </c>
      <c r="CD373" s="124" t="s">
        <v>5443</v>
      </c>
      <c r="CE373" s="124" t="s">
        <v>0</v>
      </c>
      <c r="CF373" s="124" t="s">
        <v>0</v>
      </c>
      <c r="CG373" s="124" t="s">
        <v>0</v>
      </c>
      <c r="CH373" s="124" t="s">
        <v>0</v>
      </c>
      <c r="CI373" s="124" t="s">
        <v>0</v>
      </c>
      <c r="CJ373" s="124" t="s">
        <v>0</v>
      </c>
      <c r="CK373" s="123" t="s">
        <v>5437</v>
      </c>
      <c r="CL373" s="123" t="s">
        <v>5568</v>
      </c>
      <c r="CM373" s="123" t="s">
        <v>5437</v>
      </c>
      <c r="CN373" s="123" t="s">
        <v>5437</v>
      </c>
      <c r="CO373" s="123" t="s">
        <v>6190</v>
      </c>
      <c r="CP373" s="123">
        <v>2</v>
      </c>
      <c r="CQ373" s="123" t="s">
        <v>5437</v>
      </c>
      <c r="CR373" s="121" t="s">
        <v>5437</v>
      </c>
      <c r="CS373" s="121" t="s">
        <v>5989</v>
      </c>
      <c r="CT373" s="121" t="s">
        <v>5437</v>
      </c>
      <c r="CU373" s="121" t="s">
        <v>5437</v>
      </c>
      <c r="CV373" s="121" t="s">
        <v>6187</v>
      </c>
      <c r="CW373" s="121" t="s">
        <v>6274</v>
      </c>
      <c r="CX373" s="121" t="s">
        <v>0</v>
      </c>
    </row>
    <row r="374" spans="1:102" x14ac:dyDescent="0.3">
      <c r="B374" s="137" t="s">
        <v>6275</v>
      </c>
      <c r="C374" s="137"/>
      <c r="D374" s="114" t="s">
        <v>5437</v>
      </c>
      <c r="E374" s="114" t="s">
        <v>5568</v>
      </c>
      <c r="F374" s="114" t="s">
        <v>5437</v>
      </c>
      <c r="G374" s="114"/>
      <c r="H374" s="114" t="s">
        <v>5437</v>
      </c>
      <c r="I374" s="114" t="s">
        <v>5508</v>
      </c>
      <c r="J374" s="114">
        <v>1</v>
      </c>
      <c r="K374" s="114" t="s">
        <v>5437</v>
      </c>
      <c r="L374" s="115" t="s">
        <v>5437</v>
      </c>
      <c r="M374" s="115">
        <v>2013</v>
      </c>
      <c r="N374" s="115" t="s">
        <v>5437</v>
      </c>
      <c r="O374" s="115" t="s">
        <v>5437</v>
      </c>
      <c r="P374" s="115" t="s">
        <v>5786</v>
      </c>
      <c r="Q374" s="115">
        <v>4</v>
      </c>
      <c r="R374" s="115" t="s">
        <v>5437</v>
      </c>
      <c r="S374" s="103" t="s">
        <v>5437</v>
      </c>
      <c r="T374" s="103" t="s">
        <v>5568</v>
      </c>
      <c r="U374" s="103" t="s">
        <v>5437</v>
      </c>
      <c r="V374" s="103" t="s">
        <v>5437</v>
      </c>
      <c r="W374" s="103" t="s">
        <v>6184</v>
      </c>
      <c r="X374" s="103">
        <v>2</v>
      </c>
      <c r="Y374" s="103" t="s">
        <v>5437</v>
      </c>
      <c r="Z374" s="116" t="s">
        <v>5443</v>
      </c>
      <c r="AA374" s="116" t="s">
        <v>0</v>
      </c>
      <c r="AB374" s="116" t="s">
        <v>0</v>
      </c>
      <c r="AC374" s="116" t="s">
        <v>0</v>
      </c>
      <c r="AD374" s="116" t="s">
        <v>0</v>
      </c>
      <c r="AE374" s="116" t="s">
        <v>0</v>
      </c>
      <c r="AF374" s="116" t="s">
        <v>0</v>
      </c>
      <c r="AG374" s="134" t="s">
        <v>5443</v>
      </c>
      <c r="AH374" s="134" t="s">
        <v>0</v>
      </c>
      <c r="AI374" s="134" t="s">
        <v>0</v>
      </c>
      <c r="AJ374" s="134" t="s">
        <v>0</v>
      </c>
      <c r="AK374" s="134" t="s">
        <v>0</v>
      </c>
      <c r="AL374" s="134" t="s">
        <v>0</v>
      </c>
      <c r="AM374" s="134" t="s">
        <v>0</v>
      </c>
      <c r="AN374" s="135" t="s">
        <v>5443</v>
      </c>
      <c r="AO374" s="135" t="s">
        <v>0</v>
      </c>
      <c r="AP374" s="135" t="s">
        <v>0</v>
      </c>
      <c r="AQ374" s="135" t="s">
        <v>0</v>
      </c>
      <c r="AR374" s="135" t="s">
        <v>0</v>
      </c>
      <c r="AS374" s="135" t="s">
        <v>0</v>
      </c>
      <c r="AT374" s="135" t="s">
        <v>0</v>
      </c>
      <c r="AU374" s="136" t="s">
        <v>5437</v>
      </c>
      <c r="AV374" s="136" t="s">
        <v>5568</v>
      </c>
      <c r="AW374" s="136" t="s">
        <v>5437</v>
      </c>
      <c r="AX374" s="136" t="s">
        <v>5437</v>
      </c>
      <c r="AY374" s="136" t="s">
        <v>6276</v>
      </c>
      <c r="AZ374" s="136" t="s">
        <v>6277</v>
      </c>
      <c r="BA374" s="136" t="s">
        <v>5437</v>
      </c>
      <c r="BB374" s="99" t="s">
        <v>5437</v>
      </c>
      <c r="BC374" s="99" t="s">
        <v>5568</v>
      </c>
      <c r="BD374" s="99" t="s">
        <v>5437</v>
      </c>
      <c r="BE374" s="99" t="s">
        <v>5437</v>
      </c>
      <c r="BF374" s="99" t="s">
        <v>6278</v>
      </c>
      <c r="BG374" s="99">
        <v>1</v>
      </c>
      <c r="BH374" s="99" t="s">
        <v>5437</v>
      </c>
      <c r="BI374" s="120" t="s">
        <v>5443</v>
      </c>
      <c r="BJ374" s="120" t="s">
        <v>0</v>
      </c>
      <c r="BK374" s="120" t="s">
        <v>0</v>
      </c>
      <c r="BL374" s="120" t="s">
        <v>0</v>
      </c>
      <c r="BM374" s="120" t="s">
        <v>0</v>
      </c>
      <c r="BN374" s="120" t="s">
        <v>0</v>
      </c>
      <c r="BO374" s="120" t="s">
        <v>0</v>
      </c>
      <c r="BP374" s="109" t="s">
        <v>5443</v>
      </c>
      <c r="BQ374" s="109" t="s">
        <v>0</v>
      </c>
      <c r="BR374" s="109" t="s">
        <v>0</v>
      </c>
      <c r="BS374" s="109" t="s">
        <v>0</v>
      </c>
      <c r="BT374" s="109" t="s">
        <v>0</v>
      </c>
      <c r="BU374" s="109" t="s">
        <v>0</v>
      </c>
      <c r="BV374" s="109" t="s">
        <v>0</v>
      </c>
      <c r="BW374" s="121" t="s">
        <v>5437</v>
      </c>
      <c r="BX374" s="121" t="s">
        <v>5568</v>
      </c>
      <c r="BY374" s="121" t="s">
        <v>5437</v>
      </c>
      <c r="BZ374" s="121" t="s">
        <v>5437</v>
      </c>
      <c r="CA374" s="121" t="s">
        <v>6090</v>
      </c>
      <c r="CB374" s="121">
        <v>1</v>
      </c>
      <c r="CC374" s="121" t="s">
        <v>0</v>
      </c>
      <c r="CD374" s="124" t="s">
        <v>5443</v>
      </c>
      <c r="CE374" s="124" t="s">
        <v>0</v>
      </c>
      <c r="CF374" s="124" t="s">
        <v>0</v>
      </c>
      <c r="CG374" s="124" t="s">
        <v>0</v>
      </c>
      <c r="CH374" s="124" t="s">
        <v>0</v>
      </c>
      <c r="CI374" s="124" t="s">
        <v>0</v>
      </c>
      <c r="CJ374" s="124" t="s">
        <v>0</v>
      </c>
      <c r="CK374" s="123" t="s">
        <v>5437</v>
      </c>
      <c r="CL374" s="123" t="s">
        <v>5568</v>
      </c>
      <c r="CM374" s="123" t="s">
        <v>5437</v>
      </c>
      <c r="CN374" s="123" t="s">
        <v>5437</v>
      </c>
      <c r="CO374" s="123" t="s">
        <v>6190</v>
      </c>
      <c r="CP374" s="123">
        <v>1</v>
      </c>
      <c r="CQ374" s="123" t="s">
        <v>5437</v>
      </c>
      <c r="CR374" s="121" t="s">
        <v>5437</v>
      </c>
      <c r="CS374" s="121" t="s">
        <v>5989</v>
      </c>
      <c r="CT374" s="121" t="s">
        <v>5437</v>
      </c>
      <c r="CU374" s="121" t="s">
        <v>5437</v>
      </c>
      <c r="CV374" s="121" t="s">
        <v>6279</v>
      </c>
      <c r="CW374" s="121" t="s">
        <v>6280</v>
      </c>
      <c r="CX374" s="121" t="s">
        <v>0</v>
      </c>
    </row>
    <row r="375" spans="1:102" x14ac:dyDescent="0.3">
      <c r="B375" s="137" t="s">
        <v>6281</v>
      </c>
      <c r="C375" s="137"/>
      <c r="D375" s="114" t="s">
        <v>5443</v>
      </c>
      <c r="E375" s="114" t="s">
        <v>0</v>
      </c>
      <c r="F375" s="126" t="s">
        <v>5440</v>
      </c>
      <c r="G375" s="114"/>
      <c r="H375" s="114" t="s">
        <v>5569</v>
      </c>
      <c r="I375" s="114" t="s">
        <v>0</v>
      </c>
      <c r="J375" s="114" t="s">
        <v>0</v>
      </c>
      <c r="K375" s="114" t="s">
        <v>0</v>
      </c>
      <c r="L375" s="115" t="s">
        <v>5437</v>
      </c>
      <c r="M375" s="115">
        <v>2013</v>
      </c>
      <c r="N375" s="115" t="s">
        <v>5437</v>
      </c>
      <c r="O375" s="115" t="s">
        <v>5437</v>
      </c>
      <c r="P375" s="115" t="s">
        <v>5786</v>
      </c>
      <c r="Q375" s="115">
        <v>2</v>
      </c>
      <c r="R375" s="115" t="s">
        <v>5437</v>
      </c>
      <c r="S375" s="103" t="s">
        <v>5437</v>
      </c>
      <c r="T375" s="103">
        <v>1998</v>
      </c>
      <c r="U375" s="103" t="s">
        <v>5437</v>
      </c>
      <c r="V375" s="103" t="s">
        <v>5437</v>
      </c>
      <c r="W375" s="103" t="s">
        <v>6184</v>
      </c>
      <c r="X375" s="103">
        <v>2</v>
      </c>
      <c r="Y375" s="103" t="s">
        <v>5437</v>
      </c>
      <c r="Z375" s="116" t="s">
        <v>5443</v>
      </c>
      <c r="AA375" s="116" t="s">
        <v>0</v>
      </c>
      <c r="AB375" s="116" t="s">
        <v>0</v>
      </c>
      <c r="AC375" s="116" t="s">
        <v>0</v>
      </c>
      <c r="AD375" s="116" t="s">
        <v>0</v>
      </c>
      <c r="AE375" s="116" t="s">
        <v>0</v>
      </c>
      <c r="AF375" s="116" t="s">
        <v>0</v>
      </c>
      <c r="AG375" s="134" t="s">
        <v>5443</v>
      </c>
      <c r="AH375" s="134" t="s">
        <v>0</v>
      </c>
      <c r="AI375" s="134" t="s">
        <v>0</v>
      </c>
      <c r="AJ375" s="134" t="s">
        <v>0</v>
      </c>
      <c r="AK375" s="134" t="s">
        <v>0</v>
      </c>
      <c r="AL375" s="134" t="s">
        <v>0</v>
      </c>
      <c r="AM375" s="134" t="s">
        <v>0</v>
      </c>
      <c r="AN375" s="135" t="s">
        <v>5443</v>
      </c>
      <c r="AO375" s="135" t="s">
        <v>0</v>
      </c>
      <c r="AP375" s="135" t="s">
        <v>0</v>
      </c>
      <c r="AQ375" s="135" t="s">
        <v>0</v>
      </c>
      <c r="AR375" s="135" t="s">
        <v>0</v>
      </c>
      <c r="AS375" s="135" t="s">
        <v>0</v>
      </c>
      <c r="AT375" s="135" t="s">
        <v>0</v>
      </c>
      <c r="AU375" s="136" t="s">
        <v>5437</v>
      </c>
      <c r="AV375" s="136">
        <v>2013</v>
      </c>
      <c r="AW375" s="136" t="s">
        <v>5437</v>
      </c>
      <c r="AX375" s="136" t="s">
        <v>5437</v>
      </c>
      <c r="AY375" s="136" t="s">
        <v>6208</v>
      </c>
      <c r="AZ375" s="136" t="s">
        <v>6282</v>
      </c>
      <c r="BA375" s="136" t="s">
        <v>5437</v>
      </c>
      <c r="BB375" s="99" t="s">
        <v>5443</v>
      </c>
      <c r="BC375" s="99" t="s">
        <v>0</v>
      </c>
      <c r="BD375" s="99" t="s">
        <v>0</v>
      </c>
      <c r="BE375" s="99" t="s">
        <v>0</v>
      </c>
      <c r="BF375" s="99" t="s">
        <v>0</v>
      </c>
      <c r="BG375" s="99" t="s">
        <v>0</v>
      </c>
      <c r="BH375" s="99" t="s">
        <v>0</v>
      </c>
      <c r="BI375" s="120" t="s">
        <v>5443</v>
      </c>
      <c r="BJ375" s="120" t="s">
        <v>0</v>
      </c>
      <c r="BK375" s="120" t="s">
        <v>0</v>
      </c>
      <c r="BL375" s="120" t="s">
        <v>0</v>
      </c>
      <c r="BM375" s="120" t="s">
        <v>0</v>
      </c>
      <c r="BN375" s="120" t="s">
        <v>0</v>
      </c>
      <c r="BO375" s="120" t="s">
        <v>0</v>
      </c>
      <c r="BP375" s="109" t="s">
        <v>5443</v>
      </c>
      <c r="BQ375" s="109" t="s">
        <v>0</v>
      </c>
      <c r="BR375" s="109" t="s">
        <v>0</v>
      </c>
      <c r="BS375" s="109" t="s">
        <v>0</v>
      </c>
      <c r="BT375" s="109" t="s">
        <v>0</v>
      </c>
      <c r="BU375" s="109" t="s">
        <v>0</v>
      </c>
      <c r="BV375" s="109" t="s">
        <v>0</v>
      </c>
      <c r="BW375" s="121" t="s">
        <v>5437</v>
      </c>
      <c r="BX375" s="121" t="s">
        <v>5568</v>
      </c>
      <c r="BY375" s="121" t="s">
        <v>5437</v>
      </c>
      <c r="BZ375" s="121" t="s">
        <v>5437</v>
      </c>
      <c r="CA375" s="121" t="s">
        <v>6090</v>
      </c>
      <c r="CB375" s="121">
        <v>1</v>
      </c>
      <c r="CC375" s="121" t="s">
        <v>0</v>
      </c>
      <c r="CD375" s="124" t="s">
        <v>5443</v>
      </c>
      <c r="CE375" s="124" t="s">
        <v>0</v>
      </c>
      <c r="CF375" s="124" t="s">
        <v>0</v>
      </c>
      <c r="CG375" s="124" t="s">
        <v>0</v>
      </c>
      <c r="CH375" s="124" t="s">
        <v>0</v>
      </c>
      <c r="CI375" s="124" t="s">
        <v>0</v>
      </c>
      <c r="CJ375" s="124" t="s">
        <v>0</v>
      </c>
      <c r="CK375" s="123" t="s">
        <v>5437</v>
      </c>
      <c r="CL375" s="123">
        <v>2008</v>
      </c>
      <c r="CM375" s="123" t="s">
        <v>5437</v>
      </c>
      <c r="CN375" s="123" t="s">
        <v>5437</v>
      </c>
      <c r="CO375" s="123" t="s">
        <v>6190</v>
      </c>
      <c r="CP375" s="123">
        <v>3</v>
      </c>
      <c r="CQ375" s="123" t="s">
        <v>5437</v>
      </c>
      <c r="CR375" s="121" t="s">
        <v>5437</v>
      </c>
      <c r="CS375" s="121" t="s">
        <v>5989</v>
      </c>
      <c r="CT375" s="121" t="s">
        <v>5437</v>
      </c>
      <c r="CU375" s="121" t="s">
        <v>5437</v>
      </c>
      <c r="CV375" s="121" t="s">
        <v>6187</v>
      </c>
      <c r="CW375" s="121" t="s">
        <v>6283</v>
      </c>
      <c r="CX375" s="121" t="s">
        <v>0</v>
      </c>
    </row>
    <row r="376" spans="1:102" x14ac:dyDescent="0.3">
      <c r="B376" s="137" t="s">
        <v>6284</v>
      </c>
      <c r="C376" s="137"/>
      <c r="D376" s="114" t="s">
        <v>5437</v>
      </c>
      <c r="E376" s="114" t="s">
        <v>5568</v>
      </c>
      <c r="F376" s="114" t="s">
        <v>5437</v>
      </c>
      <c r="G376" s="114"/>
      <c r="H376" s="114" t="s">
        <v>5437</v>
      </c>
      <c r="I376" s="114" t="s">
        <v>6285</v>
      </c>
      <c r="J376" s="114">
        <v>1</v>
      </c>
      <c r="K376" s="114" t="s">
        <v>5437</v>
      </c>
      <c r="L376" s="115" t="s">
        <v>5437</v>
      </c>
      <c r="M376" s="115" t="s">
        <v>5442</v>
      </c>
      <c r="N376" s="115" t="s">
        <v>5437</v>
      </c>
      <c r="O376" s="115" t="s">
        <v>5437</v>
      </c>
      <c r="P376" s="115" t="s">
        <v>5786</v>
      </c>
      <c r="Q376" s="115">
        <v>1</v>
      </c>
      <c r="R376" s="115" t="s">
        <v>5437</v>
      </c>
      <c r="S376" s="103" t="s">
        <v>5437</v>
      </c>
      <c r="T376" s="103" t="s">
        <v>5568</v>
      </c>
      <c r="U376" s="103" t="s">
        <v>5437</v>
      </c>
      <c r="V376" s="103" t="s">
        <v>5437</v>
      </c>
      <c r="W376" s="103" t="s">
        <v>6184</v>
      </c>
      <c r="X376" s="103">
        <v>2</v>
      </c>
      <c r="Y376" s="103" t="s">
        <v>5437</v>
      </c>
      <c r="Z376" s="116" t="s">
        <v>5443</v>
      </c>
      <c r="AA376" s="116" t="s">
        <v>0</v>
      </c>
      <c r="AB376" s="116" t="s">
        <v>0</v>
      </c>
      <c r="AC376" s="116" t="s">
        <v>0</v>
      </c>
      <c r="AD376" s="116" t="s">
        <v>0</v>
      </c>
      <c r="AE376" s="116" t="s">
        <v>0</v>
      </c>
      <c r="AF376" s="116" t="s">
        <v>0</v>
      </c>
      <c r="AG376" s="134" t="s">
        <v>5443</v>
      </c>
      <c r="AH376" s="134" t="s">
        <v>0</v>
      </c>
      <c r="AI376" s="134" t="s">
        <v>0</v>
      </c>
      <c r="AJ376" s="134" t="s">
        <v>0</v>
      </c>
      <c r="AK376" s="134" t="s">
        <v>0</v>
      </c>
      <c r="AL376" s="134" t="s">
        <v>0</v>
      </c>
      <c r="AM376" s="134" t="s">
        <v>0</v>
      </c>
      <c r="AN376" s="135" t="s">
        <v>5443</v>
      </c>
      <c r="AO376" s="135" t="s">
        <v>0</v>
      </c>
      <c r="AP376" s="135" t="s">
        <v>0</v>
      </c>
      <c r="AQ376" s="135" t="s">
        <v>0</v>
      </c>
      <c r="AR376" s="135" t="s">
        <v>0</v>
      </c>
      <c r="AS376" s="135" t="s">
        <v>0</v>
      </c>
      <c r="AT376" s="135" t="s">
        <v>0</v>
      </c>
      <c r="AU376" s="136" t="s">
        <v>5437</v>
      </c>
      <c r="AV376" s="136">
        <v>2011</v>
      </c>
      <c r="AW376" s="136" t="s">
        <v>5437</v>
      </c>
      <c r="AX376" s="136" t="s">
        <v>5437</v>
      </c>
      <c r="AY376" s="136" t="s">
        <v>6250</v>
      </c>
      <c r="AZ376" s="136" t="s">
        <v>6251</v>
      </c>
      <c r="BA376" s="136" t="s">
        <v>5437</v>
      </c>
      <c r="BB376" s="99" t="s">
        <v>5437</v>
      </c>
      <c r="BC376" s="99" t="s">
        <v>5568</v>
      </c>
      <c r="BD376" s="99" t="s">
        <v>5437</v>
      </c>
      <c r="BE376" s="99" t="s">
        <v>5437</v>
      </c>
      <c r="BF376" s="99" t="s">
        <v>6278</v>
      </c>
      <c r="BG376" s="99">
        <v>1</v>
      </c>
      <c r="BH376" s="99" t="s">
        <v>5437</v>
      </c>
      <c r="BI376" s="120" t="s">
        <v>5443</v>
      </c>
      <c r="BJ376" s="120" t="s">
        <v>0</v>
      </c>
      <c r="BK376" s="120" t="s">
        <v>0</v>
      </c>
      <c r="BL376" s="120" t="s">
        <v>0</v>
      </c>
      <c r="BM376" s="120" t="s">
        <v>0</v>
      </c>
      <c r="BN376" s="120" t="s">
        <v>0</v>
      </c>
      <c r="BO376" s="120" t="s">
        <v>0</v>
      </c>
      <c r="BP376" s="109" t="s">
        <v>5443</v>
      </c>
      <c r="BQ376" s="109" t="s">
        <v>0</v>
      </c>
      <c r="BR376" s="109" t="s">
        <v>0</v>
      </c>
      <c r="BS376" s="109" t="s">
        <v>0</v>
      </c>
      <c r="BT376" s="109" t="s">
        <v>0</v>
      </c>
      <c r="BU376" s="109" t="s">
        <v>0</v>
      </c>
      <c r="BV376" s="109" t="s">
        <v>0</v>
      </c>
      <c r="BW376" s="121" t="s">
        <v>5437</v>
      </c>
      <c r="BX376" s="121" t="s">
        <v>5568</v>
      </c>
      <c r="BY376" s="121" t="s">
        <v>5437</v>
      </c>
      <c r="BZ376" s="121" t="s">
        <v>5437</v>
      </c>
      <c r="CA376" s="121" t="s">
        <v>6090</v>
      </c>
      <c r="CB376" s="121">
        <v>1</v>
      </c>
      <c r="CC376" s="121" t="s">
        <v>0</v>
      </c>
      <c r="CD376" s="124" t="s">
        <v>5443</v>
      </c>
      <c r="CE376" s="124" t="s">
        <v>0</v>
      </c>
      <c r="CF376" s="124" t="s">
        <v>0</v>
      </c>
      <c r="CG376" s="124" t="s">
        <v>0</v>
      </c>
      <c r="CH376" s="124" t="s">
        <v>0</v>
      </c>
      <c r="CI376" s="124" t="s">
        <v>0</v>
      </c>
      <c r="CJ376" s="124" t="s">
        <v>0</v>
      </c>
      <c r="CK376" s="123" t="s">
        <v>5437</v>
      </c>
      <c r="CL376" s="123" t="s">
        <v>5568</v>
      </c>
      <c r="CM376" s="123" t="s">
        <v>5437</v>
      </c>
      <c r="CN376" s="123" t="s">
        <v>5437</v>
      </c>
      <c r="CO376" s="123" t="s">
        <v>6190</v>
      </c>
      <c r="CP376" s="123">
        <v>1</v>
      </c>
      <c r="CQ376" s="123" t="s">
        <v>5437</v>
      </c>
      <c r="CR376" s="121" t="s">
        <v>5437</v>
      </c>
      <c r="CS376" s="121" t="s">
        <v>5989</v>
      </c>
      <c r="CT376" s="121" t="s">
        <v>5437</v>
      </c>
      <c r="CU376" s="121" t="s">
        <v>5437</v>
      </c>
      <c r="CV376" s="121" t="s">
        <v>6286</v>
      </c>
      <c r="CW376" s="121" t="s">
        <v>0</v>
      </c>
      <c r="CX376" s="121" t="s">
        <v>0</v>
      </c>
    </row>
    <row r="377" spans="1:102" x14ac:dyDescent="0.3">
      <c r="B377" s="137" t="s">
        <v>6249</v>
      </c>
      <c r="C377" s="137"/>
      <c r="D377" s="114" t="s">
        <v>5443</v>
      </c>
      <c r="E377" s="114" t="s">
        <v>0</v>
      </c>
      <c r="F377" s="126" t="s">
        <v>5440</v>
      </c>
      <c r="G377" s="114"/>
      <c r="H377" s="114" t="s">
        <v>0</v>
      </c>
      <c r="I377" s="114" t="s">
        <v>0</v>
      </c>
      <c r="J377" s="114" t="s">
        <v>0</v>
      </c>
      <c r="K377" s="114" t="s">
        <v>0</v>
      </c>
      <c r="L377" s="115" t="s">
        <v>5437</v>
      </c>
      <c r="M377" s="115">
        <v>2010</v>
      </c>
      <c r="N377" s="115" t="s">
        <v>5437</v>
      </c>
      <c r="O377" s="115" t="s">
        <v>5437</v>
      </c>
      <c r="P377" s="115" t="s">
        <v>5786</v>
      </c>
      <c r="Q377" s="115">
        <v>2</v>
      </c>
      <c r="R377" s="115" t="s">
        <v>5437</v>
      </c>
      <c r="S377" s="103" t="s">
        <v>5437</v>
      </c>
      <c r="T377" s="103" t="s">
        <v>5568</v>
      </c>
      <c r="U377" s="103" t="s">
        <v>5437</v>
      </c>
      <c r="V377" s="103" t="s">
        <v>5437</v>
      </c>
      <c r="W377" s="103" t="s">
        <v>6184</v>
      </c>
      <c r="X377" s="103">
        <v>2</v>
      </c>
      <c r="Y377" s="103" t="s">
        <v>5437</v>
      </c>
      <c r="Z377" s="116" t="s">
        <v>5443</v>
      </c>
      <c r="AA377" s="116" t="s">
        <v>0</v>
      </c>
      <c r="AB377" s="116" t="s">
        <v>0</v>
      </c>
      <c r="AC377" s="116" t="s">
        <v>0</v>
      </c>
      <c r="AD377" s="116" t="s">
        <v>0</v>
      </c>
      <c r="AE377" s="116" t="s">
        <v>0</v>
      </c>
      <c r="AF377" s="116" t="s">
        <v>0</v>
      </c>
      <c r="AG377" s="134" t="s">
        <v>5443</v>
      </c>
      <c r="AH377" s="134" t="s">
        <v>0</v>
      </c>
      <c r="AI377" s="134" t="s">
        <v>0</v>
      </c>
      <c r="AJ377" s="134" t="s">
        <v>0</v>
      </c>
      <c r="AK377" s="134" t="s">
        <v>0</v>
      </c>
      <c r="AL377" s="134" t="s">
        <v>0</v>
      </c>
      <c r="AM377" s="134" t="s">
        <v>0</v>
      </c>
      <c r="AN377" s="135" t="s">
        <v>5443</v>
      </c>
      <c r="AO377" s="135" t="s">
        <v>0</v>
      </c>
      <c r="AP377" s="135" t="s">
        <v>0</v>
      </c>
      <c r="AQ377" s="135" t="s">
        <v>0</v>
      </c>
      <c r="AR377" s="135" t="s">
        <v>0</v>
      </c>
      <c r="AS377" s="135" t="s">
        <v>0</v>
      </c>
      <c r="AT377" s="135" t="s">
        <v>0</v>
      </c>
      <c r="AU377" s="136" t="s">
        <v>5437</v>
      </c>
      <c r="AV377" s="136">
        <v>2011</v>
      </c>
      <c r="AW377" s="136" t="s">
        <v>5437</v>
      </c>
      <c r="AX377" s="136" t="s">
        <v>5437</v>
      </c>
      <c r="AY377" s="136" t="s">
        <v>6287</v>
      </c>
      <c r="AZ377" s="136" t="s">
        <v>6238</v>
      </c>
      <c r="BA377" s="136" t="s">
        <v>5437</v>
      </c>
      <c r="BB377" s="99" t="s">
        <v>5443</v>
      </c>
      <c r="BC377" s="99" t="s">
        <v>0</v>
      </c>
      <c r="BD377" s="99" t="s">
        <v>0</v>
      </c>
      <c r="BE377" s="99" t="s">
        <v>0</v>
      </c>
      <c r="BF377" s="99" t="s">
        <v>0</v>
      </c>
      <c r="BG377" s="99" t="s">
        <v>0</v>
      </c>
      <c r="BH377" s="99" t="s">
        <v>0</v>
      </c>
      <c r="BI377" s="120" t="s">
        <v>5443</v>
      </c>
      <c r="BJ377" s="120" t="s">
        <v>0</v>
      </c>
      <c r="BK377" s="120" t="s">
        <v>0</v>
      </c>
      <c r="BL377" s="120" t="s">
        <v>0</v>
      </c>
      <c r="BM377" s="120" t="s">
        <v>0</v>
      </c>
      <c r="BN377" s="120" t="s">
        <v>0</v>
      </c>
      <c r="BO377" s="120" t="s">
        <v>0</v>
      </c>
      <c r="BP377" s="109" t="s">
        <v>5443</v>
      </c>
      <c r="BQ377" s="109" t="s">
        <v>0</v>
      </c>
      <c r="BR377" s="109" t="s">
        <v>0</v>
      </c>
      <c r="BS377" s="109" t="s">
        <v>0</v>
      </c>
      <c r="BT377" s="109" t="s">
        <v>0</v>
      </c>
      <c r="BU377" s="109" t="s">
        <v>0</v>
      </c>
      <c r="BV377" s="109" t="s">
        <v>0</v>
      </c>
      <c r="BW377" s="121" t="s">
        <v>5437</v>
      </c>
      <c r="BX377" s="121" t="s">
        <v>5568</v>
      </c>
      <c r="BY377" s="121" t="s">
        <v>5437</v>
      </c>
      <c r="BZ377" s="121" t="s">
        <v>5437</v>
      </c>
      <c r="CA377" s="121" t="s">
        <v>6090</v>
      </c>
      <c r="CB377" s="121">
        <v>1</v>
      </c>
      <c r="CC377" s="121" t="s">
        <v>0</v>
      </c>
      <c r="CD377" s="124" t="s">
        <v>5443</v>
      </c>
      <c r="CE377" s="124" t="s">
        <v>0</v>
      </c>
      <c r="CF377" s="124" t="s">
        <v>0</v>
      </c>
      <c r="CG377" s="124" t="s">
        <v>0</v>
      </c>
      <c r="CH377" s="124" t="s">
        <v>0</v>
      </c>
      <c r="CI377" s="124" t="s">
        <v>0</v>
      </c>
      <c r="CJ377" s="124" t="s">
        <v>0</v>
      </c>
      <c r="CK377" s="123" t="s">
        <v>5437</v>
      </c>
      <c r="CL377" s="123" t="s">
        <v>5568</v>
      </c>
      <c r="CM377" s="123" t="s">
        <v>5437</v>
      </c>
      <c r="CN377" s="123" t="s">
        <v>5437</v>
      </c>
      <c r="CO377" s="123" t="s">
        <v>6190</v>
      </c>
      <c r="CP377" s="123">
        <v>1</v>
      </c>
      <c r="CQ377" s="123" t="s">
        <v>5437</v>
      </c>
      <c r="CR377" s="121" t="s">
        <v>5437</v>
      </c>
      <c r="CS377" s="121" t="s">
        <v>5989</v>
      </c>
      <c r="CT377" s="121" t="s">
        <v>5437</v>
      </c>
      <c r="CU377" s="121" t="s">
        <v>5437</v>
      </c>
      <c r="CV377" s="121" t="s">
        <v>6187</v>
      </c>
      <c r="CW377" s="121" t="s">
        <v>6224</v>
      </c>
      <c r="CX377" s="121" t="s">
        <v>0</v>
      </c>
    </row>
    <row r="378" spans="1:102" x14ac:dyDescent="0.3">
      <c r="B378" s="137" t="s">
        <v>1836</v>
      </c>
      <c r="C378" s="137"/>
      <c r="D378" s="114" t="s">
        <v>5437</v>
      </c>
      <c r="E378" s="114">
        <v>2001.1991</v>
      </c>
      <c r="F378" s="114" t="s">
        <v>5437</v>
      </c>
      <c r="G378" s="114"/>
      <c r="H378" s="114" t="s">
        <v>5437</v>
      </c>
      <c r="I378" s="114" t="s">
        <v>6230</v>
      </c>
      <c r="J378" s="114">
        <v>1.1000000000000001</v>
      </c>
      <c r="K378" s="114" t="s">
        <v>5437</v>
      </c>
      <c r="L378" s="115" t="s">
        <v>5437</v>
      </c>
      <c r="M378" s="115">
        <v>2009</v>
      </c>
      <c r="N378" s="115" t="s">
        <v>5437</v>
      </c>
      <c r="O378" s="115" t="s">
        <v>5437</v>
      </c>
      <c r="P378" s="115" t="s">
        <v>5786</v>
      </c>
      <c r="Q378" s="115">
        <v>4</v>
      </c>
      <c r="R378" s="115" t="s">
        <v>5437</v>
      </c>
      <c r="S378" s="103" t="s">
        <v>5437</v>
      </c>
      <c r="T378" s="103">
        <v>1994</v>
      </c>
      <c r="U378" s="103" t="s">
        <v>5437</v>
      </c>
      <c r="V378" s="103" t="s">
        <v>5437</v>
      </c>
      <c r="W378" s="103" t="s">
        <v>6184</v>
      </c>
      <c r="X378" s="103">
        <v>2</v>
      </c>
      <c r="Y378" s="103" t="s">
        <v>5437</v>
      </c>
      <c r="Z378" s="116" t="s">
        <v>5443</v>
      </c>
      <c r="AA378" s="116" t="s">
        <v>0</v>
      </c>
      <c r="AB378" s="116" t="s">
        <v>0</v>
      </c>
      <c r="AC378" s="116" t="s">
        <v>0</v>
      </c>
      <c r="AD378" s="116" t="s">
        <v>0</v>
      </c>
      <c r="AE378" s="116" t="s">
        <v>0</v>
      </c>
      <c r="AF378" s="116" t="s">
        <v>0</v>
      </c>
      <c r="AG378" s="134" t="s">
        <v>5443</v>
      </c>
      <c r="AH378" s="134" t="s">
        <v>0</v>
      </c>
      <c r="AI378" s="134" t="s">
        <v>0</v>
      </c>
      <c r="AJ378" s="134" t="s">
        <v>0</v>
      </c>
      <c r="AK378" s="134" t="s">
        <v>0</v>
      </c>
      <c r="AL378" s="134" t="s">
        <v>0</v>
      </c>
      <c r="AM378" s="134" t="s">
        <v>0</v>
      </c>
      <c r="AN378" s="135" t="s">
        <v>5443</v>
      </c>
      <c r="AO378" s="135" t="s">
        <v>0</v>
      </c>
      <c r="AP378" s="135" t="s">
        <v>0</v>
      </c>
      <c r="AQ378" s="135" t="s">
        <v>0</v>
      </c>
      <c r="AR378" s="135" t="s">
        <v>0</v>
      </c>
      <c r="AS378" s="135" t="s">
        <v>0</v>
      </c>
      <c r="AT378" s="135" t="s">
        <v>0</v>
      </c>
      <c r="AU378" s="136" t="s">
        <v>5437</v>
      </c>
      <c r="AV378" s="136">
        <v>2011</v>
      </c>
      <c r="AW378" s="136" t="s">
        <v>5437</v>
      </c>
      <c r="AX378" s="136" t="s">
        <v>5437</v>
      </c>
      <c r="AY378" s="136" t="s">
        <v>6288</v>
      </c>
      <c r="AZ378" s="136" t="s">
        <v>6289</v>
      </c>
      <c r="BA378" s="136" t="s">
        <v>5437</v>
      </c>
      <c r="BB378" s="99" t="s">
        <v>5443</v>
      </c>
      <c r="BC378" s="99" t="s">
        <v>0</v>
      </c>
      <c r="BD378" s="99" t="s">
        <v>0</v>
      </c>
      <c r="BE378" s="99" t="s">
        <v>0</v>
      </c>
      <c r="BF378" s="99" t="s">
        <v>0</v>
      </c>
      <c r="BG378" s="99" t="s">
        <v>0</v>
      </c>
      <c r="BH378" s="99" t="s">
        <v>0</v>
      </c>
      <c r="BI378" s="120" t="s">
        <v>5443</v>
      </c>
      <c r="BJ378" s="120" t="s">
        <v>0</v>
      </c>
      <c r="BK378" s="120" t="s">
        <v>0</v>
      </c>
      <c r="BL378" s="120" t="s">
        <v>0</v>
      </c>
      <c r="BM378" s="120" t="s">
        <v>0</v>
      </c>
      <c r="BN378" s="120" t="s">
        <v>0</v>
      </c>
      <c r="BO378" s="120" t="s">
        <v>0</v>
      </c>
      <c r="BP378" s="109" t="s">
        <v>5443</v>
      </c>
      <c r="BQ378" s="109" t="s">
        <v>0</v>
      </c>
      <c r="BR378" s="109" t="s">
        <v>0</v>
      </c>
      <c r="BS378" s="109" t="s">
        <v>0</v>
      </c>
      <c r="BT378" s="109" t="s">
        <v>0</v>
      </c>
      <c r="BU378" s="109" t="s">
        <v>0</v>
      </c>
      <c r="BV378" s="109" t="s">
        <v>0</v>
      </c>
      <c r="BW378" s="121" t="s">
        <v>5437</v>
      </c>
      <c r="BX378" s="121" t="s">
        <v>5568</v>
      </c>
      <c r="BY378" s="121" t="s">
        <v>5437</v>
      </c>
      <c r="BZ378" s="121" t="s">
        <v>5437</v>
      </c>
      <c r="CA378" s="121" t="s">
        <v>6090</v>
      </c>
      <c r="CB378" s="121">
        <v>1</v>
      </c>
      <c r="CC378" s="121" t="s">
        <v>0</v>
      </c>
      <c r="CD378" s="124" t="s">
        <v>5443</v>
      </c>
      <c r="CE378" s="124" t="s">
        <v>0</v>
      </c>
      <c r="CF378" s="124" t="s">
        <v>0</v>
      </c>
      <c r="CG378" s="124" t="s">
        <v>0</v>
      </c>
      <c r="CH378" s="124" t="s">
        <v>0</v>
      </c>
      <c r="CI378" s="124" t="s">
        <v>0</v>
      </c>
      <c r="CJ378" s="124" t="s">
        <v>0</v>
      </c>
      <c r="CK378" s="123" t="s">
        <v>5437</v>
      </c>
      <c r="CL378" s="123" t="s">
        <v>5568</v>
      </c>
      <c r="CM378" s="123" t="s">
        <v>5437</v>
      </c>
      <c r="CN378" s="123" t="s">
        <v>5437</v>
      </c>
      <c r="CO378" s="123" t="s">
        <v>6190</v>
      </c>
      <c r="CP378" s="123">
        <v>1</v>
      </c>
      <c r="CQ378" s="123" t="s">
        <v>5437</v>
      </c>
      <c r="CR378" s="121" t="s">
        <v>5437</v>
      </c>
      <c r="CS378" s="121" t="s">
        <v>5989</v>
      </c>
      <c r="CT378" s="121" t="s">
        <v>5437</v>
      </c>
      <c r="CU378" s="121" t="s">
        <v>5437</v>
      </c>
      <c r="CV378" s="121" t="s">
        <v>5640</v>
      </c>
      <c r="CW378" s="121" t="s">
        <v>5900</v>
      </c>
      <c r="CX378" s="121" t="s">
        <v>0</v>
      </c>
    </row>
    <row r="379" spans="1:102" x14ac:dyDescent="0.3">
      <c r="B379" s="137" t="s">
        <v>1307</v>
      </c>
      <c r="C379" s="137"/>
      <c r="D379" s="114" t="s">
        <v>5437</v>
      </c>
      <c r="E379" s="114">
        <v>2005</v>
      </c>
      <c r="F379" s="114" t="s">
        <v>5437</v>
      </c>
      <c r="G379" s="114"/>
      <c r="H379" s="114" t="s">
        <v>5437</v>
      </c>
      <c r="I379" s="114" t="s">
        <v>5508</v>
      </c>
      <c r="J379" s="114">
        <v>1</v>
      </c>
      <c r="K379" s="114" t="s">
        <v>5437</v>
      </c>
      <c r="L379" s="115" t="s">
        <v>5437</v>
      </c>
      <c r="M379" s="115">
        <v>2005</v>
      </c>
      <c r="N379" s="115" t="s">
        <v>5437</v>
      </c>
      <c r="O379" s="115" t="s">
        <v>5437</v>
      </c>
      <c r="P379" s="115" t="s">
        <v>5786</v>
      </c>
      <c r="Q379" s="115">
        <v>2</v>
      </c>
      <c r="R379" s="115" t="s">
        <v>5437</v>
      </c>
      <c r="S379" s="103" t="s">
        <v>5437</v>
      </c>
      <c r="T379" s="103" t="s">
        <v>5568</v>
      </c>
      <c r="U379" s="103" t="s">
        <v>5437</v>
      </c>
      <c r="V379" s="103" t="s">
        <v>5437</v>
      </c>
      <c r="W379" s="103" t="s">
        <v>6184</v>
      </c>
      <c r="X379" s="103">
        <v>1</v>
      </c>
      <c r="Y379" s="103" t="s">
        <v>5437</v>
      </c>
      <c r="Z379" s="116" t="s">
        <v>5443</v>
      </c>
      <c r="AA379" s="116" t="s">
        <v>0</v>
      </c>
      <c r="AB379" s="116" t="s">
        <v>0</v>
      </c>
      <c r="AC379" s="116" t="s">
        <v>0</v>
      </c>
      <c r="AD379" s="116" t="s">
        <v>0</v>
      </c>
      <c r="AE379" s="116" t="s">
        <v>0</v>
      </c>
      <c r="AF379" s="116" t="s">
        <v>0</v>
      </c>
      <c r="AG379" s="134" t="s">
        <v>5443</v>
      </c>
      <c r="AH379" s="134" t="s">
        <v>0</v>
      </c>
      <c r="AI379" s="134" t="s">
        <v>0</v>
      </c>
      <c r="AJ379" s="134" t="s">
        <v>0</v>
      </c>
      <c r="AK379" s="134" t="s">
        <v>0</v>
      </c>
      <c r="AL379" s="134" t="s">
        <v>0</v>
      </c>
      <c r="AM379" s="134" t="s">
        <v>0</v>
      </c>
      <c r="AN379" s="135" t="s">
        <v>5443</v>
      </c>
      <c r="AO379" s="135" t="s">
        <v>0</v>
      </c>
      <c r="AP379" s="135" t="s">
        <v>0</v>
      </c>
      <c r="AQ379" s="135" t="s">
        <v>0</v>
      </c>
      <c r="AR379" s="135" t="s">
        <v>0</v>
      </c>
      <c r="AS379" s="135" t="s">
        <v>0</v>
      </c>
      <c r="AT379" s="135" t="s">
        <v>0</v>
      </c>
      <c r="AU379" s="136" t="s">
        <v>5437</v>
      </c>
      <c r="AV379" s="136">
        <v>2012</v>
      </c>
      <c r="AW379" s="136" t="s">
        <v>5437</v>
      </c>
      <c r="AX379" s="136" t="s">
        <v>5437</v>
      </c>
      <c r="AY379" s="136" t="s">
        <v>6290</v>
      </c>
      <c r="AZ379" s="136" t="s">
        <v>6291</v>
      </c>
      <c r="BA379" s="136" t="s">
        <v>5437</v>
      </c>
      <c r="BB379" s="99" t="s">
        <v>5443</v>
      </c>
      <c r="BC379" s="99" t="s">
        <v>0</v>
      </c>
      <c r="BD379" s="99" t="s">
        <v>0</v>
      </c>
      <c r="BE379" s="99" t="s">
        <v>0</v>
      </c>
      <c r="BF379" s="99" t="s">
        <v>0</v>
      </c>
      <c r="BG379" s="99" t="s">
        <v>0</v>
      </c>
      <c r="BH379" s="99" t="s">
        <v>0</v>
      </c>
      <c r="BI379" s="120" t="s">
        <v>5443</v>
      </c>
      <c r="BJ379" s="120" t="s">
        <v>0</v>
      </c>
      <c r="BK379" s="120" t="s">
        <v>0</v>
      </c>
      <c r="BL379" s="120" t="s">
        <v>0</v>
      </c>
      <c r="BM379" s="120" t="s">
        <v>0</v>
      </c>
      <c r="BN379" s="120" t="s">
        <v>0</v>
      </c>
      <c r="BO379" s="120" t="s">
        <v>0</v>
      </c>
      <c r="BP379" s="109" t="s">
        <v>5443</v>
      </c>
      <c r="BQ379" s="109" t="s">
        <v>0</v>
      </c>
      <c r="BR379" s="109" t="s">
        <v>0</v>
      </c>
      <c r="BS379" s="109" t="s">
        <v>0</v>
      </c>
      <c r="BT379" s="109" t="s">
        <v>0</v>
      </c>
      <c r="BU379" s="109" t="s">
        <v>0</v>
      </c>
      <c r="BV379" s="109" t="s">
        <v>0</v>
      </c>
      <c r="BW379" s="121" t="s">
        <v>5437</v>
      </c>
      <c r="BX379" s="121" t="s">
        <v>5568</v>
      </c>
      <c r="BY379" s="121" t="s">
        <v>5437</v>
      </c>
      <c r="BZ379" s="121" t="s">
        <v>5437</v>
      </c>
      <c r="CA379" s="121" t="s">
        <v>6090</v>
      </c>
      <c r="CB379" s="121">
        <v>1</v>
      </c>
      <c r="CC379" s="121" t="s">
        <v>0</v>
      </c>
      <c r="CD379" s="124" t="s">
        <v>5443</v>
      </c>
      <c r="CE379" s="124" t="s">
        <v>0</v>
      </c>
      <c r="CF379" s="124" t="s">
        <v>0</v>
      </c>
      <c r="CG379" s="124" t="s">
        <v>0</v>
      </c>
      <c r="CH379" s="124" t="s">
        <v>0</v>
      </c>
      <c r="CI379" s="124" t="s">
        <v>0</v>
      </c>
      <c r="CJ379" s="124" t="s">
        <v>0</v>
      </c>
      <c r="CK379" s="123" t="s">
        <v>5437</v>
      </c>
      <c r="CL379" s="123" t="s">
        <v>5568</v>
      </c>
      <c r="CM379" s="123" t="s">
        <v>5437</v>
      </c>
      <c r="CN379" s="123" t="s">
        <v>5437</v>
      </c>
      <c r="CO379" s="123" t="s">
        <v>6190</v>
      </c>
      <c r="CP379" s="123">
        <v>2</v>
      </c>
      <c r="CQ379" s="123" t="s">
        <v>5437</v>
      </c>
      <c r="CR379" s="121" t="s">
        <v>5437</v>
      </c>
      <c r="CS379" s="121" t="s">
        <v>5989</v>
      </c>
      <c r="CT379" s="121" t="s">
        <v>5437</v>
      </c>
      <c r="CU379" s="121" t="s">
        <v>5437</v>
      </c>
      <c r="CV379" s="121" t="s">
        <v>5640</v>
      </c>
      <c r="CW379" s="121" t="s">
        <v>6191</v>
      </c>
      <c r="CX379" s="121" t="s">
        <v>0</v>
      </c>
    </row>
    <row r="380" spans="1:102" x14ac:dyDescent="0.3">
      <c r="B380" s="137" t="s">
        <v>6292</v>
      </c>
      <c r="C380" s="137"/>
      <c r="D380" s="114" t="s">
        <v>5437</v>
      </c>
      <c r="E380" s="114">
        <v>1998</v>
      </c>
      <c r="F380" s="114" t="s">
        <v>5437</v>
      </c>
      <c r="G380" s="114"/>
      <c r="H380" s="114" t="s">
        <v>5437</v>
      </c>
      <c r="I380" s="114" t="s">
        <v>6293</v>
      </c>
      <c r="J380" s="114">
        <v>1</v>
      </c>
      <c r="K380" s="114" t="s">
        <v>0</v>
      </c>
      <c r="L380" s="115" t="s">
        <v>5437</v>
      </c>
      <c r="M380" s="115">
        <v>2010</v>
      </c>
      <c r="N380" s="115" t="s">
        <v>5437</v>
      </c>
      <c r="O380" s="115" t="s">
        <v>5437</v>
      </c>
      <c r="P380" s="115" t="s">
        <v>5786</v>
      </c>
      <c r="Q380" s="115">
        <v>1</v>
      </c>
      <c r="R380" s="115" t="s">
        <v>0</v>
      </c>
      <c r="S380" s="103" t="s">
        <v>5437</v>
      </c>
      <c r="T380" s="103" t="s">
        <v>5568</v>
      </c>
      <c r="U380" s="103" t="s">
        <v>5437</v>
      </c>
      <c r="V380" s="103" t="s">
        <v>5437</v>
      </c>
      <c r="W380" s="103" t="s">
        <v>6184</v>
      </c>
      <c r="X380" s="103">
        <v>4</v>
      </c>
      <c r="Y380" s="103" t="s">
        <v>5437</v>
      </c>
      <c r="Z380" s="116" t="s">
        <v>5443</v>
      </c>
      <c r="AA380" s="116" t="s">
        <v>0</v>
      </c>
      <c r="AB380" s="116" t="s">
        <v>0</v>
      </c>
      <c r="AC380" s="116" t="s">
        <v>0</v>
      </c>
      <c r="AD380" s="116" t="s">
        <v>0</v>
      </c>
      <c r="AE380" s="116" t="s">
        <v>0</v>
      </c>
      <c r="AF380" s="116" t="s">
        <v>0</v>
      </c>
      <c r="AG380" s="134" t="s">
        <v>5437</v>
      </c>
      <c r="AH380" s="134" t="s">
        <v>5568</v>
      </c>
      <c r="AI380" s="134" t="s">
        <v>6294</v>
      </c>
      <c r="AJ380" s="134" t="s">
        <v>5437</v>
      </c>
      <c r="AK380" s="134" t="s">
        <v>5865</v>
      </c>
      <c r="AL380" s="134">
        <v>1</v>
      </c>
      <c r="AM380" s="134" t="s">
        <v>5437</v>
      </c>
      <c r="AN380" s="135" t="s">
        <v>5443</v>
      </c>
      <c r="AO380" s="135" t="s">
        <v>0</v>
      </c>
      <c r="AP380" s="135" t="s">
        <v>0</v>
      </c>
      <c r="AQ380" s="135" t="s">
        <v>0</v>
      </c>
      <c r="AR380" s="135" t="s">
        <v>0</v>
      </c>
      <c r="AS380" s="135" t="s">
        <v>0</v>
      </c>
      <c r="AT380" s="135" t="s">
        <v>0</v>
      </c>
      <c r="AU380" s="136" t="s">
        <v>5437</v>
      </c>
      <c r="AV380" s="136" t="s">
        <v>5568</v>
      </c>
      <c r="AW380" s="136" t="s">
        <v>5437</v>
      </c>
      <c r="AX380" s="136" t="s">
        <v>5437</v>
      </c>
      <c r="AY380" s="136" t="s">
        <v>6221</v>
      </c>
      <c r="AZ380" s="136" t="s">
        <v>6295</v>
      </c>
      <c r="BA380" s="136" t="s">
        <v>5437</v>
      </c>
      <c r="BB380" s="99" t="s">
        <v>5443</v>
      </c>
      <c r="BC380" s="99" t="s">
        <v>0</v>
      </c>
      <c r="BD380" s="99" t="s">
        <v>0</v>
      </c>
      <c r="BE380" s="99" t="s">
        <v>0</v>
      </c>
      <c r="BF380" s="99" t="s">
        <v>5569</v>
      </c>
      <c r="BG380" s="99" t="s">
        <v>0</v>
      </c>
      <c r="BH380" s="99" t="s">
        <v>0</v>
      </c>
      <c r="BI380" s="120" t="s">
        <v>5443</v>
      </c>
      <c r="BJ380" s="120" t="s">
        <v>0</v>
      </c>
      <c r="BK380" s="120" t="s">
        <v>0</v>
      </c>
      <c r="BL380" s="120" t="s">
        <v>0</v>
      </c>
      <c r="BM380" s="120" t="s">
        <v>0</v>
      </c>
      <c r="BN380" s="120" t="s">
        <v>0</v>
      </c>
      <c r="BO380" s="120" t="s">
        <v>0</v>
      </c>
      <c r="BP380" s="109" t="s">
        <v>5443</v>
      </c>
      <c r="BQ380" s="109" t="s">
        <v>0</v>
      </c>
      <c r="BR380" s="109" t="s">
        <v>0</v>
      </c>
      <c r="BS380" s="109" t="s">
        <v>0</v>
      </c>
      <c r="BT380" s="109" t="s">
        <v>0</v>
      </c>
      <c r="BU380" s="109" t="s">
        <v>0</v>
      </c>
      <c r="BV380" s="109" t="s">
        <v>0</v>
      </c>
      <c r="BW380" s="121" t="s">
        <v>5437</v>
      </c>
      <c r="BX380" s="121" t="s">
        <v>5568</v>
      </c>
      <c r="BY380" s="121" t="s">
        <v>5437</v>
      </c>
      <c r="BZ380" s="121" t="s">
        <v>5437</v>
      </c>
      <c r="CA380" s="121" t="s">
        <v>6090</v>
      </c>
      <c r="CB380" s="121">
        <v>1</v>
      </c>
      <c r="CC380" s="121" t="s">
        <v>0</v>
      </c>
      <c r="CD380" s="124" t="s">
        <v>5443</v>
      </c>
      <c r="CE380" s="124" t="s">
        <v>0</v>
      </c>
      <c r="CF380" s="124" t="s">
        <v>0</v>
      </c>
      <c r="CG380" s="124" t="s">
        <v>0</v>
      </c>
      <c r="CH380" s="124" t="s">
        <v>0</v>
      </c>
      <c r="CI380" s="124" t="s">
        <v>0</v>
      </c>
      <c r="CJ380" s="124" t="s">
        <v>0</v>
      </c>
      <c r="CK380" s="123" t="s">
        <v>5437</v>
      </c>
      <c r="CL380" s="123" t="s">
        <v>5568</v>
      </c>
      <c r="CM380" s="123" t="s">
        <v>5437</v>
      </c>
      <c r="CN380" s="123" t="s">
        <v>5437</v>
      </c>
      <c r="CO380" s="123" t="s">
        <v>6190</v>
      </c>
      <c r="CP380" s="123">
        <v>2</v>
      </c>
      <c r="CQ380" s="123" t="s">
        <v>5437</v>
      </c>
      <c r="CR380" s="121" t="s">
        <v>5437</v>
      </c>
      <c r="CS380" s="121" t="s">
        <v>5989</v>
      </c>
      <c r="CT380" s="121" t="s">
        <v>5437</v>
      </c>
      <c r="CU380" s="121" t="s">
        <v>5437</v>
      </c>
      <c r="CV380" s="121" t="s">
        <v>6187</v>
      </c>
      <c r="CW380" s="121" t="s">
        <v>6296</v>
      </c>
      <c r="CX380" s="121" t="s">
        <v>0</v>
      </c>
    </row>
    <row r="381" spans="1:102" x14ac:dyDescent="0.3">
      <c r="B381" s="137" t="s">
        <v>6297</v>
      </c>
      <c r="C381" s="137"/>
      <c r="D381" s="114" t="s">
        <v>5437</v>
      </c>
      <c r="E381" s="114">
        <v>2009</v>
      </c>
      <c r="F381" s="114" t="s">
        <v>5437</v>
      </c>
      <c r="G381" s="114"/>
      <c r="H381" s="114" t="s">
        <v>5437</v>
      </c>
      <c r="I381" s="114" t="s">
        <v>5508</v>
      </c>
      <c r="J381" s="114">
        <v>1</v>
      </c>
      <c r="K381" s="114" t="s">
        <v>5437</v>
      </c>
      <c r="L381" s="115" t="s">
        <v>5437</v>
      </c>
      <c r="M381" s="115">
        <v>2010</v>
      </c>
      <c r="N381" s="115" t="s">
        <v>5437</v>
      </c>
      <c r="O381" s="115" t="s">
        <v>5437</v>
      </c>
      <c r="P381" s="115" t="s">
        <v>5786</v>
      </c>
      <c r="Q381" s="115">
        <v>3</v>
      </c>
      <c r="R381" s="115" t="s">
        <v>5437</v>
      </c>
      <c r="S381" s="103" t="s">
        <v>5437</v>
      </c>
      <c r="T381" s="103">
        <v>2009</v>
      </c>
      <c r="U381" s="103" t="s">
        <v>5437</v>
      </c>
      <c r="V381" s="103" t="s">
        <v>5437</v>
      </c>
      <c r="W381" s="103" t="s">
        <v>6184</v>
      </c>
      <c r="X381" s="103">
        <v>3</v>
      </c>
      <c r="Y381" s="103" t="s">
        <v>5437</v>
      </c>
      <c r="Z381" s="116" t="s">
        <v>5443</v>
      </c>
      <c r="AA381" s="116" t="s">
        <v>0</v>
      </c>
      <c r="AB381" s="116" t="s">
        <v>0</v>
      </c>
      <c r="AC381" s="116" t="s">
        <v>0</v>
      </c>
      <c r="AD381" s="116" t="s">
        <v>0</v>
      </c>
      <c r="AE381" s="116" t="s">
        <v>0</v>
      </c>
      <c r="AF381" s="116" t="s">
        <v>0</v>
      </c>
      <c r="AG381" s="134" t="s">
        <v>5443</v>
      </c>
      <c r="AH381" s="134" t="s">
        <v>0</v>
      </c>
      <c r="AI381" s="134" t="s">
        <v>0</v>
      </c>
      <c r="AJ381" s="134" t="s">
        <v>0</v>
      </c>
      <c r="AK381" s="134" t="s">
        <v>0</v>
      </c>
      <c r="AL381" s="134" t="s">
        <v>0</v>
      </c>
      <c r="AM381" s="134" t="s">
        <v>0</v>
      </c>
      <c r="AN381" s="135" t="s">
        <v>5443</v>
      </c>
      <c r="AO381" s="135" t="s">
        <v>0</v>
      </c>
      <c r="AP381" s="135" t="s">
        <v>0</v>
      </c>
      <c r="AQ381" s="135" t="s">
        <v>0</v>
      </c>
      <c r="AR381" s="135" t="s">
        <v>0</v>
      </c>
      <c r="AS381" s="135" t="s">
        <v>0</v>
      </c>
      <c r="AT381" s="135" t="s">
        <v>0</v>
      </c>
      <c r="AU381" s="136" t="s">
        <v>5437</v>
      </c>
      <c r="AV381" s="136" t="s">
        <v>5568</v>
      </c>
      <c r="AW381" s="136" t="s">
        <v>5437</v>
      </c>
      <c r="AX381" s="136" t="s">
        <v>5437</v>
      </c>
      <c r="AY381" s="136" t="s">
        <v>6298</v>
      </c>
      <c r="AZ381" s="136">
        <v>5</v>
      </c>
      <c r="BA381" s="136" t="s">
        <v>5437</v>
      </c>
      <c r="BB381" s="99" t="s">
        <v>5437</v>
      </c>
      <c r="BC381" s="99">
        <v>2012</v>
      </c>
      <c r="BD381" s="99" t="s">
        <v>5437</v>
      </c>
      <c r="BE381" s="99" t="s">
        <v>5437</v>
      </c>
      <c r="BF381" s="99" t="s">
        <v>6278</v>
      </c>
      <c r="BG381" s="99">
        <v>1</v>
      </c>
      <c r="BH381" s="99" t="s">
        <v>5437</v>
      </c>
      <c r="BI381" s="120" t="s">
        <v>5443</v>
      </c>
      <c r="BJ381" s="120" t="s">
        <v>0</v>
      </c>
      <c r="BK381" s="120" t="s">
        <v>0</v>
      </c>
      <c r="BL381" s="120" t="s">
        <v>0</v>
      </c>
      <c r="BM381" s="120" t="s">
        <v>0</v>
      </c>
      <c r="BN381" s="120" t="s">
        <v>0</v>
      </c>
      <c r="BO381" s="120" t="s">
        <v>0</v>
      </c>
      <c r="BP381" s="109" t="s">
        <v>5443</v>
      </c>
      <c r="BQ381" s="109" t="s">
        <v>0</v>
      </c>
      <c r="BR381" s="109" t="s">
        <v>0</v>
      </c>
      <c r="BS381" s="109" t="s">
        <v>0</v>
      </c>
      <c r="BT381" s="109" t="s">
        <v>0</v>
      </c>
      <c r="BU381" s="109" t="s">
        <v>0</v>
      </c>
      <c r="BV381" s="109" t="s">
        <v>0</v>
      </c>
      <c r="BW381" s="121" t="s">
        <v>5437</v>
      </c>
      <c r="BX381" s="121">
        <v>2010</v>
      </c>
      <c r="BY381" s="121" t="s">
        <v>5437</v>
      </c>
      <c r="BZ381" s="121" t="s">
        <v>5437</v>
      </c>
      <c r="CA381" s="121" t="s">
        <v>6090</v>
      </c>
      <c r="CB381" s="121">
        <v>1</v>
      </c>
      <c r="CC381" s="121" t="s">
        <v>0</v>
      </c>
      <c r="CD381" s="124" t="s">
        <v>5443</v>
      </c>
      <c r="CE381" s="124" t="s">
        <v>0</v>
      </c>
      <c r="CF381" s="124" t="s">
        <v>0</v>
      </c>
      <c r="CG381" s="124" t="s">
        <v>0</v>
      </c>
      <c r="CH381" s="124" t="s">
        <v>0</v>
      </c>
      <c r="CI381" s="124" t="s">
        <v>0</v>
      </c>
      <c r="CJ381" s="124" t="s">
        <v>0</v>
      </c>
      <c r="CK381" s="123" t="s">
        <v>5437</v>
      </c>
      <c r="CL381" s="123" t="s">
        <v>5568</v>
      </c>
      <c r="CM381" s="123" t="s">
        <v>5437</v>
      </c>
      <c r="CN381" s="123" t="s">
        <v>5437</v>
      </c>
      <c r="CO381" s="123" t="s">
        <v>6190</v>
      </c>
      <c r="CP381" s="123">
        <v>1</v>
      </c>
      <c r="CQ381" s="123" t="s">
        <v>5437</v>
      </c>
      <c r="CR381" s="121" t="s">
        <v>5437</v>
      </c>
      <c r="CS381" s="121" t="s">
        <v>5989</v>
      </c>
      <c r="CT381" s="121" t="s">
        <v>5437</v>
      </c>
      <c r="CU381" s="121" t="s">
        <v>5437</v>
      </c>
      <c r="CV381" s="121" t="s">
        <v>6299</v>
      </c>
      <c r="CW381" s="121" t="s">
        <v>6300</v>
      </c>
      <c r="CX381" s="121" t="s">
        <v>0</v>
      </c>
    </row>
    <row r="382" spans="1:102" x14ac:dyDescent="0.3">
      <c r="B382" s="137" t="s">
        <v>6301</v>
      </c>
      <c r="C382" s="137"/>
      <c r="D382" s="114" t="s">
        <v>5437</v>
      </c>
      <c r="E382" s="114" t="s">
        <v>5568</v>
      </c>
      <c r="F382" s="114" t="s">
        <v>5437</v>
      </c>
      <c r="G382" s="114"/>
      <c r="H382" s="114" t="s">
        <v>5437</v>
      </c>
      <c r="I382" s="114" t="s">
        <v>5508</v>
      </c>
      <c r="J382" s="114">
        <v>1</v>
      </c>
      <c r="K382" s="114" t="s">
        <v>5437</v>
      </c>
      <c r="L382" s="115" t="s">
        <v>5437</v>
      </c>
      <c r="M382" s="115" t="s">
        <v>5442</v>
      </c>
      <c r="N382" s="115" t="s">
        <v>5437</v>
      </c>
      <c r="O382" s="115" t="s">
        <v>5437</v>
      </c>
      <c r="P382" s="115" t="s">
        <v>5652</v>
      </c>
      <c r="Q382" s="115">
        <v>5</v>
      </c>
      <c r="R382" s="115" t="s">
        <v>5437</v>
      </c>
      <c r="S382" s="103" t="s">
        <v>5437</v>
      </c>
      <c r="T382" s="103">
        <v>2009</v>
      </c>
      <c r="U382" s="103" t="s">
        <v>5437</v>
      </c>
      <c r="V382" s="103" t="s">
        <v>5437</v>
      </c>
      <c r="W382" s="103" t="s">
        <v>6184</v>
      </c>
      <c r="X382" s="103">
        <v>2</v>
      </c>
      <c r="Y382" s="103" t="s">
        <v>5437</v>
      </c>
      <c r="Z382" s="116" t="s">
        <v>5443</v>
      </c>
      <c r="AA382" s="116" t="s">
        <v>5440</v>
      </c>
      <c r="AB382" s="116" t="s">
        <v>5440</v>
      </c>
      <c r="AC382" s="116" t="s">
        <v>5440</v>
      </c>
      <c r="AD382" s="116" t="s">
        <v>5440</v>
      </c>
      <c r="AE382" s="116" t="s">
        <v>5440</v>
      </c>
      <c r="AF382" s="116" t="s">
        <v>5440</v>
      </c>
      <c r="AG382" s="134" t="s">
        <v>5443</v>
      </c>
      <c r="AH382" s="134" t="s">
        <v>5440</v>
      </c>
      <c r="AI382" s="134" t="s">
        <v>5440</v>
      </c>
      <c r="AJ382" s="134" t="s">
        <v>5440</v>
      </c>
      <c r="AK382" s="134" t="s">
        <v>5440</v>
      </c>
      <c r="AL382" s="134" t="s">
        <v>5440</v>
      </c>
      <c r="AM382" s="134" t="s">
        <v>5440</v>
      </c>
      <c r="AN382" s="135" t="s">
        <v>5443</v>
      </c>
      <c r="AO382" s="135" t="s">
        <v>5440</v>
      </c>
      <c r="AP382" s="135" t="s">
        <v>5440</v>
      </c>
      <c r="AQ382" s="135" t="s">
        <v>5440</v>
      </c>
      <c r="AR382" s="135" t="s">
        <v>5440</v>
      </c>
      <c r="AS382" s="135" t="s">
        <v>5440</v>
      </c>
      <c r="AT382" s="135" t="s">
        <v>5440</v>
      </c>
      <c r="AU382" s="136" t="s">
        <v>5437</v>
      </c>
      <c r="AV382" s="136" t="s">
        <v>5568</v>
      </c>
      <c r="AW382" s="136" t="s">
        <v>5437</v>
      </c>
      <c r="AX382" s="136" t="s">
        <v>5437</v>
      </c>
      <c r="AY382" s="136" t="s">
        <v>6298</v>
      </c>
      <c r="AZ382" s="136" t="s">
        <v>6302</v>
      </c>
      <c r="BA382" s="136" t="s">
        <v>5437</v>
      </c>
      <c r="BB382" s="99" t="s">
        <v>5437</v>
      </c>
      <c r="BC382" s="99" t="s">
        <v>5568</v>
      </c>
      <c r="BD382" s="99" t="s">
        <v>5437</v>
      </c>
      <c r="BE382" s="99" t="s">
        <v>5437</v>
      </c>
      <c r="BF382" s="99" t="s">
        <v>6278</v>
      </c>
      <c r="BG382" s="99">
        <v>1</v>
      </c>
      <c r="BH382" s="99" t="s">
        <v>5437</v>
      </c>
      <c r="BI382" s="120" t="s">
        <v>5443</v>
      </c>
      <c r="BJ382" s="120" t="s">
        <v>0</v>
      </c>
      <c r="BK382" s="120" t="s">
        <v>0</v>
      </c>
      <c r="BL382" s="120" t="s">
        <v>0</v>
      </c>
      <c r="BM382" s="120" t="s">
        <v>0</v>
      </c>
      <c r="BN382" s="120" t="s">
        <v>0</v>
      </c>
      <c r="BO382" s="120" t="s">
        <v>0</v>
      </c>
      <c r="BP382" s="109" t="s">
        <v>6303</v>
      </c>
      <c r="BQ382" s="109" t="s">
        <v>5440</v>
      </c>
      <c r="BR382" s="109" t="s">
        <v>5440</v>
      </c>
      <c r="BS382" s="109" t="s">
        <v>5440</v>
      </c>
      <c r="BT382" s="109" t="s">
        <v>5440</v>
      </c>
      <c r="BU382" s="109" t="s">
        <v>5440</v>
      </c>
      <c r="BV382" s="109" t="s">
        <v>5440</v>
      </c>
      <c r="BW382" s="121" t="s">
        <v>5437</v>
      </c>
      <c r="BX382" s="121" t="s">
        <v>5568</v>
      </c>
      <c r="BY382" s="121" t="s">
        <v>5437</v>
      </c>
      <c r="BZ382" s="121" t="s">
        <v>5437</v>
      </c>
      <c r="CA382" s="121" t="s">
        <v>6090</v>
      </c>
      <c r="CB382" s="121">
        <v>1</v>
      </c>
      <c r="CC382" s="121" t="s">
        <v>0</v>
      </c>
      <c r="CD382" s="124" t="s">
        <v>5443</v>
      </c>
      <c r="CE382" s="124" t="s">
        <v>0</v>
      </c>
      <c r="CF382" s="124" t="s">
        <v>0</v>
      </c>
      <c r="CG382" s="124" t="s">
        <v>0</v>
      </c>
      <c r="CH382" s="124" t="s">
        <v>0</v>
      </c>
      <c r="CI382" s="124" t="s">
        <v>0</v>
      </c>
      <c r="CJ382" s="124" t="s">
        <v>0</v>
      </c>
      <c r="CK382" s="123" t="s">
        <v>5437</v>
      </c>
      <c r="CL382" s="123" t="s">
        <v>5568</v>
      </c>
      <c r="CM382" s="123" t="s">
        <v>5437</v>
      </c>
      <c r="CN382" s="123" t="s">
        <v>5437</v>
      </c>
      <c r="CO382" s="123" t="s">
        <v>6190</v>
      </c>
      <c r="CP382" s="123">
        <v>1</v>
      </c>
      <c r="CQ382" s="123" t="s">
        <v>5437</v>
      </c>
      <c r="CR382" s="121" t="s">
        <v>5437</v>
      </c>
      <c r="CS382" s="121" t="s">
        <v>5989</v>
      </c>
      <c r="CT382" s="121" t="s">
        <v>5437</v>
      </c>
      <c r="CU382" s="121" t="s">
        <v>5437</v>
      </c>
      <c r="CV382" s="121" t="s">
        <v>6304</v>
      </c>
      <c r="CW382" s="121" t="s">
        <v>6245</v>
      </c>
      <c r="CX382" s="121" t="s">
        <v>0</v>
      </c>
    </row>
    <row r="383" spans="1:102" x14ac:dyDescent="0.3">
      <c r="B383" s="137" t="s">
        <v>6305</v>
      </c>
      <c r="C383" s="137"/>
      <c r="D383" s="114" t="s">
        <v>5437</v>
      </c>
      <c r="E383" s="114">
        <v>1988</v>
      </c>
      <c r="F383" s="114" t="s">
        <v>5437</v>
      </c>
      <c r="G383" s="114"/>
      <c r="H383" s="114" t="s">
        <v>5437</v>
      </c>
      <c r="I383" s="114" t="s">
        <v>5508</v>
      </c>
      <c r="J383" s="114">
        <v>1</v>
      </c>
      <c r="K383" s="114" t="s">
        <v>5443</v>
      </c>
      <c r="L383" s="115" t="s">
        <v>5437</v>
      </c>
      <c r="M383" s="115">
        <v>2010</v>
      </c>
      <c r="N383" s="115" t="s">
        <v>5437</v>
      </c>
      <c r="O383" s="115" t="s">
        <v>5437</v>
      </c>
      <c r="P383" s="115" t="s">
        <v>5652</v>
      </c>
      <c r="Q383" s="115">
        <v>3</v>
      </c>
      <c r="R383" s="115" t="s">
        <v>5437</v>
      </c>
      <c r="S383" s="103" t="s">
        <v>5437</v>
      </c>
      <c r="T383" s="103">
        <v>1988</v>
      </c>
      <c r="U383" s="103" t="s">
        <v>5437</v>
      </c>
      <c r="V383" s="103" t="s">
        <v>5437</v>
      </c>
      <c r="W383" s="103" t="s">
        <v>6184</v>
      </c>
      <c r="X383" s="103">
        <v>4</v>
      </c>
      <c r="Y383" s="103" t="s">
        <v>5437</v>
      </c>
      <c r="Z383" s="116" t="s">
        <v>5443</v>
      </c>
      <c r="AA383" s="116" t="s">
        <v>5440</v>
      </c>
      <c r="AB383" s="116" t="s">
        <v>5440</v>
      </c>
      <c r="AC383" s="116" t="s">
        <v>5440</v>
      </c>
      <c r="AD383" s="116" t="s">
        <v>5440</v>
      </c>
      <c r="AE383" s="116" t="s">
        <v>5440</v>
      </c>
      <c r="AF383" s="116" t="s">
        <v>5440</v>
      </c>
      <c r="AG383" s="134" t="s">
        <v>5437</v>
      </c>
      <c r="AH383" s="134">
        <v>1988</v>
      </c>
      <c r="AI383" s="134" t="s">
        <v>5443</v>
      </c>
      <c r="AJ383" s="134" t="s">
        <v>5443</v>
      </c>
      <c r="AK383" s="134" t="s">
        <v>5865</v>
      </c>
      <c r="AL383" s="134">
        <v>1</v>
      </c>
      <c r="AM383" s="134" t="s">
        <v>5443</v>
      </c>
      <c r="AN383" s="135" t="s">
        <v>5443</v>
      </c>
      <c r="AO383" s="135" t="s">
        <v>5440</v>
      </c>
      <c r="AP383" s="135" t="s">
        <v>5440</v>
      </c>
      <c r="AQ383" s="135" t="s">
        <v>5440</v>
      </c>
      <c r="AR383" s="135" t="s">
        <v>5440</v>
      </c>
      <c r="AS383" s="135" t="s">
        <v>5440</v>
      </c>
      <c r="AT383" s="135" t="s">
        <v>5440</v>
      </c>
      <c r="AU383" s="136" t="s">
        <v>5437</v>
      </c>
      <c r="AV383" s="136">
        <v>1988</v>
      </c>
      <c r="AW383" s="136" t="s">
        <v>5437</v>
      </c>
      <c r="AX383" s="136" t="s">
        <v>5437</v>
      </c>
      <c r="AY383" s="136" t="s">
        <v>6208</v>
      </c>
      <c r="AZ383" s="136" t="s">
        <v>6306</v>
      </c>
      <c r="BA383" s="136" t="s">
        <v>5437</v>
      </c>
      <c r="BB383" s="99" t="s">
        <v>5443</v>
      </c>
      <c r="BC383" s="99" t="s">
        <v>5440</v>
      </c>
      <c r="BD383" s="99" t="s">
        <v>5440</v>
      </c>
      <c r="BE383" s="99" t="s">
        <v>5440</v>
      </c>
      <c r="BF383" s="99" t="s">
        <v>5440</v>
      </c>
      <c r="BG383" s="99" t="s">
        <v>5440</v>
      </c>
      <c r="BH383" s="99" t="s">
        <v>5440</v>
      </c>
      <c r="BI383" s="120" t="s">
        <v>5443</v>
      </c>
      <c r="BJ383" s="120" t="s">
        <v>0</v>
      </c>
      <c r="BK383" s="120" t="s">
        <v>0</v>
      </c>
      <c r="BL383" s="120" t="s">
        <v>0</v>
      </c>
      <c r="BM383" s="120" t="s">
        <v>0</v>
      </c>
      <c r="BN383" s="120" t="s">
        <v>0</v>
      </c>
      <c r="BO383" s="120" t="s">
        <v>0</v>
      </c>
      <c r="BP383" s="109" t="s">
        <v>5437</v>
      </c>
      <c r="BQ383" s="109" t="s">
        <v>5442</v>
      </c>
      <c r="BR383" s="109" t="s">
        <v>5437</v>
      </c>
      <c r="BS383" s="109" t="s">
        <v>5437</v>
      </c>
      <c r="BT383" s="109" t="s">
        <v>6184</v>
      </c>
      <c r="BU383" s="109">
        <v>1</v>
      </c>
      <c r="BV383" s="109" t="s">
        <v>5437</v>
      </c>
      <c r="BW383" s="121" t="s">
        <v>5437</v>
      </c>
      <c r="BX383" s="121">
        <v>2010</v>
      </c>
      <c r="BY383" s="121" t="s">
        <v>5443</v>
      </c>
      <c r="BZ383" s="121" t="s">
        <v>5443</v>
      </c>
      <c r="CA383" s="121" t="s">
        <v>6090</v>
      </c>
      <c r="CB383" s="121">
        <v>1</v>
      </c>
      <c r="CC383" s="121" t="s">
        <v>0</v>
      </c>
      <c r="CD383" s="124" t="s">
        <v>5443</v>
      </c>
      <c r="CE383" s="124" t="s">
        <v>0</v>
      </c>
      <c r="CF383" s="124" t="s">
        <v>0</v>
      </c>
      <c r="CG383" s="124" t="s">
        <v>0</v>
      </c>
      <c r="CH383" s="124" t="s">
        <v>0</v>
      </c>
      <c r="CI383" s="124" t="s">
        <v>0</v>
      </c>
      <c r="CJ383" s="124" t="s">
        <v>0</v>
      </c>
      <c r="CK383" s="123" t="s">
        <v>5437</v>
      </c>
      <c r="CL383" s="123">
        <v>1988</v>
      </c>
      <c r="CM383" s="123" t="s">
        <v>5437</v>
      </c>
      <c r="CN383" s="123" t="s">
        <v>5437</v>
      </c>
      <c r="CO383" s="123" t="s">
        <v>6247</v>
      </c>
      <c r="CP383" s="123">
        <v>5</v>
      </c>
      <c r="CQ383" s="123" t="s">
        <v>5437</v>
      </c>
      <c r="CR383" s="121" t="s">
        <v>5437</v>
      </c>
      <c r="CS383" s="121" t="s">
        <v>5989</v>
      </c>
      <c r="CT383" s="121" t="s">
        <v>5437</v>
      </c>
      <c r="CU383" s="121" t="s">
        <v>5437</v>
      </c>
      <c r="CV383" s="121" t="s">
        <v>6307</v>
      </c>
      <c r="CW383" s="121" t="s">
        <v>6308</v>
      </c>
      <c r="CX383" s="121" t="s">
        <v>0</v>
      </c>
    </row>
    <row r="384" spans="1:102" x14ac:dyDescent="0.3">
      <c r="B384" s="137" t="s">
        <v>6309</v>
      </c>
      <c r="C384" s="137"/>
      <c r="D384" s="114" t="s">
        <v>5437</v>
      </c>
      <c r="E384" s="114">
        <v>1993</v>
      </c>
      <c r="F384" s="114" t="s">
        <v>5437</v>
      </c>
      <c r="G384" s="114"/>
      <c r="H384" s="114" t="s">
        <v>5437</v>
      </c>
      <c r="I384" s="114" t="s">
        <v>5508</v>
      </c>
      <c r="J384" s="114">
        <v>1</v>
      </c>
      <c r="K384" s="114" t="s">
        <v>5437</v>
      </c>
      <c r="L384" s="115" t="s">
        <v>5437</v>
      </c>
      <c r="M384" s="115">
        <v>2013</v>
      </c>
      <c r="N384" s="115" t="s">
        <v>5437</v>
      </c>
      <c r="O384" s="115" t="s">
        <v>5437</v>
      </c>
      <c r="P384" s="115" t="s">
        <v>5652</v>
      </c>
      <c r="Q384" s="115">
        <v>3</v>
      </c>
      <c r="R384" s="115" t="s">
        <v>5437</v>
      </c>
      <c r="S384" s="103" t="s">
        <v>5437</v>
      </c>
      <c r="T384" s="103">
        <v>1993</v>
      </c>
      <c r="U384" s="103" t="s">
        <v>5437</v>
      </c>
      <c r="V384" s="103" t="s">
        <v>5437</v>
      </c>
      <c r="W384" s="103" t="s">
        <v>6184</v>
      </c>
      <c r="X384" s="103">
        <v>2</v>
      </c>
      <c r="Y384" s="103" t="s">
        <v>5437</v>
      </c>
      <c r="Z384" s="116" t="s">
        <v>5443</v>
      </c>
      <c r="AA384" s="116" t="s">
        <v>5440</v>
      </c>
      <c r="AB384" s="116" t="s">
        <v>5440</v>
      </c>
      <c r="AC384" s="116" t="s">
        <v>5440</v>
      </c>
      <c r="AD384" s="116" t="s">
        <v>5440</v>
      </c>
      <c r="AE384" s="116" t="s">
        <v>5440</v>
      </c>
      <c r="AF384" s="116" t="s">
        <v>5440</v>
      </c>
      <c r="AG384" s="134" t="s">
        <v>5443</v>
      </c>
      <c r="AH384" s="134" t="s">
        <v>5440</v>
      </c>
      <c r="AI384" s="134" t="s">
        <v>5440</v>
      </c>
      <c r="AJ384" s="134" t="s">
        <v>5440</v>
      </c>
      <c r="AK384" s="134" t="s">
        <v>5440</v>
      </c>
      <c r="AL384" s="134" t="s">
        <v>5440</v>
      </c>
      <c r="AM384" s="134" t="s">
        <v>5440</v>
      </c>
      <c r="AN384" s="135" t="s">
        <v>5443</v>
      </c>
      <c r="AO384" s="135" t="s">
        <v>5440</v>
      </c>
      <c r="AP384" s="135" t="s">
        <v>5440</v>
      </c>
      <c r="AQ384" s="135" t="s">
        <v>5440</v>
      </c>
      <c r="AR384" s="135" t="s">
        <v>5440</v>
      </c>
      <c r="AS384" s="135" t="s">
        <v>5440</v>
      </c>
      <c r="AT384" s="135" t="s">
        <v>5440</v>
      </c>
      <c r="AU384" s="136" t="s">
        <v>5437</v>
      </c>
      <c r="AV384" s="136" t="s">
        <v>5568</v>
      </c>
      <c r="AW384" s="136" t="s">
        <v>5437</v>
      </c>
      <c r="AX384" s="136" t="s">
        <v>5437</v>
      </c>
      <c r="AY384" s="136" t="s">
        <v>6310</v>
      </c>
      <c r="AZ384" s="136" t="s">
        <v>6311</v>
      </c>
      <c r="BA384" s="136" t="s">
        <v>5437</v>
      </c>
      <c r="BB384" s="99" t="s">
        <v>5437</v>
      </c>
      <c r="BC384" s="99">
        <v>2012</v>
      </c>
      <c r="BD384" s="99" t="s">
        <v>5437</v>
      </c>
      <c r="BE384" s="99" t="s">
        <v>5437</v>
      </c>
      <c r="BF384" s="99" t="s">
        <v>6278</v>
      </c>
      <c r="BG384" s="99">
        <v>1</v>
      </c>
      <c r="BH384" s="99" t="s">
        <v>5437</v>
      </c>
      <c r="BI384" s="120" t="s">
        <v>5443</v>
      </c>
      <c r="BJ384" s="120" t="s">
        <v>5440</v>
      </c>
      <c r="BK384" s="120" t="s">
        <v>5440</v>
      </c>
      <c r="BL384" s="120" t="s">
        <v>5440</v>
      </c>
      <c r="BM384" s="120" t="s">
        <v>5440</v>
      </c>
      <c r="BN384" s="120" t="s">
        <v>5440</v>
      </c>
      <c r="BO384" s="120" t="s">
        <v>5440</v>
      </c>
      <c r="BP384" s="109" t="s">
        <v>5443</v>
      </c>
      <c r="BQ384" s="109" t="s">
        <v>0</v>
      </c>
      <c r="BR384" s="109" t="s">
        <v>0</v>
      </c>
      <c r="BS384" s="109" t="s">
        <v>0</v>
      </c>
      <c r="BT384" s="109" t="s">
        <v>0</v>
      </c>
      <c r="BU384" s="109" t="s">
        <v>0</v>
      </c>
      <c r="BV384" s="109" t="s">
        <v>0</v>
      </c>
      <c r="BW384" s="121" t="s">
        <v>5437</v>
      </c>
      <c r="BX384" s="121">
        <v>2010</v>
      </c>
      <c r="BY384" s="121" t="s">
        <v>5437</v>
      </c>
      <c r="BZ384" s="121" t="s">
        <v>5437</v>
      </c>
      <c r="CA384" s="121" t="s">
        <v>6090</v>
      </c>
      <c r="CB384" s="121">
        <v>1</v>
      </c>
      <c r="CC384" s="121" t="s">
        <v>0</v>
      </c>
      <c r="CD384" s="124" t="s">
        <v>5443</v>
      </c>
      <c r="CE384" s="124" t="s">
        <v>0</v>
      </c>
      <c r="CF384" s="124" t="s">
        <v>0</v>
      </c>
      <c r="CG384" s="124" t="s">
        <v>0</v>
      </c>
      <c r="CH384" s="124" t="s">
        <v>0</v>
      </c>
      <c r="CI384" s="124" t="s">
        <v>0</v>
      </c>
      <c r="CJ384" s="124" t="s">
        <v>0</v>
      </c>
      <c r="CK384" s="123" t="s">
        <v>5437</v>
      </c>
      <c r="CL384" s="123" t="s">
        <v>5568</v>
      </c>
      <c r="CM384" s="123" t="s">
        <v>5437</v>
      </c>
      <c r="CN384" s="123" t="s">
        <v>5437</v>
      </c>
      <c r="CO384" s="123" t="s">
        <v>6213</v>
      </c>
      <c r="CP384" s="123">
        <v>1</v>
      </c>
      <c r="CQ384" s="123" t="s">
        <v>5437</v>
      </c>
      <c r="CR384" s="121" t="s">
        <v>5437</v>
      </c>
      <c r="CS384" s="121">
        <v>2013</v>
      </c>
      <c r="CT384" s="121" t="s">
        <v>5437</v>
      </c>
      <c r="CU384" s="121" t="s">
        <v>5437</v>
      </c>
      <c r="CV384" s="121" t="s">
        <v>6279</v>
      </c>
      <c r="CW384" s="121" t="s">
        <v>6312</v>
      </c>
      <c r="CX384" s="121" t="s">
        <v>0</v>
      </c>
    </row>
    <row r="385" spans="1:102" x14ac:dyDescent="0.3">
      <c r="B385" s="144" t="s">
        <v>6313</v>
      </c>
      <c r="C385" s="144"/>
      <c r="D385" s="114"/>
      <c r="E385" s="114"/>
      <c r="F385" s="114"/>
      <c r="G385" s="114"/>
      <c r="H385" s="114"/>
      <c r="I385" s="114"/>
      <c r="J385" s="114"/>
      <c r="K385" s="114"/>
      <c r="L385" s="115"/>
      <c r="M385" s="115"/>
      <c r="N385" s="115"/>
      <c r="O385" s="115"/>
      <c r="P385" s="115"/>
      <c r="Q385" s="115"/>
      <c r="R385" s="115"/>
      <c r="S385" s="103"/>
      <c r="T385" s="103"/>
      <c r="U385" s="103"/>
      <c r="V385" s="103"/>
      <c r="W385" s="103"/>
      <c r="X385" s="103"/>
      <c r="Y385" s="103"/>
      <c r="Z385" s="116"/>
      <c r="AA385" s="116"/>
      <c r="AB385" s="116"/>
      <c r="AC385" s="116"/>
      <c r="AD385" s="116"/>
      <c r="AE385" s="116"/>
      <c r="AF385" s="116"/>
      <c r="AG385" s="134"/>
      <c r="AH385" s="134"/>
      <c r="AI385" s="134"/>
      <c r="AJ385" s="134"/>
      <c r="AK385" s="134"/>
      <c r="AL385" s="134"/>
      <c r="AM385" s="134"/>
      <c r="AN385" s="135"/>
      <c r="AO385" s="135"/>
      <c r="AP385" s="135"/>
      <c r="AQ385" s="135"/>
      <c r="AR385" s="135"/>
      <c r="AS385" s="135"/>
      <c r="AT385" s="135"/>
      <c r="AU385" s="136"/>
      <c r="AV385" s="136"/>
      <c r="AW385" s="136"/>
      <c r="AX385" s="136"/>
      <c r="AY385" s="136"/>
      <c r="AZ385" s="136"/>
      <c r="BA385" s="136"/>
      <c r="BB385" s="99"/>
      <c r="BC385" s="99"/>
      <c r="BD385" s="99"/>
      <c r="BE385" s="99"/>
      <c r="BF385" s="99"/>
      <c r="BG385" s="99"/>
      <c r="BH385" s="99"/>
      <c r="BI385" s="120"/>
      <c r="BJ385" s="120"/>
      <c r="BK385" s="120"/>
      <c r="BL385" s="120"/>
      <c r="BM385" s="120"/>
      <c r="BN385" s="120"/>
      <c r="BO385" s="120"/>
      <c r="BP385" s="109"/>
      <c r="BQ385" s="109"/>
      <c r="BR385" s="109"/>
      <c r="BS385" s="109"/>
      <c r="BT385" s="109"/>
      <c r="BU385" s="109"/>
      <c r="BV385" s="109"/>
      <c r="BW385" s="121"/>
      <c r="BX385" s="121"/>
      <c r="BY385" s="121"/>
      <c r="BZ385" s="121"/>
      <c r="CA385" s="121"/>
      <c r="CB385" s="121"/>
      <c r="CC385" s="121"/>
      <c r="CD385" s="124"/>
      <c r="CE385" s="124"/>
      <c r="CF385" s="124"/>
      <c r="CG385" s="124"/>
      <c r="CH385" s="124"/>
      <c r="CI385" s="124"/>
      <c r="CJ385" s="124"/>
      <c r="CK385" s="123"/>
      <c r="CL385" s="123"/>
      <c r="CM385" s="123"/>
      <c r="CN385" s="123"/>
      <c r="CO385" s="123"/>
      <c r="CP385" s="123"/>
      <c r="CQ385" s="123"/>
      <c r="CR385" s="121"/>
      <c r="CS385" s="121"/>
      <c r="CT385" s="121"/>
      <c r="CU385" s="121"/>
      <c r="CV385" s="121"/>
      <c r="CW385" s="121"/>
      <c r="CX385" s="121"/>
    </row>
    <row r="386" spans="1:102" x14ac:dyDescent="0.3">
      <c r="A386" s="133" t="s">
        <v>1347</v>
      </c>
      <c r="B386" s="133" t="s">
        <v>1347</v>
      </c>
      <c r="C386" s="133"/>
      <c r="D386" s="114"/>
      <c r="E386" s="114"/>
      <c r="F386" s="114"/>
      <c r="G386" s="114"/>
      <c r="H386" s="114"/>
      <c r="I386" s="114"/>
      <c r="J386" s="114"/>
      <c r="K386" s="114"/>
      <c r="L386" s="115"/>
      <c r="M386" s="115"/>
      <c r="N386" s="115"/>
      <c r="O386" s="115"/>
      <c r="P386" s="115"/>
      <c r="Q386" s="115"/>
      <c r="R386" s="115"/>
      <c r="S386" s="103"/>
      <c r="T386" s="103"/>
      <c r="U386" s="103"/>
      <c r="V386" s="103"/>
      <c r="W386" s="103"/>
      <c r="X386" s="103"/>
      <c r="Y386" s="103"/>
      <c r="Z386" s="116"/>
      <c r="AA386" s="116"/>
      <c r="AB386" s="116"/>
      <c r="AC386" s="116"/>
      <c r="AD386" s="116"/>
      <c r="AE386" s="116"/>
      <c r="AF386" s="116"/>
      <c r="AG386" s="134"/>
      <c r="AH386" s="134"/>
      <c r="AI386" s="134"/>
      <c r="AJ386" s="134"/>
      <c r="AK386" s="134"/>
      <c r="AL386" s="134"/>
      <c r="AM386" s="134"/>
      <c r="AN386" s="135"/>
      <c r="AO386" s="135"/>
      <c r="AP386" s="135"/>
      <c r="AQ386" s="135"/>
      <c r="AR386" s="135"/>
      <c r="AS386" s="135"/>
      <c r="AT386" s="135"/>
      <c r="AU386" s="136"/>
      <c r="AV386" s="136"/>
      <c r="AW386" s="136"/>
      <c r="AX386" s="136"/>
      <c r="AY386" s="136"/>
      <c r="AZ386" s="136"/>
      <c r="BA386" s="136"/>
      <c r="BB386" s="99"/>
      <c r="BC386" s="99"/>
      <c r="BD386" s="99"/>
      <c r="BE386" s="99"/>
      <c r="BF386" s="99"/>
      <c r="BG386" s="99"/>
      <c r="BH386" s="99"/>
      <c r="BI386" s="120"/>
      <c r="BJ386" s="120"/>
      <c r="BK386" s="120"/>
      <c r="BL386" s="120"/>
      <c r="BM386" s="120"/>
      <c r="BN386" s="120"/>
      <c r="BO386" s="120"/>
      <c r="BP386" s="109"/>
      <c r="BQ386" s="109"/>
      <c r="BR386" s="109"/>
      <c r="BS386" s="109"/>
      <c r="BT386" s="109"/>
      <c r="BU386" s="109"/>
      <c r="BV386" s="109"/>
      <c r="BW386" s="121"/>
      <c r="BX386" s="121"/>
      <c r="BY386" s="121"/>
      <c r="BZ386" s="121"/>
      <c r="CA386" s="121"/>
      <c r="CB386" s="121"/>
      <c r="CC386" s="121"/>
      <c r="CD386" s="124"/>
      <c r="CE386" s="124"/>
      <c r="CF386" s="124"/>
      <c r="CG386" s="124"/>
      <c r="CH386" s="124"/>
      <c r="CI386" s="124"/>
      <c r="CJ386" s="124"/>
      <c r="CK386" s="123"/>
      <c r="CL386" s="123"/>
      <c r="CM386" s="123"/>
      <c r="CN386" s="123"/>
      <c r="CO386" s="123"/>
      <c r="CP386" s="123"/>
      <c r="CQ386" s="123"/>
      <c r="CR386" s="121"/>
      <c r="CS386" s="121"/>
      <c r="CT386" s="121"/>
      <c r="CU386" s="121"/>
      <c r="CV386" s="121"/>
      <c r="CW386" s="121"/>
      <c r="CX386" s="121"/>
    </row>
    <row r="387" spans="1:102" x14ac:dyDescent="0.3">
      <c r="B387" s="133" t="s">
        <v>5435</v>
      </c>
      <c r="C387" s="133"/>
      <c r="D387" s="114" t="s">
        <v>5437</v>
      </c>
      <c r="E387" s="114">
        <v>2003</v>
      </c>
      <c r="F387" s="114" t="s">
        <v>5437</v>
      </c>
      <c r="G387" s="114"/>
      <c r="H387" s="114" t="s">
        <v>5437</v>
      </c>
      <c r="I387" s="114" t="s">
        <v>5508</v>
      </c>
      <c r="J387" s="114">
        <v>1</v>
      </c>
      <c r="K387" s="114" t="s">
        <v>5437</v>
      </c>
      <c r="L387" s="115" t="s">
        <v>5437</v>
      </c>
      <c r="M387" s="115">
        <v>2010</v>
      </c>
      <c r="N387" s="115" t="s">
        <v>5437</v>
      </c>
      <c r="O387" s="115" t="s">
        <v>5437</v>
      </c>
      <c r="P387" s="115" t="s">
        <v>6314</v>
      </c>
      <c r="Q387" s="115">
        <v>3</v>
      </c>
      <c r="R387" s="115" t="s">
        <v>5437</v>
      </c>
      <c r="S387" s="103" t="s">
        <v>5437</v>
      </c>
      <c r="T387" s="103" t="s">
        <v>5442</v>
      </c>
      <c r="U387" s="103" t="s">
        <v>5437</v>
      </c>
      <c r="V387" s="103" t="s">
        <v>5437</v>
      </c>
      <c r="W387" s="103" t="s">
        <v>5561</v>
      </c>
      <c r="X387" s="103">
        <v>7</v>
      </c>
      <c r="Y387" s="103" t="s">
        <v>5437</v>
      </c>
      <c r="Z387" s="116" t="s">
        <v>5437</v>
      </c>
      <c r="AA387" s="116">
        <v>2013</v>
      </c>
      <c r="AB387" s="116" t="s">
        <v>5439</v>
      </c>
      <c r="AC387" s="116" t="s">
        <v>5439</v>
      </c>
      <c r="AD387" s="116" t="s">
        <v>6315</v>
      </c>
      <c r="AE387" s="116">
        <v>1</v>
      </c>
      <c r="AF387" s="116" t="s">
        <v>5439</v>
      </c>
      <c r="AG387" s="134" t="s">
        <v>5437</v>
      </c>
      <c r="AH387" s="134">
        <v>2008</v>
      </c>
      <c r="AI387" s="134" t="s">
        <v>5437</v>
      </c>
      <c r="AJ387" s="134" t="s">
        <v>5437</v>
      </c>
      <c r="AK387" s="134" t="s">
        <v>5560</v>
      </c>
      <c r="AL387" s="134">
        <v>1</v>
      </c>
      <c r="AM387" s="134" t="s">
        <v>5437</v>
      </c>
      <c r="AN387" s="135" t="s">
        <v>5443</v>
      </c>
      <c r="AO387" s="135" t="s">
        <v>0</v>
      </c>
      <c r="AP387" s="135" t="s">
        <v>0</v>
      </c>
      <c r="AQ387" s="135" t="s">
        <v>0</v>
      </c>
      <c r="AR387" s="135" t="s">
        <v>0</v>
      </c>
      <c r="AS387" s="135" t="s">
        <v>0</v>
      </c>
      <c r="AT387" s="135" t="s">
        <v>0</v>
      </c>
      <c r="AU387" s="136" t="s">
        <v>5437</v>
      </c>
      <c r="AV387" s="136">
        <v>2010</v>
      </c>
      <c r="AW387" s="136" t="s">
        <v>5437</v>
      </c>
      <c r="AX387" s="136" t="s">
        <v>5437</v>
      </c>
      <c r="AY387" s="136" t="s">
        <v>6267</v>
      </c>
      <c r="AZ387" s="136">
        <v>14</v>
      </c>
      <c r="BA387" s="136" t="s">
        <v>5437</v>
      </c>
      <c r="BB387" s="99" t="s">
        <v>5437</v>
      </c>
      <c r="BC387" s="99">
        <v>2010</v>
      </c>
      <c r="BD387" s="99" t="s">
        <v>5437</v>
      </c>
      <c r="BE387" s="99" t="s">
        <v>5437</v>
      </c>
      <c r="BF387" s="99" t="s">
        <v>6278</v>
      </c>
      <c r="BG387" s="99">
        <v>2</v>
      </c>
      <c r="BH387" s="99" t="s">
        <v>5437</v>
      </c>
      <c r="BI387" s="120" t="s">
        <v>5437</v>
      </c>
      <c r="BJ387" s="120">
        <v>2010</v>
      </c>
      <c r="BK387" s="120" t="s">
        <v>5437</v>
      </c>
      <c r="BL387" s="120" t="s">
        <v>5437</v>
      </c>
      <c r="BM387" s="120" t="s">
        <v>5742</v>
      </c>
      <c r="BN387" s="120">
        <v>1</v>
      </c>
      <c r="BO387" s="120" t="s">
        <v>5437</v>
      </c>
      <c r="BP387" s="109" t="s">
        <v>5443</v>
      </c>
      <c r="BQ387" s="109" t="s">
        <v>0</v>
      </c>
      <c r="BR387" s="109" t="s">
        <v>0</v>
      </c>
      <c r="BS387" s="109" t="s">
        <v>0</v>
      </c>
      <c r="BT387" s="109" t="s">
        <v>0</v>
      </c>
      <c r="BU387" s="109" t="s">
        <v>0</v>
      </c>
      <c r="BV387" s="109" t="s">
        <v>0</v>
      </c>
      <c r="BW387" s="121" t="s">
        <v>5437</v>
      </c>
      <c r="BX387" s="121">
        <v>2009</v>
      </c>
      <c r="BY387" s="121" t="s">
        <v>5437</v>
      </c>
      <c r="BZ387" s="121" t="s">
        <v>5437</v>
      </c>
      <c r="CA387" s="121" t="s">
        <v>6090</v>
      </c>
      <c r="CB387" s="121">
        <v>1</v>
      </c>
      <c r="CC387" s="121" t="s">
        <v>0</v>
      </c>
      <c r="CD387" s="124" t="s">
        <v>5437</v>
      </c>
      <c r="CE387" s="124">
        <v>2009</v>
      </c>
      <c r="CF387" s="124" t="s">
        <v>5437</v>
      </c>
      <c r="CG387" s="124" t="s">
        <v>5437</v>
      </c>
      <c r="CH387" s="124" t="s">
        <v>6316</v>
      </c>
      <c r="CI387" s="124">
        <v>1</v>
      </c>
      <c r="CJ387" s="124" t="s">
        <v>5437</v>
      </c>
      <c r="CK387" s="123" t="s">
        <v>5437</v>
      </c>
      <c r="CL387" s="123">
        <v>2008</v>
      </c>
      <c r="CM387" s="123" t="s">
        <v>5437</v>
      </c>
      <c r="CN387" s="123" t="s">
        <v>5437</v>
      </c>
      <c r="CO387" s="123" t="s">
        <v>6317</v>
      </c>
      <c r="CP387" s="123">
        <v>9</v>
      </c>
      <c r="CQ387" s="123" t="s">
        <v>5437</v>
      </c>
      <c r="CR387" s="121" t="s">
        <v>5437</v>
      </c>
      <c r="CS387" s="121" t="s">
        <v>6318</v>
      </c>
      <c r="CT387" s="121" t="s">
        <v>5437</v>
      </c>
      <c r="CU387" s="121" t="s">
        <v>5437</v>
      </c>
      <c r="CV387" s="121" t="s">
        <v>6270</v>
      </c>
      <c r="CW387" s="121" t="s">
        <v>5451</v>
      </c>
      <c r="CX387" s="121" t="s">
        <v>0</v>
      </c>
    </row>
    <row r="388" spans="1:102" x14ac:dyDescent="0.3">
      <c r="B388" s="142" t="s">
        <v>6319</v>
      </c>
      <c r="C388" s="142"/>
      <c r="D388" s="114" t="s">
        <v>5437</v>
      </c>
      <c r="E388" s="114">
        <v>2011</v>
      </c>
      <c r="F388" s="114" t="s">
        <v>5437</v>
      </c>
      <c r="G388" s="114"/>
      <c r="H388" s="114" t="s">
        <v>5437</v>
      </c>
      <c r="I388" s="114" t="s">
        <v>5508</v>
      </c>
      <c r="J388" s="114">
        <v>1</v>
      </c>
      <c r="K388" s="114" t="s">
        <v>5437</v>
      </c>
      <c r="L388" s="115" t="s">
        <v>5437</v>
      </c>
      <c r="M388" s="115"/>
      <c r="N388" s="115" t="s">
        <v>5437</v>
      </c>
      <c r="O388" s="115" t="s">
        <v>5437</v>
      </c>
      <c r="P388" s="115" t="s">
        <v>5559</v>
      </c>
      <c r="Q388" s="115">
        <v>5</v>
      </c>
      <c r="R388" s="115" t="s">
        <v>5437</v>
      </c>
      <c r="S388" s="103" t="s">
        <v>5437</v>
      </c>
      <c r="T388" s="103"/>
      <c r="U388" s="103" t="s">
        <v>5437</v>
      </c>
      <c r="V388" s="103" t="s">
        <v>5437</v>
      </c>
      <c r="W388" s="103" t="s">
        <v>5747</v>
      </c>
      <c r="X388" s="103">
        <v>2</v>
      </c>
      <c r="Y388" s="103" t="s">
        <v>5437</v>
      </c>
      <c r="Z388" s="116" t="s">
        <v>5443</v>
      </c>
      <c r="AA388" s="116" t="s">
        <v>5440</v>
      </c>
      <c r="AB388" s="116" t="s">
        <v>5440</v>
      </c>
      <c r="AC388" s="116" t="s">
        <v>5440</v>
      </c>
      <c r="AD388" s="116" t="s">
        <v>5440</v>
      </c>
      <c r="AE388" s="116" t="s">
        <v>5440</v>
      </c>
      <c r="AF388" s="116" t="s">
        <v>5440</v>
      </c>
      <c r="AG388" s="134" t="s">
        <v>5437</v>
      </c>
      <c r="AH388" s="134">
        <v>2011</v>
      </c>
      <c r="AI388" s="134" t="s">
        <v>5437</v>
      </c>
      <c r="AJ388" s="134" t="s">
        <v>5437</v>
      </c>
      <c r="AK388" s="134" t="s">
        <v>5560</v>
      </c>
      <c r="AL388" s="134">
        <v>1</v>
      </c>
      <c r="AM388" s="134" t="s">
        <v>5437</v>
      </c>
      <c r="AN388" s="135" t="s">
        <v>5443</v>
      </c>
      <c r="AO388" s="135"/>
      <c r="AP388" s="135" t="s">
        <v>5440</v>
      </c>
      <c r="AQ388" s="135" t="s">
        <v>5440</v>
      </c>
      <c r="AR388" s="135" t="s">
        <v>5440</v>
      </c>
      <c r="AS388" s="135" t="s">
        <v>5440</v>
      </c>
      <c r="AT388" s="135" t="s">
        <v>5440</v>
      </c>
      <c r="AU388" s="136" t="s">
        <v>5437</v>
      </c>
      <c r="AV388" s="136"/>
      <c r="AW388" s="136" t="s">
        <v>5437</v>
      </c>
      <c r="AX388" s="136" t="s">
        <v>5437</v>
      </c>
      <c r="AY388" s="136" t="s">
        <v>6320</v>
      </c>
      <c r="AZ388" s="136">
        <v>7</v>
      </c>
      <c r="BA388" s="136" t="s">
        <v>5437</v>
      </c>
      <c r="BB388" s="99" t="s">
        <v>5443</v>
      </c>
      <c r="BC388" s="99"/>
      <c r="BD388" s="99" t="s">
        <v>5440</v>
      </c>
      <c r="BE388" s="99" t="s">
        <v>5440</v>
      </c>
      <c r="BF388" s="99" t="s">
        <v>5440</v>
      </c>
      <c r="BG388" s="99" t="s">
        <v>5440</v>
      </c>
      <c r="BH388" s="99" t="s">
        <v>5440</v>
      </c>
      <c r="BI388" s="120" t="s">
        <v>5437</v>
      </c>
      <c r="BJ388" s="120">
        <v>2011</v>
      </c>
      <c r="BK388" s="120" t="s">
        <v>5437</v>
      </c>
      <c r="BL388" s="120" t="s">
        <v>5437</v>
      </c>
      <c r="BM388" s="120" t="s">
        <v>5553</v>
      </c>
      <c r="BN388" s="120">
        <v>1</v>
      </c>
      <c r="BO388" s="120"/>
      <c r="BP388" s="109" t="s">
        <v>5437</v>
      </c>
      <c r="BQ388" s="109">
        <v>2011</v>
      </c>
      <c r="BR388" s="109" t="s">
        <v>5437</v>
      </c>
      <c r="BS388" s="109" t="s">
        <v>5437</v>
      </c>
      <c r="BT388" s="109" t="s">
        <v>5561</v>
      </c>
      <c r="BU388" s="109">
        <v>1</v>
      </c>
      <c r="BV388" s="109"/>
      <c r="BW388" s="121" t="s">
        <v>5437</v>
      </c>
      <c r="BX388" s="121">
        <v>2010</v>
      </c>
      <c r="BY388" s="121" t="s">
        <v>5437</v>
      </c>
      <c r="BZ388" s="121" t="s">
        <v>5440</v>
      </c>
      <c r="CA388" s="121"/>
      <c r="CB388" s="121">
        <v>9</v>
      </c>
      <c r="CC388" s="121" t="s">
        <v>5440</v>
      </c>
      <c r="CD388" s="124" t="s">
        <v>5443</v>
      </c>
      <c r="CE388" s="124"/>
      <c r="CF388" s="124" t="s">
        <v>5440</v>
      </c>
      <c r="CG388" s="124" t="s">
        <v>5440</v>
      </c>
      <c r="CH388" s="124" t="s">
        <v>5440</v>
      </c>
      <c r="CI388" s="124" t="s">
        <v>5440</v>
      </c>
      <c r="CJ388" s="124" t="s">
        <v>5440</v>
      </c>
      <c r="CK388" s="123" t="s">
        <v>5437</v>
      </c>
      <c r="CL388" s="123"/>
      <c r="CM388" s="123" t="s">
        <v>5437</v>
      </c>
      <c r="CN388" s="123" t="s">
        <v>5437</v>
      </c>
      <c r="CO388" s="123" t="s">
        <v>6321</v>
      </c>
      <c r="CP388" s="123">
        <v>1</v>
      </c>
      <c r="CQ388" s="123"/>
      <c r="CR388" s="121" t="s">
        <v>5437</v>
      </c>
      <c r="CS388" s="121" t="s">
        <v>5727</v>
      </c>
      <c r="CT388" s="121" t="s">
        <v>5437</v>
      </c>
      <c r="CU388" s="121" t="s">
        <v>5437</v>
      </c>
      <c r="CV388" s="121" t="s">
        <v>6322</v>
      </c>
      <c r="CW388" s="121" t="s">
        <v>5451</v>
      </c>
      <c r="CX388" s="121"/>
    </row>
    <row r="389" spans="1:102" x14ac:dyDescent="0.3">
      <c r="B389" s="142" t="s">
        <v>6323</v>
      </c>
      <c r="C389" s="142"/>
      <c r="D389" s="114" t="s">
        <v>5437</v>
      </c>
      <c r="E389" s="114"/>
      <c r="F389" s="114" t="s">
        <v>5437</v>
      </c>
      <c r="G389" s="114"/>
      <c r="H389" s="114" t="s">
        <v>5437</v>
      </c>
      <c r="I389" s="114" t="s">
        <v>5508</v>
      </c>
      <c r="J389" s="114">
        <v>1</v>
      </c>
      <c r="K389" s="114" t="s">
        <v>5437</v>
      </c>
      <c r="L389" s="115" t="s">
        <v>5437</v>
      </c>
      <c r="M389" s="115"/>
      <c r="N389" s="115" t="s">
        <v>5437</v>
      </c>
      <c r="O389" s="115" t="s">
        <v>5437</v>
      </c>
      <c r="P389" s="115" t="s">
        <v>5559</v>
      </c>
      <c r="Q389" s="115">
        <v>3</v>
      </c>
      <c r="R389" s="115" t="s">
        <v>5437</v>
      </c>
      <c r="S389" s="103" t="s">
        <v>5437</v>
      </c>
      <c r="T389" s="103"/>
      <c r="U389" s="103" t="s">
        <v>5437</v>
      </c>
      <c r="V389" s="103" t="s">
        <v>5437</v>
      </c>
      <c r="W389" s="103" t="s">
        <v>5747</v>
      </c>
      <c r="X389" s="103">
        <v>1</v>
      </c>
      <c r="Y389" s="103" t="s">
        <v>5443</v>
      </c>
      <c r="Z389" s="116" t="s">
        <v>5443</v>
      </c>
      <c r="AA389" s="116" t="s">
        <v>5440</v>
      </c>
      <c r="AB389" s="116" t="s">
        <v>5440</v>
      </c>
      <c r="AC389" s="116" t="s">
        <v>5440</v>
      </c>
      <c r="AD389" s="116" t="s">
        <v>5440</v>
      </c>
      <c r="AE389" s="116" t="s">
        <v>5440</v>
      </c>
      <c r="AF389" s="116" t="s">
        <v>5440</v>
      </c>
      <c r="AG389" s="134" t="s">
        <v>5443</v>
      </c>
      <c r="AH389" s="134"/>
      <c r="AI389" s="134" t="s">
        <v>5440</v>
      </c>
      <c r="AJ389" s="134" t="s">
        <v>5440</v>
      </c>
      <c r="AK389" s="134" t="s">
        <v>5440</v>
      </c>
      <c r="AL389" s="134" t="s">
        <v>5440</v>
      </c>
      <c r="AM389" s="134" t="s">
        <v>5440</v>
      </c>
      <c r="AN389" s="135" t="s">
        <v>5443</v>
      </c>
      <c r="AO389" s="135" t="s">
        <v>5440</v>
      </c>
      <c r="AP389" s="135" t="s">
        <v>5440</v>
      </c>
      <c r="AQ389" s="135" t="s">
        <v>5440</v>
      </c>
      <c r="AR389" s="135" t="s">
        <v>5440</v>
      </c>
      <c r="AS389" s="135" t="s">
        <v>5440</v>
      </c>
      <c r="AT389" s="135" t="s">
        <v>5440</v>
      </c>
      <c r="AU389" s="136" t="s">
        <v>5437</v>
      </c>
      <c r="AV389" s="136"/>
      <c r="AW389" s="136" t="s">
        <v>5437</v>
      </c>
      <c r="AX389" s="136" t="s">
        <v>5437</v>
      </c>
      <c r="AY389" s="136" t="s">
        <v>6324</v>
      </c>
      <c r="AZ389" s="136">
        <v>4</v>
      </c>
      <c r="BA389" s="136" t="s">
        <v>5437</v>
      </c>
      <c r="BB389" s="99" t="s">
        <v>5443</v>
      </c>
      <c r="BC389" s="99"/>
      <c r="BD389" s="99" t="s">
        <v>5440</v>
      </c>
      <c r="BE389" s="99" t="s">
        <v>5440</v>
      </c>
      <c r="BF389" s="99" t="s">
        <v>5440</v>
      </c>
      <c r="BG389" s="99" t="s">
        <v>5440</v>
      </c>
      <c r="BH389" s="99" t="s">
        <v>5440</v>
      </c>
      <c r="BI389" s="120" t="s">
        <v>5443</v>
      </c>
      <c r="BJ389" s="120"/>
      <c r="BK389" s="120" t="s">
        <v>5440</v>
      </c>
      <c r="BL389" s="120" t="s">
        <v>5440</v>
      </c>
      <c r="BM389" s="120" t="s">
        <v>5440</v>
      </c>
      <c r="BN389" s="120" t="s">
        <v>5440</v>
      </c>
      <c r="BO389" s="120" t="s">
        <v>5440</v>
      </c>
      <c r="BP389" s="109" t="s">
        <v>5437</v>
      </c>
      <c r="BQ389" s="109"/>
      <c r="BR389" s="109" t="s">
        <v>5437</v>
      </c>
      <c r="BS389" s="109" t="s">
        <v>5437</v>
      </c>
      <c r="BT389" s="109" t="s">
        <v>5561</v>
      </c>
      <c r="BU389" s="109">
        <v>1</v>
      </c>
      <c r="BV389" s="109" t="s">
        <v>5437</v>
      </c>
      <c r="BW389" s="121" t="s">
        <v>5437</v>
      </c>
      <c r="BX389" s="121">
        <v>2010</v>
      </c>
      <c r="BY389" s="121" t="s">
        <v>5437</v>
      </c>
      <c r="BZ389" s="121" t="s">
        <v>5437</v>
      </c>
      <c r="CA389" s="121" t="s">
        <v>5440</v>
      </c>
      <c r="CB389" s="121">
        <v>9</v>
      </c>
      <c r="CC389" s="121" t="s">
        <v>5440</v>
      </c>
      <c r="CD389" s="124" t="s">
        <v>5443</v>
      </c>
      <c r="CE389" s="124"/>
      <c r="CF389" s="124" t="s">
        <v>5440</v>
      </c>
      <c r="CG389" s="124" t="s">
        <v>5440</v>
      </c>
      <c r="CH389" s="124" t="s">
        <v>5440</v>
      </c>
      <c r="CI389" s="124" t="s">
        <v>5440</v>
      </c>
      <c r="CJ389" s="124" t="s">
        <v>5440</v>
      </c>
      <c r="CK389" s="123" t="s">
        <v>5437</v>
      </c>
      <c r="CL389" s="123"/>
      <c r="CM389" s="123" t="s">
        <v>5437</v>
      </c>
      <c r="CN389" s="123" t="s">
        <v>5437</v>
      </c>
      <c r="CO389" s="123" t="s">
        <v>6321</v>
      </c>
      <c r="CP389" s="123">
        <v>1</v>
      </c>
      <c r="CQ389" s="123" t="s">
        <v>5437</v>
      </c>
      <c r="CR389" s="121" t="s">
        <v>5437</v>
      </c>
      <c r="CS389" s="121" t="s">
        <v>5727</v>
      </c>
      <c r="CT389" s="121" t="s">
        <v>5437</v>
      </c>
      <c r="CU389" s="121" t="s">
        <v>5437</v>
      </c>
      <c r="CV389" s="121" t="s">
        <v>6322</v>
      </c>
      <c r="CW389" s="121">
        <v>1</v>
      </c>
      <c r="CX389" s="121"/>
    </row>
    <row r="390" spans="1:102" x14ac:dyDescent="0.3">
      <c r="B390" s="142" t="s">
        <v>1400</v>
      </c>
      <c r="C390" s="142"/>
      <c r="D390" s="114" t="s">
        <v>5437</v>
      </c>
      <c r="E390" s="114">
        <v>1995</v>
      </c>
      <c r="F390" s="114" t="s">
        <v>5437</v>
      </c>
      <c r="G390" s="114"/>
      <c r="H390" s="114" t="s">
        <v>5437</v>
      </c>
      <c r="I390" s="114" t="s">
        <v>5508</v>
      </c>
      <c r="J390" s="114">
        <v>2</v>
      </c>
      <c r="K390" s="114" t="s">
        <v>5437</v>
      </c>
      <c r="L390" s="115" t="s">
        <v>5437</v>
      </c>
      <c r="M390" s="115"/>
      <c r="N390" s="115" t="s">
        <v>5437</v>
      </c>
      <c r="O390" s="115" t="s">
        <v>5437</v>
      </c>
      <c r="P390" s="115" t="s">
        <v>5559</v>
      </c>
      <c r="Q390" s="115">
        <v>20</v>
      </c>
      <c r="R390" s="115" t="s">
        <v>5437</v>
      </c>
      <c r="S390" s="103" t="s">
        <v>5437</v>
      </c>
      <c r="T390" s="103"/>
      <c r="U390" s="103" t="s">
        <v>5437</v>
      </c>
      <c r="V390" s="103" t="s">
        <v>5437</v>
      </c>
      <c r="W390" s="103" t="s">
        <v>5553</v>
      </c>
      <c r="X390" s="103">
        <v>2</v>
      </c>
      <c r="Y390" s="103" t="s">
        <v>5437</v>
      </c>
      <c r="Z390" s="116" t="s">
        <v>5443</v>
      </c>
      <c r="AA390" s="116" t="s">
        <v>5440</v>
      </c>
      <c r="AB390" s="116" t="s">
        <v>5440</v>
      </c>
      <c r="AC390" s="116" t="s">
        <v>5440</v>
      </c>
      <c r="AD390" s="116" t="s">
        <v>5440</v>
      </c>
      <c r="AE390" s="116" t="s">
        <v>5440</v>
      </c>
      <c r="AF390" s="116" t="s">
        <v>5440</v>
      </c>
      <c r="AG390" s="134" t="s">
        <v>5437</v>
      </c>
      <c r="AH390" s="134">
        <v>1995</v>
      </c>
      <c r="AI390" s="134" t="s">
        <v>5437</v>
      </c>
      <c r="AJ390" s="134" t="s">
        <v>5437</v>
      </c>
      <c r="AK390" s="134" t="s">
        <v>5560</v>
      </c>
      <c r="AL390" s="134">
        <v>1</v>
      </c>
      <c r="AM390" s="134" t="s">
        <v>5437</v>
      </c>
      <c r="AN390" s="135" t="s">
        <v>5443</v>
      </c>
      <c r="AO390" s="135" t="s">
        <v>5440</v>
      </c>
      <c r="AP390" s="135" t="s">
        <v>5440</v>
      </c>
      <c r="AQ390" s="135" t="s">
        <v>5440</v>
      </c>
      <c r="AR390" s="135" t="s">
        <v>5440</v>
      </c>
      <c r="AS390" s="135" t="s">
        <v>5440</v>
      </c>
      <c r="AT390" s="135" t="s">
        <v>5440</v>
      </c>
      <c r="AU390" s="136" t="s">
        <v>5437</v>
      </c>
      <c r="AV390" s="136"/>
      <c r="AW390" s="136" t="s">
        <v>5437</v>
      </c>
      <c r="AX390" s="136" t="s">
        <v>5437</v>
      </c>
      <c r="AY390" s="136" t="s">
        <v>6324</v>
      </c>
      <c r="AZ390" s="136">
        <v>40</v>
      </c>
      <c r="BA390" s="136" t="s">
        <v>5437</v>
      </c>
      <c r="BB390" s="99" t="s">
        <v>5437</v>
      </c>
      <c r="BC390" s="99"/>
      <c r="BD390" s="99" t="s">
        <v>5437</v>
      </c>
      <c r="BE390" s="99" t="s">
        <v>5437</v>
      </c>
      <c r="BF390" s="99" t="s">
        <v>5552</v>
      </c>
      <c r="BG390" s="99">
        <v>2</v>
      </c>
      <c r="BH390" s="99" t="s">
        <v>5437</v>
      </c>
      <c r="BI390" s="120" t="s">
        <v>5437</v>
      </c>
      <c r="BJ390" s="120"/>
      <c r="BK390" s="120" t="s">
        <v>5437</v>
      </c>
      <c r="BL390" s="120" t="s">
        <v>5437</v>
      </c>
      <c r="BM390" s="120" t="s">
        <v>5553</v>
      </c>
      <c r="BN390" s="120">
        <v>1</v>
      </c>
      <c r="BO390" s="120" t="s">
        <v>5437</v>
      </c>
      <c r="BP390" s="109" t="s">
        <v>5437</v>
      </c>
      <c r="BQ390" s="109"/>
      <c r="BR390" s="109" t="s">
        <v>5437</v>
      </c>
      <c r="BS390" s="109" t="s">
        <v>5437</v>
      </c>
      <c r="BT390" s="109" t="s">
        <v>5561</v>
      </c>
      <c r="BU390" s="109">
        <v>1</v>
      </c>
      <c r="BV390" s="109" t="s">
        <v>5437</v>
      </c>
      <c r="BW390" s="121" t="s">
        <v>5437</v>
      </c>
      <c r="BX390" s="121"/>
      <c r="BY390" s="121" t="s">
        <v>5437</v>
      </c>
      <c r="BZ390" s="121" t="s">
        <v>5440</v>
      </c>
      <c r="CA390" s="121"/>
      <c r="CB390" s="121">
        <v>5</v>
      </c>
      <c r="CC390" s="121" t="s">
        <v>5440</v>
      </c>
      <c r="CD390" s="124" t="s">
        <v>5443</v>
      </c>
      <c r="CE390" s="124"/>
      <c r="CF390" s="124" t="s">
        <v>5440</v>
      </c>
      <c r="CG390" s="124" t="s">
        <v>5440</v>
      </c>
      <c r="CH390" s="124" t="s">
        <v>5440</v>
      </c>
      <c r="CI390" s="124" t="s">
        <v>5440</v>
      </c>
      <c r="CJ390" s="124" t="s">
        <v>5440</v>
      </c>
      <c r="CK390" s="123" t="s">
        <v>5437</v>
      </c>
      <c r="CL390" s="123"/>
      <c r="CM390" s="123" t="s">
        <v>5437</v>
      </c>
      <c r="CN390" s="123" t="s">
        <v>5437</v>
      </c>
      <c r="CO390" s="123" t="s">
        <v>6325</v>
      </c>
      <c r="CP390" s="123">
        <v>15</v>
      </c>
      <c r="CQ390" s="123" t="s">
        <v>5437</v>
      </c>
      <c r="CR390" s="121" t="s">
        <v>5437</v>
      </c>
      <c r="CS390" s="121" t="s">
        <v>5727</v>
      </c>
      <c r="CT390" s="121" t="s">
        <v>5437</v>
      </c>
      <c r="CU390" s="121" t="s">
        <v>5437</v>
      </c>
      <c r="CV390" s="121" t="s">
        <v>6322</v>
      </c>
      <c r="CW390" s="121">
        <v>15</v>
      </c>
      <c r="CX390" s="121" t="s">
        <v>5437</v>
      </c>
    </row>
    <row r="391" spans="1:102" x14ac:dyDescent="0.3">
      <c r="B391" s="137" t="s">
        <v>1404</v>
      </c>
      <c r="C391" s="137"/>
      <c r="D391" s="114" t="s">
        <v>5437</v>
      </c>
      <c r="E391" s="114"/>
      <c r="F391" s="114" t="s">
        <v>5437</v>
      </c>
      <c r="G391" s="114"/>
      <c r="H391" s="114" t="s">
        <v>5437</v>
      </c>
      <c r="I391" s="114" t="s">
        <v>5508</v>
      </c>
      <c r="J391" s="114">
        <v>1</v>
      </c>
      <c r="K391" s="114" t="s">
        <v>5437</v>
      </c>
      <c r="L391" s="115" t="s">
        <v>5437</v>
      </c>
      <c r="M391" s="115"/>
      <c r="N391" s="115" t="s">
        <v>5437</v>
      </c>
      <c r="O391" s="115" t="s">
        <v>5437</v>
      </c>
      <c r="P391" s="115" t="s">
        <v>6326</v>
      </c>
      <c r="Q391" s="115">
        <v>2</v>
      </c>
      <c r="R391" s="115" t="s">
        <v>5437</v>
      </c>
      <c r="S391" s="103" t="s">
        <v>5437</v>
      </c>
      <c r="T391" s="103"/>
      <c r="U391" s="103" t="s">
        <v>5437</v>
      </c>
      <c r="V391" s="103" t="s">
        <v>5437</v>
      </c>
      <c r="W391" s="103" t="s">
        <v>5553</v>
      </c>
      <c r="X391" s="103">
        <v>2</v>
      </c>
      <c r="Y391" s="103" t="s">
        <v>5437</v>
      </c>
      <c r="Z391" s="116" t="s">
        <v>5443</v>
      </c>
      <c r="AA391" s="116"/>
      <c r="AB391" s="116" t="s">
        <v>5440</v>
      </c>
      <c r="AC391" s="116" t="s">
        <v>5440</v>
      </c>
      <c r="AD391" s="116" t="s">
        <v>5440</v>
      </c>
      <c r="AE391" s="116" t="s">
        <v>5440</v>
      </c>
      <c r="AF391" s="116" t="s">
        <v>5440</v>
      </c>
      <c r="AG391" s="134" t="s">
        <v>5443</v>
      </c>
      <c r="AH391" s="134"/>
      <c r="AI391" s="134" t="s">
        <v>5440</v>
      </c>
      <c r="AJ391" s="134" t="s">
        <v>5440</v>
      </c>
      <c r="AK391" s="134" t="s">
        <v>5440</v>
      </c>
      <c r="AL391" s="134" t="s">
        <v>5440</v>
      </c>
      <c r="AM391" s="134" t="s">
        <v>5440</v>
      </c>
      <c r="AN391" s="135" t="s">
        <v>5443</v>
      </c>
      <c r="AO391" s="135" t="s">
        <v>5440</v>
      </c>
      <c r="AP391" s="135" t="s">
        <v>5440</v>
      </c>
      <c r="AQ391" s="135" t="s">
        <v>5440</v>
      </c>
      <c r="AR391" s="135" t="s">
        <v>5440</v>
      </c>
      <c r="AS391" s="135" t="s">
        <v>5440</v>
      </c>
      <c r="AT391" s="135" t="s">
        <v>5440</v>
      </c>
      <c r="AU391" s="136" t="s">
        <v>5437</v>
      </c>
      <c r="AV391" s="136"/>
      <c r="AW391" s="136" t="s">
        <v>5437</v>
      </c>
      <c r="AX391" s="136" t="s">
        <v>5437</v>
      </c>
      <c r="AY391" s="136" t="s">
        <v>6324</v>
      </c>
      <c r="AZ391" s="136">
        <v>3</v>
      </c>
      <c r="BA391" s="136" t="s">
        <v>5437</v>
      </c>
      <c r="BB391" s="99" t="s">
        <v>5437</v>
      </c>
      <c r="BC391" s="99"/>
      <c r="BD391" s="99" t="s">
        <v>5437</v>
      </c>
      <c r="BE391" s="99" t="s">
        <v>5437</v>
      </c>
      <c r="BF391" s="99" t="s">
        <v>5552</v>
      </c>
      <c r="BG391" s="99">
        <v>1</v>
      </c>
      <c r="BH391" s="99" t="s">
        <v>5437</v>
      </c>
      <c r="BI391" s="120" t="s">
        <v>5443</v>
      </c>
      <c r="BJ391" s="120"/>
      <c r="BK391" s="120" t="s">
        <v>5440</v>
      </c>
      <c r="BL391" s="120" t="s">
        <v>5440</v>
      </c>
      <c r="BM391" s="120" t="s">
        <v>5440</v>
      </c>
      <c r="BN391" s="120" t="s">
        <v>5440</v>
      </c>
      <c r="BO391" s="120" t="s">
        <v>5440</v>
      </c>
      <c r="BP391" s="109" t="s">
        <v>5437</v>
      </c>
      <c r="BQ391" s="109"/>
      <c r="BR391" s="109" t="s">
        <v>5437</v>
      </c>
      <c r="BS391" s="109" t="s">
        <v>5437</v>
      </c>
      <c r="BT391" s="109" t="s">
        <v>5561</v>
      </c>
      <c r="BU391" s="109">
        <v>1</v>
      </c>
      <c r="BV391" s="109" t="s">
        <v>5437</v>
      </c>
      <c r="BW391" s="121" t="s">
        <v>5437</v>
      </c>
      <c r="BX391" s="121">
        <v>2010</v>
      </c>
      <c r="BY391" s="121" t="s">
        <v>5437</v>
      </c>
      <c r="BZ391" s="121" t="s">
        <v>5437</v>
      </c>
      <c r="CA391" s="121"/>
      <c r="CB391" s="121">
        <v>9</v>
      </c>
      <c r="CC391" s="121"/>
      <c r="CD391" s="124" t="s">
        <v>5443</v>
      </c>
      <c r="CE391" s="124" t="s">
        <v>5440</v>
      </c>
      <c r="CF391" s="124" t="s">
        <v>5440</v>
      </c>
      <c r="CG391" s="124" t="s">
        <v>5440</v>
      </c>
      <c r="CH391" s="124" t="s">
        <v>5440</v>
      </c>
      <c r="CI391" s="124" t="s">
        <v>5440</v>
      </c>
      <c r="CJ391" s="124" t="s">
        <v>5440</v>
      </c>
      <c r="CK391" s="123" t="s">
        <v>5437</v>
      </c>
      <c r="CL391" s="123"/>
      <c r="CM391" s="123" t="s">
        <v>5437</v>
      </c>
      <c r="CN391" s="123" t="s">
        <v>5437</v>
      </c>
      <c r="CO391" s="123" t="s">
        <v>6327</v>
      </c>
      <c r="CP391" s="123">
        <v>3</v>
      </c>
      <c r="CQ391" s="123" t="s">
        <v>5437</v>
      </c>
      <c r="CR391" s="121" t="s">
        <v>5437</v>
      </c>
      <c r="CS391" s="121" t="s">
        <v>5727</v>
      </c>
      <c r="CT391" s="121" t="s">
        <v>5437</v>
      </c>
      <c r="CU391" s="121" t="s">
        <v>5437</v>
      </c>
      <c r="CV391" s="121" t="s">
        <v>5562</v>
      </c>
      <c r="CW391" s="121" t="s">
        <v>5451</v>
      </c>
      <c r="CX391" s="121"/>
    </row>
    <row r="392" spans="1:102" x14ac:dyDescent="0.3">
      <c r="B392" s="137" t="s">
        <v>1355</v>
      </c>
      <c r="C392" s="137"/>
      <c r="D392" s="114" t="s">
        <v>5437</v>
      </c>
      <c r="E392" s="114"/>
      <c r="F392" s="114" t="s">
        <v>5437</v>
      </c>
      <c r="G392" s="114"/>
      <c r="H392" s="114" t="s">
        <v>5437</v>
      </c>
      <c r="I392" s="114" t="s">
        <v>5476</v>
      </c>
      <c r="J392" s="114">
        <v>1</v>
      </c>
      <c r="K392" s="114" t="s">
        <v>5437</v>
      </c>
      <c r="L392" s="115" t="s">
        <v>5437</v>
      </c>
      <c r="M392" s="115"/>
      <c r="N392" s="115" t="s">
        <v>5437</v>
      </c>
      <c r="O392" s="115" t="s">
        <v>5437</v>
      </c>
      <c r="P392" s="115" t="s">
        <v>6326</v>
      </c>
      <c r="Q392" s="115">
        <v>3</v>
      </c>
      <c r="R392" s="115" t="s">
        <v>5437</v>
      </c>
      <c r="S392" s="103" t="s">
        <v>5437</v>
      </c>
      <c r="T392" s="103"/>
      <c r="U392" s="103" t="s">
        <v>5437</v>
      </c>
      <c r="V392" s="103" t="s">
        <v>5437</v>
      </c>
      <c r="W392" s="103" t="s">
        <v>5553</v>
      </c>
      <c r="X392" s="103">
        <v>2</v>
      </c>
      <c r="Y392" s="103" t="s">
        <v>5437</v>
      </c>
      <c r="Z392" s="116" t="s">
        <v>5443</v>
      </c>
      <c r="AA392" s="116" t="s">
        <v>5440</v>
      </c>
      <c r="AB392" s="116" t="s">
        <v>5440</v>
      </c>
      <c r="AC392" s="116" t="s">
        <v>5440</v>
      </c>
      <c r="AD392" s="116" t="s">
        <v>5440</v>
      </c>
      <c r="AE392" s="116" t="s">
        <v>5440</v>
      </c>
      <c r="AF392" s="116" t="s">
        <v>5440</v>
      </c>
      <c r="AG392" s="134" t="s">
        <v>5443</v>
      </c>
      <c r="AH392" s="134"/>
      <c r="AI392" s="134" t="s">
        <v>5440</v>
      </c>
      <c r="AJ392" s="134" t="s">
        <v>5440</v>
      </c>
      <c r="AK392" s="134" t="s">
        <v>5440</v>
      </c>
      <c r="AL392" s="134" t="s">
        <v>5440</v>
      </c>
      <c r="AM392" s="134" t="s">
        <v>5440</v>
      </c>
      <c r="AN392" s="135" t="s">
        <v>5443</v>
      </c>
      <c r="AO392" s="135"/>
      <c r="AP392" s="135" t="s">
        <v>5440</v>
      </c>
      <c r="AQ392" s="135" t="s">
        <v>5440</v>
      </c>
      <c r="AR392" s="135" t="s">
        <v>5440</v>
      </c>
      <c r="AS392" s="135" t="s">
        <v>5440</v>
      </c>
      <c r="AT392" s="135" t="s">
        <v>5440</v>
      </c>
      <c r="AU392" s="136" t="s">
        <v>5437</v>
      </c>
      <c r="AV392" s="136"/>
      <c r="AW392" s="136" t="s">
        <v>5437</v>
      </c>
      <c r="AX392" s="136" t="s">
        <v>5437</v>
      </c>
      <c r="AY392" s="136" t="s">
        <v>6324</v>
      </c>
      <c r="AZ392" s="136">
        <v>4</v>
      </c>
      <c r="BA392" s="136" t="s">
        <v>5437</v>
      </c>
      <c r="BB392" s="99" t="s">
        <v>5437</v>
      </c>
      <c r="BC392" s="99"/>
      <c r="BD392" s="99" t="s">
        <v>5437</v>
      </c>
      <c r="BE392" s="99" t="s">
        <v>5437</v>
      </c>
      <c r="BF392" s="99" t="s">
        <v>5552</v>
      </c>
      <c r="BG392" s="99">
        <v>1</v>
      </c>
      <c r="BH392" s="99" t="s">
        <v>5437</v>
      </c>
      <c r="BI392" s="120" t="s">
        <v>5443</v>
      </c>
      <c r="BJ392" s="120"/>
      <c r="BK392" s="120" t="s">
        <v>5440</v>
      </c>
      <c r="BL392" s="120" t="s">
        <v>5440</v>
      </c>
      <c r="BM392" s="120" t="s">
        <v>5440</v>
      </c>
      <c r="BN392" s="120" t="s">
        <v>5440</v>
      </c>
      <c r="BO392" s="120" t="s">
        <v>5440</v>
      </c>
      <c r="BP392" s="109" t="s">
        <v>5437</v>
      </c>
      <c r="BQ392" s="109"/>
      <c r="BR392" s="109" t="s">
        <v>5437</v>
      </c>
      <c r="BS392" s="109" t="s">
        <v>5437</v>
      </c>
      <c r="BT392" s="109" t="s">
        <v>5561</v>
      </c>
      <c r="BU392" s="109">
        <v>1</v>
      </c>
      <c r="BV392" s="109" t="s">
        <v>5437</v>
      </c>
      <c r="BW392" s="121" t="s">
        <v>5437</v>
      </c>
      <c r="BX392" s="121">
        <v>2010</v>
      </c>
      <c r="BY392" s="121" t="s">
        <v>5437</v>
      </c>
      <c r="BZ392" s="121" t="s">
        <v>5440</v>
      </c>
      <c r="CA392" s="121" t="s">
        <v>5440</v>
      </c>
      <c r="CB392" s="121">
        <v>9</v>
      </c>
      <c r="CC392" s="121" t="s">
        <v>5440</v>
      </c>
      <c r="CD392" s="124" t="s">
        <v>5443</v>
      </c>
      <c r="CE392" s="124"/>
      <c r="CF392" s="124" t="s">
        <v>5440</v>
      </c>
      <c r="CG392" s="124" t="s">
        <v>5440</v>
      </c>
      <c r="CH392" s="124" t="s">
        <v>5440</v>
      </c>
      <c r="CI392" s="124" t="s">
        <v>5440</v>
      </c>
      <c r="CJ392" s="124" t="s">
        <v>5440</v>
      </c>
      <c r="CK392" s="123" t="s">
        <v>5437</v>
      </c>
      <c r="CL392" s="123"/>
      <c r="CM392" s="123" t="s">
        <v>5437</v>
      </c>
      <c r="CN392" s="123" t="s">
        <v>5437</v>
      </c>
      <c r="CO392" s="123" t="s">
        <v>6327</v>
      </c>
      <c r="CP392" s="123">
        <v>4</v>
      </c>
      <c r="CQ392" s="123" t="s">
        <v>5437</v>
      </c>
      <c r="CR392" s="121" t="s">
        <v>5437</v>
      </c>
      <c r="CS392" s="121" t="s">
        <v>5727</v>
      </c>
      <c r="CT392" s="121" t="s">
        <v>5437</v>
      </c>
      <c r="CU392" s="121" t="s">
        <v>5437</v>
      </c>
      <c r="CV392" s="121" t="s">
        <v>5562</v>
      </c>
      <c r="CW392" s="121" t="s">
        <v>5451</v>
      </c>
      <c r="CX392" s="121"/>
    </row>
    <row r="393" spans="1:102" x14ac:dyDescent="0.3">
      <c r="B393" s="137" t="s">
        <v>1366</v>
      </c>
      <c r="C393" s="137"/>
      <c r="D393" s="114" t="s">
        <v>5443</v>
      </c>
      <c r="E393" s="114" t="s">
        <v>5440</v>
      </c>
      <c r="F393" s="114" t="s">
        <v>5440</v>
      </c>
      <c r="G393" s="114"/>
      <c r="H393" s="114" t="s">
        <v>5440</v>
      </c>
      <c r="I393" s="114" t="s">
        <v>5440</v>
      </c>
      <c r="J393" s="114" t="s">
        <v>5440</v>
      </c>
      <c r="K393" s="114" t="s">
        <v>5440</v>
      </c>
      <c r="L393" s="115" t="s">
        <v>5437</v>
      </c>
      <c r="M393" s="115"/>
      <c r="N393" s="115" t="s">
        <v>5437</v>
      </c>
      <c r="O393" s="115" t="s">
        <v>5437</v>
      </c>
      <c r="P393" s="115" t="s">
        <v>6326</v>
      </c>
      <c r="Q393" s="115">
        <v>3</v>
      </c>
      <c r="R393" s="115" t="s">
        <v>5437</v>
      </c>
      <c r="S393" s="103" t="s">
        <v>5437</v>
      </c>
      <c r="T393" s="103"/>
      <c r="U393" s="103" t="s">
        <v>5437</v>
      </c>
      <c r="V393" s="103" t="s">
        <v>5437</v>
      </c>
      <c r="W393" s="103" t="s">
        <v>5553</v>
      </c>
      <c r="X393" s="103">
        <v>1</v>
      </c>
      <c r="Y393" s="103" t="s">
        <v>5437</v>
      </c>
      <c r="Z393" s="116" t="s">
        <v>5443</v>
      </c>
      <c r="AA393" s="116"/>
      <c r="AB393" s="116" t="s">
        <v>5440</v>
      </c>
      <c r="AC393" s="116" t="s">
        <v>5440</v>
      </c>
      <c r="AD393" s="116" t="s">
        <v>5440</v>
      </c>
      <c r="AE393" s="116" t="s">
        <v>5440</v>
      </c>
      <c r="AF393" s="116" t="s">
        <v>5440</v>
      </c>
      <c r="AG393" s="134" t="s">
        <v>5443</v>
      </c>
      <c r="AH393" s="134" t="s">
        <v>5440</v>
      </c>
      <c r="AI393" s="134" t="s">
        <v>5440</v>
      </c>
      <c r="AJ393" s="134" t="s">
        <v>5440</v>
      </c>
      <c r="AK393" s="134" t="s">
        <v>5440</v>
      </c>
      <c r="AL393" s="134" t="s">
        <v>5440</v>
      </c>
      <c r="AM393" s="134" t="s">
        <v>5440</v>
      </c>
      <c r="AN393" s="135" t="s">
        <v>5443</v>
      </c>
      <c r="AO393" s="135"/>
      <c r="AP393" s="135" t="s">
        <v>5440</v>
      </c>
      <c r="AQ393" s="135" t="s">
        <v>5440</v>
      </c>
      <c r="AR393" s="135" t="s">
        <v>5440</v>
      </c>
      <c r="AS393" s="135" t="s">
        <v>5440</v>
      </c>
      <c r="AT393" s="135" t="s">
        <v>5440</v>
      </c>
      <c r="AU393" s="136" t="s">
        <v>5437</v>
      </c>
      <c r="AV393" s="136"/>
      <c r="AW393" s="136" t="s">
        <v>5437</v>
      </c>
      <c r="AX393" s="136" t="s">
        <v>5437</v>
      </c>
      <c r="AY393" s="136" t="s">
        <v>6324</v>
      </c>
      <c r="AZ393" s="136">
        <v>3</v>
      </c>
      <c r="BA393" s="136" t="s">
        <v>5437</v>
      </c>
      <c r="BB393" s="99" t="s">
        <v>5443</v>
      </c>
      <c r="BC393" s="99"/>
      <c r="BD393" s="99" t="s">
        <v>5440</v>
      </c>
      <c r="BE393" s="99" t="s">
        <v>5440</v>
      </c>
      <c r="BF393" s="99" t="s">
        <v>5440</v>
      </c>
      <c r="BG393" s="99" t="s">
        <v>5440</v>
      </c>
      <c r="BH393" s="99" t="s">
        <v>5440</v>
      </c>
      <c r="BI393" s="120" t="s">
        <v>5443</v>
      </c>
      <c r="BJ393" s="120" t="s">
        <v>5440</v>
      </c>
      <c r="BK393" s="120" t="s">
        <v>5440</v>
      </c>
      <c r="BL393" s="120" t="s">
        <v>5440</v>
      </c>
      <c r="BM393" s="120" t="s">
        <v>5440</v>
      </c>
      <c r="BN393" s="120" t="s">
        <v>5440</v>
      </c>
      <c r="BO393" s="120" t="s">
        <v>5440</v>
      </c>
      <c r="BP393" s="109" t="s">
        <v>5437</v>
      </c>
      <c r="BQ393" s="109"/>
      <c r="BR393" s="109" t="s">
        <v>5437</v>
      </c>
      <c r="BS393" s="109" t="s">
        <v>5437</v>
      </c>
      <c r="BT393" s="109" t="s">
        <v>5561</v>
      </c>
      <c r="BU393" s="109">
        <v>1</v>
      </c>
      <c r="BV393" s="109" t="s">
        <v>5437</v>
      </c>
      <c r="BW393" s="121" t="s">
        <v>5437</v>
      </c>
      <c r="BX393" s="121"/>
      <c r="BY393" s="121" t="s">
        <v>5437</v>
      </c>
      <c r="BZ393" s="121" t="s">
        <v>5437</v>
      </c>
      <c r="CA393" s="121" t="s">
        <v>5440</v>
      </c>
      <c r="CB393" s="121">
        <v>9</v>
      </c>
      <c r="CC393" s="121" t="s">
        <v>5440</v>
      </c>
      <c r="CD393" s="124" t="s">
        <v>5443</v>
      </c>
      <c r="CE393" s="124" t="s">
        <v>5440</v>
      </c>
      <c r="CF393" s="124" t="s">
        <v>5440</v>
      </c>
      <c r="CG393" s="124" t="s">
        <v>5440</v>
      </c>
      <c r="CH393" s="124" t="s">
        <v>5440</v>
      </c>
      <c r="CI393" s="124" t="s">
        <v>5440</v>
      </c>
      <c r="CJ393" s="124" t="s">
        <v>5440</v>
      </c>
      <c r="CK393" s="123" t="s">
        <v>5437</v>
      </c>
      <c r="CL393" s="123"/>
      <c r="CM393" s="123" t="s">
        <v>5437</v>
      </c>
      <c r="CN393" s="123" t="s">
        <v>5437</v>
      </c>
      <c r="CO393" s="123" t="s">
        <v>6328</v>
      </c>
      <c r="CP393" s="123">
        <v>3</v>
      </c>
      <c r="CQ393" s="123" t="s">
        <v>5437</v>
      </c>
      <c r="CR393" s="121" t="s">
        <v>5437</v>
      </c>
      <c r="CS393" s="121" t="s">
        <v>5727</v>
      </c>
      <c r="CT393" s="121" t="s">
        <v>5437</v>
      </c>
      <c r="CU393" s="121" t="s">
        <v>5437</v>
      </c>
      <c r="CV393" s="121" t="s">
        <v>5562</v>
      </c>
      <c r="CW393" s="121" t="s">
        <v>5451</v>
      </c>
      <c r="CX393" s="121"/>
    </row>
    <row r="394" spans="1:102" x14ac:dyDescent="0.3">
      <c r="B394" s="137" t="s">
        <v>1380</v>
      </c>
      <c r="C394" s="137"/>
      <c r="D394" s="114" t="s">
        <v>5443</v>
      </c>
      <c r="E394" s="114" t="s">
        <v>5440</v>
      </c>
      <c r="F394" s="114" t="s">
        <v>5440</v>
      </c>
      <c r="G394" s="114"/>
      <c r="H394" s="114" t="s">
        <v>5440</v>
      </c>
      <c r="I394" s="114" t="s">
        <v>5440</v>
      </c>
      <c r="J394" s="114" t="s">
        <v>5440</v>
      </c>
      <c r="K394" s="114" t="s">
        <v>5440</v>
      </c>
      <c r="L394" s="115" t="s">
        <v>5437</v>
      </c>
      <c r="M394" s="115"/>
      <c r="N394" s="115" t="s">
        <v>5437</v>
      </c>
      <c r="O394" s="115" t="s">
        <v>5437</v>
      </c>
      <c r="P394" s="115" t="s">
        <v>6326</v>
      </c>
      <c r="Q394" s="115">
        <v>3</v>
      </c>
      <c r="R394" s="115" t="s">
        <v>5437</v>
      </c>
      <c r="S394" s="103" t="s">
        <v>5437</v>
      </c>
      <c r="T394" s="103"/>
      <c r="U394" s="103" t="s">
        <v>5437</v>
      </c>
      <c r="V394" s="103" t="s">
        <v>5437</v>
      </c>
      <c r="W394" s="103" t="s">
        <v>5553</v>
      </c>
      <c r="X394" s="103">
        <v>2</v>
      </c>
      <c r="Y394" s="103" t="s">
        <v>5437</v>
      </c>
      <c r="Z394" s="116" t="s">
        <v>5443</v>
      </c>
      <c r="AA394" s="116" t="s">
        <v>5440</v>
      </c>
      <c r="AB394" s="116" t="s">
        <v>5440</v>
      </c>
      <c r="AC394" s="116" t="s">
        <v>5440</v>
      </c>
      <c r="AD394" s="116" t="s">
        <v>5440</v>
      </c>
      <c r="AE394" s="116" t="s">
        <v>5440</v>
      </c>
      <c r="AF394" s="116" t="s">
        <v>5440</v>
      </c>
      <c r="AG394" s="134" t="s">
        <v>5443</v>
      </c>
      <c r="AH394" s="134" t="s">
        <v>5440</v>
      </c>
      <c r="AI394" s="134" t="s">
        <v>5440</v>
      </c>
      <c r="AJ394" s="134" t="s">
        <v>5440</v>
      </c>
      <c r="AK394" s="134" t="s">
        <v>5440</v>
      </c>
      <c r="AL394" s="134" t="s">
        <v>5440</v>
      </c>
      <c r="AM394" s="134" t="s">
        <v>5440</v>
      </c>
      <c r="AN394" s="135" t="s">
        <v>5443</v>
      </c>
      <c r="AO394" s="135" t="s">
        <v>5440</v>
      </c>
      <c r="AP394" s="135" t="s">
        <v>5440</v>
      </c>
      <c r="AQ394" s="135" t="s">
        <v>5440</v>
      </c>
      <c r="AR394" s="135" t="s">
        <v>5440</v>
      </c>
      <c r="AS394" s="135" t="s">
        <v>5440</v>
      </c>
      <c r="AT394" s="135" t="s">
        <v>5440</v>
      </c>
      <c r="AU394" s="136" t="s">
        <v>5437</v>
      </c>
      <c r="AV394" s="136"/>
      <c r="AW394" s="136" t="s">
        <v>5437</v>
      </c>
      <c r="AX394" s="136" t="s">
        <v>5437</v>
      </c>
      <c r="AY394" s="136" t="s">
        <v>6324</v>
      </c>
      <c r="AZ394" s="136">
        <v>3</v>
      </c>
      <c r="BA394" s="136" t="s">
        <v>5437</v>
      </c>
      <c r="BB394" s="99" t="s">
        <v>5443</v>
      </c>
      <c r="BC394" s="99" t="s">
        <v>5440</v>
      </c>
      <c r="BD394" s="99" t="s">
        <v>5440</v>
      </c>
      <c r="BE394" s="99" t="s">
        <v>5440</v>
      </c>
      <c r="BF394" s="99" t="s">
        <v>5440</v>
      </c>
      <c r="BG394" s="99" t="s">
        <v>5440</v>
      </c>
      <c r="BH394" s="99" t="s">
        <v>5440</v>
      </c>
      <c r="BI394" s="120" t="s">
        <v>5443</v>
      </c>
      <c r="BJ394" s="120" t="s">
        <v>5440</v>
      </c>
      <c r="BK394" s="120" t="s">
        <v>5440</v>
      </c>
      <c r="BL394" s="120" t="s">
        <v>5440</v>
      </c>
      <c r="BM394" s="120" t="s">
        <v>5440</v>
      </c>
      <c r="BN394" s="120" t="s">
        <v>5440</v>
      </c>
      <c r="BO394" s="120" t="s">
        <v>5440</v>
      </c>
      <c r="BP394" s="109" t="s">
        <v>5437</v>
      </c>
      <c r="BQ394" s="109"/>
      <c r="BR394" s="109" t="s">
        <v>5437</v>
      </c>
      <c r="BS394" s="109" t="s">
        <v>5437</v>
      </c>
      <c r="BT394" s="109" t="s">
        <v>5553</v>
      </c>
      <c r="BU394" s="109">
        <v>1</v>
      </c>
      <c r="BV394" s="109" t="s">
        <v>5437</v>
      </c>
      <c r="BW394" s="121" t="s">
        <v>5437</v>
      </c>
      <c r="BX394" s="121">
        <v>2010</v>
      </c>
      <c r="BY394" s="121" t="s">
        <v>5437</v>
      </c>
      <c r="BZ394" s="121" t="s">
        <v>5440</v>
      </c>
      <c r="CA394" s="121" t="s">
        <v>5440</v>
      </c>
      <c r="CB394" s="121">
        <v>9</v>
      </c>
      <c r="CC394" s="121" t="s">
        <v>5440</v>
      </c>
      <c r="CD394" s="124" t="s">
        <v>5443</v>
      </c>
      <c r="CE394" s="124" t="s">
        <v>5440</v>
      </c>
      <c r="CF394" s="124" t="s">
        <v>5440</v>
      </c>
      <c r="CG394" s="124" t="s">
        <v>5440</v>
      </c>
      <c r="CH394" s="124" t="s">
        <v>5440</v>
      </c>
      <c r="CI394" s="124" t="s">
        <v>5440</v>
      </c>
      <c r="CJ394" s="124" t="s">
        <v>5440</v>
      </c>
      <c r="CK394" s="123" t="s">
        <v>5437</v>
      </c>
      <c r="CL394" s="123"/>
      <c r="CM394" s="123" t="s">
        <v>5437</v>
      </c>
      <c r="CN394" s="123" t="s">
        <v>5437</v>
      </c>
      <c r="CO394" s="123" t="s">
        <v>6329</v>
      </c>
      <c r="CP394" s="123">
        <v>3</v>
      </c>
      <c r="CQ394" s="123" t="s">
        <v>5437</v>
      </c>
      <c r="CR394" s="121" t="s">
        <v>5437</v>
      </c>
      <c r="CS394" s="121" t="s">
        <v>5727</v>
      </c>
      <c r="CT394" s="121" t="s">
        <v>5437</v>
      </c>
      <c r="CU394" s="121" t="s">
        <v>5437</v>
      </c>
      <c r="CV394" s="121" t="s">
        <v>5562</v>
      </c>
      <c r="CW394" s="121" t="s">
        <v>5451</v>
      </c>
      <c r="CX394" s="121"/>
    </row>
    <row r="395" spans="1:102" x14ac:dyDescent="0.3">
      <c r="B395" s="137" t="s">
        <v>1390</v>
      </c>
      <c r="C395" s="137"/>
      <c r="D395" s="114" t="s">
        <v>5437</v>
      </c>
      <c r="E395" s="114"/>
      <c r="F395" s="114" t="s">
        <v>5437</v>
      </c>
      <c r="G395" s="114"/>
      <c r="H395" s="114" t="s">
        <v>5437</v>
      </c>
      <c r="I395" s="114" t="s">
        <v>5467</v>
      </c>
      <c r="J395" s="114">
        <v>1</v>
      </c>
      <c r="K395" s="114" t="s">
        <v>5437</v>
      </c>
      <c r="L395" s="115" t="s">
        <v>5437</v>
      </c>
      <c r="M395" s="115"/>
      <c r="N395" s="115" t="s">
        <v>5437</v>
      </c>
      <c r="O395" s="115" t="s">
        <v>5437</v>
      </c>
      <c r="P395" s="115" t="s">
        <v>6326</v>
      </c>
      <c r="Q395" s="115">
        <v>3</v>
      </c>
      <c r="R395" s="115" t="s">
        <v>5437</v>
      </c>
      <c r="S395" s="103" t="s">
        <v>5437</v>
      </c>
      <c r="T395" s="103"/>
      <c r="U395" s="103" t="s">
        <v>5437</v>
      </c>
      <c r="V395" s="103" t="s">
        <v>5437</v>
      </c>
      <c r="W395" s="103" t="s">
        <v>5553</v>
      </c>
      <c r="X395" s="103">
        <v>2</v>
      </c>
      <c r="Y395" s="103" t="s">
        <v>5437</v>
      </c>
      <c r="Z395" s="116" t="s">
        <v>5443</v>
      </c>
      <c r="AA395" s="116" t="s">
        <v>5440</v>
      </c>
      <c r="AB395" s="116" t="s">
        <v>5440</v>
      </c>
      <c r="AC395" s="116" t="s">
        <v>5440</v>
      </c>
      <c r="AD395" s="116" t="s">
        <v>5440</v>
      </c>
      <c r="AE395" s="116" t="s">
        <v>5440</v>
      </c>
      <c r="AF395" s="116" t="s">
        <v>5440</v>
      </c>
      <c r="AG395" s="134" t="s">
        <v>5443</v>
      </c>
      <c r="AH395" s="134" t="s">
        <v>5440</v>
      </c>
      <c r="AI395" s="134" t="s">
        <v>5440</v>
      </c>
      <c r="AJ395" s="134" t="s">
        <v>5440</v>
      </c>
      <c r="AK395" s="134" t="s">
        <v>5440</v>
      </c>
      <c r="AL395" s="134" t="s">
        <v>5440</v>
      </c>
      <c r="AM395" s="134" t="s">
        <v>5440</v>
      </c>
      <c r="AN395" s="135" t="s">
        <v>5443</v>
      </c>
      <c r="AO395" s="135" t="s">
        <v>5440</v>
      </c>
      <c r="AP395" s="135" t="s">
        <v>5440</v>
      </c>
      <c r="AQ395" s="135" t="s">
        <v>5440</v>
      </c>
      <c r="AR395" s="135" t="s">
        <v>5440</v>
      </c>
      <c r="AS395" s="135" t="s">
        <v>5440</v>
      </c>
      <c r="AT395" s="135" t="s">
        <v>5440</v>
      </c>
      <c r="AU395" s="136" t="s">
        <v>5437</v>
      </c>
      <c r="AV395" s="136"/>
      <c r="AW395" s="136" t="s">
        <v>5437</v>
      </c>
      <c r="AX395" s="136" t="s">
        <v>5437</v>
      </c>
      <c r="AY395" s="136" t="s">
        <v>6324</v>
      </c>
      <c r="AZ395" s="136">
        <v>4</v>
      </c>
      <c r="BA395" s="136" t="s">
        <v>5437</v>
      </c>
      <c r="BB395" s="99" t="s">
        <v>5443</v>
      </c>
      <c r="BC395" s="99" t="s">
        <v>5440</v>
      </c>
      <c r="BD395" s="99" t="s">
        <v>5440</v>
      </c>
      <c r="BE395" s="99" t="s">
        <v>5440</v>
      </c>
      <c r="BF395" s="99" t="s">
        <v>5440</v>
      </c>
      <c r="BG395" s="99" t="s">
        <v>5440</v>
      </c>
      <c r="BH395" s="99" t="s">
        <v>5440</v>
      </c>
      <c r="BI395" s="120" t="s">
        <v>5443</v>
      </c>
      <c r="BJ395" s="120" t="s">
        <v>5440</v>
      </c>
      <c r="BK395" s="120" t="s">
        <v>5440</v>
      </c>
      <c r="BL395" s="120" t="s">
        <v>5440</v>
      </c>
      <c r="BM395" s="120" t="s">
        <v>5440</v>
      </c>
      <c r="BN395" s="120" t="s">
        <v>5440</v>
      </c>
      <c r="BO395" s="120" t="s">
        <v>5440</v>
      </c>
      <c r="BP395" s="109" t="s">
        <v>5437</v>
      </c>
      <c r="BQ395" s="109"/>
      <c r="BR395" s="109" t="s">
        <v>5437</v>
      </c>
      <c r="BS395" s="109" t="s">
        <v>5437</v>
      </c>
      <c r="BT395" s="109" t="s">
        <v>5553</v>
      </c>
      <c r="BU395" s="109">
        <v>1</v>
      </c>
      <c r="BV395" s="109" t="s">
        <v>5437</v>
      </c>
      <c r="BW395" s="121" t="s">
        <v>5437</v>
      </c>
      <c r="BX395" s="121">
        <v>2010</v>
      </c>
      <c r="BY395" s="121" t="s">
        <v>5437</v>
      </c>
      <c r="BZ395" s="121" t="s">
        <v>5440</v>
      </c>
      <c r="CA395" s="121" t="s">
        <v>5440</v>
      </c>
      <c r="CB395" s="121">
        <v>9</v>
      </c>
      <c r="CC395" s="121" t="s">
        <v>5440</v>
      </c>
      <c r="CD395" s="124" t="s">
        <v>5443</v>
      </c>
      <c r="CE395" s="124" t="s">
        <v>5440</v>
      </c>
      <c r="CF395" s="124" t="s">
        <v>5440</v>
      </c>
      <c r="CG395" s="124" t="s">
        <v>5440</v>
      </c>
      <c r="CH395" s="124" t="s">
        <v>5440</v>
      </c>
      <c r="CI395" s="124" t="s">
        <v>5440</v>
      </c>
      <c r="CJ395" s="124" t="s">
        <v>5440</v>
      </c>
      <c r="CK395" s="123" t="s">
        <v>5437</v>
      </c>
      <c r="CL395" s="123"/>
      <c r="CM395" s="123" t="s">
        <v>5437</v>
      </c>
      <c r="CN395" s="123" t="s">
        <v>5437</v>
      </c>
      <c r="CO395" s="123" t="s">
        <v>6330</v>
      </c>
      <c r="CP395" s="123">
        <v>3</v>
      </c>
      <c r="CQ395" s="123" t="s">
        <v>5437</v>
      </c>
      <c r="CR395" s="121" t="s">
        <v>5437</v>
      </c>
      <c r="CS395" s="121" t="s">
        <v>5727</v>
      </c>
      <c r="CT395" s="121" t="s">
        <v>5437</v>
      </c>
      <c r="CU395" s="121" t="s">
        <v>5437</v>
      </c>
      <c r="CV395" s="121" t="s">
        <v>5562</v>
      </c>
      <c r="CW395" s="121"/>
      <c r="CX395" s="121"/>
    </row>
    <row r="396" spans="1:102" x14ac:dyDescent="0.3">
      <c r="B396" s="137" t="s">
        <v>6331</v>
      </c>
      <c r="C396" s="137"/>
      <c r="D396" s="114"/>
      <c r="E396" s="114"/>
      <c r="F396" s="114"/>
      <c r="G396" s="114"/>
      <c r="H396" s="114"/>
      <c r="I396" s="114"/>
      <c r="J396" s="114"/>
      <c r="K396" s="114"/>
      <c r="L396" s="115"/>
      <c r="M396" s="115"/>
      <c r="N396" s="115"/>
      <c r="O396" s="115"/>
      <c r="P396" s="115"/>
      <c r="Q396" s="115"/>
      <c r="R396" s="115"/>
      <c r="S396" s="103"/>
      <c r="T396" s="103"/>
      <c r="U396" s="103"/>
      <c r="V396" s="103"/>
      <c r="W396" s="103"/>
      <c r="X396" s="103"/>
      <c r="Y396" s="103"/>
      <c r="Z396" s="116"/>
      <c r="AA396" s="116"/>
      <c r="AB396" s="116"/>
      <c r="AC396" s="116"/>
      <c r="AD396" s="116"/>
      <c r="AE396" s="116"/>
      <c r="AF396" s="116"/>
      <c r="AG396" s="134"/>
      <c r="AH396" s="134"/>
      <c r="AI396" s="134"/>
      <c r="AJ396" s="134"/>
      <c r="AK396" s="134"/>
      <c r="AL396" s="134"/>
      <c r="AM396" s="134"/>
      <c r="AN396" s="135"/>
      <c r="AO396" s="135"/>
      <c r="AP396" s="135"/>
      <c r="AQ396" s="135"/>
      <c r="AR396" s="135"/>
      <c r="AS396" s="135"/>
      <c r="AT396" s="135"/>
      <c r="AU396" s="136"/>
      <c r="AV396" s="136"/>
      <c r="AW396" s="136"/>
      <c r="AX396" s="136"/>
      <c r="AY396" s="136"/>
      <c r="AZ396" s="136"/>
      <c r="BA396" s="136"/>
      <c r="BB396" s="99"/>
      <c r="BC396" s="99"/>
      <c r="BD396" s="99"/>
      <c r="BE396" s="99"/>
      <c r="BF396" s="99"/>
      <c r="BG396" s="99"/>
      <c r="BH396" s="99"/>
      <c r="BI396" s="120"/>
      <c r="BJ396" s="120"/>
      <c r="BK396" s="120"/>
      <c r="BL396" s="120"/>
      <c r="BM396" s="120"/>
      <c r="BN396" s="120"/>
      <c r="BO396" s="120"/>
      <c r="BP396" s="109"/>
      <c r="BQ396" s="109"/>
      <c r="BR396" s="109"/>
      <c r="BS396" s="109"/>
      <c r="BT396" s="109"/>
      <c r="BU396" s="109"/>
      <c r="BV396" s="109"/>
      <c r="BW396" s="121"/>
      <c r="BX396" s="121"/>
      <c r="BY396" s="121"/>
      <c r="BZ396" s="121"/>
      <c r="CA396" s="121"/>
      <c r="CB396" s="121"/>
      <c r="CC396" s="121"/>
      <c r="CD396" s="124"/>
      <c r="CE396" s="124"/>
      <c r="CF396" s="124"/>
      <c r="CG396" s="124"/>
      <c r="CH396" s="124"/>
      <c r="CI396" s="124"/>
      <c r="CJ396" s="124"/>
      <c r="CK396" s="123"/>
      <c r="CL396" s="123"/>
      <c r="CM396" s="123"/>
      <c r="CN396" s="123"/>
      <c r="CO396" s="123"/>
      <c r="CP396" s="123"/>
      <c r="CQ396" s="123"/>
      <c r="CR396" s="121"/>
      <c r="CS396" s="121"/>
      <c r="CT396" s="121"/>
      <c r="CU396" s="121"/>
      <c r="CV396" s="121"/>
      <c r="CW396" s="121"/>
      <c r="CX396" s="121"/>
    </row>
    <row r="397" spans="1:102" x14ac:dyDescent="0.3">
      <c r="B397" s="137" t="s">
        <v>1363</v>
      </c>
      <c r="C397" s="137"/>
      <c r="D397" s="114" t="s">
        <v>5437</v>
      </c>
      <c r="E397" s="114" t="s">
        <v>5442</v>
      </c>
      <c r="F397" s="114" t="s">
        <v>5437</v>
      </c>
      <c r="G397" s="114"/>
      <c r="H397" s="114" t="s">
        <v>5437</v>
      </c>
      <c r="I397" s="114" t="s">
        <v>5508</v>
      </c>
      <c r="J397" s="114">
        <v>1</v>
      </c>
      <c r="K397" s="114" t="s">
        <v>5437</v>
      </c>
      <c r="L397" s="115" t="s">
        <v>5437</v>
      </c>
      <c r="M397" s="115" t="s">
        <v>5442</v>
      </c>
      <c r="N397" s="115" t="s">
        <v>5437</v>
      </c>
      <c r="O397" s="115" t="s">
        <v>5437</v>
      </c>
      <c r="P397" s="115" t="s">
        <v>6332</v>
      </c>
      <c r="Q397" s="115">
        <v>1</v>
      </c>
      <c r="R397" s="115"/>
      <c r="S397" s="103" t="s">
        <v>5437</v>
      </c>
      <c r="T397" s="103" t="s">
        <v>5442</v>
      </c>
      <c r="U397" s="103" t="s">
        <v>5437</v>
      </c>
      <c r="V397" s="103" t="s">
        <v>5437</v>
      </c>
      <c r="W397" s="103"/>
      <c r="X397" s="103">
        <v>1</v>
      </c>
      <c r="Y397" s="103" t="s">
        <v>5437</v>
      </c>
      <c r="Z397" s="116" t="s">
        <v>5443</v>
      </c>
      <c r="AA397" s="116" t="s">
        <v>5440</v>
      </c>
      <c r="AB397" s="116" t="s">
        <v>5440</v>
      </c>
      <c r="AC397" s="116" t="s">
        <v>5440</v>
      </c>
      <c r="AD397" s="116" t="s">
        <v>5440</v>
      </c>
      <c r="AE397" s="116" t="s">
        <v>5440</v>
      </c>
      <c r="AF397" s="116" t="s">
        <v>5440</v>
      </c>
      <c r="AG397" s="128" t="s">
        <v>5443</v>
      </c>
      <c r="AH397" s="128" t="s">
        <v>5440</v>
      </c>
      <c r="AI397" s="128" t="s">
        <v>5440</v>
      </c>
      <c r="AJ397" s="128" t="s">
        <v>5440</v>
      </c>
      <c r="AK397" s="128" t="s">
        <v>5440</v>
      </c>
      <c r="AL397" s="128" t="s">
        <v>5440</v>
      </c>
      <c r="AM397" s="128" t="s">
        <v>5440</v>
      </c>
      <c r="AN397" s="135" t="s">
        <v>5443</v>
      </c>
      <c r="AO397" s="135" t="s">
        <v>5440</v>
      </c>
      <c r="AP397" s="135" t="s">
        <v>5440</v>
      </c>
      <c r="AQ397" s="135" t="s">
        <v>5440</v>
      </c>
      <c r="AR397" s="135" t="s">
        <v>5440</v>
      </c>
      <c r="AS397" s="135" t="s">
        <v>5440</v>
      </c>
      <c r="AT397" s="135" t="s">
        <v>5440</v>
      </c>
      <c r="AU397" s="136" t="s">
        <v>5437</v>
      </c>
      <c r="AV397" s="136" t="s">
        <v>5442</v>
      </c>
      <c r="AW397" s="136" t="s">
        <v>5437</v>
      </c>
      <c r="AX397" s="136" t="s">
        <v>5437</v>
      </c>
      <c r="AY397" s="136" t="s">
        <v>6333</v>
      </c>
      <c r="AZ397" s="136">
        <v>2</v>
      </c>
      <c r="BA397" s="136" t="s">
        <v>5437</v>
      </c>
      <c r="BB397" s="99" t="s">
        <v>5443</v>
      </c>
      <c r="BC397" s="99" t="s">
        <v>5440</v>
      </c>
      <c r="BD397" s="99" t="s">
        <v>5440</v>
      </c>
      <c r="BE397" s="99" t="s">
        <v>5440</v>
      </c>
      <c r="BF397" s="99" t="s">
        <v>5440</v>
      </c>
      <c r="BG397" s="99" t="s">
        <v>5440</v>
      </c>
      <c r="BH397" s="99" t="s">
        <v>5440</v>
      </c>
      <c r="BI397" s="120" t="s">
        <v>5443</v>
      </c>
      <c r="BJ397" s="120" t="s">
        <v>5440</v>
      </c>
      <c r="BK397" s="120" t="s">
        <v>5440</v>
      </c>
      <c r="BL397" s="120" t="s">
        <v>5440</v>
      </c>
      <c r="BM397" s="120" t="s">
        <v>5440</v>
      </c>
      <c r="BN397" s="120" t="s">
        <v>5440</v>
      </c>
      <c r="BO397" s="120" t="s">
        <v>5440</v>
      </c>
      <c r="BP397" s="109" t="s">
        <v>5443</v>
      </c>
      <c r="BQ397" s="109" t="s">
        <v>5440</v>
      </c>
      <c r="BR397" s="109" t="s">
        <v>5440</v>
      </c>
      <c r="BS397" s="109" t="s">
        <v>5440</v>
      </c>
      <c r="BT397" s="109" t="s">
        <v>5440</v>
      </c>
      <c r="BU397" s="109" t="s">
        <v>5440</v>
      </c>
      <c r="BV397" s="109" t="s">
        <v>5440</v>
      </c>
      <c r="BW397" s="121" t="s">
        <v>5437</v>
      </c>
      <c r="BX397" s="121">
        <v>2010</v>
      </c>
      <c r="BY397" s="121" t="s">
        <v>5437</v>
      </c>
      <c r="BZ397" s="121"/>
      <c r="CA397" s="121"/>
      <c r="CB397" s="121">
        <v>9</v>
      </c>
      <c r="CC397" s="121"/>
      <c r="CD397" s="124" t="s">
        <v>5443</v>
      </c>
      <c r="CE397" s="124" t="s">
        <v>5440</v>
      </c>
      <c r="CF397" s="124" t="s">
        <v>5440</v>
      </c>
      <c r="CG397" s="124" t="s">
        <v>5440</v>
      </c>
      <c r="CH397" s="124" t="s">
        <v>5440</v>
      </c>
      <c r="CI397" s="124" t="s">
        <v>5440</v>
      </c>
      <c r="CJ397" s="124" t="s">
        <v>5440</v>
      </c>
      <c r="CK397" s="123" t="s">
        <v>5437</v>
      </c>
      <c r="CL397" s="123" t="s">
        <v>5442</v>
      </c>
      <c r="CM397" s="123" t="s">
        <v>5437</v>
      </c>
      <c r="CN397" s="123" t="s">
        <v>5437</v>
      </c>
      <c r="CO397" s="123" t="s">
        <v>6334</v>
      </c>
      <c r="CP397" s="123">
        <v>4</v>
      </c>
      <c r="CQ397" s="123"/>
      <c r="CR397" s="121" t="s">
        <v>5437</v>
      </c>
      <c r="CS397" s="121">
        <v>2013</v>
      </c>
      <c r="CT397" s="121"/>
      <c r="CU397" s="121" t="s">
        <v>5437</v>
      </c>
      <c r="CV397" s="121" t="s">
        <v>5515</v>
      </c>
      <c r="CW397" s="121" t="s">
        <v>6335</v>
      </c>
      <c r="CX397" s="121"/>
    </row>
    <row r="398" spans="1:102" x14ac:dyDescent="0.3">
      <c r="B398" s="137" t="s">
        <v>1374</v>
      </c>
      <c r="C398" s="137"/>
      <c r="D398" s="114" t="s">
        <v>5437</v>
      </c>
      <c r="E398" s="114">
        <v>2005</v>
      </c>
      <c r="F398" s="114" t="s">
        <v>5437</v>
      </c>
      <c r="G398" s="114"/>
      <c r="H398" s="114" t="s">
        <v>5437</v>
      </c>
      <c r="I398" s="114" t="s">
        <v>5508</v>
      </c>
      <c r="J398" s="114">
        <v>1</v>
      </c>
      <c r="K398" s="114" t="s">
        <v>5437</v>
      </c>
      <c r="L398" s="115" t="s">
        <v>5437</v>
      </c>
      <c r="M398" s="115" t="s">
        <v>5442</v>
      </c>
      <c r="N398" s="115" t="s">
        <v>5437</v>
      </c>
      <c r="O398" s="115" t="s">
        <v>5437</v>
      </c>
      <c r="P398" s="115" t="s">
        <v>6326</v>
      </c>
      <c r="Q398" s="115">
        <v>4</v>
      </c>
      <c r="R398" s="115" t="s">
        <v>5437</v>
      </c>
      <c r="S398" s="103" t="s">
        <v>5437</v>
      </c>
      <c r="T398" s="103" t="s">
        <v>5442</v>
      </c>
      <c r="U398" s="103" t="s">
        <v>5443</v>
      </c>
      <c r="V398" s="103" t="s">
        <v>5443</v>
      </c>
      <c r="W398" s="103" t="s">
        <v>6336</v>
      </c>
      <c r="X398" s="103">
        <v>2</v>
      </c>
      <c r="Y398" s="103" t="s">
        <v>5443</v>
      </c>
      <c r="Z398" s="116" t="s">
        <v>5443</v>
      </c>
      <c r="AA398" s="116" t="s">
        <v>5440</v>
      </c>
      <c r="AB398" s="116" t="s">
        <v>5440</v>
      </c>
      <c r="AC398" s="116" t="s">
        <v>5440</v>
      </c>
      <c r="AD398" s="116" t="s">
        <v>5440</v>
      </c>
      <c r="AE398" s="116" t="s">
        <v>5440</v>
      </c>
      <c r="AF398" s="116" t="s">
        <v>5440</v>
      </c>
      <c r="AG398" s="134" t="s">
        <v>5443</v>
      </c>
      <c r="AH398" s="134" t="s">
        <v>5440</v>
      </c>
      <c r="AI398" s="134" t="s">
        <v>5440</v>
      </c>
      <c r="AJ398" s="134" t="s">
        <v>5440</v>
      </c>
      <c r="AK398" s="134" t="s">
        <v>5440</v>
      </c>
      <c r="AL398" s="134" t="s">
        <v>5440</v>
      </c>
      <c r="AM398" s="134" t="s">
        <v>5440</v>
      </c>
      <c r="AN398" s="135" t="s">
        <v>5443</v>
      </c>
      <c r="AO398" s="135" t="s">
        <v>5440</v>
      </c>
      <c r="AP398" s="135" t="s">
        <v>5440</v>
      </c>
      <c r="AQ398" s="135" t="s">
        <v>5440</v>
      </c>
      <c r="AR398" s="135" t="s">
        <v>5440</v>
      </c>
      <c r="AS398" s="135" t="s">
        <v>5440</v>
      </c>
      <c r="AT398" s="135" t="s">
        <v>5440</v>
      </c>
      <c r="AU398" s="136" t="s">
        <v>5437</v>
      </c>
      <c r="AV398" s="136">
        <v>2012</v>
      </c>
      <c r="AW398" s="136" t="s">
        <v>5437</v>
      </c>
      <c r="AX398" s="136" t="s">
        <v>5437</v>
      </c>
      <c r="AY398" s="136" t="s">
        <v>6324</v>
      </c>
      <c r="AZ398" s="136">
        <v>4</v>
      </c>
      <c r="BA398" s="136" t="s">
        <v>5437</v>
      </c>
      <c r="BB398" s="99" t="s">
        <v>5437</v>
      </c>
      <c r="BC398" s="99">
        <v>2009</v>
      </c>
      <c r="BD398" s="99" t="s">
        <v>5437</v>
      </c>
      <c r="BE398" s="99" t="s">
        <v>5437</v>
      </c>
      <c r="BF398" s="99" t="s">
        <v>5447</v>
      </c>
      <c r="BG398" s="99">
        <v>1</v>
      </c>
      <c r="BH398" s="99" t="s">
        <v>5437</v>
      </c>
      <c r="BI398" s="120" t="s">
        <v>5443</v>
      </c>
      <c r="BJ398" s="120" t="s">
        <v>5440</v>
      </c>
      <c r="BK398" s="120" t="s">
        <v>5440</v>
      </c>
      <c r="BL398" s="120" t="s">
        <v>5440</v>
      </c>
      <c r="BM398" s="120" t="s">
        <v>5440</v>
      </c>
      <c r="BN398" s="120" t="s">
        <v>5440</v>
      </c>
      <c r="BO398" s="120" t="s">
        <v>5440</v>
      </c>
      <c r="BP398" s="109" t="s">
        <v>5437</v>
      </c>
      <c r="BQ398" s="109">
        <v>2010</v>
      </c>
      <c r="BR398" s="109" t="s">
        <v>5437</v>
      </c>
      <c r="BS398" s="109" t="s">
        <v>5437</v>
      </c>
      <c r="BT398" s="109" t="s">
        <v>5553</v>
      </c>
      <c r="BU398" s="109">
        <v>1</v>
      </c>
      <c r="BV398" s="109" t="s">
        <v>5437</v>
      </c>
      <c r="BW398" s="121" t="s">
        <v>5437</v>
      </c>
      <c r="BX398" s="121">
        <v>2010</v>
      </c>
      <c r="BY398" s="121" t="s">
        <v>5437</v>
      </c>
      <c r="BZ398" s="121" t="s">
        <v>5440</v>
      </c>
      <c r="CA398" s="121" t="s">
        <v>5440</v>
      </c>
      <c r="CB398" s="121">
        <v>9</v>
      </c>
      <c r="CC398" s="121" t="s">
        <v>5440</v>
      </c>
      <c r="CD398" s="124" t="s">
        <v>5443</v>
      </c>
      <c r="CE398" s="124" t="s">
        <v>5440</v>
      </c>
      <c r="CF398" s="124" t="s">
        <v>5440</v>
      </c>
      <c r="CG398" s="124" t="s">
        <v>5440</v>
      </c>
      <c r="CH398" s="124" t="s">
        <v>5440</v>
      </c>
      <c r="CI398" s="124" t="s">
        <v>5440</v>
      </c>
      <c r="CJ398" s="124" t="s">
        <v>5440</v>
      </c>
      <c r="CK398" s="123" t="s">
        <v>5437</v>
      </c>
      <c r="CL398" s="123"/>
      <c r="CM398" s="123" t="s">
        <v>5437</v>
      </c>
      <c r="CN398" s="123" t="s">
        <v>5437</v>
      </c>
      <c r="CO398" s="123" t="s">
        <v>6325</v>
      </c>
      <c r="CP398" s="123">
        <v>3</v>
      </c>
      <c r="CQ398" s="123" t="s">
        <v>5437</v>
      </c>
      <c r="CR398" s="121" t="s">
        <v>5437</v>
      </c>
      <c r="CS398" s="121" t="s">
        <v>5727</v>
      </c>
      <c r="CT398" s="121" t="s">
        <v>5437</v>
      </c>
      <c r="CU398" s="121" t="s">
        <v>5437</v>
      </c>
      <c r="CV398" s="121" t="s">
        <v>5562</v>
      </c>
      <c r="CW398" s="121" t="s">
        <v>5479</v>
      </c>
      <c r="CX398" s="121"/>
    </row>
    <row r="399" spans="1:102" x14ac:dyDescent="0.3">
      <c r="B399" s="137" t="s">
        <v>655</v>
      </c>
      <c r="C399" s="137"/>
      <c r="D399" s="114" t="s">
        <v>5437</v>
      </c>
      <c r="E399" s="114">
        <v>2005</v>
      </c>
      <c r="F399" s="114" t="s">
        <v>5437</v>
      </c>
      <c r="G399" s="114"/>
      <c r="H399" s="114" t="s">
        <v>5437</v>
      </c>
      <c r="I399" s="114" t="s">
        <v>5508</v>
      </c>
      <c r="J399" s="114">
        <v>1</v>
      </c>
      <c r="K399" s="114" t="s">
        <v>5437</v>
      </c>
      <c r="L399" s="115" t="s">
        <v>5437</v>
      </c>
      <c r="M399" s="115">
        <v>2005</v>
      </c>
      <c r="N399" s="115" t="s">
        <v>5437</v>
      </c>
      <c r="O399" s="115" t="s">
        <v>5437</v>
      </c>
      <c r="P399" s="115" t="s">
        <v>5786</v>
      </c>
      <c r="Q399" s="115">
        <v>2</v>
      </c>
      <c r="R399" s="115" t="s">
        <v>5437</v>
      </c>
      <c r="S399" s="103" t="s">
        <v>5437</v>
      </c>
      <c r="T399" s="103" t="s">
        <v>5568</v>
      </c>
      <c r="U399" s="103" t="s">
        <v>5437</v>
      </c>
      <c r="V399" s="103" t="s">
        <v>5437</v>
      </c>
      <c r="W399" s="103" t="s">
        <v>6184</v>
      </c>
      <c r="X399" s="103">
        <v>1</v>
      </c>
      <c r="Y399" s="103" t="s">
        <v>5437</v>
      </c>
      <c r="Z399" s="116" t="s">
        <v>5443</v>
      </c>
      <c r="AA399" s="116" t="s">
        <v>0</v>
      </c>
      <c r="AB399" s="116" t="s">
        <v>0</v>
      </c>
      <c r="AC399" s="116" t="s">
        <v>0</v>
      </c>
      <c r="AD399" s="116" t="s">
        <v>0</v>
      </c>
      <c r="AE399" s="116" t="s">
        <v>0</v>
      </c>
      <c r="AF399" s="116" t="s">
        <v>0</v>
      </c>
      <c r="AG399" s="134" t="s">
        <v>5443</v>
      </c>
      <c r="AH399" s="134" t="s">
        <v>0</v>
      </c>
      <c r="AI399" s="134" t="s">
        <v>0</v>
      </c>
      <c r="AJ399" s="134" t="s">
        <v>0</v>
      </c>
      <c r="AK399" s="134" t="s">
        <v>0</v>
      </c>
      <c r="AL399" s="134" t="s">
        <v>0</v>
      </c>
      <c r="AM399" s="134" t="s">
        <v>0</v>
      </c>
      <c r="AN399" s="135" t="s">
        <v>5443</v>
      </c>
      <c r="AO399" s="135" t="s">
        <v>0</v>
      </c>
      <c r="AP399" s="135" t="s">
        <v>0</v>
      </c>
      <c r="AQ399" s="135" t="s">
        <v>0</v>
      </c>
      <c r="AR399" s="135" t="s">
        <v>0</v>
      </c>
      <c r="AS399" s="135" t="s">
        <v>0</v>
      </c>
      <c r="AT399" s="135" t="s">
        <v>0</v>
      </c>
      <c r="AU399" s="136" t="s">
        <v>5437</v>
      </c>
      <c r="AV399" s="136">
        <v>2012</v>
      </c>
      <c r="AW399" s="136" t="s">
        <v>5437</v>
      </c>
      <c r="AX399" s="136" t="s">
        <v>5437</v>
      </c>
      <c r="AY399" s="136" t="s">
        <v>6290</v>
      </c>
      <c r="AZ399" s="136" t="s">
        <v>6291</v>
      </c>
      <c r="BA399" s="136" t="s">
        <v>5437</v>
      </c>
      <c r="BB399" s="99" t="s">
        <v>5443</v>
      </c>
      <c r="BC399" s="99" t="s">
        <v>0</v>
      </c>
      <c r="BD399" s="99" t="s">
        <v>0</v>
      </c>
      <c r="BE399" s="99" t="s">
        <v>0</v>
      </c>
      <c r="BF399" s="99" t="s">
        <v>0</v>
      </c>
      <c r="BG399" s="99" t="s">
        <v>0</v>
      </c>
      <c r="BH399" s="99" t="s">
        <v>0</v>
      </c>
      <c r="BI399" s="120" t="s">
        <v>5443</v>
      </c>
      <c r="BJ399" s="120" t="s">
        <v>0</v>
      </c>
      <c r="BK399" s="120" t="s">
        <v>0</v>
      </c>
      <c r="BL399" s="120" t="s">
        <v>0</v>
      </c>
      <c r="BM399" s="120" t="s">
        <v>0</v>
      </c>
      <c r="BN399" s="120" t="s">
        <v>0</v>
      </c>
      <c r="BO399" s="120" t="s">
        <v>0</v>
      </c>
      <c r="BP399" s="109" t="s">
        <v>5443</v>
      </c>
      <c r="BQ399" s="109" t="s">
        <v>0</v>
      </c>
      <c r="BR399" s="109" t="s">
        <v>0</v>
      </c>
      <c r="BS399" s="109" t="s">
        <v>0</v>
      </c>
      <c r="BT399" s="109" t="s">
        <v>0</v>
      </c>
      <c r="BU399" s="109" t="s">
        <v>0</v>
      </c>
      <c r="BV399" s="109" t="s">
        <v>0</v>
      </c>
      <c r="BW399" s="121" t="s">
        <v>5437</v>
      </c>
      <c r="BX399" s="121" t="s">
        <v>5568</v>
      </c>
      <c r="BY399" s="121" t="s">
        <v>5437</v>
      </c>
      <c r="BZ399" s="121" t="s">
        <v>5437</v>
      </c>
      <c r="CA399" s="121" t="s">
        <v>6090</v>
      </c>
      <c r="CB399" s="121">
        <v>1</v>
      </c>
      <c r="CC399" s="121" t="s">
        <v>0</v>
      </c>
      <c r="CD399" s="124" t="s">
        <v>5443</v>
      </c>
      <c r="CE399" s="124" t="s">
        <v>0</v>
      </c>
      <c r="CF399" s="124" t="s">
        <v>0</v>
      </c>
      <c r="CG399" s="124" t="s">
        <v>0</v>
      </c>
      <c r="CH399" s="124" t="s">
        <v>0</v>
      </c>
      <c r="CI399" s="124" t="s">
        <v>0</v>
      </c>
      <c r="CJ399" s="124" t="s">
        <v>0</v>
      </c>
      <c r="CK399" s="123" t="s">
        <v>5437</v>
      </c>
      <c r="CL399" s="123" t="s">
        <v>5568</v>
      </c>
      <c r="CM399" s="123" t="s">
        <v>5437</v>
      </c>
      <c r="CN399" s="123" t="s">
        <v>5437</v>
      </c>
      <c r="CO399" s="123" t="s">
        <v>6190</v>
      </c>
      <c r="CP399" s="123">
        <v>2</v>
      </c>
      <c r="CQ399" s="123" t="s">
        <v>5437</v>
      </c>
      <c r="CR399" s="121" t="s">
        <v>5437</v>
      </c>
      <c r="CS399" s="121" t="s">
        <v>5989</v>
      </c>
      <c r="CT399" s="121" t="s">
        <v>5437</v>
      </c>
      <c r="CU399" s="121" t="s">
        <v>5437</v>
      </c>
      <c r="CV399" s="121" t="s">
        <v>5640</v>
      </c>
      <c r="CW399" s="121" t="s">
        <v>6191</v>
      </c>
      <c r="CX399" s="121" t="s">
        <v>0</v>
      </c>
    </row>
    <row r="400" spans="1:102" x14ac:dyDescent="0.3">
      <c r="B400" s="137" t="s">
        <v>1396</v>
      </c>
      <c r="C400" s="137"/>
      <c r="D400" s="114" t="s">
        <v>5437</v>
      </c>
      <c r="E400" s="114">
        <v>2009</v>
      </c>
      <c r="F400" s="114" t="s">
        <v>5437</v>
      </c>
      <c r="G400" s="114"/>
      <c r="H400" s="114" t="s">
        <v>5437</v>
      </c>
      <c r="I400" s="114" t="s">
        <v>5508</v>
      </c>
      <c r="J400" s="114">
        <v>1</v>
      </c>
      <c r="K400" s="114" t="s">
        <v>5437</v>
      </c>
      <c r="L400" s="115" t="s">
        <v>5437</v>
      </c>
      <c r="M400" s="115" t="s">
        <v>5442</v>
      </c>
      <c r="N400" s="115" t="s">
        <v>5437</v>
      </c>
      <c r="O400" s="115" t="s">
        <v>5437</v>
      </c>
      <c r="P400" s="115" t="s">
        <v>6326</v>
      </c>
      <c r="Q400" s="115">
        <v>4</v>
      </c>
      <c r="R400" s="115" t="s">
        <v>5437</v>
      </c>
      <c r="S400" s="103" t="s">
        <v>5437</v>
      </c>
      <c r="T400" s="103">
        <v>2009</v>
      </c>
      <c r="U400" s="103" t="s">
        <v>5437</v>
      </c>
      <c r="V400" s="103" t="s">
        <v>5437</v>
      </c>
      <c r="W400" s="103" t="s">
        <v>5553</v>
      </c>
      <c r="X400" s="103">
        <v>2</v>
      </c>
      <c r="Y400" s="103" t="s">
        <v>5437</v>
      </c>
      <c r="Z400" s="116" t="s">
        <v>5443</v>
      </c>
      <c r="AA400" s="116" t="s">
        <v>5440</v>
      </c>
      <c r="AB400" s="116" t="s">
        <v>5440</v>
      </c>
      <c r="AC400" s="116" t="s">
        <v>5440</v>
      </c>
      <c r="AD400" s="116" t="s">
        <v>5440</v>
      </c>
      <c r="AE400" s="116" t="s">
        <v>5440</v>
      </c>
      <c r="AF400" s="116" t="s">
        <v>5440</v>
      </c>
      <c r="AG400" s="134" t="s">
        <v>5443</v>
      </c>
      <c r="AH400" s="134" t="s">
        <v>5440</v>
      </c>
      <c r="AI400" s="134" t="s">
        <v>5440</v>
      </c>
      <c r="AJ400" s="134" t="s">
        <v>5440</v>
      </c>
      <c r="AK400" s="134" t="s">
        <v>5440</v>
      </c>
      <c r="AL400" s="134" t="s">
        <v>5440</v>
      </c>
      <c r="AM400" s="134" t="s">
        <v>5440</v>
      </c>
      <c r="AN400" s="135" t="s">
        <v>5443</v>
      </c>
      <c r="AO400" s="135" t="s">
        <v>5440</v>
      </c>
      <c r="AP400" s="135" t="s">
        <v>5440</v>
      </c>
      <c r="AQ400" s="135" t="s">
        <v>5440</v>
      </c>
      <c r="AR400" s="135" t="s">
        <v>5440</v>
      </c>
      <c r="AS400" s="135" t="s">
        <v>5440</v>
      </c>
      <c r="AT400" s="135" t="s">
        <v>5440</v>
      </c>
      <c r="AU400" s="136" t="s">
        <v>5437</v>
      </c>
      <c r="AV400" s="136">
        <v>2012</v>
      </c>
      <c r="AW400" s="136" t="s">
        <v>5437</v>
      </c>
      <c r="AX400" s="136" t="s">
        <v>5437</v>
      </c>
      <c r="AY400" s="136" t="s">
        <v>6324</v>
      </c>
      <c r="AZ400" s="136">
        <v>3</v>
      </c>
      <c r="BA400" s="136" t="s">
        <v>5437</v>
      </c>
      <c r="BB400" s="99" t="s">
        <v>5437</v>
      </c>
      <c r="BC400" s="99">
        <v>2010</v>
      </c>
      <c r="BD400" s="99" t="s">
        <v>5437</v>
      </c>
      <c r="BE400" s="99" t="s">
        <v>5437</v>
      </c>
      <c r="BF400" s="99" t="s">
        <v>5552</v>
      </c>
      <c r="BG400" s="99">
        <v>1</v>
      </c>
      <c r="BH400" s="99" t="s">
        <v>5437</v>
      </c>
      <c r="BI400" s="120" t="s">
        <v>5443</v>
      </c>
      <c r="BJ400" s="120" t="s">
        <v>5440</v>
      </c>
      <c r="BK400" s="120" t="s">
        <v>5440</v>
      </c>
      <c r="BL400" s="120" t="s">
        <v>5440</v>
      </c>
      <c r="BM400" s="120" t="s">
        <v>5440</v>
      </c>
      <c r="BN400" s="120" t="s">
        <v>5440</v>
      </c>
      <c r="BO400" s="120" t="s">
        <v>5440</v>
      </c>
      <c r="BP400" s="109" t="s">
        <v>5437</v>
      </c>
      <c r="BQ400" s="109">
        <v>2010</v>
      </c>
      <c r="BR400" s="109" t="s">
        <v>5437</v>
      </c>
      <c r="BS400" s="109" t="s">
        <v>5437</v>
      </c>
      <c r="BT400" s="109" t="s">
        <v>5553</v>
      </c>
      <c r="BU400" s="109">
        <v>1</v>
      </c>
      <c r="BV400" s="109" t="s">
        <v>5437</v>
      </c>
      <c r="BW400" s="121" t="s">
        <v>5437</v>
      </c>
      <c r="BX400" s="121">
        <v>2010</v>
      </c>
      <c r="BY400" s="121" t="s">
        <v>5437</v>
      </c>
      <c r="BZ400" s="121" t="s">
        <v>5440</v>
      </c>
      <c r="CA400" s="121" t="s">
        <v>5440</v>
      </c>
      <c r="CB400" s="121">
        <v>9</v>
      </c>
      <c r="CC400" s="121" t="s">
        <v>5440</v>
      </c>
      <c r="CD400" s="124" t="s">
        <v>5443</v>
      </c>
      <c r="CE400" s="124" t="s">
        <v>5440</v>
      </c>
      <c r="CF400" s="124" t="s">
        <v>5440</v>
      </c>
      <c r="CG400" s="124" t="s">
        <v>5440</v>
      </c>
      <c r="CH400" s="124" t="s">
        <v>5440</v>
      </c>
      <c r="CI400" s="124" t="s">
        <v>5440</v>
      </c>
      <c r="CJ400" s="124" t="s">
        <v>5440</v>
      </c>
      <c r="CK400" s="123" t="s">
        <v>5437</v>
      </c>
      <c r="CL400" s="123"/>
      <c r="CM400" s="123" t="s">
        <v>5437</v>
      </c>
      <c r="CN400" s="123" t="s">
        <v>5437</v>
      </c>
      <c r="CO400" s="123" t="s">
        <v>6325</v>
      </c>
      <c r="CP400" s="123">
        <v>3</v>
      </c>
      <c r="CQ400" s="123" t="s">
        <v>5437</v>
      </c>
      <c r="CR400" s="121" t="s">
        <v>5437</v>
      </c>
      <c r="CS400" s="121" t="s">
        <v>5727</v>
      </c>
      <c r="CT400" s="121" t="s">
        <v>5437</v>
      </c>
      <c r="CU400" s="121" t="s">
        <v>5437</v>
      </c>
      <c r="CV400" s="121" t="s">
        <v>5562</v>
      </c>
      <c r="CW400" s="121" t="s">
        <v>5451</v>
      </c>
      <c r="CX400" s="121"/>
    </row>
    <row r="401" spans="1:102" x14ac:dyDescent="0.3">
      <c r="B401" s="137" t="s">
        <v>1389</v>
      </c>
      <c r="C401" s="137"/>
      <c r="D401" s="114" t="s">
        <v>5437</v>
      </c>
      <c r="E401" s="114" t="s">
        <v>5442</v>
      </c>
      <c r="F401" s="114" t="s">
        <v>5437</v>
      </c>
      <c r="G401" s="114"/>
      <c r="H401" s="114" t="s">
        <v>5437</v>
      </c>
      <c r="I401" s="114" t="s">
        <v>5508</v>
      </c>
      <c r="J401" s="114">
        <v>1</v>
      </c>
      <c r="K401" s="114" t="s">
        <v>5437</v>
      </c>
      <c r="L401" s="115" t="s">
        <v>5437</v>
      </c>
      <c r="M401" s="115" t="s">
        <v>5442</v>
      </c>
      <c r="N401" s="115" t="s">
        <v>5437</v>
      </c>
      <c r="O401" s="115" t="s">
        <v>5437</v>
      </c>
      <c r="P401" s="115" t="s">
        <v>6326</v>
      </c>
      <c r="Q401" s="115">
        <v>1</v>
      </c>
      <c r="R401" s="115" t="s">
        <v>5437</v>
      </c>
      <c r="S401" s="103" t="s">
        <v>5437</v>
      </c>
      <c r="T401" s="103">
        <v>2009</v>
      </c>
      <c r="U401" s="103" t="s">
        <v>5437</v>
      </c>
      <c r="V401" s="103" t="s">
        <v>5437</v>
      </c>
      <c r="W401" s="103" t="s">
        <v>5553</v>
      </c>
      <c r="X401" s="103">
        <v>2</v>
      </c>
      <c r="Y401" s="103" t="s">
        <v>5437</v>
      </c>
      <c r="Z401" s="116" t="s">
        <v>5443</v>
      </c>
      <c r="AA401" s="116" t="s">
        <v>5440</v>
      </c>
      <c r="AB401" s="116" t="s">
        <v>5440</v>
      </c>
      <c r="AC401" s="116" t="s">
        <v>5440</v>
      </c>
      <c r="AD401" s="116" t="s">
        <v>5440</v>
      </c>
      <c r="AE401" s="116" t="s">
        <v>5440</v>
      </c>
      <c r="AF401" s="116" t="s">
        <v>5440</v>
      </c>
      <c r="AG401" s="134" t="s">
        <v>5443</v>
      </c>
      <c r="AH401" s="134" t="s">
        <v>5440</v>
      </c>
      <c r="AI401" s="134" t="s">
        <v>5440</v>
      </c>
      <c r="AJ401" s="134" t="s">
        <v>5440</v>
      </c>
      <c r="AK401" s="134" t="s">
        <v>5440</v>
      </c>
      <c r="AL401" s="134" t="s">
        <v>5440</v>
      </c>
      <c r="AM401" s="134" t="s">
        <v>5440</v>
      </c>
      <c r="AN401" s="135" t="s">
        <v>5443</v>
      </c>
      <c r="AO401" s="135" t="s">
        <v>5440</v>
      </c>
      <c r="AP401" s="135" t="s">
        <v>5440</v>
      </c>
      <c r="AQ401" s="135" t="s">
        <v>5440</v>
      </c>
      <c r="AR401" s="135" t="s">
        <v>5440</v>
      </c>
      <c r="AS401" s="135" t="s">
        <v>5440</v>
      </c>
      <c r="AT401" s="135" t="s">
        <v>5440</v>
      </c>
      <c r="AU401" s="136" t="s">
        <v>5437</v>
      </c>
      <c r="AV401" s="136">
        <v>2012</v>
      </c>
      <c r="AW401" s="136" t="s">
        <v>5437</v>
      </c>
      <c r="AX401" s="136" t="s">
        <v>5437</v>
      </c>
      <c r="AY401" s="136" t="s">
        <v>6324</v>
      </c>
      <c r="AZ401" s="136">
        <v>4</v>
      </c>
      <c r="BA401" s="136" t="s">
        <v>5437</v>
      </c>
      <c r="BB401" s="99" t="s">
        <v>5443</v>
      </c>
      <c r="BC401" s="99" t="s">
        <v>5440</v>
      </c>
      <c r="BD401" s="99" t="s">
        <v>5440</v>
      </c>
      <c r="BE401" s="99" t="s">
        <v>5440</v>
      </c>
      <c r="BF401" s="99" t="s">
        <v>5440</v>
      </c>
      <c r="BG401" s="99" t="s">
        <v>5440</v>
      </c>
      <c r="BH401" s="99" t="s">
        <v>5440</v>
      </c>
      <c r="BI401" s="120" t="s">
        <v>5443</v>
      </c>
      <c r="BJ401" s="120" t="s">
        <v>5440</v>
      </c>
      <c r="BK401" s="120" t="s">
        <v>5440</v>
      </c>
      <c r="BL401" s="120" t="s">
        <v>5440</v>
      </c>
      <c r="BM401" s="120" t="s">
        <v>5440</v>
      </c>
      <c r="BN401" s="120" t="s">
        <v>5440</v>
      </c>
      <c r="BO401" s="120" t="s">
        <v>5440</v>
      </c>
      <c r="BP401" s="109" t="s">
        <v>5437</v>
      </c>
      <c r="BQ401" s="109">
        <v>2010</v>
      </c>
      <c r="BR401" s="109" t="s">
        <v>5437</v>
      </c>
      <c r="BS401" s="109" t="s">
        <v>5437</v>
      </c>
      <c r="BT401" s="109" t="s">
        <v>5553</v>
      </c>
      <c r="BU401" s="109">
        <v>1</v>
      </c>
      <c r="BV401" s="109" t="s">
        <v>5437</v>
      </c>
      <c r="BW401" s="121" t="s">
        <v>5437</v>
      </c>
      <c r="BX401" s="121">
        <v>2010</v>
      </c>
      <c r="BY401" s="121" t="s">
        <v>5437</v>
      </c>
      <c r="BZ401" s="121" t="s">
        <v>5440</v>
      </c>
      <c r="CA401" s="121" t="s">
        <v>5440</v>
      </c>
      <c r="CB401" s="121">
        <v>9</v>
      </c>
      <c r="CC401" s="121" t="s">
        <v>5440</v>
      </c>
      <c r="CD401" s="124" t="s">
        <v>5443</v>
      </c>
      <c r="CE401" s="124" t="s">
        <v>5440</v>
      </c>
      <c r="CF401" s="124" t="s">
        <v>5440</v>
      </c>
      <c r="CG401" s="124" t="s">
        <v>5440</v>
      </c>
      <c r="CH401" s="124" t="s">
        <v>5440</v>
      </c>
      <c r="CI401" s="124" t="s">
        <v>5440</v>
      </c>
      <c r="CJ401" s="124" t="s">
        <v>5440</v>
      </c>
      <c r="CK401" s="123" t="s">
        <v>5437</v>
      </c>
      <c r="CL401" s="123"/>
      <c r="CM401" s="123" t="s">
        <v>5437</v>
      </c>
      <c r="CN401" s="123" t="s">
        <v>5437</v>
      </c>
      <c r="CO401" s="123" t="s">
        <v>6337</v>
      </c>
      <c r="CP401" s="123">
        <v>3</v>
      </c>
      <c r="CQ401" s="123" t="s">
        <v>5437</v>
      </c>
      <c r="CR401" s="121" t="s">
        <v>5437</v>
      </c>
      <c r="CS401" s="121" t="s">
        <v>5727</v>
      </c>
      <c r="CT401" s="121" t="s">
        <v>5437</v>
      </c>
      <c r="CU401" s="121" t="s">
        <v>5437</v>
      </c>
      <c r="CV401" s="121" t="s">
        <v>5562</v>
      </c>
      <c r="CW401" s="121" t="s">
        <v>5451</v>
      </c>
      <c r="CX401" s="121"/>
    </row>
    <row r="402" spans="1:102" x14ac:dyDescent="0.3">
      <c r="B402" s="137" t="s">
        <v>1397</v>
      </c>
      <c r="C402" s="137"/>
      <c r="D402" s="114"/>
      <c r="E402" s="114"/>
      <c r="F402" s="114"/>
      <c r="G402" s="114"/>
      <c r="H402" s="114"/>
      <c r="I402" s="114"/>
      <c r="J402" s="114"/>
      <c r="K402" s="114"/>
      <c r="L402" s="115"/>
      <c r="M402" s="115"/>
      <c r="N402" s="115"/>
      <c r="O402" s="115"/>
      <c r="P402" s="115"/>
      <c r="Q402" s="115"/>
      <c r="R402" s="115"/>
      <c r="S402" s="103"/>
      <c r="T402" s="103"/>
      <c r="U402" s="103"/>
      <c r="V402" s="103"/>
      <c r="W402" s="103"/>
      <c r="X402" s="103"/>
      <c r="Y402" s="103"/>
      <c r="Z402" s="116"/>
      <c r="AA402" s="116"/>
      <c r="AB402" s="116"/>
      <c r="AC402" s="116"/>
      <c r="AD402" s="116"/>
      <c r="AE402" s="116"/>
      <c r="AF402" s="116"/>
      <c r="AG402" s="134"/>
      <c r="AH402" s="134"/>
      <c r="AI402" s="134"/>
      <c r="AJ402" s="134"/>
      <c r="AK402" s="134"/>
      <c r="AL402" s="134"/>
      <c r="AM402" s="134"/>
      <c r="AN402" s="135"/>
      <c r="AO402" s="135"/>
      <c r="AP402" s="135"/>
      <c r="AQ402" s="135"/>
      <c r="AR402" s="135"/>
      <c r="AS402" s="135"/>
      <c r="AT402" s="135"/>
      <c r="AU402" s="136"/>
      <c r="AV402" s="136"/>
      <c r="AW402" s="136"/>
      <c r="AX402" s="136"/>
      <c r="AY402" s="136"/>
      <c r="AZ402" s="136"/>
      <c r="BA402" s="136"/>
      <c r="BB402" s="99"/>
      <c r="BC402" s="99"/>
      <c r="BD402" s="99"/>
      <c r="BE402" s="99"/>
      <c r="BF402" s="99"/>
      <c r="BG402" s="99"/>
      <c r="BH402" s="99"/>
      <c r="BI402" s="120"/>
      <c r="BJ402" s="120"/>
      <c r="BK402" s="120"/>
      <c r="BL402" s="120"/>
      <c r="BM402" s="120"/>
      <c r="BN402" s="120"/>
      <c r="BO402" s="120"/>
      <c r="BP402" s="109"/>
      <c r="BQ402" s="109"/>
      <c r="BR402" s="109"/>
      <c r="BS402" s="109"/>
      <c r="BT402" s="109"/>
      <c r="BU402" s="109"/>
      <c r="BV402" s="109"/>
      <c r="BW402" s="121"/>
      <c r="BX402" s="121"/>
      <c r="BY402" s="121"/>
      <c r="BZ402" s="121"/>
      <c r="CA402" s="121"/>
      <c r="CB402" s="121"/>
      <c r="CC402" s="121"/>
      <c r="CD402" s="124"/>
      <c r="CE402" s="124"/>
      <c r="CF402" s="124"/>
      <c r="CG402" s="124"/>
      <c r="CH402" s="124"/>
      <c r="CI402" s="124"/>
      <c r="CJ402" s="124"/>
      <c r="CK402" s="123"/>
      <c r="CL402" s="123"/>
      <c r="CM402" s="123"/>
      <c r="CN402" s="123"/>
      <c r="CO402" s="123"/>
      <c r="CP402" s="123"/>
      <c r="CQ402" s="123"/>
      <c r="CR402" s="121"/>
      <c r="CS402" s="121"/>
      <c r="CT402" s="121"/>
      <c r="CU402" s="121"/>
      <c r="CV402" s="121"/>
      <c r="CW402" s="121"/>
      <c r="CX402" s="121"/>
    </row>
    <row r="403" spans="1:102" x14ac:dyDescent="0.3">
      <c r="A403" s="133" t="s">
        <v>1675</v>
      </c>
      <c r="B403" s="133" t="s">
        <v>1675</v>
      </c>
      <c r="C403" s="133"/>
      <c r="D403" s="114"/>
      <c r="E403" s="114"/>
      <c r="F403" s="114"/>
      <c r="G403" s="114"/>
      <c r="H403" s="114"/>
      <c r="I403" s="114"/>
      <c r="J403" s="114"/>
      <c r="K403" s="114"/>
      <c r="L403" s="115"/>
      <c r="M403" s="115"/>
      <c r="N403" s="115"/>
      <c r="O403" s="115"/>
      <c r="P403" s="115"/>
      <c r="Q403" s="115"/>
      <c r="R403" s="115"/>
      <c r="S403" s="103"/>
      <c r="T403" s="103"/>
      <c r="U403" s="103"/>
      <c r="V403" s="103"/>
      <c r="W403" s="103"/>
      <c r="X403" s="103"/>
      <c r="Y403" s="103"/>
      <c r="Z403" s="116"/>
      <c r="AA403" s="116"/>
      <c r="AB403" s="116"/>
      <c r="AC403" s="116"/>
      <c r="AD403" s="116"/>
      <c r="AE403" s="116"/>
      <c r="AF403" s="116"/>
      <c r="AG403" s="134"/>
      <c r="AH403" s="134"/>
      <c r="AI403" s="134"/>
      <c r="AJ403" s="134"/>
      <c r="AK403" s="134"/>
      <c r="AL403" s="134"/>
      <c r="AM403" s="134"/>
      <c r="AN403" s="135"/>
      <c r="AO403" s="135"/>
      <c r="AP403" s="135"/>
      <c r="AQ403" s="135"/>
      <c r="AR403" s="135"/>
      <c r="AS403" s="135"/>
      <c r="AT403" s="135"/>
      <c r="AU403" s="136"/>
      <c r="AV403" s="136"/>
      <c r="AW403" s="136"/>
      <c r="AX403" s="136"/>
      <c r="AY403" s="136"/>
      <c r="AZ403" s="136"/>
      <c r="BA403" s="136"/>
      <c r="BB403" s="99"/>
      <c r="BC403" s="99"/>
      <c r="BD403" s="99"/>
      <c r="BE403" s="99"/>
      <c r="BF403" s="99"/>
      <c r="BG403" s="99"/>
      <c r="BH403" s="99"/>
      <c r="BI403" s="120"/>
      <c r="BJ403" s="120"/>
      <c r="BK403" s="120"/>
      <c r="BL403" s="120"/>
      <c r="BM403" s="120"/>
      <c r="BN403" s="120"/>
      <c r="BO403" s="120"/>
      <c r="BP403" s="109"/>
      <c r="BQ403" s="109"/>
      <c r="BR403" s="109"/>
      <c r="BS403" s="109"/>
      <c r="BT403" s="109"/>
      <c r="BU403" s="109"/>
      <c r="BV403" s="109"/>
      <c r="BW403" s="121"/>
      <c r="BX403" s="121"/>
      <c r="BY403" s="121"/>
      <c r="BZ403" s="121"/>
      <c r="CA403" s="121"/>
      <c r="CB403" s="121"/>
      <c r="CC403" s="121"/>
      <c r="CD403" s="124"/>
      <c r="CE403" s="124"/>
      <c r="CF403" s="124"/>
      <c r="CG403" s="124"/>
      <c r="CH403" s="124"/>
      <c r="CI403" s="124"/>
      <c r="CJ403" s="124"/>
      <c r="CK403" s="123"/>
      <c r="CL403" s="123"/>
      <c r="CM403" s="123"/>
      <c r="CN403" s="123"/>
      <c r="CO403" s="123"/>
      <c r="CP403" s="123"/>
      <c r="CQ403" s="123"/>
      <c r="CR403" s="121"/>
      <c r="CS403" s="121"/>
      <c r="CT403" s="121"/>
      <c r="CU403" s="121"/>
      <c r="CV403" s="121"/>
      <c r="CW403" s="121"/>
      <c r="CX403" s="121"/>
    </row>
    <row r="404" spans="1:102" x14ac:dyDescent="0.3">
      <c r="B404" s="133" t="s">
        <v>5435</v>
      </c>
      <c r="C404" s="133"/>
      <c r="D404" s="114" t="s">
        <v>5495</v>
      </c>
      <c r="E404" s="114" t="s">
        <v>5442</v>
      </c>
      <c r="F404" s="114" t="s">
        <v>5495</v>
      </c>
      <c r="G404" s="114"/>
      <c r="H404" s="114" t="s">
        <v>5495</v>
      </c>
      <c r="I404" s="114" t="s">
        <v>5508</v>
      </c>
      <c r="J404" s="114">
        <v>1</v>
      </c>
      <c r="K404" s="114" t="s">
        <v>5495</v>
      </c>
      <c r="L404" s="115" t="s">
        <v>5437</v>
      </c>
      <c r="M404" s="115">
        <v>2005</v>
      </c>
      <c r="N404" s="115" t="s">
        <v>5495</v>
      </c>
      <c r="O404" s="115" t="s">
        <v>5495</v>
      </c>
      <c r="P404" s="115" t="s">
        <v>5460</v>
      </c>
      <c r="Q404" s="115">
        <v>21</v>
      </c>
      <c r="R404" s="115" t="s">
        <v>5495</v>
      </c>
      <c r="S404" s="103" t="s">
        <v>5495</v>
      </c>
      <c r="T404" s="103" t="s">
        <v>5442</v>
      </c>
      <c r="U404" s="103" t="s">
        <v>5495</v>
      </c>
      <c r="V404" s="103" t="s">
        <v>5495</v>
      </c>
      <c r="W404" s="103" t="s">
        <v>6338</v>
      </c>
      <c r="X404" s="103">
        <v>13</v>
      </c>
      <c r="Y404" s="103" t="s">
        <v>5495</v>
      </c>
      <c r="Z404" s="116" t="s">
        <v>5495</v>
      </c>
      <c r="AA404" s="116">
        <v>2002</v>
      </c>
      <c r="AB404" s="116" t="s">
        <v>5495</v>
      </c>
      <c r="AC404" s="116" t="s">
        <v>5495</v>
      </c>
      <c r="AD404" s="116" t="s">
        <v>5560</v>
      </c>
      <c r="AE404" s="116">
        <v>2</v>
      </c>
      <c r="AF404" s="116" t="s">
        <v>5495</v>
      </c>
      <c r="AG404" s="134" t="s">
        <v>5443</v>
      </c>
      <c r="AH404" s="134" t="s">
        <v>5440</v>
      </c>
      <c r="AI404" s="134" t="s">
        <v>5440</v>
      </c>
      <c r="AJ404" s="134" t="s">
        <v>5440</v>
      </c>
      <c r="AK404" s="134" t="s">
        <v>5440</v>
      </c>
      <c r="AL404" s="134" t="s">
        <v>5440</v>
      </c>
      <c r="AM404" s="134" t="s">
        <v>5440</v>
      </c>
      <c r="AN404" s="135" t="s">
        <v>5495</v>
      </c>
      <c r="AO404" s="135" t="s">
        <v>5442</v>
      </c>
      <c r="AP404" s="135" t="s">
        <v>5495</v>
      </c>
      <c r="AQ404" s="135" t="s">
        <v>5495</v>
      </c>
      <c r="AR404" s="135" t="s">
        <v>5561</v>
      </c>
      <c r="AS404" s="135">
        <v>1</v>
      </c>
      <c r="AT404" s="135" t="s">
        <v>5495</v>
      </c>
      <c r="AU404" s="136" t="s">
        <v>5495</v>
      </c>
      <c r="AV404" s="136" t="s">
        <v>5442</v>
      </c>
      <c r="AW404" s="136" t="s">
        <v>5495</v>
      </c>
      <c r="AX404" s="136" t="s">
        <v>5495</v>
      </c>
      <c r="AY404" s="136" t="s">
        <v>6324</v>
      </c>
      <c r="AZ404" s="136">
        <v>24</v>
      </c>
      <c r="BA404" s="136" t="s">
        <v>5495</v>
      </c>
      <c r="BB404" s="99" t="s">
        <v>5495</v>
      </c>
      <c r="BC404" s="99">
        <v>2013</v>
      </c>
      <c r="BD404" s="99" t="s">
        <v>5495</v>
      </c>
      <c r="BE404" s="99" t="s">
        <v>5495</v>
      </c>
      <c r="BF404" s="99" t="s">
        <v>5442</v>
      </c>
      <c r="BG404" s="99">
        <v>1</v>
      </c>
      <c r="BH404" s="99" t="s">
        <v>5495</v>
      </c>
      <c r="BI404" s="120" t="s">
        <v>5495</v>
      </c>
      <c r="BJ404" s="120">
        <v>2002</v>
      </c>
      <c r="BK404" s="120" t="s">
        <v>5495</v>
      </c>
      <c r="BL404" s="120" t="s">
        <v>5495</v>
      </c>
      <c r="BM404" s="120" t="s">
        <v>5561</v>
      </c>
      <c r="BN404" s="120">
        <v>1</v>
      </c>
      <c r="BO404" s="120" t="s">
        <v>5495</v>
      </c>
      <c r="BP404" s="109" t="s">
        <v>5495</v>
      </c>
      <c r="BQ404" s="109">
        <v>2002</v>
      </c>
      <c r="BR404" s="109" t="s">
        <v>5495</v>
      </c>
      <c r="BS404" s="109" t="s">
        <v>5495</v>
      </c>
      <c r="BT404" s="109" t="s">
        <v>5561</v>
      </c>
      <c r="BU404" s="109">
        <v>2</v>
      </c>
      <c r="BV404" s="109" t="s">
        <v>5495</v>
      </c>
      <c r="BW404" s="121" t="s">
        <v>5495</v>
      </c>
      <c r="BX404" s="121">
        <v>2007</v>
      </c>
      <c r="BY404" s="121" t="s">
        <v>5495</v>
      </c>
      <c r="BZ404" s="121" t="s">
        <v>5495</v>
      </c>
      <c r="CA404" s="121" t="s">
        <v>5440</v>
      </c>
      <c r="CB404" s="121">
        <v>1</v>
      </c>
      <c r="CC404" s="121" t="s">
        <v>5440</v>
      </c>
      <c r="CD404" s="124" t="s">
        <v>5437</v>
      </c>
      <c r="CE404" s="124">
        <v>2011</v>
      </c>
      <c r="CF404" s="124" t="s">
        <v>5437</v>
      </c>
      <c r="CG404" s="124" t="s">
        <v>5437</v>
      </c>
      <c r="CH404" s="124" t="s">
        <v>6339</v>
      </c>
      <c r="CI404" s="124">
        <v>1</v>
      </c>
      <c r="CJ404" s="124" t="s">
        <v>5437</v>
      </c>
      <c r="CK404" s="123" t="s">
        <v>5495</v>
      </c>
      <c r="CL404" s="123" t="s">
        <v>5442</v>
      </c>
      <c r="CM404" s="123" t="s">
        <v>5495</v>
      </c>
      <c r="CN404" s="123" t="s">
        <v>5495</v>
      </c>
      <c r="CO404" s="123" t="s">
        <v>5651</v>
      </c>
      <c r="CP404" s="123">
        <v>12</v>
      </c>
      <c r="CQ404" s="123" t="s">
        <v>5495</v>
      </c>
      <c r="CR404" s="121" t="s">
        <v>5495</v>
      </c>
      <c r="CS404" s="121">
        <v>2014</v>
      </c>
      <c r="CT404" s="121" t="s">
        <v>5495</v>
      </c>
      <c r="CU404" s="121" t="s">
        <v>5495</v>
      </c>
      <c r="CV404" s="121" t="s">
        <v>6340</v>
      </c>
      <c r="CW404" s="121" t="s">
        <v>5451</v>
      </c>
      <c r="CX404" s="121" t="s">
        <v>5440</v>
      </c>
    </row>
    <row r="405" spans="1:102" x14ac:dyDescent="0.3">
      <c r="B405" s="137" t="s">
        <v>5753</v>
      </c>
      <c r="C405" s="137"/>
      <c r="D405" s="114" t="s">
        <v>5495</v>
      </c>
      <c r="E405" s="114">
        <v>2013</v>
      </c>
      <c r="F405" s="114" t="s">
        <v>5495</v>
      </c>
      <c r="G405" s="114"/>
      <c r="H405" s="114" t="s">
        <v>5495</v>
      </c>
      <c r="I405" s="114" t="s">
        <v>5508</v>
      </c>
      <c r="J405" s="114">
        <v>1</v>
      </c>
      <c r="K405" s="114" t="s">
        <v>5495</v>
      </c>
      <c r="L405" s="115" t="s">
        <v>5437</v>
      </c>
      <c r="M405" s="115">
        <v>2005</v>
      </c>
      <c r="N405" s="115" t="s">
        <v>5495</v>
      </c>
      <c r="O405" s="115" t="s">
        <v>5495</v>
      </c>
      <c r="P405" s="115" t="s">
        <v>5460</v>
      </c>
      <c r="Q405" s="115">
        <v>13</v>
      </c>
      <c r="R405" s="115" t="s">
        <v>5495</v>
      </c>
      <c r="S405" s="103" t="s">
        <v>5495</v>
      </c>
      <c r="T405" s="103">
        <v>2011</v>
      </c>
      <c r="U405" s="103" t="s">
        <v>5495</v>
      </c>
      <c r="V405" s="103" t="s">
        <v>5437</v>
      </c>
      <c r="W405" s="103" t="s">
        <v>5561</v>
      </c>
      <c r="X405" s="103">
        <v>6</v>
      </c>
      <c r="Y405" s="103" t="s">
        <v>5495</v>
      </c>
      <c r="Z405" s="116" t="s">
        <v>5495</v>
      </c>
      <c r="AA405" s="116">
        <v>2011</v>
      </c>
      <c r="AB405" s="116" t="s">
        <v>5495</v>
      </c>
      <c r="AC405" s="116" t="s">
        <v>5437</v>
      </c>
      <c r="AD405" s="116" t="s">
        <v>5560</v>
      </c>
      <c r="AE405" s="116">
        <v>1</v>
      </c>
      <c r="AF405" s="116" t="s">
        <v>5495</v>
      </c>
      <c r="AG405" s="134" t="s">
        <v>5443</v>
      </c>
      <c r="AH405" s="134" t="s">
        <v>5440</v>
      </c>
      <c r="AI405" s="134" t="s">
        <v>5440</v>
      </c>
      <c r="AJ405" s="134" t="s">
        <v>5440</v>
      </c>
      <c r="AK405" s="134" t="s">
        <v>5440</v>
      </c>
      <c r="AL405" s="134" t="s">
        <v>5440</v>
      </c>
      <c r="AM405" s="134" t="s">
        <v>5440</v>
      </c>
      <c r="AN405" s="135" t="s">
        <v>5495</v>
      </c>
      <c r="AO405" s="135">
        <v>2011</v>
      </c>
      <c r="AP405" s="135" t="s">
        <v>5495</v>
      </c>
      <c r="AQ405" s="135" t="s">
        <v>5495</v>
      </c>
      <c r="AR405" s="135" t="s">
        <v>5561</v>
      </c>
      <c r="AS405" s="135">
        <v>1</v>
      </c>
      <c r="AT405" s="135" t="s">
        <v>5495</v>
      </c>
      <c r="AU405" s="136" t="s">
        <v>5495</v>
      </c>
      <c r="AV405" s="136">
        <v>2011</v>
      </c>
      <c r="AW405" s="136" t="s">
        <v>5495</v>
      </c>
      <c r="AX405" s="136" t="s">
        <v>5495</v>
      </c>
      <c r="AY405" s="136" t="s">
        <v>6324</v>
      </c>
      <c r="AZ405" s="136">
        <v>9</v>
      </c>
      <c r="BA405" s="136" t="s">
        <v>5495</v>
      </c>
      <c r="BB405" s="99" t="s">
        <v>5495</v>
      </c>
      <c r="BC405" s="99">
        <v>2011</v>
      </c>
      <c r="BD405" s="99" t="s">
        <v>5495</v>
      </c>
      <c r="BE405" s="99" t="s">
        <v>5495</v>
      </c>
      <c r="BF405" s="99" t="s">
        <v>6341</v>
      </c>
      <c r="BG405" s="99">
        <v>1</v>
      </c>
      <c r="BH405" s="99" t="s">
        <v>5495</v>
      </c>
      <c r="BI405" s="120" t="s">
        <v>5495</v>
      </c>
      <c r="BJ405" s="120">
        <v>2011</v>
      </c>
      <c r="BK405" s="120" t="s">
        <v>5495</v>
      </c>
      <c r="BL405" s="120" t="s">
        <v>5495</v>
      </c>
      <c r="BM405" s="120" t="s">
        <v>5448</v>
      </c>
      <c r="BN405" s="120">
        <v>1</v>
      </c>
      <c r="BO405" s="120" t="s">
        <v>5495</v>
      </c>
      <c r="BP405" s="109" t="s">
        <v>5437</v>
      </c>
      <c r="BQ405" s="109">
        <v>2013</v>
      </c>
      <c r="BR405" s="109" t="s">
        <v>5495</v>
      </c>
      <c r="BS405" s="109" t="s">
        <v>5495</v>
      </c>
      <c r="BT405" s="109" t="s">
        <v>5561</v>
      </c>
      <c r="BU405" s="109">
        <v>1</v>
      </c>
      <c r="BV405" s="109" t="s">
        <v>5495</v>
      </c>
      <c r="BW405" s="121" t="s">
        <v>5495</v>
      </c>
      <c r="BX405" s="121">
        <v>2013</v>
      </c>
      <c r="BY405" s="121" t="s">
        <v>5495</v>
      </c>
      <c r="BZ405" s="121" t="s">
        <v>5495</v>
      </c>
      <c r="CA405" s="121" t="s">
        <v>5440</v>
      </c>
      <c r="CB405" s="121">
        <v>9</v>
      </c>
      <c r="CC405" s="121" t="s">
        <v>5440</v>
      </c>
      <c r="CD405" s="124" t="s">
        <v>5443</v>
      </c>
      <c r="CE405" s="124" t="s">
        <v>5440</v>
      </c>
      <c r="CF405" s="124" t="s">
        <v>5440</v>
      </c>
      <c r="CG405" s="124" t="s">
        <v>5440</v>
      </c>
      <c r="CH405" s="124" t="s">
        <v>5440</v>
      </c>
      <c r="CI405" s="124" t="s">
        <v>5440</v>
      </c>
      <c r="CJ405" s="124" t="s">
        <v>5440</v>
      </c>
      <c r="CK405" s="123" t="s">
        <v>5495</v>
      </c>
      <c r="CL405" s="123">
        <v>2010</v>
      </c>
      <c r="CM405" s="123" t="s">
        <v>5495</v>
      </c>
      <c r="CN405" s="123" t="s">
        <v>5495</v>
      </c>
      <c r="CO405" s="123" t="s">
        <v>5651</v>
      </c>
      <c r="CP405" s="123">
        <v>1</v>
      </c>
      <c r="CQ405" s="123" t="s">
        <v>5495</v>
      </c>
      <c r="CR405" s="121" t="s">
        <v>5495</v>
      </c>
      <c r="CS405" s="121">
        <v>2014</v>
      </c>
      <c r="CT405" s="121" t="s">
        <v>5495</v>
      </c>
      <c r="CU405" s="121" t="s">
        <v>5495</v>
      </c>
      <c r="CV405" s="121" t="s">
        <v>6340</v>
      </c>
      <c r="CW405" s="121" t="s">
        <v>5451</v>
      </c>
      <c r="CX405" s="121" t="s">
        <v>5440</v>
      </c>
    </row>
    <row r="406" spans="1:102" x14ac:dyDescent="0.3">
      <c r="B406" s="137" t="s">
        <v>6342</v>
      </c>
      <c r="C406" s="137"/>
      <c r="D406" s="114" t="s">
        <v>5443</v>
      </c>
      <c r="E406" s="114" t="s">
        <v>5442</v>
      </c>
      <c r="F406" s="114" t="s">
        <v>5440</v>
      </c>
      <c r="G406" s="114"/>
      <c r="H406" s="114" t="s">
        <v>5440</v>
      </c>
      <c r="I406" s="114" t="s">
        <v>5440</v>
      </c>
      <c r="J406" s="114" t="s">
        <v>5440</v>
      </c>
      <c r="K406" s="114" t="s">
        <v>5440</v>
      </c>
      <c r="L406" s="115" t="s">
        <v>5437</v>
      </c>
      <c r="M406" s="115">
        <v>2010</v>
      </c>
      <c r="N406" s="115" t="s">
        <v>5495</v>
      </c>
      <c r="O406" s="115" t="s">
        <v>5495</v>
      </c>
      <c r="P406" s="115" t="s">
        <v>5460</v>
      </c>
      <c r="Q406" s="115">
        <v>3</v>
      </c>
      <c r="R406" s="115" t="s">
        <v>5495</v>
      </c>
      <c r="S406" s="103" t="s">
        <v>5495</v>
      </c>
      <c r="T406" s="103">
        <v>2010</v>
      </c>
      <c r="U406" s="103" t="s">
        <v>5495</v>
      </c>
      <c r="V406" s="103" t="s">
        <v>5495</v>
      </c>
      <c r="W406" s="103" t="s">
        <v>5561</v>
      </c>
      <c r="X406" s="103">
        <v>2</v>
      </c>
      <c r="Y406" s="103" t="s">
        <v>5495</v>
      </c>
      <c r="Z406" s="116" t="s">
        <v>5495</v>
      </c>
      <c r="AA406" s="116">
        <v>2010</v>
      </c>
      <c r="AB406" s="116" t="s">
        <v>5495</v>
      </c>
      <c r="AC406" s="116" t="s">
        <v>5495</v>
      </c>
      <c r="AD406" s="116" t="s">
        <v>5560</v>
      </c>
      <c r="AE406" s="116">
        <v>1</v>
      </c>
      <c r="AF406" s="116" t="s">
        <v>5495</v>
      </c>
      <c r="AG406" s="134" t="s">
        <v>5495</v>
      </c>
      <c r="AH406" s="134">
        <v>2010</v>
      </c>
      <c r="AI406" s="134" t="s">
        <v>5495</v>
      </c>
      <c r="AJ406" s="134" t="s">
        <v>5495</v>
      </c>
      <c r="AK406" s="134" t="s">
        <v>5561</v>
      </c>
      <c r="AL406" s="134">
        <v>1</v>
      </c>
      <c r="AM406" s="134" t="s">
        <v>5495</v>
      </c>
      <c r="AN406" s="135" t="s">
        <v>5495</v>
      </c>
      <c r="AO406" s="135">
        <v>2010</v>
      </c>
      <c r="AP406" s="135" t="s">
        <v>5495</v>
      </c>
      <c r="AQ406" s="135" t="s">
        <v>5495</v>
      </c>
      <c r="AR406" s="135" t="s">
        <v>5561</v>
      </c>
      <c r="AS406" s="135">
        <v>1</v>
      </c>
      <c r="AT406" s="135" t="s">
        <v>5495</v>
      </c>
      <c r="AU406" s="136" t="s">
        <v>5495</v>
      </c>
      <c r="AV406" s="136">
        <v>2010</v>
      </c>
      <c r="AW406" s="136" t="s">
        <v>5495</v>
      </c>
      <c r="AX406" s="136" t="s">
        <v>5495</v>
      </c>
      <c r="AY406" s="136" t="s">
        <v>6324</v>
      </c>
      <c r="AZ406" s="136">
        <v>4</v>
      </c>
      <c r="BA406" s="136" t="s">
        <v>5495</v>
      </c>
      <c r="BB406" s="99" t="s">
        <v>5495</v>
      </c>
      <c r="BC406" s="99">
        <v>2011</v>
      </c>
      <c r="BD406" s="99" t="s">
        <v>5495</v>
      </c>
      <c r="BE406" s="99" t="s">
        <v>5495</v>
      </c>
      <c r="BF406" s="99" t="s">
        <v>6341</v>
      </c>
      <c r="BG406" s="99">
        <v>1</v>
      </c>
      <c r="BH406" s="99" t="s">
        <v>5495</v>
      </c>
      <c r="BI406" s="120" t="s">
        <v>5495</v>
      </c>
      <c r="BJ406" s="120">
        <v>2010</v>
      </c>
      <c r="BK406" s="120" t="s">
        <v>5495</v>
      </c>
      <c r="BL406" s="120" t="s">
        <v>5495</v>
      </c>
      <c r="BM406" s="120" t="s">
        <v>5742</v>
      </c>
      <c r="BN406" s="120">
        <v>1</v>
      </c>
      <c r="BO406" s="120" t="s">
        <v>5495</v>
      </c>
      <c r="BP406" s="109" t="s">
        <v>5495</v>
      </c>
      <c r="BQ406" s="109">
        <v>2010</v>
      </c>
      <c r="BR406" s="109" t="s">
        <v>5495</v>
      </c>
      <c r="BS406" s="109" t="s">
        <v>5495</v>
      </c>
      <c r="BT406" s="109" t="s">
        <v>5561</v>
      </c>
      <c r="BU406" s="109">
        <v>1</v>
      </c>
      <c r="BV406" s="109" t="s">
        <v>5495</v>
      </c>
      <c r="BW406" s="121" t="s">
        <v>5495</v>
      </c>
      <c r="BX406" s="121">
        <v>1993</v>
      </c>
      <c r="BY406" s="121" t="s">
        <v>5495</v>
      </c>
      <c r="BZ406" s="121" t="s">
        <v>5495</v>
      </c>
      <c r="CA406" s="121"/>
      <c r="CB406" s="121">
        <v>1</v>
      </c>
      <c r="CC406" s="121" t="s">
        <v>5440</v>
      </c>
      <c r="CD406" s="124" t="s">
        <v>5443</v>
      </c>
      <c r="CE406" s="124" t="s">
        <v>5440</v>
      </c>
      <c r="CF406" s="124" t="s">
        <v>5440</v>
      </c>
      <c r="CG406" s="124" t="s">
        <v>5440</v>
      </c>
      <c r="CH406" s="124" t="s">
        <v>5440</v>
      </c>
      <c r="CI406" s="124" t="s">
        <v>5440</v>
      </c>
      <c r="CJ406" s="124" t="s">
        <v>5440</v>
      </c>
      <c r="CK406" s="123" t="s">
        <v>5495</v>
      </c>
      <c r="CL406" s="123">
        <v>2007</v>
      </c>
      <c r="CM406" s="123" t="s">
        <v>5495</v>
      </c>
      <c r="CN406" s="123" t="s">
        <v>5495</v>
      </c>
      <c r="CO406" s="123" t="s">
        <v>5651</v>
      </c>
      <c r="CP406" s="123">
        <v>1</v>
      </c>
      <c r="CQ406" s="123" t="s">
        <v>5495</v>
      </c>
      <c r="CR406" s="121" t="s">
        <v>5495</v>
      </c>
      <c r="CS406" s="121">
        <v>2014</v>
      </c>
      <c r="CT406" s="121" t="s">
        <v>5495</v>
      </c>
      <c r="CU406" s="121" t="s">
        <v>5495</v>
      </c>
      <c r="CV406" s="121" t="s">
        <v>6340</v>
      </c>
      <c r="CW406" s="121" t="s">
        <v>5451</v>
      </c>
      <c r="CX406" s="121" t="s">
        <v>5440</v>
      </c>
    </row>
    <row r="407" spans="1:102" x14ac:dyDescent="0.3">
      <c r="B407" s="137" t="s">
        <v>6343</v>
      </c>
      <c r="C407" s="137"/>
      <c r="D407" s="114" t="s">
        <v>5443</v>
      </c>
      <c r="E407" s="114" t="s">
        <v>5442</v>
      </c>
      <c r="F407" s="114" t="s">
        <v>5440</v>
      </c>
      <c r="G407" s="114"/>
      <c r="H407" s="114" t="s">
        <v>5440</v>
      </c>
      <c r="I407" s="114" t="s">
        <v>5440</v>
      </c>
      <c r="J407" s="114" t="s">
        <v>5440</v>
      </c>
      <c r="K407" s="114" t="s">
        <v>5440</v>
      </c>
      <c r="L407" s="115" t="s">
        <v>5437</v>
      </c>
      <c r="M407" s="115">
        <v>2011</v>
      </c>
      <c r="N407" s="115" t="s">
        <v>5495</v>
      </c>
      <c r="O407" s="115" t="s">
        <v>5495</v>
      </c>
      <c r="P407" s="115" t="s">
        <v>5460</v>
      </c>
      <c r="Q407" s="115">
        <v>2</v>
      </c>
      <c r="R407" s="115" t="s">
        <v>5495</v>
      </c>
      <c r="S407" s="103" t="s">
        <v>5495</v>
      </c>
      <c r="T407" s="103"/>
      <c r="U407" s="103" t="s">
        <v>5495</v>
      </c>
      <c r="V407" s="103" t="s">
        <v>5495</v>
      </c>
      <c r="W407" s="103" t="s">
        <v>6344</v>
      </c>
      <c r="X407" s="103"/>
      <c r="Y407" s="103"/>
      <c r="Z407" s="116" t="s">
        <v>5495</v>
      </c>
      <c r="AA407" s="116">
        <v>2011</v>
      </c>
      <c r="AB407" s="116" t="s">
        <v>5495</v>
      </c>
      <c r="AC407" s="116" t="s">
        <v>5495</v>
      </c>
      <c r="AD407" s="116" t="s">
        <v>5560</v>
      </c>
      <c r="AE407" s="116"/>
      <c r="AF407" s="116" t="s">
        <v>5495</v>
      </c>
      <c r="AG407" s="134" t="s">
        <v>5443</v>
      </c>
      <c r="AH407" s="134" t="s">
        <v>5440</v>
      </c>
      <c r="AI407" s="134" t="s">
        <v>5440</v>
      </c>
      <c r="AJ407" s="134" t="s">
        <v>5440</v>
      </c>
      <c r="AK407" s="134" t="s">
        <v>5440</v>
      </c>
      <c r="AL407" s="134" t="s">
        <v>5440</v>
      </c>
      <c r="AM407" s="134" t="s">
        <v>5440</v>
      </c>
      <c r="AN407" s="135" t="s">
        <v>5495</v>
      </c>
      <c r="AO407" s="135">
        <v>2011</v>
      </c>
      <c r="AP407" s="135" t="s">
        <v>5495</v>
      </c>
      <c r="AQ407" s="135" t="s">
        <v>5495</v>
      </c>
      <c r="AR407" s="135" t="s">
        <v>5561</v>
      </c>
      <c r="AS407" s="135">
        <v>1</v>
      </c>
      <c r="AT407" s="135" t="s">
        <v>5495</v>
      </c>
      <c r="AU407" s="136" t="s">
        <v>5495</v>
      </c>
      <c r="AV407" s="136">
        <v>1999</v>
      </c>
      <c r="AW407" s="136" t="s">
        <v>5495</v>
      </c>
      <c r="AX407" s="136" t="s">
        <v>5495</v>
      </c>
      <c r="AY407" s="136" t="s">
        <v>6324</v>
      </c>
      <c r="AZ407" s="136">
        <v>4</v>
      </c>
      <c r="BA407" s="136" t="s">
        <v>5495</v>
      </c>
      <c r="BB407" s="99" t="s">
        <v>5495</v>
      </c>
      <c r="BC407" s="99">
        <v>2011</v>
      </c>
      <c r="BD407" s="99" t="s">
        <v>5495</v>
      </c>
      <c r="BE407" s="99" t="s">
        <v>5495</v>
      </c>
      <c r="BF407" s="99" t="s">
        <v>6341</v>
      </c>
      <c r="BG407" s="99">
        <v>1</v>
      </c>
      <c r="BH407" s="99" t="s">
        <v>5495</v>
      </c>
      <c r="BI407" s="120" t="s">
        <v>5495</v>
      </c>
      <c r="BJ407" s="120">
        <v>2011</v>
      </c>
      <c r="BK407" s="120" t="s">
        <v>5495</v>
      </c>
      <c r="BL407" s="120" t="s">
        <v>5495</v>
      </c>
      <c r="BM407" s="120" t="s">
        <v>5448</v>
      </c>
      <c r="BN407" s="120">
        <v>1</v>
      </c>
      <c r="BO407" s="120" t="s">
        <v>5495</v>
      </c>
      <c r="BP407" s="109" t="s">
        <v>5495</v>
      </c>
      <c r="BQ407" s="109">
        <v>2011</v>
      </c>
      <c r="BR407" s="109" t="s">
        <v>5495</v>
      </c>
      <c r="BS407" s="109" t="s">
        <v>5495</v>
      </c>
      <c r="BT407" s="109" t="s">
        <v>5561</v>
      </c>
      <c r="BU407" s="109">
        <v>1</v>
      </c>
      <c r="BV407" s="109" t="s">
        <v>5495</v>
      </c>
      <c r="BW407" s="121" t="s">
        <v>5495</v>
      </c>
      <c r="BX407" s="121">
        <v>2013</v>
      </c>
      <c r="BY407" s="121" t="s">
        <v>5495</v>
      </c>
      <c r="BZ407" s="121" t="s">
        <v>5495</v>
      </c>
      <c r="CA407" s="121"/>
      <c r="CB407" s="121">
        <v>9</v>
      </c>
      <c r="CC407" s="121" t="s">
        <v>5440</v>
      </c>
      <c r="CD407" s="124" t="s">
        <v>5443</v>
      </c>
      <c r="CE407" s="124" t="s">
        <v>5440</v>
      </c>
      <c r="CF407" s="124" t="s">
        <v>5440</v>
      </c>
      <c r="CG407" s="124" t="s">
        <v>5440</v>
      </c>
      <c r="CH407" s="124" t="s">
        <v>5440</v>
      </c>
      <c r="CI407" s="124" t="s">
        <v>5440</v>
      </c>
      <c r="CJ407" s="124" t="s">
        <v>5440</v>
      </c>
      <c r="CK407" s="123" t="s">
        <v>5495</v>
      </c>
      <c r="CL407" s="123">
        <v>2011</v>
      </c>
      <c r="CM407" s="123" t="s">
        <v>5495</v>
      </c>
      <c r="CN407" s="123" t="s">
        <v>5495</v>
      </c>
      <c r="CO407" s="123" t="s">
        <v>5460</v>
      </c>
      <c r="CP407" s="123">
        <v>1</v>
      </c>
      <c r="CQ407" s="123" t="s">
        <v>5495</v>
      </c>
      <c r="CR407" s="121" t="s">
        <v>5443</v>
      </c>
      <c r="CS407" s="121" t="s">
        <v>5440</v>
      </c>
      <c r="CT407" s="121" t="s">
        <v>5440</v>
      </c>
      <c r="CU407" s="121" t="s">
        <v>5440</v>
      </c>
      <c r="CV407" s="121" t="s">
        <v>5440</v>
      </c>
      <c r="CW407" s="121" t="s">
        <v>5440</v>
      </c>
      <c r="CX407" s="121" t="s">
        <v>5440</v>
      </c>
    </row>
    <row r="408" spans="1:102" x14ac:dyDescent="0.3">
      <c r="B408" s="137" t="s">
        <v>6345</v>
      </c>
      <c r="C408" s="137"/>
      <c r="D408" s="114" t="s">
        <v>5495</v>
      </c>
      <c r="E408" s="114">
        <v>1999</v>
      </c>
      <c r="F408" s="114" t="s">
        <v>5495</v>
      </c>
      <c r="G408" s="114"/>
      <c r="H408" s="114" t="s">
        <v>5495</v>
      </c>
      <c r="I408" s="114" t="s">
        <v>5508</v>
      </c>
      <c r="J408" s="114">
        <v>1</v>
      </c>
      <c r="K408" s="114" t="s">
        <v>5495</v>
      </c>
      <c r="L408" s="115" t="s">
        <v>5437</v>
      </c>
      <c r="M408" s="115">
        <v>2007</v>
      </c>
      <c r="N408" s="115" t="s">
        <v>5495</v>
      </c>
      <c r="O408" s="115" t="s">
        <v>5495</v>
      </c>
      <c r="P408" s="115" t="s">
        <v>5460</v>
      </c>
      <c r="Q408" s="115">
        <v>3</v>
      </c>
      <c r="R408" s="115" t="s">
        <v>5495</v>
      </c>
      <c r="S408" s="103" t="s">
        <v>5495</v>
      </c>
      <c r="T408" s="103">
        <v>2003</v>
      </c>
      <c r="U408" s="103" t="s">
        <v>5495</v>
      </c>
      <c r="V408" s="103" t="s">
        <v>5495</v>
      </c>
      <c r="W408" s="103" t="s">
        <v>6344</v>
      </c>
      <c r="X408" s="103">
        <v>2</v>
      </c>
      <c r="Y408" s="103" t="s">
        <v>5495</v>
      </c>
      <c r="Z408" s="116" t="s">
        <v>5495</v>
      </c>
      <c r="AA408" s="116">
        <v>2010</v>
      </c>
      <c r="AB408" s="116" t="s">
        <v>5495</v>
      </c>
      <c r="AC408" s="116" t="s">
        <v>5495</v>
      </c>
      <c r="AD408" s="116" t="s">
        <v>5560</v>
      </c>
      <c r="AE408" s="116">
        <v>1</v>
      </c>
      <c r="AF408" s="116" t="s">
        <v>5495</v>
      </c>
      <c r="AG408" s="134" t="s">
        <v>5443</v>
      </c>
      <c r="AH408" s="134" t="s">
        <v>5440</v>
      </c>
      <c r="AI408" s="134" t="s">
        <v>5440</v>
      </c>
      <c r="AJ408" s="134" t="s">
        <v>5440</v>
      </c>
      <c r="AK408" s="134" t="s">
        <v>5440</v>
      </c>
      <c r="AL408" s="134" t="s">
        <v>5440</v>
      </c>
      <c r="AM408" s="134" t="s">
        <v>5440</v>
      </c>
      <c r="AN408" s="135" t="s">
        <v>5495</v>
      </c>
      <c r="AO408" s="135">
        <v>2010</v>
      </c>
      <c r="AP408" s="135" t="s">
        <v>5495</v>
      </c>
      <c r="AQ408" s="135" t="s">
        <v>5495</v>
      </c>
      <c r="AR408" s="135" t="s">
        <v>5561</v>
      </c>
      <c r="AS408" s="135">
        <v>2</v>
      </c>
      <c r="AT408" s="135" t="s">
        <v>5495</v>
      </c>
      <c r="AU408" s="136" t="s">
        <v>5495</v>
      </c>
      <c r="AV408" s="136">
        <v>1999</v>
      </c>
      <c r="AW408" s="136" t="s">
        <v>5495</v>
      </c>
      <c r="AX408" s="136" t="s">
        <v>5495</v>
      </c>
      <c r="AY408" s="136" t="s">
        <v>6324</v>
      </c>
      <c r="AZ408" s="136">
        <v>2</v>
      </c>
      <c r="BA408" s="136" t="s">
        <v>5495</v>
      </c>
      <c r="BB408" s="99" t="s">
        <v>5495</v>
      </c>
      <c r="BC408" s="99">
        <v>2011</v>
      </c>
      <c r="BD408" s="99" t="s">
        <v>5495</v>
      </c>
      <c r="BE408" s="99" t="s">
        <v>5495</v>
      </c>
      <c r="BF408" s="99" t="s">
        <v>6341</v>
      </c>
      <c r="BG408" s="99">
        <v>1</v>
      </c>
      <c r="BH408" s="99" t="s">
        <v>5495</v>
      </c>
      <c r="BI408" s="120" t="s">
        <v>5495</v>
      </c>
      <c r="BJ408" s="120">
        <v>2010</v>
      </c>
      <c r="BK408" s="120" t="s">
        <v>5495</v>
      </c>
      <c r="BL408" s="120" t="s">
        <v>5495</v>
      </c>
      <c r="BM408" s="120" t="s">
        <v>5448</v>
      </c>
      <c r="BN408" s="120">
        <v>1</v>
      </c>
      <c r="BO408" s="120" t="s">
        <v>5495</v>
      </c>
      <c r="BP408" s="109" t="s">
        <v>5495</v>
      </c>
      <c r="BQ408" s="109">
        <v>2010</v>
      </c>
      <c r="BR408" s="109" t="s">
        <v>5495</v>
      </c>
      <c r="BS408" s="109" t="s">
        <v>5495</v>
      </c>
      <c r="BT408" s="109" t="s">
        <v>5561</v>
      </c>
      <c r="BU408" s="109">
        <v>1</v>
      </c>
      <c r="BV408" s="109" t="s">
        <v>5495</v>
      </c>
      <c r="BW408" s="121" t="s">
        <v>5495</v>
      </c>
      <c r="BX408" s="121">
        <v>2013</v>
      </c>
      <c r="BY408" s="121" t="s">
        <v>5495</v>
      </c>
      <c r="BZ408" s="121" t="s">
        <v>5495</v>
      </c>
      <c r="CA408" s="121" t="s">
        <v>5561</v>
      </c>
      <c r="CB408" s="121">
        <v>1</v>
      </c>
      <c r="CC408" s="121" t="s">
        <v>5440</v>
      </c>
      <c r="CD408" s="124" t="s">
        <v>5443</v>
      </c>
      <c r="CE408" s="124" t="s">
        <v>5440</v>
      </c>
      <c r="CF408" s="124" t="s">
        <v>5440</v>
      </c>
      <c r="CG408" s="124" t="s">
        <v>5440</v>
      </c>
      <c r="CH408" s="124" t="s">
        <v>5440</v>
      </c>
      <c r="CI408" s="124" t="s">
        <v>5440</v>
      </c>
      <c r="CJ408" s="124" t="s">
        <v>5440</v>
      </c>
      <c r="CK408" s="123" t="s">
        <v>5443</v>
      </c>
      <c r="CL408" s="123" t="s">
        <v>5440</v>
      </c>
      <c r="CM408" s="123" t="s">
        <v>5440</v>
      </c>
      <c r="CN408" s="123" t="s">
        <v>5440</v>
      </c>
      <c r="CO408" s="123" t="s">
        <v>5460</v>
      </c>
      <c r="CP408" s="123" t="s">
        <v>5440</v>
      </c>
      <c r="CQ408" s="123" t="s">
        <v>5440</v>
      </c>
      <c r="CR408" s="121" t="s">
        <v>5443</v>
      </c>
      <c r="CS408" s="121" t="s">
        <v>5440</v>
      </c>
      <c r="CT408" s="121" t="s">
        <v>5440</v>
      </c>
      <c r="CU408" s="121" t="s">
        <v>5440</v>
      </c>
      <c r="CV408" s="121" t="s">
        <v>5440</v>
      </c>
      <c r="CW408" s="121" t="s">
        <v>5440</v>
      </c>
      <c r="CX408" s="121" t="s">
        <v>5440</v>
      </c>
    </row>
    <row r="409" spans="1:102" x14ac:dyDescent="0.3">
      <c r="B409" s="137" t="s">
        <v>6346</v>
      </c>
      <c r="C409" s="137"/>
      <c r="D409" s="114" t="s">
        <v>5443</v>
      </c>
      <c r="E409" s="114" t="s">
        <v>5442</v>
      </c>
      <c r="F409" s="114" t="s">
        <v>5440</v>
      </c>
      <c r="G409" s="114"/>
      <c r="H409" s="114" t="s">
        <v>5443</v>
      </c>
      <c r="I409" s="114" t="s">
        <v>5440</v>
      </c>
      <c r="J409" s="114" t="s">
        <v>5440</v>
      </c>
      <c r="K409" s="114" t="s">
        <v>5440</v>
      </c>
      <c r="L409" s="115" t="s">
        <v>5437</v>
      </c>
      <c r="M409" s="115">
        <v>2011</v>
      </c>
      <c r="N409" s="115" t="s">
        <v>5495</v>
      </c>
      <c r="O409" s="115" t="s">
        <v>5495</v>
      </c>
      <c r="P409" s="115" t="s">
        <v>5460</v>
      </c>
      <c r="Q409" s="115">
        <v>3</v>
      </c>
      <c r="R409" s="115" t="s">
        <v>5495</v>
      </c>
      <c r="S409" s="103" t="s">
        <v>5495</v>
      </c>
      <c r="T409" s="103">
        <v>2010</v>
      </c>
      <c r="U409" s="103" t="s">
        <v>5495</v>
      </c>
      <c r="V409" s="103" t="s">
        <v>5437</v>
      </c>
      <c r="W409" s="103" t="s">
        <v>6344</v>
      </c>
      <c r="X409" s="103">
        <v>2</v>
      </c>
      <c r="Y409" s="103" t="s">
        <v>5495</v>
      </c>
      <c r="Z409" s="116" t="s">
        <v>5495</v>
      </c>
      <c r="AA409" s="116">
        <v>2010</v>
      </c>
      <c r="AB409" s="116" t="s">
        <v>5495</v>
      </c>
      <c r="AC409" s="116" t="s">
        <v>5495</v>
      </c>
      <c r="AD409" s="116" t="s">
        <v>5560</v>
      </c>
      <c r="AE409" s="116">
        <v>1</v>
      </c>
      <c r="AF409" s="116" t="s">
        <v>5495</v>
      </c>
      <c r="AG409" s="134" t="s">
        <v>5443</v>
      </c>
      <c r="AH409" s="134" t="s">
        <v>5440</v>
      </c>
      <c r="AI409" s="134" t="s">
        <v>5440</v>
      </c>
      <c r="AJ409" s="134" t="s">
        <v>5440</v>
      </c>
      <c r="AK409" s="134" t="s">
        <v>5440</v>
      </c>
      <c r="AL409" s="134" t="s">
        <v>5440</v>
      </c>
      <c r="AM409" s="134" t="s">
        <v>5440</v>
      </c>
      <c r="AN409" s="135" t="s">
        <v>5495</v>
      </c>
      <c r="AO409" s="135">
        <v>2010</v>
      </c>
      <c r="AP409" s="135" t="s">
        <v>5495</v>
      </c>
      <c r="AQ409" s="135" t="s">
        <v>5495</v>
      </c>
      <c r="AR409" s="135" t="s">
        <v>5561</v>
      </c>
      <c r="AS409" s="135">
        <v>1</v>
      </c>
      <c r="AT409" s="135" t="s">
        <v>5495</v>
      </c>
      <c r="AU409" s="136" t="s">
        <v>5495</v>
      </c>
      <c r="AV409" s="136">
        <v>2010</v>
      </c>
      <c r="AW409" s="136" t="s">
        <v>5495</v>
      </c>
      <c r="AX409" s="136" t="s">
        <v>5495</v>
      </c>
      <c r="AY409" s="136" t="s">
        <v>6324</v>
      </c>
      <c r="AZ409" s="136">
        <v>7</v>
      </c>
      <c r="BA409" s="136" t="s">
        <v>5495</v>
      </c>
      <c r="BB409" s="99" t="s">
        <v>5495</v>
      </c>
      <c r="BC409" s="99">
        <v>2010</v>
      </c>
      <c r="BD409" s="99" t="s">
        <v>5495</v>
      </c>
      <c r="BE409" s="99" t="s">
        <v>5495</v>
      </c>
      <c r="BF409" s="99" t="s">
        <v>6341</v>
      </c>
      <c r="BG409" s="99">
        <v>1</v>
      </c>
      <c r="BH409" s="99" t="s">
        <v>5495</v>
      </c>
      <c r="BI409" s="120" t="s">
        <v>5495</v>
      </c>
      <c r="BJ409" s="120">
        <v>2011</v>
      </c>
      <c r="BK409" s="120" t="s">
        <v>5495</v>
      </c>
      <c r="BL409" s="120" t="s">
        <v>5495</v>
      </c>
      <c r="BM409" s="120" t="s">
        <v>5448</v>
      </c>
      <c r="BN409" s="120">
        <v>1</v>
      </c>
      <c r="BO409" s="120" t="s">
        <v>5495</v>
      </c>
      <c r="BP409" s="109" t="s">
        <v>5495</v>
      </c>
      <c r="BQ409" s="109">
        <v>2010</v>
      </c>
      <c r="BR409" s="109" t="s">
        <v>5495</v>
      </c>
      <c r="BS409" s="109" t="s">
        <v>5495</v>
      </c>
      <c r="BT409" s="109" t="s">
        <v>5561</v>
      </c>
      <c r="BU409" s="109">
        <v>1</v>
      </c>
      <c r="BV409" s="109" t="s">
        <v>5495</v>
      </c>
      <c r="BW409" s="121" t="s">
        <v>5495</v>
      </c>
      <c r="BX409" s="121">
        <v>1998</v>
      </c>
      <c r="BY409" s="121" t="s">
        <v>5495</v>
      </c>
      <c r="BZ409" s="121" t="s">
        <v>5495</v>
      </c>
      <c r="CA409" s="121" t="s">
        <v>5440</v>
      </c>
      <c r="CB409" s="121">
        <v>9</v>
      </c>
      <c r="CC409" s="121" t="s">
        <v>5440</v>
      </c>
      <c r="CD409" s="124" t="s">
        <v>5443</v>
      </c>
      <c r="CE409" s="124" t="s">
        <v>5440</v>
      </c>
      <c r="CF409" s="124" t="s">
        <v>5440</v>
      </c>
      <c r="CG409" s="124" t="s">
        <v>5440</v>
      </c>
      <c r="CH409" s="124" t="s">
        <v>5440</v>
      </c>
      <c r="CI409" s="124" t="s">
        <v>5440</v>
      </c>
      <c r="CJ409" s="124" t="s">
        <v>5440</v>
      </c>
      <c r="CK409" s="123" t="s">
        <v>5495</v>
      </c>
      <c r="CL409" s="123">
        <v>2010</v>
      </c>
      <c r="CM409" s="123" t="s">
        <v>5495</v>
      </c>
      <c r="CN409" s="123" t="s">
        <v>5495</v>
      </c>
      <c r="CO409" s="123" t="s">
        <v>5460</v>
      </c>
      <c r="CP409" s="123">
        <v>1</v>
      </c>
      <c r="CQ409" s="123" t="s">
        <v>5495</v>
      </c>
      <c r="CR409" s="121" t="s">
        <v>5443</v>
      </c>
      <c r="CS409" s="121" t="s">
        <v>5440</v>
      </c>
      <c r="CT409" s="121" t="s">
        <v>5440</v>
      </c>
      <c r="CU409" s="121" t="s">
        <v>5440</v>
      </c>
      <c r="CV409" s="121"/>
      <c r="CW409" s="121" t="s">
        <v>5440</v>
      </c>
      <c r="CX409" s="121" t="s">
        <v>5440</v>
      </c>
    </row>
    <row r="410" spans="1:102" x14ac:dyDescent="0.3">
      <c r="B410" s="137" t="s">
        <v>6347</v>
      </c>
      <c r="C410" s="137"/>
      <c r="D410" s="114" t="s">
        <v>5495</v>
      </c>
      <c r="E410" s="114" t="s">
        <v>5442</v>
      </c>
      <c r="F410" s="114" t="s">
        <v>5495</v>
      </c>
      <c r="G410" s="114"/>
      <c r="H410" s="114" t="s">
        <v>5495</v>
      </c>
      <c r="I410" s="114" t="s">
        <v>6348</v>
      </c>
      <c r="J410" s="114">
        <v>1</v>
      </c>
      <c r="K410" s="114" t="s">
        <v>5495</v>
      </c>
      <c r="L410" s="115" t="s">
        <v>5437</v>
      </c>
      <c r="M410" s="115">
        <v>2011</v>
      </c>
      <c r="N410" s="115" t="s">
        <v>5495</v>
      </c>
      <c r="O410" s="115" t="s">
        <v>5495</v>
      </c>
      <c r="P410" s="115" t="s">
        <v>5460</v>
      </c>
      <c r="Q410" s="115">
        <v>3</v>
      </c>
      <c r="R410" s="115" t="s">
        <v>5495</v>
      </c>
      <c r="S410" s="103" t="s">
        <v>5495</v>
      </c>
      <c r="T410" s="103" t="s">
        <v>5442</v>
      </c>
      <c r="U410" s="103" t="s">
        <v>5495</v>
      </c>
      <c r="V410" s="103" t="s">
        <v>5495</v>
      </c>
      <c r="W410" s="103" t="s">
        <v>6344</v>
      </c>
      <c r="X410" s="103">
        <v>2</v>
      </c>
      <c r="Y410" s="103" t="s">
        <v>5495</v>
      </c>
      <c r="Z410" s="116" t="s">
        <v>5495</v>
      </c>
      <c r="AA410" s="116">
        <v>2011</v>
      </c>
      <c r="AB410" s="116" t="s">
        <v>5495</v>
      </c>
      <c r="AC410" s="116" t="s">
        <v>5495</v>
      </c>
      <c r="AD410" s="116" t="s">
        <v>5560</v>
      </c>
      <c r="AE410" s="116">
        <v>2</v>
      </c>
      <c r="AF410" s="116" t="s">
        <v>5495</v>
      </c>
      <c r="AG410" s="134" t="s">
        <v>5443</v>
      </c>
      <c r="AH410" s="134" t="s">
        <v>5440</v>
      </c>
      <c r="AI410" s="134" t="s">
        <v>5440</v>
      </c>
      <c r="AJ410" s="134" t="s">
        <v>5440</v>
      </c>
      <c r="AK410" s="134" t="s">
        <v>5440</v>
      </c>
      <c r="AL410" s="134" t="s">
        <v>5440</v>
      </c>
      <c r="AM410" s="134" t="s">
        <v>5440</v>
      </c>
      <c r="AN410" s="135" t="s">
        <v>5495</v>
      </c>
      <c r="AO410" s="135" t="s">
        <v>6349</v>
      </c>
      <c r="AP410" s="135" t="s">
        <v>5495</v>
      </c>
      <c r="AQ410" s="135" t="s">
        <v>5495</v>
      </c>
      <c r="AR410" s="135" t="s">
        <v>5561</v>
      </c>
      <c r="AS410" s="135">
        <v>1</v>
      </c>
      <c r="AT410" s="135" t="s">
        <v>5495</v>
      </c>
      <c r="AU410" s="136" t="s">
        <v>5495</v>
      </c>
      <c r="AV410" s="136">
        <v>1999</v>
      </c>
      <c r="AW410" s="136" t="s">
        <v>5495</v>
      </c>
      <c r="AX410" s="136" t="s">
        <v>5495</v>
      </c>
      <c r="AY410" s="136" t="s">
        <v>6324</v>
      </c>
      <c r="AZ410" s="136">
        <v>4</v>
      </c>
      <c r="BA410" s="136" t="s">
        <v>5495</v>
      </c>
      <c r="BB410" s="99" t="s">
        <v>5495</v>
      </c>
      <c r="BC410" s="99">
        <v>2011</v>
      </c>
      <c r="BD410" s="99" t="s">
        <v>5495</v>
      </c>
      <c r="BE410" s="99" t="s">
        <v>5495</v>
      </c>
      <c r="BF410" s="99" t="s">
        <v>6341</v>
      </c>
      <c r="BG410" s="99">
        <v>1</v>
      </c>
      <c r="BH410" s="99" t="s">
        <v>5495</v>
      </c>
      <c r="BI410" s="120" t="s">
        <v>5495</v>
      </c>
      <c r="BJ410" s="120">
        <v>2011</v>
      </c>
      <c r="BK410" s="120" t="s">
        <v>5495</v>
      </c>
      <c r="BL410" s="120" t="s">
        <v>5495</v>
      </c>
      <c r="BM410" s="120" t="s">
        <v>5448</v>
      </c>
      <c r="BN410" s="120">
        <v>1</v>
      </c>
      <c r="BO410" s="120" t="s">
        <v>5495</v>
      </c>
      <c r="BP410" s="109" t="s">
        <v>5495</v>
      </c>
      <c r="BQ410" s="109">
        <v>2011</v>
      </c>
      <c r="BR410" s="109" t="s">
        <v>5495</v>
      </c>
      <c r="BS410" s="109" t="s">
        <v>5495</v>
      </c>
      <c r="BT410" s="109" t="s">
        <v>5561</v>
      </c>
      <c r="BU410" s="109">
        <v>1</v>
      </c>
      <c r="BV410" s="109" t="s">
        <v>5495</v>
      </c>
      <c r="BW410" s="121" t="s">
        <v>5495</v>
      </c>
      <c r="BX410" s="121">
        <v>2013</v>
      </c>
      <c r="BY410" s="121" t="s">
        <v>5495</v>
      </c>
      <c r="BZ410" s="121" t="s">
        <v>5495</v>
      </c>
      <c r="CA410" s="121" t="s">
        <v>5440</v>
      </c>
      <c r="CB410" s="121">
        <v>9</v>
      </c>
      <c r="CC410" s="121" t="s">
        <v>5440</v>
      </c>
      <c r="CD410" s="124" t="s">
        <v>5443</v>
      </c>
      <c r="CE410" s="124" t="s">
        <v>5440</v>
      </c>
      <c r="CF410" s="124" t="s">
        <v>5440</v>
      </c>
      <c r="CG410" s="124" t="s">
        <v>5440</v>
      </c>
      <c r="CH410" s="124" t="s">
        <v>5440</v>
      </c>
      <c r="CI410" s="124" t="s">
        <v>5440</v>
      </c>
      <c r="CJ410" s="124" t="s">
        <v>5440</v>
      </c>
      <c r="CK410" s="123" t="s">
        <v>5495</v>
      </c>
      <c r="CL410" s="123">
        <v>2010</v>
      </c>
      <c r="CM410" s="123" t="s">
        <v>5495</v>
      </c>
      <c r="CN410" s="123" t="s">
        <v>5495</v>
      </c>
      <c r="CO410" s="123" t="s">
        <v>5460</v>
      </c>
      <c r="CP410" s="123">
        <v>1</v>
      </c>
      <c r="CQ410" s="123" t="s">
        <v>5495</v>
      </c>
      <c r="CR410" s="121" t="s">
        <v>5443</v>
      </c>
      <c r="CS410" s="121" t="s">
        <v>5440</v>
      </c>
      <c r="CT410" s="121" t="s">
        <v>5440</v>
      </c>
      <c r="CU410" s="121" t="s">
        <v>5440</v>
      </c>
      <c r="CV410" s="121" t="s">
        <v>5440</v>
      </c>
      <c r="CW410" s="121" t="s">
        <v>5440</v>
      </c>
      <c r="CX410" s="121" t="s">
        <v>5440</v>
      </c>
    </row>
    <row r="411" spans="1:102" x14ac:dyDescent="0.3">
      <c r="B411" s="137" t="s">
        <v>1696</v>
      </c>
      <c r="C411" s="137"/>
      <c r="D411" s="114" t="s">
        <v>5495</v>
      </c>
      <c r="E411" s="114" t="s">
        <v>5442</v>
      </c>
      <c r="F411" s="114" t="s">
        <v>5495</v>
      </c>
      <c r="G411" s="114"/>
      <c r="H411" s="114" t="s">
        <v>5495</v>
      </c>
      <c r="I411" s="114" t="s">
        <v>5508</v>
      </c>
      <c r="J411" s="114">
        <v>1</v>
      </c>
      <c r="K411" s="114" t="s">
        <v>5495</v>
      </c>
      <c r="L411" s="115" t="s">
        <v>5437</v>
      </c>
      <c r="M411" s="115">
        <v>2010</v>
      </c>
      <c r="N411" s="115" t="s">
        <v>5495</v>
      </c>
      <c r="O411" s="115" t="s">
        <v>5495</v>
      </c>
      <c r="P411" s="115" t="s">
        <v>5460</v>
      </c>
      <c r="Q411" s="115">
        <v>2</v>
      </c>
      <c r="R411" s="115" t="s">
        <v>5495</v>
      </c>
      <c r="S411" s="103" t="s">
        <v>5495</v>
      </c>
      <c r="T411" s="103">
        <v>1994</v>
      </c>
      <c r="U411" s="103" t="s">
        <v>5495</v>
      </c>
      <c r="V411" s="103" t="s">
        <v>5495</v>
      </c>
      <c r="W411" s="103" t="s">
        <v>6344</v>
      </c>
      <c r="X411" s="103">
        <v>4</v>
      </c>
      <c r="Y411" s="103" t="s">
        <v>5495</v>
      </c>
      <c r="Z411" s="116" t="s">
        <v>5443</v>
      </c>
      <c r="AA411" s="116" t="s">
        <v>5440</v>
      </c>
      <c r="AB411" s="116" t="s">
        <v>5440</v>
      </c>
      <c r="AC411" s="116" t="s">
        <v>5440</v>
      </c>
      <c r="AD411" s="116" t="s">
        <v>5440</v>
      </c>
      <c r="AE411" s="116" t="s">
        <v>5440</v>
      </c>
      <c r="AF411" s="116" t="s">
        <v>5440</v>
      </c>
      <c r="AG411" s="134" t="s">
        <v>5443</v>
      </c>
      <c r="AH411" s="134" t="s">
        <v>5440</v>
      </c>
      <c r="AI411" s="134" t="s">
        <v>5440</v>
      </c>
      <c r="AJ411" s="134" t="s">
        <v>5440</v>
      </c>
      <c r="AK411" s="134" t="s">
        <v>5440</v>
      </c>
      <c r="AL411" s="134" t="s">
        <v>5440</v>
      </c>
      <c r="AM411" s="134" t="s">
        <v>5440</v>
      </c>
      <c r="AN411" s="135" t="s">
        <v>5443</v>
      </c>
      <c r="AO411" s="135" t="s">
        <v>5440</v>
      </c>
      <c r="AP411" s="135" t="s">
        <v>5440</v>
      </c>
      <c r="AQ411" s="135" t="s">
        <v>5440</v>
      </c>
      <c r="AR411" s="135" t="s">
        <v>5440</v>
      </c>
      <c r="AS411" s="135" t="s">
        <v>5440</v>
      </c>
      <c r="AT411" s="135" t="s">
        <v>5440</v>
      </c>
      <c r="AU411" s="136" t="s">
        <v>5495</v>
      </c>
      <c r="AV411" s="136">
        <v>1999</v>
      </c>
      <c r="AW411" s="136" t="s">
        <v>5495</v>
      </c>
      <c r="AX411" s="136" t="s">
        <v>5495</v>
      </c>
      <c r="AY411" s="136" t="s">
        <v>6324</v>
      </c>
      <c r="AZ411" s="136">
        <v>5</v>
      </c>
      <c r="BA411" s="136" t="s">
        <v>5495</v>
      </c>
      <c r="BB411" s="99" t="s">
        <v>5443</v>
      </c>
      <c r="BC411" s="99" t="s">
        <v>5440</v>
      </c>
      <c r="BD411" s="99" t="s">
        <v>5440</v>
      </c>
      <c r="BE411" s="99" t="s">
        <v>5440</v>
      </c>
      <c r="BF411" s="99" t="s">
        <v>5440</v>
      </c>
      <c r="BG411" s="99" t="s">
        <v>5440</v>
      </c>
      <c r="BH411" s="99" t="s">
        <v>5440</v>
      </c>
      <c r="BI411" s="120" t="s">
        <v>5495</v>
      </c>
      <c r="BJ411" s="120">
        <v>1994</v>
      </c>
      <c r="BK411" s="120" t="s">
        <v>5443</v>
      </c>
      <c r="BL411" s="120" t="s">
        <v>5443</v>
      </c>
      <c r="BM411" s="120" t="s">
        <v>5448</v>
      </c>
      <c r="BN411" s="120">
        <v>1</v>
      </c>
      <c r="BO411" s="120" t="s">
        <v>5443</v>
      </c>
      <c r="BP411" s="109" t="s">
        <v>5443</v>
      </c>
      <c r="BQ411" s="109" t="s">
        <v>5440</v>
      </c>
      <c r="BR411" s="109" t="s">
        <v>5440</v>
      </c>
      <c r="BS411" s="109" t="s">
        <v>5440</v>
      </c>
      <c r="BT411" s="109" t="s">
        <v>5440</v>
      </c>
      <c r="BU411" s="109" t="s">
        <v>5440</v>
      </c>
      <c r="BV411" s="109" t="s">
        <v>5440</v>
      </c>
      <c r="BW411" s="121" t="s">
        <v>5495</v>
      </c>
      <c r="BX411" s="121">
        <v>2013</v>
      </c>
      <c r="BY411" s="121" t="s">
        <v>5495</v>
      </c>
      <c r="BZ411" s="121" t="s">
        <v>5495</v>
      </c>
      <c r="CA411" s="121" t="s">
        <v>5440</v>
      </c>
      <c r="CB411" s="121">
        <v>1</v>
      </c>
      <c r="CC411" s="121" t="s">
        <v>5440</v>
      </c>
      <c r="CD411" s="124" t="s">
        <v>5443</v>
      </c>
      <c r="CE411" s="124" t="s">
        <v>5440</v>
      </c>
      <c r="CF411" s="124" t="s">
        <v>5440</v>
      </c>
      <c r="CG411" s="124" t="s">
        <v>5440</v>
      </c>
      <c r="CH411" s="124" t="s">
        <v>5440</v>
      </c>
      <c r="CI411" s="124" t="s">
        <v>5440</v>
      </c>
      <c r="CJ411" s="124" t="s">
        <v>5440</v>
      </c>
      <c r="CK411" s="123" t="s">
        <v>5443</v>
      </c>
      <c r="CL411" s="123" t="s">
        <v>5440</v>
      </c>
      <c r="CM411" s="123" t="s">
        <v>5440</v>
      </c>
      <c r="CN411" s="123" t="s">
        <v>5440</v>
      </c>
      <c r="CO411" s="123" t="s">
        <v>5440</v>
      </c>
      <c r="CP411" s="123" t="s">
        <v>5440</v>
      </c>
      <c r="CQ411" s="123" t="s">
        <v>5440</v>
      </c>
      <c r="CR411" s="121" t="s">
        <v>5443</v>
      </c>
      <c r="CS411" s="121" t="s">
        <v>5440</v>
      </c>
      <c r="CT411" s="121" t="s">
        <v>5440</v>
      </c>
      <c r="CU411" s="121" t="s">
        <v>5440</v>
      </c>
      <c r="CV411" s="121" t="s">
        <v>5440</v>
      </c>
      <c r="CW411" s="121" t="s">
        <v>5440</v>
      </c>
      <c r="CX411" s="121" t="s">
        <v>5440</v>
      </c>
    </row>
    <row r="412" spans="1:102" x14ac:dyDescent="0.3">
      <c r="B412" s="137" t="s">
        <v>6350</v>
      </c>
      <c r="C412" s="137"/>
      <c r="D412" s="114" t="s">
        <v>5443</v>
      </c>
      <c r="E412" s="114" t="s">
        <v>5440</v>
      </c>
      <c r="F412" s="114" t="s">
        <v>5440</v>
      </c>
      <c r="G412" s="114"/>
      <c r="H412" s="114" t="s">
        <v>5440</v>
      </c>
      <c r="I412" s="114" t="s">
        <v>5440</v>
      </c>
      <c r="J412" s="114" t="s">
        <v>5440</v>
      </c>
      <c r="K412" s="114" t="s">
        <v>5440</v>
      </c>
      <c r="L412" s="115" t="s">
        <v>5443</v>
      </c>
      <c r="M412" s="115" t="s">
        <v>5440</v>
      </c>
      <c r="N412" s="115" t="s">
        <v>5440</v>
      </c>
      <c r="O412" s="115" t="s">
        <v>5440</v>
      </c>
      <c r="P412" s="115" t="s">
        <v>5440</v>
      </c>
      <c r="Q412" s="115" t="s">
        <v>5440</v>
      </c>
      <c r="R412" s="115" t="s">
        <v>5440</v>
      </c>
      <c r="S412" s="103" t="s">
        <v>5495</v>
      </c>
      <c r="T412" s="103" t="s">
        <v>5442</v>
      </c>
      <c r="U412" s="103" t="s">
        <v>5495</v>
      </c>
      <c r="V412" s="103" t="s">
        <v>5495</v>
      </c>
      <c r="W412" s="103" t="s">
        <v>6344</v>
      </c>
      <c r="X412" s="103">
        <v>4</v>
      </c>
      <c r="Y412" s="103" t="s">
        <v>5495</v>
      </c>
      <c r="Z412" s="116" t="s">
        <v>5443</v>
      </c>
      <c r="AA412" s="116" t="s">
        <v>5440</v>
      </c>
      <c r="AB412" s="116" t="s">
        <v>5440</v>
      </c>
      <c r="AC412" s="116" t="s">
        <v>5440</v>
      </c>
      <c r="AD412" s="116" t="s">
        <v>5440</v>
      </c>
      <c r="AE412" s="116" t="s">
        <v>5440</v>
      </c>
      <c r="AF412" s="116" t="s">
        <v>5440</v>
      </c>
      <c r="AG412" s="134" t="s">
        <v>5443</v>
      </c>
      <c r="AH412" s="134" t="s">
        <v>5440</v>
      </c>
      <c r="AI412" s="134" t="s">
        <v>5440</v>
      </c>
      <c r="AJ412" s="134" t="s">
        <v>5440</v>
      </c>
      <c r="AK412" s="134" t="s">
        <v>5440</v>
      </c>
      <c r="AL412" s="134" t="s">
        <v>5440</v>
      </c>
      <c r="AM412" s="134" t="s">
        <v>5440</v>
      </c>
      <c r="AN412" s="135" t="s">
        <v>5443</v>
      </c>
      <c r="AO412" s="135" t="s">
        <v>5440</v>
      </c>
      <c r="AP412" s="135" t="s">
        <v>5440</v>
      </c>
      <c r="AQ412" s="135" t="s">
        <v>5440</v>
      </c>
      <c r="AR412" s="135" t="s">
        <v>5440</v>
      </c>
      <c r="AS412" s="135" t="s">
        <v>5440</v>
      </c>
      <c r="AT412" s="135" t="s">
        <v>5440</v>
      </c>
      <c r="AU412" s="136" t="s">
        <v>5495</v>
      </c>
      <c r="AV412" s="136">
        <v>1999</v>
      </c>
      <c r="AW412" s="136" t="s">
        <v>5495</v>
      </c>
      <c r="AX412" s="136" t="s">
        <v>5495</v>
      </c>
      <c r="AY412" s="136" t="s">
        <v>6324</v>
      </c>
      <c r="AZ412" s="136">
        <v>6</v>
      </c>
      <c r="BA412" s="136" t="s">
        <v>5495</v>
      </c>
      <c r="BB412" s="99" t="s">
        <v>5443</v>
      </c>
      <c r="BC412" s="99" t="s">
        <v>5440</v>
      </c>
      <c r="BD412" s="99" t="s">
        <v>5440</v>
      </c>
      <c r="BE412" s="99" t="s">
        <v>5440</v>
      </c>
      <c r="BF412" s="99" t="s">
        <v>5440</v>
      </c>
      <c r="BG412" s="99" t="s">
        <v>5440</v>
      </c>
      <c r="BH412" s="99" t="s">
        <v>5440</v>
      </c>
      <c r="BI412" s="120" t="s">
        <v>5443</v>
      </c>
      <c r="BJ412" s="120" t="s">
        <v>5440</v>
      </c>
      <c r="BK412" s="120" t="s">
        <v>5440</v>
      </c>
      <c r="BL412" s="120" t="s">
        <v>5440</v>
      </c>
      <c r="BM412" s="120" t="s">
        <v>5440</v>
      </c>
      <c r="BN412" s="120" t="s">
        <v>5440</v>
      </c>
      <c r="BO412" s="120" t="s">
        <v>5440</v>
      </c>
      <c r="BP412" s="109" t="s">
        <v>5443</v>
      </c>
      <c r="BQ412" s="109" t="s">
        <v>5440</v>
      </c>
      <c r="BR412" s="109" t="s">
        <v>5440</v>
      </c>
      <c r="BS412" s="109" t="s">
        <v>5440</v>
      </c>
      <c r="BT412" s="109" t="s">
        <v>5440</v>
      </c>
      <c r="BU412" s="109" t="s">
        <v>5440</v>
      </c>
      <c r="BV412" s="109" t="s">
        <v>5440</v>
      </c>
      <c r="BW412" s="121" t="s">
        <v>5495</v>
      </c>
      <c r="BX412" s="121">
        <v>2013</v>
      </c>
      <c r="BY412" s="121" t="s">
        <v>5495</v>
      </c>
      <c r="BZ412" s="121" t="s">
        <v>5495</v>
      </c>
      <c r="CA412" s="121" t="s">
        <v>5440</v>
      </c>
      <c r="CB412" s="121">
        <v>1</v>
      </c>
      <c r="CC412" s="121" t="s">
        <v>5440</v>
      </c>
      <c r="CD412" s="124" t="s">
        <v>5443</v>
      </c>
      <c r="CE412" s="124" t="s">
        <v>5440</v>
      </c>
      <c r="CF412" s="124" t="s">
        <v>5440</v>
      </c>
      <c r="CG412" s="124" t="s">
        <v>5440</v>
      </c>
      <c r="CH412" s="124" t="s">
        <v>5440</v>
      </c>
      <c r="CI412" s="124" t="s">
        <v>5440</v>
      </c>
      <c r="CJ412" s="124" t="s">
        <v>5440</v>
      </c>
      <c r="CK412" s="123" t="s">
        <v>5495</v>
      </c>
      <c r="CL412" s="123" t="s">
        <v>5442</v>
      </c>
      <c r="CM412" s="123" t="s">
        <v>5495</v>
      </c>
      <c r="CN412" s="123" t="s">
        <v>5495</v>
      </c>
      <c r="CO412" s="123" t="s">
        <v>5651</v>
      </c>
      <c r="CP412" s="123">
        <v>5</v>
      </c>
      <c r="CQ412" s="123" t="s">
        <v>5495</v>
      </c>
      <c r="CR412" s="121" t="s">
        <v>5495</v>
      </c>
      <c r="CS412" s="121">
        <v>2014</v>
      </c>
      <c r="CT412" s="121" t="s">
        <v>5495</v>
      </c>
      <c r="CU412" s="121" t="s">
        <v>5495</v>
      </c>
      <c r="CV412" s="121" t="s">
        <v>6340</v>
      </c>
      <c r="CW412" s="121" t="s">
        <v>5451</v>
      </c>
      <c r="CX412" s="121" t="s">
        <v>5440</v>
      </c>
    </row>
    <row r="413" spans="1:102" x14ac:dyDescent="0.3">
      <c r="B413" s="137" t="s">
        <v>1693</v>
      </c>
      <c r="C413" s="137"/>
      <c r="D413" s="114" t="s">
        <v>5443</v>
      </c>
      <c r="E413" s="114" t="s">
        <v>5440</v>
      </c>
      <c r="F413" s="114" t="s">
        <v>5440</v>
      </c>
      <c r="G413" s="114"/>
      <c r="H413" s="114" t="s">
        <v>5440</v>
      </c>
      <c r="I413" s="114" t="s">
        <v>5440</v>
      </c>
      <c r="J413" s="114" t="s">
        <v>5440</v>
      </c>
      <c r="K413" s="114" t="s">
        <v>5440</v>
      </c>
      <c r="L413" s="115" t="s">
        <v>5443</v>
      </c>
      <c r="M413" s="115" t="s">
        <v>5440</v>
      </c>
      <c r="N413" s="115" t="s">
        <v>5440</v>
      </c>
      <c r="O413" s="115" t="s">
        <v>5440</v>
      </c>
      <c r="P413" s="115" t="s">
        <v>5440</v>
      </c>
      <c r="Q413" s="115" t="s">
        <v>5440</v>
      </c>
      <c r="R413" s="115" t="s">
        <v>5440</v>
      </c>
      <c r="S413" s="103" t="s">
        <v>5495</v>
      </c>
      <c r="T413" s="103">
        <v>1990</v>
      </c>
      <c r="U413" s="103" t="s">
        <v>5495</v>
      </c>
      <c r="V413" s="103">
        <v>2008</v>
      </c>
      <c r="W413" s="103" t="s">
        <v>6344</v>
      </c>
      <c r="X413" s="103">
        <v>4</v>
      </c>
      <c r="Y413" s="103" t="s">
        <v>5495</v>
      </c>
      <c r="Z413" s="116" t="s">
        <v>5443</v>
      </c>
      <c r="AA413" s="116" t="s">
        <v>5440</v>
      </c>
      <c r="AB413" s="116" t="s">
        <v>5440</v>
      </c>
      <c r="AC413" s="116" t="s">
        <v>5440</v>
      </c>
      <c r="AD413" s="116" t="s">
        <v>5440</v>
      </c>
      <c r="AE413" s="116" t="s">
        <v>5440</v>
      </c>
      <c r="AF413" s="116" t="s">
        <v>5440</v>
      </c>
      <c r="AG413" s="134" t="s">
        <v>5495</v>
      </c>
      <c r="AH413" s="134">
        <v>1990</v>
      </c>
      <c r="AI413" s="134" t="s">
        <v>5443</v>
      </c>
      <c r="AJ413" s="134" t="s">
        <v>5443</v>
      </c>
      <c r="AK413" s="134" t="s">
        <v>6351</v>
      </c>
      <c r="AL413" s="134">
        <v>1</v>
      </c>
      <c r="AM413" s="134" t="s">
        <v>5443</v>
      </c>
      <c r="AN413" s="135" t="s">
        <v>5443</v>
      </c>
      <c r="AO413" s="135" t="s">
        <v>5440</v>
      </c>
      <c r="AP413" s="135" t="s">
        <v>5440</v>
      </c>
      <c r="AQ413" s="135" t="s">
        <v>5440</v>
      </c>
      <c r="AR413" s="135" t="s">
        <v>5440</v>
      </c>
      <c r="AS413" s="135" t="s">
        <v>5440</v>
      </c>
      <c r="AT413" s="135" t="s">
        <v>5440</v>
      </c>
      <c r="AU413" s="136" t="s">
        <v>5495</v>
      </c>
      <c r="AV413" s="136">
        <v>2010</v>
      </c>
      <c r="AW413" s="136" t="s">
        <v>5443</v>
      </c>
      <c r="AX413" s="136" t="s">
        <v>5443</v>
      </c>
      <c r="AY413" s="136" t="s">
        <v>6324</v>
      </c>
      <c r="AZ413" s="136">
        <v>4</v>
      </c>
      <c r="BA413" s="136" t="s">
        <v>5443</v>
      </c>
      <c r="BB413" s="99" t="s">
        <v>5443</v>
      </c>
      <c r="BC413" s="99" t="s">
        <v>5440</v>
      </c>
      <c r="BD413" s="99" t="s">
        <v>5440</v>
      </c>
      <c r="BE413" s="99" t="s">
        <v>5440</v>
      </c>
      <c r="BF413" s="99" t="s">
        <v>5440</v>
      </c>
      <c r="BG413" s="99" t="s">
        <v>5440</v>
      </c>
      <c r="BH413" s="99" t="s">
        <v>5440</v>
      </c>
      <c r="BI413" s="120" t="s">
        <v>5443</v>
      </c>
      <c r="BJ413" s="120" t="s">
        <v>5440</v>
      </c>
      <c r="BK413" s="120" t="s">
        <v>5440</v>
      </c>
      <c r="BL413" s="120" t="s">
        <v>5440</v>
      </c>
      <c r="BM413" s="120" t="s">
        <v>5440</v>
      </c>
      <c r="BN413" s="120" t="s">
        <v>5440</v>
      </c>
      <c r="BO413" s="120" t="s">
        <v>5440</v>
      </c>
      <c r="BP413" s="109" t="s">
        <v>5443</v>
      </c>
      <c r="BQ413" s="109" t="s">
        <v>5440</v>
      </c>
      <c r="BR413" s="109" t="s">
        <v>5440</v>
      </c>
      <c r="BS413" s="109" t="s">
        <v>5440</v>
      </c>
      <c r="BT413" s="109" t="s">
        <v>5440</v>
      </c>
      <c r="BU413" s="109" t="s">
        <v>5440</v>
      </c>
      <c r="BV413" s="109" t="s">
        <v>5440</v>
      </c>
      <c r="BW413" s="121" t="s">
        <v>5495</v>
      </c>
      <c r="BX413" s="121">
        <v>2013</v>
      </c>
      <c r="BY413" s="121" t="s">
        <v>5495</v>
      </c>
      <c r="BZ413" s="121" t="s">
        <v>5495</v>
      </c>
      <c r="CA413" s="121" t="s">
        <v>5440</v>
      </c>
      <c r="CB413" s="121">
        <v>1</v>
      </c>
      <c r="CC413" s="121" t="s">
        <v>5440</v>
      </c>
      <c r="CD413" s="124" t="s">
        <v>5443</v>
      </c>
      <c r="CE413" s="124" t="s">
        <v>5440</v>
      </c>
      <c r="CF413" s="124" t="s">
        <v>5440</v>
      </c>
      <c r="CG413" s="124" t="s">
        <v>5440</v>
      </c>
      <c r="CH413" s="124" t="s">
        <v>5440</v>
      </c>
      <c r="CI413" s="124" t="s">
        <v>5440</v>
      </c>
      <c r="CJ413" s="124" t="s">
        <v>5440</v>
      </c>
      <c r="CK413" s="123" t="s">
        <v>5495</v>
      </c>
      <c r="CL413" s="123">
        <v>2013</v>
      </c>
      <c r="CM413" s="123" t="s">
        <v>5495</v>
      </c>
      <c r="CN413" s="123" t="s">
        <v>5495</v>
      </c>
      <c r="CO413" s="123" t="s">
        <v>5460</v>
      </c>
      <c r="CP413" s="123">
        <v>1</v>
      </c>
      <c r="CQ413" s="123" t="s">
        <v>5495</v>
      </c>
      <c r="CR413" s="121" t="s">
        <v>5443</v>
      </c>
      <c r="CS413" s="121" t="s">
        <v>5440</v>
      </c>
      <c r="CT413" s="121" t="s">
        <v>5440</v>
      </c>
      <c r="CU413" s="121" t="s">
        <v>5440</v>
      </c>
      <c r="CV413" s="121" t="s">
        <v>5440</v>
      </c>
      <c r="CW413" s="121" t="s">
        <v>5440</v>
      </c>
      <c r="CX413" s="121" t="s">
        <v>5440</v>
      </c>
    </row>
    <row r="414" spans="1:102" x14ac:dyDescent="0.3">
      <c r="B414" s="137" t="s">
        <v>1661</v>
      </c>
      <c r="C414" s="137"/>
      <c r="D414" s="114" t="s">
        <v>5443</v>
      </c>
      <c r="E414" s="114" t="s">
        <v>5440</v>
      </c>
      <c r="F414" s="114" t="s">
        <v>5440</v>
      </c>
      <c r="G414" s="114"/>
      <c r="H414" s="114" t="s">
        <v>5440</v>
      </c>
      <c r="I414" s="114" t="s">
        <v>5440</v>
      </c>
      <c r="J414" s="114" t="s">
        <v>5440</v>
      </c>
      <c r="K414" s="114" t="s">
        <v>5440</v>
      </c>
      <c r="L414" s="115" t="s">
        <v>5443</v>
      </c>
      <c r="M414" s="115" t="s">
        <v>5440</v>
      </c>
      <c r="N414" s="115" t="s">
        <v>5440</v>
      </c>
      <c r="O414" s="115" t="s">
        <v>5440</v>
      </c>
      <c r="P414" s="115" t="s">
        <v>5440</v>
      </c>
      <c r="Q414" s="115" t="s">
        <v>5440</v>
      </c>
      <c r="R414" s="115" t="s">
        <v>5440</v>
      </c>
      <c r="S414" s="103" t="s">
        <v>5495</v>
      </c>
      <c r="T414" s="103">
        <v>1990</v>
      </c>
      <c r="U414" s="103" t="s">
        <v>5495</v>
      </c>
      <c r="V414" s="103" t="s">
        <v>5437</v>
      </c>
      <c r="W414" s="103" t="s">
        <v>6344</v>
      </c>
      <c r="X414" s="103">
        <v>4</v>
      </c>
      <c r="Y414" s="103" t="s">
        <v>5443</v>
      </c>
      <c r="Z414" s="116" t="s">
        <v>5443</v>
      </c>
      <c r="AA414" s="116" t="s">
        <v>5440</v>
      </c>
      <c r="AB414" s="116" t="s">
        <v>5440</v>
      </c>
      <c r="AC414" s="116" t="s">
        <v>5440</v>
      </c>
      <c r="AD414" s="116" t="s">
        <v>5440</v>
      </c>
      <c r="AE414" s="116" t="s">
        <v>5440</v>
      </c>
      <c r="AF414" s="116" t="s">
        <v>5440</v>
      </c>
      <c r="AG414" s="134" t="s">
        <v>5495</v>
      </c>
      <c r="AH414" s="134">
        <v>2006</v>
      </c>
      <c r="AI414" s="134" t="s">
        <v>5443</v>
      </c>
      <c r="AJ414" s="134" t="s">
        <v>5443</v>
      </c>
      <c r="AK414" s="134" t="s">
        <v>6351</v>
      </c>
      <c r="AL414" s="134">
        <v>1</v>
      </c>
      <c r="AM414" s="134" t="s">
        <v>5443</v>
      </c>
      <c r="AN414" s="135" t="s">
        <v>5443</v>
      </c>
      <c r="AO414" s="135" t="s">
        <v>5440</v>
      </c>
      <c r="AP414" s="135" t="s">
        <v>5440</v>
      </c>
      <c r="AQ414" s="135" t="s">
        <v>5440</v>
      </c>
      <c r="AR414" s="135" t="s">
        <v>5440</v>
      </c>
      <c r="AS414" s="135" t="s">
        <v>5440</v>
      </c>
      <c r="AT414" s="135" t="s">
        <v>5440</v>
      </c>
      <c r="AU414" s="136" t="s">
        <v>5495</v>
      </c>
      <c r="AV414" s="136">
        <v>1990</v>
      </c>
      <c r="AW414" s="136" t="s">
        <v>5495</v>
      </c>
      <c r="AX414" s="136" t="s">
        <v>5495</v>
      </c>
      <c r="AY414" s="136" t="s">
        <v>6324</v>
      </c>
      <c r="AZ414" s="136">
        <v>4</v>
      </c>
      <c r="BA414" s="136" t="s">
        <v>5495</v>
      </c>
      <c r="BB414" s="99" t="s">
        <v>5443</v>
      </c>
      <c r="BC414" s="99" t="s">
        <v>5440</v>
      </c>
      <c r="BD414" s="99" t="s">
        <v>5440</v>
      </c>
      <c r="BE414" s="99" t="s">
        <v>5440</v>
      </c>
      <c r="BF414" s="99" t="s">
        <v>5440</v>
      </c>
      <c r="BG414" s="99" t="s">
        <v>5440</v>
      </c>
      <c r="BH414" s="99" t="s">
        <v>5440</v>
      </c>
      <c r="BI414" s="120" t="s">
        <v>5495</v>
      </c>
      <c r="BJ414" s="120">
        <v>2006</v>
      </c>
      <c r="BK414" s="120" t="s">
        <v>5495</v>
      </c>
      <c r="BL414" s="120" t="s">
        <v>5495</v>
      </c>
      <c r="BM414" s="120" t="s">
        <v>5448</v>
      </c>
      <c r="BN414" s="120">
        <v>1</v>
      </c>
      <c r="BO414" s="120" t="s">
        <v>5495</v>
      </c>
      <c r="BP414" s="109" t="s">
        <v>5443</v>
      </c>
      <c r="BQ414" s="109" t="s">
        <v>5440</v>
      </c>
      <c r="BR414" s="109" t="s">
        <v>5440</v>
      </c>
      <c r="BS414" s="109" t="s">
        <v>5440</v>
      </c>
      <c r="BT414" s="109" t="s">
        <v>5440</v>
      </c>
      <c r="BU414" s="109" t="s">
        <v>5440</v>
      </c>
      <c r="BV414" s="109" t="s">
        <v>5440</v>
      </c>
      <c r="BW414" s="121" t="s">
        <v>5495</v>
      </c>
      <c r="BX414" s="121">
        <v>2013</v>
      </c>
      <c r="BY414" s="121" t="s">
        <v>5495</v>
      </c>
      <c r="BZ414" s="121" t="s">
        <v>5495</v>
      </c>
      <c r="CA414" s="121" t="s">
        <v>5440</v>
      </c>
      <c r="CB414" s="121">
        <v>3</v>
      </c>
      <c r="CC414" s="121" t="s">
        <v>5440</v>
      </c>
      <c r="CD414" s="124" t="s">
        <v>5443</v>
      </c>
      <c r="CE414" s="124" t="s">
        <v>5440</v>
      </c>
      <c r="CF414" s="124" t="s">
        <v>5440</v>
      </c>
      <c r="CG414" s="124" t="s">
        <v>5440</v>
      </c>
      <c r="CH414" s="124" t="s">
        <v>5440</v>
      </c>
      <c r="CI414" s="124" t="s">
        <v>5440</v>
      </c>
      <c r="CJ414" s="124" t="s">
        <v>5440</v>
      </c>
      <c r="CK414" s="123" t="s">
        <v>5443</v>
      </c>
      <c r="CL414" s="123" t="s">
        <v>5440</v>
      </c>
      <c r="CM414" s="123" t="s">
        <v>5440</v>
      </c>
      <c r="CN414" s="123" t="s">
        <v>5440</v>
      </c>
      <c r="CO414" s="123" t="s">
        <v>5440</v>
      </c>
      <c r="CP414" s="123" t="s">
        <v>5440</v>
      </c>
      <c r="CQ414" s="123" t="s">
        <v>5440</v>
      </c>
      <c r="CR414" s="121" t="s">
        <v>5443</v>
      </c>
      <c r="CS414" s="121" t="s">
        <v>5440</v>
      </c>
      <c r="CT414" s="121" t="s">
        <v>5440</v>
      </c>
      <c r="CU414" s="121" t="s">
        <v>5440</v>
      </c>
      <c r="CV414" s="121" t="s">
        <v>5440</v>
      </c>
      <c r="CW414" s="121" t="s">
        <v>5440</v>
      </c>
      <c r="CX414" s="121" t="s">
        <v>5440</v>
      </c>
    </row>
    <row r="415" spans="1:102" x14ac:dyDescent="0.3">
      <c r="B415" s="137" t="s">
        <v>6352</v>
      </c>
      <c r="C415" s="137"/>
      <c r="D415" s="114" t="s">
        <v>5443</v>
      </c>
      <c r="E415" s="114" t="s">
        <v>5440</v>
      </c>
      <c r="F415" s="114" t="s">
        <v>5440</v>
      </c>
      <c r="G415" s="114"/>
      <c r="H415" s="114" t="s">
        <v>5440</v>
      </c>
      <c r="I415" s="114" t="s">
        <v>5440</v>
      </c>
      <c r="J415" s="114" t="s">
        <v>5440</v>
      </c>
      <c r="K415" s="114" t="s">
        <v>5440</v>
      </c>
      <c r="L415" s="115" t="s">
        <v>5443</v>
      </c>
      <c r="M415" s="115" t="s">
        <v>5440</v>
      </c>
      <c r="N415" s="115" t="s">
        <v>5440</v>
      </c>
      <c r="O415" s="115" t="s">
        <v>5440</v>
      </c>
      <c r="P415" s="115" t="s">
        <v>5440</v>
      </c>
      <c r="Q415" s="115" t="s">
        <v>5440</v>
      </c>
      <c r="R415" s="115" t="s">
        <v>5440</v>
      </c>
      <c r="S415" s="103" t="s">
        <v>5495</v>
      </c>
      <c r="T415" s="103" t="s">
        <v>5442</v>
      </c>
      <c r="U415" s="103" t="s">
        <v>5495</v>
      </c>
      <c r="V415" s="103" t="s">
        <v>5437</v>
      </c>
      <c r="W415" s="103" t="s">
        <v>6344</v>
      </c>
      <c r="X415" s="103">
        <v>2</v>
      </c>
      <c r="Y415" s="103" t="s">
        <v>5495</v>
      </c>
      <c r="Z415" s="116" t="s">
        <v>5443</v>
      </c>
      <c r="AA415" s="116" t="s">
        <v>5440</v>
      </c>
      <c r="AB415" s="116" t="s">
        <v>5440</v>
      </c>
      <c r="AC415" s="116" t="s">
        <v>5440</v>
      </c>
      <c r="AD415" s="116" t="s">
        <v>5440</v>
      </c>
      <c r="AE415" s="116" t="s">
        <v>5440</v>
      </c>
      <c r="AF415" s="116" t="s">
        <v>5440</v>
      </c>
      <c r="AG415" s="134" t="s">
        <v>5443</v>
      </c>
      <c r="AH415" s="134" t="s">
        <v>5440</v>
      </c>
      <c r="AI415" s="134" t="s">
        <v>5440</v>
      </c>
      <c r="AJ415" s="134" t="s">
        <v>5440</v>
      </c>
      <c r="AK415" s="134" t="s">
        <v>5440</v>
      </c>
      <c r="AL415" s="134" t="s">
        <v>5440</v>
      </c>
      <c r="AM415" s="134" t="s">
        <v>5440</v>
      </c>
      <c r="AN415" s="135" t="s">
        <v>5443</v>
      </c>
      <c r="AO415" s="135" t="s">
        <v>5440</v>
      </c>
      <c r="AP415" s="135" t="s">
        <v>5440</v>
      </c>
      <c r="AQ415" s="135" t="s">
        <v>5440</v>
      </c>
      <c r="AR415" s="135" t="s">
        <v>5440</v>
      </c>
      <c r="AS415" s="135" t="s">
        <v>5440</v>
      </c>
      <c r="AT415" s="135" t="s">
        <v>5440</v>
      </c>
      <c r="AU415" s="136" t="s">
        <v>5495</v>
      </c>
      <c r="AV415" s="136">
        <v>1999</v>
      </c>
      <c r="AW415" s="136" t="s">
        <v>5495</v>
      </c>
      <c r="AX415" s="136" t="s">
        <v>5495</v>
      </c>
      <c r="AY415" s="136" t="s">
        <v>6324</v>
      </c>
      <c r="AZ415" s="136">
        <v>4</v>
      </c>
      <c r="BA415" s="136" t="s">
        <v>5495</v>
      </c>
      <c r="BB415" s="99" t="s">
        <v>5443</v>
      </c>
      <c r="BC415" s="99" t="s">
        <v>5440</v>
      </c>
      <c r="BD415" s="99" t="s">
        <v>5440</v>
      </c>
      <c r="BE415" s="99" t="s">
        <v>5440</v>
      </c>
      <c r="BF415" s="99" t="s">
        <v>5440</v>
      </c>
      <c r="BG415" s="99" t="s">
        <v>5440</v>
      </c>
      <c r="BH415" s="99" t="s">
        <v>5440</v>
      </c>
      <c r="BI415" s="120" t="s">
        <v>5443</v>
      </c>
      <c r="BJ415" s="120" t="s">
        <v>5440</v>
      </c>
      <c r="BK415" s="120" t="s">
        <v>5440</v>
      </c>
      <c r="BL415" s="120" t="s">
        <v>5440</v>
      </c>
      <c r="BM415" s="120" t="s">
        <v>5440</v>
      </c>
      <c r="BN415" s="120" t="s">
        <v>5440</v>
      </c>
      <c r="BO415" s="120" t="s">
        <v>5440</v>
      </c>
      <c r="BP415" s="109" t="s">
        <v>5443</v>
      </c>
      <c r="BQ415" s="109" t="s">
        <v>5440</v>
      </c>
      <c r="BR415" s="109" t="s">
        <v>5440</v>
      </c>
      <c r="BS415" s="109" t="s">
        <v>5440</v>
      </c>
      <c r="BT415" s="109" t="s">
        <v>5440</v>
      </c>
      <c r="BU415" s="109" t="s">
        <v>5440</v>
      </c>
      <c r="BV415" s="109" t="s">
        <v>5440</v>
      </c>
      <c r="BW415" s="121" t="s">
        <v>5495</v>
      </c>
      <c r="BX415" s="121">
        <v>2013</v>
      </c>
      <c r="BY415" s="121" t="s">
        <v>5495</v>
      </c>
      <c r="BZ415" s="121" t="s">
        <v>5495</v>
      </c>
      <c r="CA415" s="121" t="s">
        <v>5440</v>
      </c>
      <c r="CB415" s="121">
        <v>1</v>
      </c>
      <c r="CC415" s="121" t="s">
        <v>5440</v>
      </c>
      <c r="CD415" s="124" t="s">
        <v>5443</v>
      </c>
      <c r="CE415" s="124" t="s">
        <v>5440</v>
      </c>
      <c r="CF415" s="124" t="s">
        <v>5440</v>
      </c>
      <c r="CG415" s="124" t="s">
        <v>5440</v>
      </c>
      <c r="CH415" s="124" t="s">
        <v>5440</v>
      </c>
      <c r="CI415" s="124" t="s">
        <v>5440</v>
      </c>
      <c r="CJ415" s="124" t="s">
        <v>5440</v>
      </c>
      <c r="CK415" s="123" t="s">
        <v>5443</v>
      </c>
      <c r="CL415" s="123" t="s">
        <v>5440</v>
      </c>
      <c r="CM415" s="123" t="s">
        <v>5440</v>
      </c>
      <c r="CN415" s="123" t="s">
        <v>5440</v>
      </c>
      <c r="CO415" s="123" t="s">
        <v>5440</v>
      </c>
      <c r="CP415" s="123" t="s">
        <v>5440</v>
      </c>
      <c r="CQ415" s="123" t="s">
        <v>5440</v>
      </c>
      <c r="CR415" s="121" t="s">
        <v>5443</v>
      </c>
      <c r="CS415" s="121" t="s">
        <v>5440</v>
      </c>
      <c r="CT415" s="121" t="s">
        <v>5440</v>
      </c>
      <c r="CU415" s="121" t="s">
        <v>5440</v>
      </c>
      <c r="CV415" s="121" t="s">
        <v>5440</v>
      </c>
      <c r="CW415" s="121" t="s">
        <v>5440</v>
      </c>
      <c r="CX415" s="121" t="s">
        <v>5440</v>
      </c>
    </row>
    <row r="416" spans="1:102" x14ac:dyDescent="0.3">
      <c r="B416" s="137" t="s">
        <v>1691</v>
      </c>
      <c r="C416" s="137"/>
      <c r="D416" s="114" t="s">
        <v>5443</v>
      </c>
      <c r="E416" s="114" t="s">
        <v>5440</v>
      </c>
      <c r="F416" s="114" t="s">
        <v>5440</v>
      </c>
      <c r="G416" s="114"/>
      <c r="H416" s="114" t="s">
        <v>5440</v>
      </c>
      <c r="I416" s="114" t="s">
        <v>5440</v>
      </c>
      <c r="J416" s="114" t="s">
        <v>5440</v>
      </c>
      <c r="K416" s="114" t="s">
        <v>5440</v>
      </c>
      <c r="L416" s="115" t="s">
        <v>5495</v>
      </c>
      <c r="M416" s="115" t="s">
        <v>5442</v>
      </c>
      <c r="N416" s="115" t="s">
        <v>5495</v>
      </c>
      <c r="O416" s="115" t="s">
        <v>5495</v>
      </c>
      <c r="P416" s="115" t="s">
        <v>5442</v>
      </c>
      <c r="Q416" s="115">
        <v>1</v>
      </c>
      <c r="R416" s="115" t="s">
        <v>5495</v>
      </c>
      <c r="S416" s="103" t="s">
        <v>5495</v>
      </c>
      <c r="T416" s="103">
        <v>1992</v>
      </c>
      <c r="U416" s="103" t="s">
        <v>5495</v>
      </c>
      <c r="V416" s="103" t="s">
        <v>5495</v>
      </c>
      <c r="W416" s="103" t="s">
        <v>6344</v>
      </c>
      <c r="X416" s="103">
        <v>2</v>
      </c>
      <c r="Y416" s="103" t="s">
        <v>5495</v>
      </c>
      <c r="Z416" s="116" t="s">
        <v>5443</v>
      </c>
      <c r="AA416" s="116" t="s">
        <v>5440</v>
      </c>
      <c r="AB416" s="116" t="s">
        <v>5440</v>
      </c>
      <c r="AC416" s="116" t="s">
        <v>5440</v>
      </c>
      <c r="AD416" s="116" t="s">
        <v>5440</v>
      </c>
      <c r="AE416" s="116" t="s">
        <v>5440</v>
      </c>
      <c r="AF416" s="116" t="s">
        <v>5440</v>
      </c>
      <c r="AG416" s="134" t="s">
        <v>5443</v>
      </c>
      <c r="AH416" s="134" t="s">
        <v>5440</v>
      </c>
      <c r="AI416" s="134" t="s">
        <v>5440</v>
      </c>
      <c r="AJ416" s="134" t="s">
        <v>5440</v>
      </c>
      <c r="AK416" s="134" t="s">
        <v>5440</v>
      </c>
      <c r="AL416" s="134" t="s">
        <v>5440</v>
      </c>
      <c r="AM416" s="134" t="s">
        <v>5440</v>
      </c>
      <c r="AN416" s="135" t="s">
        <v>5443</v>
      </c>
      <c r="AO416" s="135" t="s">
        <v>5440</v>
      </c>
      <c r="AP416" s="135" t="s">
        <v>5440</v>
      </c>
      <c r="AQ416" s="135" t="s">
        <v>5440</v>
      </c>
      <c r="AR416" s="135" t="s">
        <v>5440</v>
      </c>
      <c r="AS416" s="135" t="s">
        <v>5440</v>
      </c>
      <c r="AT416" s="135" t="s">
        <v>5440</v>
      </c>
      <c r="AU416" s="136" t="s">
        <v>5495</v>
      </c>
      <c r="AV416" s="136">
        <v>1999</v>
      </c>
      <c r="AW416" s="136" t="s">
        <v>5495</v>
      </c>
      <c r="AX416" s="136" t="s">
        <v>5495</v>
      </c>
      <c r="AY416" s="136" t="s">
        <v>6324</v>
      </c>
      <c r="AZ416" s="136">
        <v>4</v>
      </c>
      <c r="BA416" s="136" t="s">
        <v>5495</v>
      </c>
      <c r="BB416" s="99" t="s">
        <v>5443</v>
      </c>
      <c r="BC416" s="99" t="s">
        <v>5440</v>
      </c>
      <c r="BD416" s="99" t="s">
        <v>5440</v>
      </c>
      <c r="BE416" s="99" t="s">
        <v>5440</v>
      </c>
      <c r="BF416" s="99" t="s">
        <v>5440</v>
      </c>
      <c r="BG416" s="99" t="s">
        <v>5440</v>
      </c>
      <c r="BH416" s="99" t="s">
        <v>5440</v>
      </c>
      <c r="BI416" s="120" t="s">
        <v>5443</v>
      </c>
      <c r="BJ416" s="120" t="s">
        <v>5440</v>
      </c>
      <c r="BK416" s="120" t="s">
        <v>5440</v>
      </c>
      <c r="BL416" s="120" t="s">
        <v>5440</v>
      </c>
      <c r="BM416" s="120" t="s">
        <v>5440</v>
      </c>
      <c r="BN416" s="120" t="s">
        <v>5440</v>
      </c>
      <c r="BO416" s="120" t="s">
        <v>5440</v>
      </c>
      <c r="BP416" s="109" t="s">
        <v>5443</v>
      </c>
      <c r="BQ416" s="109" t="s">
        <v>5440</v>
      </c>
      <c r="BR416" s="109" t="s">
        <v>5440</v>
      </c>
      <c r="BS416" s="109" t="s">
        <v>5440</v>
      </c>
      <c r="BT416" s="109" t="s">
        <v>5440</v>
      </c>
      <c r="BU416" s="109" t="s">
        <v>5440</v>
      </c>
      <c r="BV416" s="109" t="s">
        <v>5440</v>
      </c>
      <c r="BW416" s="121" t="s">
        <v>5495</v>
      </c>
      <c r="BX416" s="121">
        <v>2013</v>
      </c>
      <c r="BY416" s="121" t="s">
        <v>5495</v>
      </c>
      <c r="BZ416" s="121" t="s">
        <v>5495</v>
      </c>
      <c r="CA416" s="121" t="s">
        <v>5440</v>
      </c>
      <c r="CB416" s="121">
        <v>1</v>
      </c>
      <c r="CC416" s="121" t="s">
        <v>5440</v>
      </c>
      <c r="CD416" s="124" t="s">
        <v>5443</v>
      </c>
      <c r="CE416" s="124" t="s">
        <v>5440</v>
      </c>
      <c r="CF416" s="124" t="s">
        <v>5440</v>
      </c>
      <c r="CG416" s="124" t="s">
        <v>5440</v>
      </c>
      <c r="CH416" s="124" t="s">
        <v>5440</v>
      </c>
      <c r="CI416" s="124" t="s">
        <v>5440</v>
      </c>
      <c r="CJ416" s="124" t="s">
        <v>5440</v>
      </c>
      <c r="CK416" s="123" t="s">
        <v>5443</v>
      </c>
      <c r="CL416" s="123" t="s">
        <v>5440</v>
      </c>
      <c r="CM416" s="123" t="s">
        <v>5440</v>
      </c>
      <c r="CN416" s="123" t="s">
        <v>5440</v>
      </c>
      <c r="CO416" s="123" t="s">
        <v>5440</v>
      </c>
      <c r="CP416" s="123" t="s">
        <v>5440</v>
      </c>
      <c r="CQ416" s="123" t="s">
        <v>5440</v>
      </c>
      <c r="CR416" s="121" t="s">
        <v>5443</v>
      </c>
      <c r="CS416" s="121" t="s">
        <v>5440</v>
      </c>
      <c r="CT416" s="121" t="s">
        <v>5440</v>
      </c>
      <c r="CU416" s="121" t="s">
        <v>5440</v>
      </c>
      <c r="CV416" s="121" t="s">
        <v>5440</v>
      </c>
      <c r="CW416" s="121" t="s">
        <v>5440</v>
      </c>
      <c r="CX416" s="121" t="s">
        <v>5440</v>
      </c>
    </row>
    <row r="417" spans="1:102" x14ac:dyDescent="0.3">
      <c r="B417" s="137" t="s">
        <v>1658</v>
      </c>
      <c r="C417" s="137"/>
      <c r="D417" s="114" t="s">
        <v>5443</v>
      </c>
      <c r="E417" s="114" t="s">
        <v>5440</v>
      </c>
      <c r="F417" s="114" t="s">
        <v>5440</v>
      </c>
      <c r="G417" s="114"/>
      <c r="H417" s="114" t="s">
        <v>5440</v>
      </c>
      <c r="I417" s="114" t="s">
        <v>5440</v>
      </c>
      <c r="J417" s="114" t="s">
        <v>5440</v>
      </c>
      <c r="K417" s="114" t="s">
        <v>5440</v>
      </c>
      <c r="L417" s="115" t="s">
        <v>5443</v>
      </c>
      <c r="M417" s="115" t="s">
        <v>5440</v>
      </c>
      <c r="N417" s="115" t="s">
        <v>5440</v>
      </c>
      <c r="O417" s="115" t="s">
        <v>5440</v>
      </c>
      <c r="P417" s="115" t="s">
        <v>5440</v>
      </c>
      <c r="Q417" s="115" t="s">
        <v>5440</v>
      </c>
      <c r="R417" s="115" t="s">
        <v>5440</v>
      </c>
      <c r="S417" s="103" t="s">
        <v>5495</v>
      </c>
      <c r="T417" s="103">
        <v>1992</v>
      </c>
      <c r="U417" s="103" t="s">
        <v>5495</v>
      </c>
      <c r="V417" s="103" t="s">
        <v>5495</v>
      </c>
      <c r="W417" s="103" t="s">
        <v>6344</v>
      </c>
      <c r="X417" s="103">
        <v>2</v>
      </c>
      <c r="Y417" s="103" t="s">
        <v>5495</v>
      </c>
      <c r="Z417" s="116" t="s">
        <v>5443</v>
      </c>
      <c r="AA417" s="116" t="s">
        <v>5440</v>
      </c>
      <c r="AB417" s="116" t="s">
        <v>5440</v>
      </c>
      <c r="AC417" s="116" t="s">
        <v>5440</v>
      </c>
      <c r="AD417" s="116" t="s">
        <v>5440</v>
      </c>
      <c r="AE417" s="116" t="s">
        <v>5440</v>
      </c>
      <c r="AF417" s="116" t="s">
        <v>5440</v>
      </c>
      <c r="AG417" s="134" t="s">
        <v>5443</v>
      </c>
      <c r="AH417" s="134" t="s">
        <v>5440</v>
      </c>
      <c r="AI417" s="134" t="s">
        <v>5440</v>
      </c>
      <c r="AJ417" s="134" t="s">
        <v>5440</v>
      </c>
      <c r="AK417" s="134" t="s">
        <v>5440</v>
      </c>
      <c r="AL417" s="134" t="s">
        <v>5440</v>
      </c>
      <c r="AM417" s="134" t="s">
        <v>5440</v>
      </c>
      <c r="AN417" s="135" t="s">
        <v>5443</v>
      </c>
      <c r="AO417" s="135" t="s">
        <v>5440</v>
      </c>
      <c r="AP417" s="135" t="s">
        <v>5440</v>
      </c>
      <c r="AQ417" s="135" t="s">
        <v>5440</v>
      </c>
      <c r="AR417" s="135" t="s">
        <v>5440</v>
      </c>
      <c r="AS417" s="135" t="s">
        <v>5440</v>
      </c>
      <c r="AT417" s="135" t="s">
        <v>5440</v>
      </c>
      <c r="AU417" s="136" t="s">
        <v>5495</v>
      </c>
      <c r="AV417" s="136">
        <v>1999</v>
      </c>
      <c r="AW417" s="136" t="s">
        <v>5495</v>
      </c>
      <c r="AX417" s="136" t="s">
        <v>5495</v>
      </c>
      <c r="AY417" s="136" t="s">
        <v>6324</v>
      </c>
      <c r="AZ417" s="136">
        <v>4</v>
      </c>
      <c r="BA417" s="136"/>
      <c r="BB417" s="99" t="s">
        <v>5443</v>
      </c>
      <c r="BC417" s="99" t="s">
        <v>5440</v>
      </c>
      <c r="BD417" s="99" t="s">
        <v>5440</v>
      </c>
      <c r="BE417" s="99" t="s">
        <v>5440</v>
      </c>
      <c r="BF417" s="99" t="s">
        <v>5440</v>
      </c>
      <c r="BG417" s="99" t="s">
        <v>5440</v>
      </c>
      <c r="BH417" s="99" t="s">
        <v>5440</v>
      </c>
      <c r="BI417" s="120" t="s">
        <v>5443</v>
      </c>
      <c r="BJ417" s="120" t="s">
        <v>5440</v>
      </c>
      <c r="BK417" s="120" t="s">
        <v>5440</v>
      </c>
      <c r="BL417" s="120" t="s">
        <v>5440</v>
      </c>
      <c r="BM417" s="120" t="s">
        <v>5440</v>
      </c>
      <c r="BN417" s="120" t="s">
        <v>5440</v>
      </c>
      <c r="BO417" s="120" t="s">
        <v>5440</v>
      </c>
      <c r="BP417" s="109" t="s">
        <v>5443</v>
      </c>
      <c r="BQ417" s="109" t="s">
        <v>5440</v>
      </c>
      <c r="BR417" s="109" t="s">
        <v>5440</v>
      </c>
      <c r="BS417" s="109" t="s">
        <v>5440</v>
      </c>
      <c r="BT417" s="109" t="s">
        <v>5440</v>
      </c>
      <c r="BU417" s="109" t="s">
        <v>5440</v>
      </c>
      <c r="BV417" s="109" t="s">
        <v>5440</v>
      </c>
      <c r="BW417" s="121" t="s">
        <v>5437</v>
      </c>
      <c r="BX417" s="121">
        <v>2003</v>
      </c>
      <c r="BY417" s="121" t="s">
        <v>5437</v>
      </c>
      <c r="BZ417" s="121" t="s">
        <v>5437</v>
      </c>
      <c r="CA417" s="121" t="s">
        <v>5440</v>
      </c>
      <c r="CB417" s="121">
        <v>1</v>
      </c>
      <c r="CC417" s="121"/>
      <c r="CD417" s="124" t="s">
        <v>5443</v>
      </c>
      <c r="CE417" s="124" t="s">
        <v>5440</v>
      </c>
      <c r="CF417" s="124" t="s">
        <v>5440</v>
      </c>
      <c r="CG417" s="124" t="s">
        <v>5440</v>
      </c>
      <c r="CH417" s="124" t="s">
        <v>5440</v>
      </c>
      <c r="CI417" s="124" t="s">
        <v>5440</v>
      </c>
      <c r="CJ417" s="124" t="s">
        <v>5440</v>
      </c>
      <c r="CK417" s="123" t="s">
        <v>5443</v>
      </c>
      <c r="CL417" s="123" t="s">
        <v>5440</v>
      </c>
      <c r="CM417" s="123" t="s">
        <v>5440</v>
      </c>
      <c r="CN417" s="123" t="s">
        <v>5440</v>
      </c>
      <c r="CO417" s="123" t="s">
        <v>5440</v>
      </c>
      <c r="CP417" s="123" t="s">
        <v>5440</v>
      </c>
      <c r="CQ417" s="123" t="s">
        <v>5440</v>
      </c>
      <c r="CR417" s="121" t="s">
        <v>5443</v>
      </c>
      <c r="CS417" s="121" t="s">
        <v>5440</v>
      </c>
      <c r="CT417" s="121" t="s">
        <v>5440</v>
      </c>
      <c r="CU417" s="121" t="s">
        <v>5440</v>
      </c>
      <c r="CV417" s="121" t="s">
        <v>5440</v>
      </c>
      <c r="CW417" s="121" t="s">
        <v>5440</v>
      </c>
      <c r="CX417" s="121" t="s">
        <v>5440</v>
      </c>
    </row>
    <row r="418" spans="1:102" x14ac:dyDescent="0.3">
      <c r="A418" s="133" t="s">
        <v>1369</v>
      </c>
      <c r="B418" s="133" t="s">
        <v>1369</v>
      </c>
      <c r="C418" s="133"/>
      <c r="D418" s="114"/>
      <c r="E418" s="114"/>
      <c r="F418" s="114"/>
      <c r="G418" s="114"/>
      <c r="H418" s="114"/>
      <c r="I418" s="114"/>
      <c r="J418" s="114"/>
      <c r="K418" s="114"/>
      <c r="L418" s="115"/>
      <c r="M418" s="115"/>
      <c r="N418" s="115"/>
      <c r="O418" s="115"/>
      <c r="P418" s="115"/>
      <c r="Q418" s="115"/>
      <c r="R418" s="115"/>
      <c r="S418" s="103"/>
      <c r="T418" s="103"/>
      <c r="U418" s="103"/>
      <c r="V418" s="103"/>
      <c r="W418" s="103"/>
      <c r="X418" s="103"/>
      <c r="Y418" s="103"/>
      <c r="Z418" s="116"/>
      <c r="AA418" s="116"/>
      <c r="AB418" s="116"/>
      <c r="AC418" s="116"/>
      <c r="AD418" s="116"/>
      <c r="AE418" s="116"/>
      <c r="AF418" s="116"/>
      <c r="AG418" s="134"/>
      <c r="AH418" s="134"/>
      <c r="AI418" s="134"/>
      <c r="AJ418" s="134"/>
      <c r="AK418" s="134"/>
      <c r="AL418" s="134"/>
      <c r="AM418" s="134"/>
      <c r="AN418" s="135"/>
      <c r="AO418" s="135"/>
      <c r="AP418" s="135"/>
      <c r="AQ418" s="135"/>
      <c r="AR418" s="135"/>
      <c r="AS418" s="135"/>
      <c r="AT418" s="135"/>
      <c r="AU418" s="136"/>
      <c r="AV418" s="136"/>
      <c r="AW418" s="136"/>
      <c r="AX418" s="136"/>
      <c r="AY418" s="136"/>
      <c r="AZ418" s="136"/>
      <c r="BA418" s="136"/>
      <c r="BB418" s="99"/>
      <c r="BC418" s="99"/>
      <c r="BD418" s="99"/>
      <c r="BE418" s="99"/>
      <c r="BF418" s="99"/>
      <c r="BG418" s="99"/>
      <c r="BH418" s="99"/>
      <c r="BI418" s="120"/>
      <c r="BJ418" s="120"/>
      <c r="BK418" s="120"/>
      <c r="BL418" s="120"/>
      <c r="BM418" s="120"/>
      <c r="BN418" s="120"/>
      <c r="BO418" s="120"/>
      <c r="BP418" s="109"/>
      <c r="BQ418" s="109"/>
      <c r="BR418" s="109"/>
      <c r="BS418" s="109"/>
      <c r="BT418" s="109"/>
      <c r="BU418" s="109"/>
      <c r="BV418" s="109"/>
      <c r="BW418" s="121"/>
      <c r="BX418" s="121"/>
      <c r="BY418" s="121"/>
      <c r="BZ418" s="121"/>
      <c r="CA418" s="121"/>
      <c r="CB418" s="121"/>
      <c r="CC418" s="121"/>
      <c r="CD418" s="124"/>
      <c r="CE418" s="124"/>
      <c r="CF418" s="124"/>
      <c r="CG418" s="124"/>
      <c r="CH418" s="124"/>
      <c r="CI418" s="124"/>
      <c r="CJ418" s="124"/>
      <c r="CK418" s="123"/>
      <c r="CL418" s="123"/>
      <c r="CM418" s="123"/>
      <c r="CN418" s="123"/>
      <c r="CO418" s="123"/>
      <c r="CP418" s="123"/>
      <c r="CQ418" s="123"/>
      <c r="CR418" s="121"/>
      <c r="CS418" s="121"/>
      <c r="CT418" s="121"/>
      <c r="CU418" s="121"/>
      <c r="CV418" s="121"/>
      <c r="CW418" s="121"/>
      <c r="CX418" s="121"/>
    </row>
    <row r="419" spans="1:102" x14ac:dyDescent="0.3">
      <c r="B419" s="133" t="s">
        <v>5435</v>
      </c>
      <c r="C419" s="133"/>
      <c r="D419" s="114" t="s">
        <v>5495</v>
      </c>
      <c r="E419" s="114">
        <v>2013</v>
      </c>
      <c r="F419" s="114" t="s">
        <v>5495</v>
      </c>
      <c r="G419" s="114"/>
      <c r="H419" s="114" t="s">
        <v>5495</v>
      </c>
      <c r="I419" s="114" t="s">
        <v>5508</v>
      </c>
      <c r="J419" s="114">
        <v>1</v>
      </c>
      <c r="K419" s="114" t="s">
        <v>5495</v>
      </c>
      <c r="L419" s="115" t="s">
        <v>5437</v>
      </c>
      <c r="M419" s="115">
        <v>2005</v>
      </c>
      <c r="N419" s="115" t="s">
        <v>5495</v>
      </c>
      <c r="O419" s="115" t="s">
        <v>5495</v>
      </c>
      <c r="P419" s="115" t="s">
        <v>6353</v>
      </c>
      <c r="Q419" s="115">
        <v>3</v>
      </c>
      <c r="R419" s="115" t="s">
        <v>5495</v>
      </c>
      <c r="S419" s="103" t="s">
        <v>5495</v>
      </c>
      <c r="T419" s="103">
        <v>2003</v>
      </c>
      <c r="U419" s="103" t="s">
        <v>5495</v>
      </c>
      <c r="V419" s="103" t="s">
        <v>5495</v>
      </c>
      <c r="W419" s="103" t="s">
        <v>6338</v>
      </c>
      <c r="X419" s="103">
        <v>7</v>
      </c>
      <c r="Y419" s="103" t="s">
        <v>5495</v>
      </c>
      <c r="Z419" s="116" t="s">
        <v>5443</v>
      </c>
      <c r="AA419" s="116" t="s">
        <v>5440</v>
      </c>
      <c r="AB419" s="116" t="s">
        <v>5440</v>
      </c>
      <c r="AC419" s="116" t="s">
        <v>5440</v>
      </c>
      <c r="AD419" s="116" t="s">
        <v>5440</v>
      </c>
      <c r="AE419" s="116" t="s">
        <v>5440</v>
      </c>
      <c r="AF419" s="116" t="s">
        <v>5440</v>
      </c>
      <c r="AG419" s="134" t="s">
        <v>5495</v>
      </c>
      <c r="AH419" s="134">
        <v>2002</v>
      </c>
      <c r="AI419" s="134" t="s">
        <v>5495</v>
      </c>
      <c r="AJ419" s="134" t="s">
        <v>5495</v>
      </c>
      <c r="AK419" s="134" t="s">
        <v>5560</v>
      </c>
      <c r="AL419" s="134">
        <v>1</v>
      </c>
      <c r="AM419" s="134" t="s">
        <v>5440</v>
      </c>
      <c r="AN419" s="135" t="s">
        <v>5443</v>
      </c>
      <c r="AO419" s="135" t="s">
        <v>5440</v>
      </c>
      <c r="AP419" s="135" t="s">
        <v>5440</v>
      </c>
      <c r="AQ419" s="135" t="s">
        <v>5440</v>
      </c>
      <c r="AR419" s="135" t="s">
        <v>5440</v>
      </c>
      <c r="AS419" s="135" t="s">
        <v>5440</v>
      </c>
      <c r="AT419" s="135" t="s">
        <v>5440</v>
      </c>
      <c r="AU419" s="136" t="s">
        <v>5495</v>
      </c>
      <c r="AV419" s="136" t="s">
        <v>5727</v>
      </c>
      <c r="AW419" s="136" t="s">
        <v>5495</v>
      </c>
      <c r="AX419" s="136" t="s">
        <v>5495</v>
      </c>
      <c r="AY419" s="136" t="s">
        <v>6324</v>
      </c>
      <c r="AZ419" s="136">
        <v>20</v>
      </c>
      <c r="BA419" s="136" t="s">
        <v>5495</v>
      </c>
      <c r="BB419" s="99" t="s">
        <v>5495</v>
      </c>
      <c r="BC419" s="99">
        <v>2010</v>
      </c>
      <c r="BD419" s="99" t="s">
        <v>5495</v>
      </c>
      <c r="BE419" s="99" t="s">
        <v>5495</v>
      </c>
      <c r="BF419" s="99" t="s">
        <v>5447</v>
      </c>
      <c r="BG419" s="99">
        <v>1</v>
      </c>
      <c r="BH419" s="99" t="s">
        <v>5495</v>
      </c>
      <c r="BI419" s="120" t="s">
        <v>5495</v>
      </c>
      <c r="BJ419" s="120">
        <v>2002</v>
      </c>
      <c r="BK419" s="120" t="s">
        <v>5495</v>
      </c>
      <c r="BL419" s="120" t="s">
        <v>5495</v>
      </c>
      <c r="BM419" s="120" t="s">
        <v>5561</v>
      </c>
      <c r="BN419" s="120">
        <v>1</v>
      </c>
      <c r="BO419" s="120" t="s">
        <v>5495</v>
      </c>
      <c r="BP419" s="109" t="s">
        <v>5495</v>
      </c>
      <c r="BQ419" s="109">
        <v>2002</v>
      </c>
      <c r="BR419" s="109" t="s">
        <v>5495</v>
      </c>
      <c r="BS419" s="109" t="s">
        <v>5495</v>
      </c>
      <c r="BT419" s="109" t="s">
        <v>5883</v>
      </c>
      <c r="BU419" s="109">
        <v>1</v>
      </c>
      <c r="BV419" s="109" t="s">
        <v>5495</v>
      </c>
      <c r="BW419" s="121" t="s">
        <v>5495</v>
      </c>
      <c r="BX419" s="121">
        <v>2005</v>
      </c>
      <c r="BY419" s="121" t="s">
        <v>5495</v>
      </c>
      <c r="BZ419" s="121" t="s">
        <v>5495</v>
      </c>
      <c r="CA419" s="121" t="s">
        <v>5440</v>
      </c>
      <c r="CB419" s="121">
        <v>5</v>
      </c>
      <c r="CC419" s="121" t="s">
        <v>5440</v>
      </c>
      <c r="CD419" s="124" t="s">
        <v>5443</v>
      </c>
      <c r="CE419" s="124" t="s">
        <v>5440</v>
      </c>
      <c r="CF419" s="124" t="s">
        <v>5440</v>
      </c>
      <c r="CG419" s="124" t="s">
        <v>5440</v>
      </c>
      <c r="CH419" s="124" t="s">
        <v>5440</v>
      </c>
      <c r="CI419" s="124" t="s">
        <v>5440</v>
      </c>
      <c r="CJ419" s="124" t="s">
        <v>5440</v>
      </c>
      <c r="CK419" s="123" t="s">
        <v>5495</v>
      </c>
      <c r="CL419" s="123" t="s">
        <v>5442</v>
      </c>
      <c r="CM419" s="123" t="s">
        <v>5495</v>
      </c>
      <c r="CN419" s="123" t="s">
        <v>5495</v>
      </c>
      <c r="CO419" s="123" t="s">
        <v>5651</v>
      </c>
      <c r="CP419" s="123">
        <v>6</v>
      </c>
      <c r="CQ419" s="123" t="s">
        <v>5495</v>
      </c>
      <c r="CR419" s="121" t="s">
        <v>5495</v>
      </c>
      <c r="CS419" s="121">
        <v>2014</v>
      </c>
      <c r="CT419" s="121" t="s">
        <v>5495</v>
      </c>
      <c r="CU419" s="121" t="s">
        <v>5495</v>
      </c>
      <c r="CV419" s="121" t="s">
        <v>6340</v>
      </c>
      <c r="CW419" s="121" t="s">
        <v>5451</v>
      </c>
      <c r="CX419" s="121" t="s">
        <v>5440</v>
      </c>
    </row>
    <row r="420" spans="1:102" x14ac:dyDescent="0.3">
      <c r="B420" s="137" t="s">
        <v>6354</v>
      </c>
      <c r="C420" s="137"/>
      <c r="D420" s="114" t="s">
        <v>5437</v>
      </c>
      <c r="E420" s="114" t="s">
        <v>5442</v>
      </c>
      <c r="F420" s="114" t="s">
        <v>5437</v>
      </c>
      <c r="G420" s="114"/>
      <c r="H420" s="114" t="s">
        <v>5437</v>
      </c>
      <c r="I420" s="114" t="s">
        <v>5646</v>
      </c>
      <c r="J420" s="114">
        <v>1</v>
      </c>
      <c r="K420" s="114" t="s">
        <v>5437</v>
      </c>
      <c r="L420" s="115" t="s">
        <v>5437</v>
      </c>
      <c r="M420" s="115" t="s">
        <v>5727</v>
      </c>
      <c r="N420" s="115" t="s">
        <v>5437</v>
      </c>
      <c r="O420" s="115" t="s">
        <v>5437</v>
      </c>
      <c r="P420" s="115" t="s">
        <v>6355</v>
      </c>
      <c r="Q420" s="115">
        <v>4</v>
      </c>
      <c r="R420" s="115" t="s">
        <v>5437</v>
      </c>
      <c r="S420" s="103" t="s">
        <v>5495</v>
      </c>
      <c r="T420" s="103" t="s">
        <v>5442</v>
      </c>
      <c r="U420" s="103" t="s">
        <v>5495</v>
      </c>
      <c r="V420" s="103" t="s">
        <v>5495</v>
      </c>
      <c r="W420" s="103" t="s">
        <v>6344</v>
      </c>
      <c r="X420" s="103">
        <v>1</v>
      </c>
      <c r="Y420" s="103" t="s">
        <v>5495</v>
      </c>
      <c r="Z420" s="116" t="s">
        <v>5443</v>
      </c>
      <c r="AA420" s="116" t="s">
        <v>5440</v>
      </c>
      <c r="AB420" s="116" t="s">
        <v>5440</v>
      </c>
      <c r="AC420" s="116" t="s">
        <v>5440</v>
      </c>
      <c r="AD420" s="116" t="s">
        <v>5440</v>
      </c>
      <c r="AE420" s="116" t="s">
        <v>5440</v>
      </c>
      <c r="AF420" s="116" t="s">
        <v>5440</v>
      </c>
      <c r="AG420" s="134" t="s">
        <v>5495</v>
      </c>
      <c r="AH420" s="134">
        <v>2009</v>
      </c>
      <c r="AI420" s="134" t="s">
        <v>5495</v>
      </c>
      <c r="AJ420" s="134" t="s">
        <v>5495</v>
      </c>
      <c r="AK420" s="134" t="s">
        <v>5560</v>
      </c>
      <c r="AL420" s="134">
        <v>1</v>
      </c>
      <c r="AM420" s="134" t="s">
        <v>5440</v>
      </c>
      <c r="AN420" s="135" t="s">
        <v>5443</v>
      </c>
      <c r="AO420" s="135" t="s">
        <v>5440</v>
      </c>
      <c r="AP420" s="135" t="s">
        <v>5440</v>
      </c>
      <c r="AQ420" s="135" t="s">
        <v>5440</v>
      </c>
      <c r="AR420" s="135" t="s">
        <v>5440</v>
      </c>
      <c r="AS420" s="135" t="s">
        <v>5440</v>
      </c>
      <c r="AT420" s="135" t="s">
        <v>5440</v>
      </c>
      <c r="AU420" s="136" t="s">
        <v>5495</v>
      </c>
      <c r="AV420" s="136" t="s">
        <v>5727</v>
      </c>
      <c r="AW420" s="136" t="s">
        <v>5495</v>
      </c>
      <c r="AX420" s="136" t="s">
        <v>5495</v>
      </c>
      <c r="AY420" s="136" t="s">
        <v>6324</v>
      </c>
      <c r="AZ420" s="136">
        <v>20</v>
      </c>
      <c r="BA420" s="136" t="s">
        <v>5495</v>
      </c>
      <c r="BB420" s="99" t="s">
        <v>5443</v>
      </c>
      <c r="BC420" s="99" t="s">
        <v>5440</v>
      </c>
      <c r="BD420" s="99" t="s">
        <v>5440</v>
      </c>
      <c r="BE420" s="99" t="s">
        <v>5440</v>
      </c>
      <c r="BF420" s="99" t="s">
        <v>5440</v>
      </c>
      <c r="BG420" s="99" t="s">
        <v>5440</v>
      </c>
      <c r="BH420" s="99" t="s">
        <v>5440</v>
      </c>
      <c r="BI420" s="120" t="s">
        <v>5495</v>
      </c>
      <c r="BJ420" s="120" t="s">
        <v>5727</v>
      </c>
      <c r="BK420" s="120" t="s">
        <v>5495</v>
      </c>
      <c r="BL420" s="120" t="s">
        <v>5495</v>
      </c>
      <c r="BM420" s="120" t="s">
        <v>5910</v>
      </c>
      <c r="BN420" s="120">
        <v>1</v>
      </c>
      <c r="BO420" s="120" t="s">
        <v>5495</v>
      </c>
      <c r="BP420" s="109" t="s">
        <v>5495</v>
      </c>
      <c r="BQ420" s="109">
        <v>2009</v>
      </c>
      <c r="BR420" s="109" t="s">
        <v>5495</v>
      </c>
      <c r="BS420" s="109" t="s">
        <v>5495</v>
      </c>
      <c r="BT420" s="109" t="s">
        <v>5883</v>
      </c>
      <c r="BU420" s="109">
        <v>1</v>
      </c>
      <c r="BV420" s="109" t="s">
        <v>5495</v>
      </c>
      <c r="BW420" s="121" t="s">
        <v>5495</v>
      </c>
      <c r="BX420" s="121">
        <v>2013</v>
      </c>
      <c r="BY420" s="121" t="s">
        <v>5495</v>
      </c>
      <c r="BZ420" s="121" t="s">
        <v>5495</v>
      </c>
      <c r="CA420" s="121" t="s">
        <v>5440</v>
      </c>
      <c r="CB420" s="121">
        <v>9</v>
      </c>
      <c r="CC420" s="121" t="s">
        <v>5440</v>
      </c>
      <c r="CD420" s="124" t="s">
        <v>5443</v>
      </c>
      <c r="CE420" s="124" t="s">
        <v>5440</v>
      </c>
      <c r="CF420" s="124" t="s">
        <v>5440</v>
      </c>
      <c r="CG420" s="124" t="s">
        <v>5440</v>
      </c>
      <c r="CH420" s="124" t="s">
        <v>5440</v>
      </c>
      <c r="CI420" s="124" t="s">
        <v>5440</v>
      </c>
      <c r="CJ420" s="124" t="s">
        <v>5440</v>
      </c>
      <c r="CK420" s="123" t="s">
        <v>5495</v>
      </c>
      <c r="CL420" s="123" t="s">
        <v>5442</v>
      </c>
      <c r="CM420" s="123" t="s">
        <v>5495</v>
      </c>
      <c r="CN420" s="123" t="s">
        <v>5495</v>
      </c>
      <c r="CO420" s="123" t="s">
        <v>5651</v>
      </c>
      <c r="CP420" s="123">
        <v>2</v>
      </c>
      <c r="CQ420" s="123" t="s">
        <v>5495</v>
      </c>
      <c r="CR420" s="121" t="s">
        <v>5495</v>
      </c>
      <c r="CS420" s="121">
        <v>2014</v>
      </c>
      <c r="CT420" s="121" t="s">
        <v>5495</v>
      </c>
      <c r="CU420" s="121" t="s">
        <v>5495</v>
      </c>
      <c r="CV420" s="121" t="s">
        <v>6340</v>
      </c>
      <c r="CW420" s="121" t="s">
        <v>5451</v>
      </c>
      <c r="CX420" s="121" t="s">
        <v>5440</v>
      </c>
    </row>
    <row r="421" spans="1:102" x14ac:dyDescent="0.3">
      <c r="B421" s="137" t="s">
        <v>1441</v>
      </c>
      <c r="C421" s="137"/>
      <c r="D421" s="114" t="s">
        <v>5437</v>
      </c>
      <c r="E421" s="114">
        <v>2001</v>
      </c>
      <c r="F421" s="114" t="s">
        <v>5437</v>
      </c>
      <c r="G421" s="114"/>
      <c r="H421" s="114" t="s">
        <v>5437</v>
      </c>
      <c r="I421" s="114" t="s">
        <v>5508</v>
      </c>
      <c r="J421" s="114">
        <v>1</v>
      </c>
      <c r="K421" s="114" t="s">
        <v>5437</v>
      </c>
      <c r="L421" s="115" t="s">
        <v>5443</v>
      </c>
      <c r="M421" s="115" t="s">
        <v>5440</v>
      </c>
      <c r="N421" s="115" t="s">
        <v>5440</v>
      </c>
      <c r="O421" s="115" t="s">
        <v>5440</v>
      </c>
      <c r="P421" s="115" t="s">
        <v>5440</v>
      </c>
      <c r="Q421" s="115" t="s">
        <v>5440</v>
      </c>
      <c r="R421" s="115" t="s">
        <v>5440</v>
      </c>
      <c r="S421" s="103" t="s">
        <v>5495</v>
      </c>
      <c r="T421" s="103">
        <v>2003</v>
      </c>
      <c r="U421" s="103" t="s">
        <v>5495</v>
      </c>
      <c r="V421" s="103" t="s">
        <v>5495</v>
      </c>
      <c r="W421" s="103" t="s">
        <v>6338</v>
      </c>
      <c r="X421" s="103">
        <v>4</v>
      </c>
      <c r="Y421" s="103" t="s">
        <v>5495</v>
      </c>
      <c r="Z421" s="116" t="s">
        <v>5443</v>
      </c>
      <c r="AA421" s="116" t="s">
        <v>5440</v>
      </c>
      <c r="AB421" s="116" t="s">
        <v>5440</v>
      </c>
      <c r="AC421" s="116" t="s">
        <v>5440</v>
      </c>
      <c r="AD421" s="116" t="s">
        <v>5440</v>
      </c>
      <c r="AE421" s="116" t="s">
        <v>5440</v>
      </c>
      <c r="AF421" s="116" t="s">
        <v>5440</v>
      </c>
      <c r="AG421" s="134" t="s">
        <v>5443</v>
      </c>
      <c r="AH421" s="134" t="s">
        <v>5440</v>
      </c>
      <c r="AI421" s="134" t="s">
        <v>5440</v>
      </c>
      <c r="AJ421" s="134" t="s">
        <v>5440</v>
      </c>
      <c r="AK421" s="134" t="s">
        <v>5440</v>
      </c>
      <c r="AL421" s="134" t="s">
        <v>5440</v>
      </c>
      <c r="AM421" s="134" t="s">
        <v>5440</v>
      </c>
      <c r="AN421" s="135" t="s">
        <v>5443</v>
      </c>
      <c r="AO421" s="135" t="s">
        <v>5440</v>
      </c>
      <c r="AP421" s="135" t="s">
        <v>5440</v>
      </c>
      <c r="AQ421" s="135" t="s">
        <v>5440</v>
      </c>
      <c r="AR421" s="135" t="s">
        <v>5440</v>
      </c>
      <c r="AS421" s="135" t="s">
        <v>5440</v>
      </c>
      <c r="AT421" s="135" t="s">
        <v>5440</v>
      </c>
      <c r="AU421" s="136" t="s">
        <v>5495</v>
      </c>
      <c r="AV421" s="136" t="s">
        <v>5727</v>
      </c>
      <c r="AW421" s="136" t="s">
        <v>5495</v>
      </c>
      <c r="AX421" s="136" t="s">
        <v>5495</v>
      </c>
      <c r="AY421" s="136" t="s">
        <v>6324</v>
      </c>
      <c r="AZ421" s="136">
        <v>4</v>
      </c>
      <c r="BA421" s="136" t="s">
        <v>5495</v>
      </c>
      <c r="BB421" s="99" t="s">
        <v>5443</v>
      </c>
      <c r="BC421" s="99" t="s">
        <v>5440</v>
      </c>
      <c r="BD421" s="99" t="s">
        <v>5440</v>
      </c>
      <c r="BE421" s="99" t="s">
        <v>5440</v>
      </c>
      <c r="BF421" s="99" t="s">
        <v>5440</v>
      </c>
      <c r="BG421" s="99" t="s">
        <v>5440</v>
      </c>
      <c r="BH421" s="99" t="s">
        <v>5440</v>
      </c>
      <c r="BI421" s="120" t="s">
        <v>5443</v>
      </c>
      <c r="BJ421" s="120" t="s">
        <v>5440</v>
      </c>
      <c r="BK421" s="120" t="s">
        <v>5440</v>
      </c>
      <c r="BL421" s="120" t="s">
        <v>5440</v>
      </c>
      <c r="BM421" s="120" t="s">
        <v>5440</v>
      </c>
      <c r="BN421" s="120" t="s">
        <v>5440</v>
      </c>
      <c r="BO421" s="120" t="s">
        <v>5440</v>
      </c>
      <c r="BP421" s="109" t="s">
        <v>5443</v>
      </c>
      <c r="BQ421" s="109" t="s">
        <v>5440</v>
      </c>
      <c r="BR421" s="109" t="s">
        <v>5440</v>
      </c>
      <c r="BS421" s="109" t="s">
        <v>5440</v>
      </c>
      <c r="BT421" s="109" t="s">
        <v>5440</v>
      </c>
      <c r="BU421" s="109" t="s">
        <v>5440</v>
      </c>
      <c r="BV421" s="109" t="s">
        <v>5440</v>
      </c>
      <c r="BW421" s="121" t="s">
        <v>5495</v>
      </c>
      <c r="BX421" s="121">
        <v>2013</v>
      </c>
      <c r="BY421" s="121" t="s">
        <v>5495</v>
      </c>
      <c r="BZ421" s="121" t="s">
        <v>5495</v>
      </c>
      <c r="CA421" s="121" t="s">
        <v>5440</v>
      </c>
      <c r="CB421" s="121">
        <v>9</v>
      </c>
      <c r="CC421" s="121" t="s">
        <v>5440</v>
      </c>
      <c r="CD421" s="124" t="s">
        <v>5443</v>
      </c>
      <c r="CE421" s="124" t="s">
        <v>5440</v>
      </c>
      <c r="CF421" s="124" t="s">
        <v>5440</v>
      </c>
      <c r="CG421" s="124" t="s">
        <v>5440</v>
      </c>
      <c r="CH421" s="124" t="s">
        <v>5440</v>
      </c>
      <c r="CI421" s="124" t="s">
        <v>5440</v>
      </c>
      <c r="CJ421" s="124" t="s">
        <v>5440</v>
      </c>
      <c r="CK421" s="123" t="s">
        <v>5495</v>
      </c>
      <c r="CL421" s="123" t="s">
        <v>5442</v>
      </c>
      <c r="CM421" s="123" t="s">
        <v>5495</v>
      </c>
      <c r="CN421" s="123" t="s">
        <v>5495</v>
      </c>
      <c r="CO421" s="123" t="s">
        <v>5651</v>
      </c>
      <c r="CP421" s="123">
        <v>5</v>
      </c>
      <c r="CQ421" s="123" t="s">
        <v>5495</v>
      </c>
      <c r="CR421" s="121" t="s">
        <v>5495</v>
      </c>
      <c r="CS421" s="121">
        <v>2014</v>
      </c>
      <c r="CT421" s="121" t="s">
        <v>5495</v>
      </c>
      <c r="CU421" s="121" t="s">
        <v>5495</v>
      </c>
      <c r="CV421" s="121" t="s">
        <v>6340</v>
      </c>
      <c r="CW421" s="121" t="s">
        <v>6356</v>
      </c>
      <c r="CX421" s="121" t="s">
        <v>5440</v>
      </c>
    </row>
    <row r="422" spans="1:102" x14ac:dyDescent="0.3">
      <c r="B422" s="137" t="s">
        <v>6357</v>
      </c>
      <c r="C422" s="137"/>
      <c r="D422" s="114"/>
      <c r="E422" s="114"/>
      <c r="F422" s="114"/>
      <c r="G422" s="114"/>
      <c r="H422" s="114"/>
      <c r="I422" s="114"/>
      <c r="J422" s="114"/>
      <c r="K422" s="114"/>
      <c r="L422" s="115"/>
      <c r="M422" s="115"/>
      <c r="N422" s="115"/>
      <c r="O422" s="115"/>
      <c r="P422" s="115"/>
      <c r="Q422" s="115"/>
      <c r="R422" s="115"/>
      <c r="S422" s="103"/>
      <c r="T422" s="103"/>
      <c r="U422" s="103"/>
      <c r="V422" s="103"/>
      <c r="W422" s="103"/>
      <c r="X422" s="103"/>
      <c r="Y422" s="103"/>
      <c r="Z422" s="116"/>
      <c r="AA422" s="116"/>
      <c r="AB422" s="116"/>
      <c r="AC422" s="116"/>
      <c r="AD422" s="116"/>
      <c r="AE422" s="116"/>
      <c r="AF422" s="116"/>
      <c r="AG422" s="134"/>
      <c r="AH422" s="134"/>
      <c r="AI422" s="134"/>
      <c r="AJ422" s="134"/>
      <c r="AK422" s="134"/>
      <c r="AL422" s="134"/>
      <c r="AM422" s="134"/>
      <c r="AN422" s="135"/>
      <c r="AO422" s="135"/>
      <c r="AP422" s="135"/>
      <c r="AQ422" s="135"/>
      <c r="AR422" s="135"/>
      <c r="AS422" s="135"/>
      <c r="AT422" s="135"/>
      <c r="AU422" s="136"/>
      <c r="AV422" s="136"/>
      <c r="AW422" s="136"/>
      <c r="AX422" s="136"/>
      <c r="AY422" s="136"/>
      <c r="AZ422" s="136"/>
      <c r="BA422" s="136"/>
      <c r="BB422" s="99"/>
      <c r="BC422" s="99"/>
      <c r="BD422" s="99"/>
      <c r="BE422" s="99"/>
      <c r="BF422" s="99"/>
      <c r="BG422" s="99"/>
      <c r="BH422" s="99"/>
      <c r="BI422" s="120"/>
      <c r="BJ422" s="120"/>
      <c r="BK422" s="120"/>
      <c r="BL422" s="120"/>
      <c r="BM422" s="120"/>
      <c r="BN422" s="120"/>
      <c r="BO422" s="120"/>
      <c r="BP422" s="109"/>
      <c r="BQ422" s="109"/>
      <c r="BR422" s="109"/>
      <c r="BS422" s="109"/>
      <c r="BT422" s="109"/>
      <c r="BU422" s="109"/>
      <c r="BV422" s="109"/>
      <c r="BW422" s="121"/>
      <c r="BX422" s="121"/>
      <c r="BY422" s="121"/>
      <c r="BZ422" s="121"/>
      <c r="CA422" s="121"/>
      <c r="CB422" s="121"/>
      <c r="CC422" s="121"/>
      <c r="CD422" s="124"/>
      <c r="CE422" s="124"/>
      <c r="CF422" s="124"/>
      <c r="CG422" s="124"/>
      <c r="CH422" s="124"/>
      <c r="CI422" s="124"/>
      <c r="CJ422" s="124"/>
      <c r="CK422" s="123"/>
      <c r="CL422" s="123"/>
      <c r="CM422" s="123"/>
      <c r="CN422" s="123"/>
      <c r="CO422" s="123"/>
      <c r="CP422" s="123"/>
      <c r="CQ422" s="123"/>
      <c r="CR422" s="121"/>
      <c r="CS422" s="121"/>
      <c r="CT422" s="121"/>
      <c r="CU422" s="121"/>
      <c r="CV422" s="121"/>
      <c r="CW422" s="121"/>
      <c r="CX422" s="121"/>
    </row>
    <row r="423" spans="1:102" x14ac:dyDescent="0.3">
      <c r="B423" s="137" t="s">
        <v>1417</v>
      </c>
      <c r="C423" s="137"/>
      <c r="D423" s="114" t="s">
        <v>5437</v>
      </c>
      <c r="E423" s="114">
        <v>2005</v>
      </c>
      <c r="F423" s="114" t="s">
        <v>5437</v>
      </c>
      <c r="G423" s="114"/>
      <c r="H423" s="114" t="s">
        <v>5437</v>
      </c>
      <c r="I423" s="114" t="s">
        <v>5508</v>
      </c>
      <c r="J423" s="114">
        <v>1</v>
      </c>
      <c r="K423" s="114" t="s">
        <v>5437</v>
      </c>
      <c r="L423" s="115" t="s">
        <v>5437</v>
      </c>
      <c r="M423" s="115"/>
      <c r="N423" s="115" t="s">
        <v>5437</v>
      </c>
      <c r="O423" s="115" t="s">
        <v>5437</v>
      </c>
      <c r="P423" s="115" t="s">
        <v>5711</v>
      </c>
      <c r="Q423" s="115">
        <v>2</v>
      </c>
      <c r="R423" s="115" t="s">
        <v>5437</v>
      </c>
      <c r="S423" s="103" t="s">
        <v>5437</v>
      </c>
      <c r="T423" s="103"/>
      <c r="U423" s="103" t="s">
        <v>5443</v>
      </c>
      <c r="V423" s="103" t="s">
        <v>5443</v>
      </c>
      <c r="W423" s="103" t="s">
        <v>5747</v>
      </c>
      <c r="X423" s="103">
        <v>4</v>
      </c>
      <c r="Y423" s="103" t="s">
        <v>5443</v>
      </c>
      <c r="Z423" s="116" t="s">
        <v>5443</v>
      </c>
      <c r="AA423" s="116"/>
      <c r="AB423" s="116" t="s">
        <v>5440</v>
      </c>
      <c r="AC423" s="116" t="s">
        <v>5440</v>
      </c>
      <c r="AD423" s="116" t="s">
        <v>5440</v>
      </c>
      <c r="AE423" s="116" t="s">
        <v>5440</v>
      </c>
      <c r="AF423" s="116" t="s">
        <v>5440</v>
      </c>
      <c r="AG423" s="134" t="s">
        <v>5443</v>
      </c>
      <c r="AH423" s="134"/>
      <c r="AI423" s="134" t="s">
        <v>5440</v>
      </c>
      <c r="AJ423" s="134" t="s">
        <v>5440</v>
      </c>
      <c r="AK423" s="134" t="s">
        <v>5440</v>
      </c>
      <c r="AL423" s="134" t="s">
        <v>5440</v>
      </c>
      <c r="AM423" s="134" t="s">
        <v>5440</v>
      </c>
      <c r="AN423" s="135" t="s">
        <v>5443</v>
      </c>
      <c r="AO423" s="135"/>
      <c r="AP423" s="135" t="s">
        <v>5440</v>
      </c>
      <c r="AQ423" s="135" t="s">
        <v>5440</v>
      </c>
      <c r="AR423" s="135" t="s">
        <v>5440</v>
      </c>
      <c r="AS423" s="135" t="s">
        <v>5440</v>
      </c>
      <c r="AT423" s="135" t="s">
        <v>5440</v>
      </c>
      <c r="AU423" s="136" t="s">
        <v>5437</v>
      </c>
      <c r="AV423" s="136"/>
      <c r="AW423" s="136" t="s">
        <v>5437</v>
      </c>
      <c r="AX423" s="136" t="s">
        <v>5437</v>
      </c>
      <c r="AY423" s="136" t="s">
        <v>6358</v>
      </c>
      <c r="AZ423" s="136">
        <v>6</v>
      </c>
      <c r="BA423" s="136" t="s">
        <v>5437</v>
      </c>
      <c r="BB423" s="99" t="s">
        <v>5443</v>
      </c>
      <c r="BC423" s="99"/>
      <c r="BD423" s="99" t="s">
        <v>5440</v>
      </c>
      <c r="BE423" s="99" t="s">
        <v>5440</v>
      </c>
      <c r="BF423" s="99" t="s">
        <v>5440</v>
      </c>
      <c r="BG423" s="99" t="s">
        <v>5440</v>
      </c>
      <c r="BH423" s="99" t="s">
        <v>5440</v>
      </c>
      <c r="BI423" s="120" t="s">
        <v>5437</v>
      </c>
      <c r="BJ423" s="120"/>
      <c r="BK423" s="120" t="s">
        <v>5437</v>
      </c>
      <c r="BL423" s="120" t="s">
        <v>5437</v>
      </c>
      <c r="BM423" s="120" t="s">
        <v>5709</v>
      </c>
      <c r="BN423" s="120">
        <v>1</v>
      </c>
      <c r="BO423" s="120"/>
      <c r="BP423" s="109" t="s">
        <v>5443</v>
      </c>
      <c r="BQ423" s="109"/>
      <c r="BR423" s="109" t="s">
        <v>5440</v>
      </c>
      <c r="BS423" s="109" t="s">
        <v>5440</v>
      </c>
      <c r="BT423" s="109" t="s">
        <v>5440</v>
      </c>
      <c r="BU423" s="109" t="s">
        <v>5440</v>
      </c>
      <c r="BV423" s="109" t="s">
        <v>5440</v>
      </c>
      <c r="BW423" s="121" t="s">
        <v>5437</v>
      </c>
      <c r="BX423" s="121"/>
      <c r="BY423" s="121" t="s">
        <v>5437</v>
      </c>
      <c r="BZ423" s="121" t="s">
        <v>5437</v>
      </c>
      <c r="CA423" s="121" t="s">
        <v>5440</v>
      </c>
      <c r="CB423" s="121">
        <v>9</v>
      </c>
      <c r="CC423" s="121" t="s">
        <v>5440</v>
      </c>
      <c r="CD423" s="124" t="s">
        <v>5443</v>
      </c>
      <c r="CE423" s="124" t="s">
        <v>5440</v>
      </c>
      <c r="CF423" s="124" t="s">
        <v>5440</v>
      </c>
      <c r="CG423" s="124" t="s">
        <v>5440</v>
      </c>
      <c r="CH423" s="124" t="s">
        <v>5440</v>
      </c>
      <c r="CI423" s="124" t="s">
        <v>5440</v>
      </c>
      <c r="CJ423" s="124" t="s">
        <v>5440</v>
      </c>
      <c r="CK423" s="123" t="s">
        <v>5437</v>
      </c>
      <c r="CL423" s="123"/>
      <c r="CM423" s="123" t="s">
        <v>5437</v>
      </c>
      <c r="CN423" s="123" t="s">
        <v>5437</v>
      </c>
      <c r="CO423" s="123"/>
      <c r="CP423" s="123">
        <v>2</v>
      </c>
      <c r="CQ423" s="123"/>
      <c r="CR423" s="121" t="s">
        <v>5437</v>
      </c>
      <c r="CS423" s="121"/>
      <c r="CT423" s="121" t="s">
        <v>5437</v>
      </c>
      <c r="CU423" s="121" t="s">
        <v>5437</v>
      </c>
      <c r="CV423" s="121" t="s">
        <v>6359</v>
      </c>
      <c r="CW423" s="121"/>
      <c r="CX423" s="121"/>
    </row>
    <row r="424" spans="1:102" x14ac:dyDescent="0.3">
      <c r="B424" s="137" t="s">
        <v>1405</v>
      </c>
      <c r="C424" s="137"/>
      <c r="D424" s="114" t="s">
        <v>5437</v>
      </c>
      <c r="E424" s="114">
        <v>2001</v>
      </c>
      <c r="F424" s="114" t="s">
        <v>5437</v>
      </c>
      <c r="G424" s="114"/>
      <c r="H424" s="114" t="s">
        <v>5437</v>
      </c>
      <c r="I424" s="114" t="s">
        <v>5508</v>
      </c>
      <c r="J424" s="114">
        <v>1</v>
      </c>
      <c r="K424" s="114" t="s">
        <v>5437</v>
      </c>
      <c r="L424" s="115" t="s">
        <v>5443</v>
      </c>
      <c r="M424" s="115" t="s">
        <v>5440</v>
      </c>
      <c r="N424" s="115" t="s">
        <v>5440</v>
      </c>
      <c r="O424" s="115" t="s">
        <v>5440</v>
      </c>
      <c r="P424" s="115" t="s">
        <v>5440</v>
      </c>
      <c r="Q424" s="115" t="s">
        <v>5440</v>
      </c>
      <c r="R424" s="115" t="s">
        <v>5440</v>
      </c>
      <c r="S424" s="103" t="s">
        <v>5437</v>
      </c>
      <c r="T424" s="103">
        <v>2001</v>
      </c>
      <c r="U424" s="103" t="s">
        <v>5437</v>
      </c>
      <c r="V424" s="103" t="s">
        <v>5437</v>
      </c>
      <c r="W424" s="103" t="s">
        <v>5553</v>
      </c>
      <c r="X424" s="103">
        <v>10</v>
      </c>
      <c r="Y424" s="103" t="s">
        <v>5437</v>
      </c>
      <c r="Z424" s="116" t="s">
        <v>5443</v>
      </c>
      <c r="AA424" s="116"/>
      <c r="AB424" s="116" t="s">
        <v>5440</v>
      </c>
      <c r="AC424" s="116" t="s">
        <v>5440</v>
      </c>
      <c r="AD424" s="116" t="s">
        <v>5440</v>
      </c>
      <c r="AE424" s="116" t="s">
        <v>5440</v>
      </c>
      <c r="AF424" s="116" t="s">
        <v>5440</v>
      </c>
      <c r="AG424" s="134" t="s">
        <v>5443</v>
      </c>
      <c r="AH424" s="134"/>
      <c r="AI424" s="134" t="s">
        <v>5440</v>
      </c>
      <c r="AJ424" s="134" t="s">
        <v>5440</v>
      </c>
      <c r="AK424" s="134" t="s">
        <v>5440</v>
      </c>
      <c r="AL424" s="134" t="s">
        <v>5440</v>
      </c>
      <c r="AM424" s="134" t="s">
        <v>5440</v>
      </c>
      <c r="AN424" s="135" t="s">
        <v>5443</v>
      </c>
      <c r="AO424" s="135"/>
      <c r="AP424" s="135" t="s">
        <v>5440</v>
      </c>
      <c r="AQ424" s="135" t="s">
        <v>5440</v>
      </c>
      <c r="AR424" s="135" t="s">
        <v>5440</v>
      </c>
      <c r="AS424" s="135" t="s">
        <v>5440</v>
      </c>
      <c r="AT424" s="135" t="s">
        <v>5440</v>
      </c>
      <c r="AU424" s="136" t="s">
        <v>5437</v>
      </c>
      <c r="AV424" s="136">
        <v>2001</v>
      </c>
      <c r="AW424" s="136" t="s">
        <v>5437</v>
      </c>
      <c r="AX424" s="136" t="s">
        <v>5437</v>
      </c>
      <c r="AY424" s="136" t="s">
        <v>6360</v>
      </c>
      <c r="AZ424" s="136">
        <v>14</v>
      </c>
      <c r="BA424" s="136" t="s">
        <v>5437</v>
      </c>
      <c r="BB424" s="99" t="s">
        <v>5437</v>
      </c>
      <c r="BC424" s="99">
        <v>2001</v>
      </c>
      <c r="BD424" s="99" t="s">
        <v>5437</v>
      </c>
      <c r="BE424" s="99" t="s">
        <v>5437</v>
      </c>
      <c r="BF424" s="99" t="s">
        <v>5561</v>
      </c>
      <c r="BG424" s="99">
        <v>95</v>
      </c>
      <c r="BH424" s="99" t="s">
        <v>5437</v>
      </c>
      <c r="BI424" s="120" t="s">
        <v>5437</v>
      </c>
      <c r="BJ424" s="120">
        <v>2001</v>
      </c>
      <c r="BK424" s="120" t="s">
        <v>5437</v>
      </c>
      <c r="BL424" s="120" t="s">
        <v>5437</v>
      </c>
      <c r="BM424" s="120" t="s">
        <v>5553</v>
      </c>
      <c r="BN424" s="120">
        <v>5</v>
      </c>
      <c r="BO424" s="120" t="s">
        <v>5437</v>
      </c>
      <c r="BP424" s="109" t="s">
        <v>5443</v>
      </c>
      <c r="BQ424" s="109"/>
      <c r="BR424" s="109" t="s">
        <v>5440</v>
      </c>
      <c r="BS424" s="109" t="s">
        <v>5440</v>
      </c>
      <c r="BT424" s="109" t="s">
        <v>5440</v>
      </c>
      <c r="BU424" s="109" t="s">
        <v>5440</v>
      </c>
      <c r="BV424" s="109" t="s">
        <v>5440</v>
      </c>
      <c r="BW424" s="121" t="s">
        <v>5437</v>
      </c>
      <c r="BX424" s="121"/>
      <c r="BY424" s="121" t="s">
        <v>5437</v>
      </c>
      <c r="BZ424" s="121" t="s">
        <v>5440</v>
      </c>
      <c r="CA424" s="121" t="s">
        <v>5440</v>
      </c>
      <c r="CB424" s="121">
        <v>5</v>
      </c>
      <c r="CC424" s="121"/>
      <c r="CD424" s="124" t="s">
        <v>5443</v>
      </c>
      <c r="CE424" s="124" t="s">
        <v>5440</v>
      </c>
      <c r="CF424" s="124" t="s">
        <v>5440</v>
      </c>
      <c r="CG424" s="124" t="s">
        <v>5440</v>
      </c>
      <c r="CH424" s="124" t="s">
        <v>5440</v>
      </c>
      <c r="CI424" s="124" t="s">
        <v>5440</v>
      </c>
      <c r="CJ424" s="124" t="s">
        <v>5440</v>
      </c>
      <c r="CK424" s="123" t="s">
        <v>5437</v>
      </c>
      <c r="CL424" s="123">
        <v>2001</v>
      </c>
      <c r="CM424" s="123" t="s">
        <v>5437</v>
      </c>
      <c r="CN424" s="123" t="s">
        <v>5437</v>
      </c>
      <c r="CO424" s="123" t="s">
        <v>5482</v>
      </c>
      <c r="CP424" s="123"/>
      <c r="CQ424" s="123"/>
      <c r="CR424" s="121" t="s">
        <v>5437</v>
      </c>
      <c r="CS424" s="121"/>
      <c r="CT424" s="121" t="s">
        <v>5437</v>
      </c>
      <c r="CU424" s="121" t="s">
        <v>5437</v>
      </c>
      <c r="CV424" s="121" t="s">
        <v>6361</v>
      </c>
      <c r="CW424" s="121"/>
      <c r="CX424" s="121"/>
    </row>
    <row r="425" spans="1:102" x14ac:dyDescent="0.3">
      <c r="B425" s="137" t="s">
        <v>1425</v>
      </c>
      <c r="C425" s="137"/>
      <c r="D425" s="114" t="s">
        <v>5437</v>
      </c>
      <c r="E425" s="114">
        <v>2001</v>
      </c>
      <c r="F425" s="114" t="s">
        <v>5437</v>
      </c>
      <c r="G425" s="114"/>
      <c r="H425" s="114" t="s">
        <v>5437</v>
      </c>
      <c r="I425" s="114" t="s">
        <v>5873</v>
      </c>
      <c r="J425" s="114">
        <v>1</v>
      </c>
      <c r="K425" s="114" t="s">
        <v>5437</v>
      </c>
      <c r="L425" s="115" t="s">
        <v>5437</v>
      </c>
      <c r="M425" s="115" t="s">
        <v>5727</v>
      </c>
      <c r="N425" s="115" t="s">
        <v>5437</v>
      </c>
      <c r="O425" s="115" t="s">
        <v>5437</v>
      </c>
      <c r="P425" s="115" t="s">
        <v>6362</v>
      </c>
      <c r="Q425" s="115">
        <v>5</v>
      </c>
      <c r="R425" s="115" t="s">
        <v>5437</v>
      </c>
      <c r="S425" s="103" t="s">
        <v>5437</v>
      </c>
      <c r="T425" s="103">
        <v>2001</v>
      </c>
      <c r="U425" s="103" t="s">
        <v>5437</v>
      </c>
      <c r="V425" s="103" t="s">
        <v>5437</v>
      </c>
      <c r="W425" s="103" t="s">
        <v>6363</v>
      </c>
      <c r="X425" s="103">
        <v>2</v>
      </c>
      <c r="Y425" s="103" t="s">
        <v>5437</v>
      </c>
      <c r="Z425" s="116" t="s">
        <v>5443</v>
      </c>
      <c r="AA425" s="116" t="s">
        <v>5440</v>
      </c>
      <c r="AB425" s="116" t="s">
        <v>5440</v>
      </c>
      <c r="AC425" s="116" t="s">
        <v>5440</v>
      </c>
      <c r="AD425" s="116" t="s">
        <v>5440</v>
      </c>
      <c r="AE425" s="116" t="s">
        <v>5440</v>
      </c>
      <c r="AF425" s="116" t="s">
        <v>5440</v>
      </c>
      <c r="AG425" s="134" t="s">
        <v>5495</v>
      </c>
      <c r="AH425" s="134">
        <v>2004</v>
      </c>
      <c r="AI425" s="134" t="s">
        <v>5495</v>
      </c>
      <c r="AJ425" s="134" t="s">
        <v>5495</v>
      </c>
      <c r="AK425" s="134" t="s">
        <v>5560</v>
      </c>
      <c r="AL425" s="134" t="s">
        <v>5440</v>
      </c>
      <c r="AM425" s="134" t="s">
        <v>5440</v>
      </c>
      <c r="AN425" s="135" t="s">
        <v>5443</v>
      </c>
      <c r="AO425" s="135" t="s">
        <v>5440</v>
      </c>
      <c r="AP425" s="135" t="s">
        <v>5440</v>
      </c>
      <c r="AQ425" s="135" t="s">
        <v>5440</v>
      </c>
      <c r="AR425" s="135" t="s">
        <v>5440</v>
      </c>
      <c r="AS425" s="135" t="s">
        <v>5440</v>
      </c>
      <c r="AT425" s="135" t="s">
        <v>5440</v>
      </c>
      <c r="AU425" s="136" t="s">
        <v>5437</v>
      </c>
      <c r="AV425" s="136"/>
      <c r="AW425" s="136" t="s">
        <v>5437</v>
      </c>
      <c r="AX425" s="136" t="s">
        <v>5437</v>
      </c>
      <c r="AY425" s="136"/>
      <c r="AZ425" s="136">
        <v>4</v>
      </c>
      <c r="BA425" s="136"/>
      <c r="BB425" s="99" t="s">
        <v>5443</v>
      </c>
      <c r="BC425" s="99" t="s">
        <v>5440</v>
      </c>
      <c r="BD425" s="99" t="s">
        <v>5440</v>
      </c>
      <c r="BE425" s="99" t="s">
        <v>5440</v>
      </c>
      <c r="BF425" s="99" t="s">
        <v>5440</v>
      </c>
      <c r="BG425" s="99" t="s">
        <v>5440</v>
      </c>
      <c r="BH425" s="99" t="s">
        <v>5440</v>
      </c>
      <c r="BI425" s="120" t="s">
        <v>5443</v>
      </c>
      <c r="BJ425" s="120"/>
      <c r="BK425" s="120" t="s">
        <v>5440</v>
      </c>
      <c r="BL425" s="120" t="s">
        <v>5440</v>
      </c>
      <c r="BM425" s="120" t="s">
        <v>5440</v>
      </c>
      <c r="BN425" s="120" t="s">
        <v>5440</v>
      </c>
      <c r="BO425" s="120" t="s">
        <v>5440</v>
      </c>
      <c r="BP425" s="109" t="s">
        <v>5443</v>
      </c>
      <c r="BQ425" s="109"/>
      <c r="BR425" s="109" t="s">
        <v>5440</v>
      </c>
      <c r="BS425" s="109" t="s">
        <v>5440</v>
      </c>
      <c r="BT425" s="109" t="s">
        <v>5440</v>
      </c>
      <c r="BU425" s="109" t="s">
        <v>5440</v>
      </c>
      <c r="BV425" s="109" t="s">
        <v>5440</v>
      </c>
      <c r="BW425" s="121" t="s">
        <v>5437</v>
      </c>
      <c r="BX425" s="121"/>
      <c r="BY425" s="121" t="s">
        <v>5437</v>
      </c>
      <c r="BZ425" s="121" t="s">
        <v>5437</v>
      </c>
      <c r="CA425" s="121" t="s">
        <v>5440</v>
      </c>
      <c r="CB425" s="121">
        <v>9</v>
      </c>
      <c r="CC425" s="121" t="s">
        <v>5440</v>
      </c>
      <c r="CD425" s="124" t="s">
        <v>5443</v>
      </c>
      <c r="CE425" s="124" t="s">
        <v>5440</v>
      </c>
      <c r="CF425" s="124" t="s">
        <v>5440</v>
      </c>
      <c r="CG425" s="124" t="s">
        <v>5440</v>
      </c>
      <c r="CH425" s="124" t="s">
        <v>5440</v>
      </c>
      <c r="CI425" s="124" t="s">
        <v>5440</v>
      </c>
      <c r="CJ425" s="124" t="s">
        <v>5440</v>
      </c>
      <c r="CK425" s="123" t="s">
        <v>5443</v>
      </c>
      <c r="CL425" s="123" t="s">
        <v>5440</v>
      </c>
      <c r="CM425" s="123" t="s">
        <v>5440</v>
      </c>
      <c r="CN425" s="123" t="s">
        <v>5440</v>
      </c>
      <c r="CO425" s="123" t="s">
        <v>5440</v>
      </c>
      <c r="CP425" s="123" t="s">
        <v>5440</v>
      </c>
      <c r="CQ425" s="123" t="s">
        <v>5440</v>
      </c>
      <c r="CR425" s="121" t="s">
        <v>5437</v>
      </c>
      <c r="CS425" s="121"/>
      <c r="CT425" s="121" t="s">
        <v>5437</v>
      </c>
      <c r="CU425" s="121" t="s">
        <v>5437</v>
      </c>
      <c r="CV425" s="121" t="s">
        <v>6364</v>
      </c>
      <c r="CW425" s="121">
        <v>5</v>
      </c>
      <c r="CX425" s="121"/>
    </row>
    <row r="426" spans="1:102" x14ac:dyDescent="0.3">
      <c r="B426" s="137" t="s">
        <v>1370</v>
      </c>
      <c r="C426" s="137"/>
      <c r="D426" s="114" t="s">
        <v>5437</v>
      </c>
      <c r="E426" s="114">
        <v>1992</v>
      </c>
      <c r="F426" s="114" t="s">
        <v>5437</v>
      </c>
      <c r="G426" s="114"/>
      <c r="H426" s="114" t="s">
        <v>5437</v>
      </c>
      <c r="I426" s="114" t="s">
        <v>5646</v>
      </c>
      <c r="J426" s="114">
        <v>1</v>
      </c>
      <c r="K426" s="114" t="s">
        <v>5437</v>
      </c>
      <c r="L426" s="115" t="s">
        <v>5437</v>
      </c>
      <c r="M426" s="115"/>
      <c r="N426" s="115" t="s">
        <v>5437</v>
      </c>
      <c r="O426" s="115" t="s">
        <v>5437</v>
      </c>
      <c r="P426" s="115" t="s">
        <v>6365</v>
      </c>
      <c r="Q426" s="115">
        <v>5</v>
      </c>
      <c r="R426" s="115" t="s">
        <v>5437</v>
      </c>
      <c r="S426" s="103" t="s">
        <v>5437</v>
      </c>
      <c r="T426" s="103">
        <v>1992</v>
      </c>
      <c r="U426" s="103" t="s">
        <v>5436</v>
      </c>
      <c r="V426" s="103" t="s">
        <v>5437</v>
      </c>
      <c r="W426" s="103" t="s">
        <v>6366</v>
      </c>
      <c r="X426" s="103">
        <v>1</v>
      </c>
      <c r="Y426" s="103" t="s">
        <v>5443</v>
      </c>
      <c r="Z426" s="116" t="s">
        <v>5443</v>
      </c>
      <c r="AA426" s="116"/>
      <c r="AB426" s="116" t="s">
        <v>5440</v>
      </c>
      <c r="AC426" s="116" t="s">
        <v>5440</v>
      </c>
      <c r="AD426" s="116" t="s">
        <v>5440</v>
      </c>
      <c r="AE426" s="116" t="s">
        <v>5440</v>
      </c>
      <c r="AF426" s="116" t="s">
        <v>5440</v>
      </c>
      <c r="AG426" s="134" t="s">
        <v>5443</v>
      </c>
      <c r="AH426" s="134" t="s">
        <v>5440</v>
      </c>
      <c r="AI426" s="134" t="s">
        <v>5440</v>
      </c>
      <c r="AJ426" s="134" t="s">
        <v>5440</v>
      </c>
      <c r="AK426" s="134" t="s">
        <v>5440</v>
      </c>
      <c r="AL426" s="134" t="s">
        <v>5440</v>
      </c>
      <c r="AM426" s="134" t="s">
        <v>5440</v>
      </c>
      <c r="AN426" s="135" t="s">
        <v>5443</v>
      </c>
      <c r="AO426" s="135" t="s">
        <v>5440</v>
      </c>
      <c r="AP426" s="135" t="s">
        <v>5440</v>
      </c>
      <c r="AQ426" s="135" t="s">
        <v>5440</v>
      </c>
      <c r="AR426" s="135" t="s">
        <v>5440</v>
      </c>
      <c r="AS426" s="135" t="s">
        <v>5440</v>
      </c>
      <c r="AT426" s="135" t="s">
        <v>5440</v>
      </c>
      <c r="AU426" s="136" t="s">
        <v>5437</v>
      </c>
      <c r="AV426" s="136"/>
      <c r="AW426" s="136" t="s">
        <v>5437</v>
      </c>
      <c r="AX426" s="136" t="s">
        <v>5437</v>
      </c>
      <c r="AY426" s="136" t="s">
        <v>6358</v>
      </c>
      <c r="AZ426" s="136">
        <v>4</v>
      </c>
      <c r="BA426" s="136" t="s">
        <v>5437</v>
      </c>
      <c r="BB426" s="99" t="s">
        <v>5443</v>
      </c>
      <c r="BC426" s="99"/>
      <c r="BD426" s="99" t="s">
        <v>5440</v>
      </c>
      <c r="BE426" s="99" t="s">
        <v>5440</v>
      </c>
      <c r="BF426" s="99" t="s">
        <v>5440</v>
      </c>
      <c r="BG426" s="99" t="s">
        <v>5440</v>
      </c>
      <c r="BH426" s="99" t="s">
        <v>5440</v>
      </c>
      <c r="BI426" s="120" t="s">
        <v>5437</v>
      </c>
      <c r="BJ426" s="120"/>
      <c r="BK426" s="120" t="s">
        <v>5437</v>
      </c>
      <c r="BL426" s="120" t="s">
        <v>5445</v>
      </c>
      <c r="BM426" s="120" t="s">
        <v>6367</v>
      </c>
      <c r="BN426" s="120">
        <v>1</v>
      </c>
      <c r="BO426" s="120"/>
      <c r="BP426" s="109" t="s">
        <v>5437</v>
      </c>
      <c r="BQ426" s="109"/>
      <c r="BR426" s="109" t="s">
        <v>5437</v>
      </c>
      <c r="BS426" s="109" t="s">
        <v>5437</v>
      </c>
      <c r="BT426" s="109"/>
      <c r="BU426" s="109">
        <v>1</v>
      </c>
      <c r="BV426" s="109"/>
      <c r="BW426" s="121" t="s">
        <v>5437</v>
      </c>
      <c r="BX426" s="121"/>
      <c r="BY426" s="121"/>
      <c r="BZ426" s="121"/>
      <c r="CA426" s="121"/>
      <c r="CB426" s="121">
        <v>9</v>
      </c>
      <c r="CC426" s="121" t="s">
        <v>5440</v>
      </c>
      <c r="CD426" s="124" t="s">
        <v>5443</v>
      </c>
      <c r="CE426" s="124" t="s">
        <v>5440</v>
      </c>
      <c r="CF426" s="124" t="s">
        <v>5440</v>
      </c>
      <c r="CG426" s="124" t="s">
        <v>5440</v>
      </c>
      <c r="CH426" s="124" t="s">
        <v>5440</v>
      </c>
      <c r="CI426" s="124" t="s">
        <v>5440</v>
      </c>
      <c r="CJ426" s="124" t="s">
        <v>5440</v>
      </c>
      <c r="CK426" s="123" t="s">
        <v>5437</v>
      </c>
      <c r="CL426" s="123"/>
      <c r="CM426" s="123" t="s">
        <v>5437</v>
      </c>
      <c r="CN426" s="123" t="s">
        <v>5437</v>
      </c>
      <c r="CO426" s="123" t="s">
        <v>6368</v>
      </c>
      <c r="CP426" s="123"/>
      <c r="CQ426" s="123"/>
      <c r="CR426" s="121" t="s">
        <v>5437</v>
      </c>
      <c r="CS426" s="121"/>
      <c r="CT426" s="121" t="s">
        <v>5437</v>
      </c>
      <c r="CU426" s="121" t="s">
        <v>5437</v>
      </c>
      <c r="CV426" s="121" t="s">
        <v>6369</v>
      </c>
      <c r="CW426" s="121"/>
      <c r="CX426" s="121" t="s">
        <v>5437</v>
      </c>
    </row>
    <row r="427" spans="1:102" x14ac:dyDescent="0.3">
      <c r="B427" s="137" t="s">
        <v>1384</v>
      </c>
      <c r="C427" s="137"/>
      <c r="D427" s="114"/>
      <c r="E427" s="114"/>
      <c r="F427" s="114"/>
      <c r="G427" s="114"/>
      <c r="H427" s="114"/>
      <c r="I427" s="114"/>
      <c r="J427" s="114"/>
      <c r="K427" s="114"/>
      <c r="L427" s="115"/>
      <c r="M427" s="115"/>
      <c r="N427" s="115"/>
      <c r="O427" s="115"/>
      <c r="P427" s="115"/>
      <c r="Q427" s="115"/>
      <c r="R427" s="115"/>
      <c r="S427" s="103"/>
      <c r="T427" s="103"/>
      <c r="U427" s="103"/>
      <c r="V427" s="103"/>
      <c r="W427" s="103"/>
      <c r="X427" s="103"/>
      <c r="Y427" s="103"/>
      <c r="Z427" s="116"/>
      <c r="AA427" s="116"/>
      <c r="AB427" s="116"/>
      <c r="AC427" s="116"/>
      <c r="AD427" s="116"/>
      <c r="AE427" s="116"/>
      <c r="AF427" s="116"/>
      <c r="AG427" s="134"/>
      <c r="AH427" s="134"/>
      <c r="AI427" s="134"/>
      <c r="AJ427" s="134"/>
      <c r="AK427" s="134"/>
      <c r="AL427" s="134"/>
      <c r="AM427" s="134"/>
      <c r="AN427" s="135"/>
      <c r="AO427" s="135"/>
      <c r="AP427" s="135"/>
      <c r="AQ427" s="135"/>
      <c r="AR427" s="135"/>
      <c r="AS427" s="135"/>
      <c r="AT427" s="135"/>
      <c r="AU427" s="136"/>
      <c r="AV427" s="136"/>
      <c r="AW427" s="136"/>
      <c r="AX427" s="136"/>
      <c r="AY427" s="136"/>
      <c r="AZ427" s="136"/>
      <c r="BA427" s="136"/>
      <c r="BB427" s="99"/>
      <c r="BC427" s="99"/>
      <c r="BD427" s="99"/>
      <c r="BE427" s="99"/>
      <c r="BF427" s="99"/>
      <c r="BG427" s="99"/>
      <c r="BH427" s="99"/>
      <c r="BI427" s="120"/>
      <c r="BJ427" s="120"/>
      <c r="BK427" s="120"/>
      <c r="BL427" s="120"/>
      <c r="BM427" s="120"/>
      <c r="BN427" s="120"/>
      <c r="BO427" s="120"/>
      <c r="BP427" s="109"/>
      <c r="BQ427" s="109"/>
      <c r="BR427" s="109"/>
      <c r="BS427" s="109"/>
      <c r="BT427" s="109"/>
      <c r="BU427" s="109"/>
      <c r="BV427" s="109"/>
      <c r="BW427" s="121"/>
      <c r="BX427" s="121"/>
      <c r="BY427" s="121"/>
      <c r="BZ427" s="121"/>
      <c r="CA427" s="121"/>
      <c r="CB427" s="121"/>
      <c r="CC427" s="121"/>
      <c r="CD427" s="124"/>
      <c r="CE427" s="124"/>
      <c r="CF427" s="124"/>
      <c r="CG427" s="124"/>
      <c r="CH427" s="124"/>
      <c r="CI427" s="124"/>
      <c r="CJ427" s="124"/>
      <c r="CK427" s="123"/>
      <c r="CL427" s="123"/>
      <c r="CM427" s="123"/>
      <c r="CN427" s="123"/>
      <c r="CO427" s="123"/>
      <c r="CP427" s="123"/>
      <c r="CQ427" s="123"/>
      <c r="CR427" s="121"/>
      <c r="CS427" s="121"/>
      <c r="CT427" s="121"/>
      <c r="CU427" s="121"/>
      <c r="CV427" s="121"/>
      <c r="CW427" s="121"/>
      <c r="CX427" s="121"/>
    </row>
    <row r="428" spans="1:102" x14ac:dyDescent="0.3">
      <c r="B428" s="137" t="s">
        <v>1444</v>
      </c>
      <c r="C428" s="137"/>
      <c r="D428" s="114" t="s">
        <v>5437</v>
      </c>
      <c r="E428" s="114">
        <v>1992</v>
      </c>
      <c r="F428" s="114" t="s">
        <v>5437</v>
      </c>
      <c r="G428" s="114"/>
      <c r="H428" s="114" t="s">
        <v>5437</v>
      </c>
      <c r="I428" s="114" t="s">
        <v>5646</v>
      </c>
      <c r="J428" s="114">
        <v>1</v>
      </c>
      <c r="K428" s="114" t="s">
        <v>5437</v>
      </c>
      <c r="L428" s="115" t="s">
        <v>5437</v>
      </c>
      <c r="M428" s="115"/>
      <c r="N428" s="115" t="s">
        <v>5437</v>
      </c>
      <c r="O428" s="115" t="s">
        <v>5437</v>
      </c>
      <c r="P428" s="115" t="s">
        <v>6365</v>
      </c>
      <c r="Q428" s="115">
        <v>5</v>
      </c>
      <c r="R428" s="115" t="s">
        <v>5437</v>
      </c>
      <c r="S428" s="103" t="s">
        <v>5437</v>
      </c>
      <c r="T428" s="103">
        <v>1992</v>
      </c>
      <c r="U428" s="103" t="s">
        <v>5436</v>
      </c>
      <c r="V428" s="103" t="s">
        <v>5437</v>
      </c>
      <c r="W428" s="103" t="s">
        <v>6366</v>
      </c>
      <c r="X428" s="103">
        <v>1</v>
      </c>
      <c r="Y428" s="103" t="s">
        <v>5443</v>
      </c>
      <c r="Z428" s="116" t="s">
        <v>5443</v>
      </c>
      <c r="AA428" s="116"/>
      <c r="AB428" s="116" t="s">
        <v>5440</v>
      </c>
      <c r="AC428" s="116" t="s">
        <v>5440</v>
      </c>
      <c r="AD428" s="116" t="s">
        <v>5440</v>
      </c>
      <c r="AE428" s="116" t="s">
        <v>5440</v>
      </c>
      <c r="AF428" s="116" t="s">
        <v>5440</v>
      </c>
      <c r="AG428" s="134" t="s">
        <v>5443</v>
      </c>
      <c r="AH428" s="134" t="s">
        <v>5440</v>
      </c>
      <c r="AI428" s="134" t="s">
        <v>5440</v>
      </c>
      <c r="AJ428" s="134" t="s">
        <v>5440</v>
      </c>
      <c r="AK428" s="134" t="s">
        <v>5440</v>
      </c>
      <c r="AL428" s="134" t="s">
        <v>5440</v>
      </c>
      <c r="AM428" s="134" t="s">
        <v>5440</v>
      </c>
      <c r="AN428" s="135" t="s">
        <v>5443</v>
      </c>
      <c r="AO428" s="135" t="s">
        <v>5440</v>
      </c>
      <c r="AP428" s="135" t="s">
        <v>5440</v>
      </c>
      <c r="AQ428" s="135" t="s">
        <v>5440</v>
      </c>
      <c r="AR428" s="135" t="s">
        <v>5440</v>
      </c>
      <c r="AS428" s="135" t="s">
        <v>5440</v>
      </c>
      <c r="AT428" s="135" t="s">
        <v>5440</v>
      </c>
      <c r="AU428" s="136" t="s">
        <v>5437</v>
      </c>
      <c r="AV428" s="136"/>
      <c r="AW428" s="136" t="s">
        <v>5437</v>
      </c>
      <c r="AX428" s="136" t="s">
        <v>5437</v>
      </c>
      <c r="AY428" s="136" t="s">
        <v>6358</v>
      </c>
      <c r="AZ428" s="136">
        <v>4</v>
      </c>
      <c r="BA428" s="136" t="s">
        <v>5437</v>
      </c>
      <c r="BB428" s="99" t="s">
        <v>5443</v>
      </c>
      <c r="BC428" s="99"/>
      <c r="BD428" s="99" t="s">
        <v>5440</v>
      </c>
      <c r="BE428" s="99" t="s">
        <v>5440</v>
      </c>
      <c r="BF428" s="99" t="s">
        <v>5440</v>
      </c>
      <c r="BG428" s="99" t="s">
        <v>5440</v>
      </c>
      <c r="BH428" s="99" t="s">
        <v>5440</v>
      </c>
      <c r="BI428" s="120" t="s">
        <v>5437</v>
      </c>
      <c r="BJ428" s="120"/>
      <c r="BK428" s="120" t="s">
        <v>5437</v>
      </c>
      <c r="BL428" s="120" t="s">
        <v>5445</v>
      </c>
      <c r="BM428" s="120" t="s">
        <v>6367</v>
      </c>
      <c r="BN428" s="120">
        <v>1</v>
      </c>
      <c r="BO428" s="120"/>
      <c r="BP428" s="109" t="s">
        <v>5437</v>
      </c>
      <c r="BQ428" s="109"/>
      <c r="BR428" s="109" t="s">
        <v>5437</v>
      </c>
      <c r="BS428" s="109" t="s">
        <v>5437</v>
      </c>
      <c r="BT428" s="109"/>
      <c r="BU428" s="109">
        <v>1</v>
      </c>
      <c r="BV428" s="109"/>
      <c r="BW428" s="121" t="s">
        <v>5437</v>
      </c>
      <c r="BX428" s="121"/>
      <c r="BY428" s="121"/>
      <c r="BZ428" s="121"/>
      <c r="CA428" s="121"/>
      <c r="CB428" s="121">
        <v>9</v>
      </c>
      <c r="CC428" s="121" t="s">
        <v>5440</v>
      </c>
      <c r="CD428" s="124" t="s">
        <v>5443</v>
      </c>
      <c r="CE428" s="124" t="s">
        <v>5440</v>
      </c>
      <c r="CF428" s="124" t="s">
        <v>5440</v>
      </c>
      <c r="CG428" s="124" t="s">
        <v>5440</v>
      </c>
      <c r="CH428" s="124" t="s">
        <v>5440</v>
      </c>
      <c r="CI428" s="124" t="s">
        <v>5440</v>
      </c>
      <c r="CJ428" s="124" t="s">
        <v>5440</v>
      </c>
      <c r="CK428" s="123" t="s">
        <v>5437</v>
      </c>
      <c r="CL428" s="123"/>
      <c r="CM428" s="123" t="s">
        <v>5437</v>
      </c>
      <c r="CN428" s="123" t="s">
        <v>5437</v>
      </c>
      <c r="CO428" s="123" t="s">
        <v>6368</v>
      </c>
      <c r="CP428" s="123"/>
      <c r="CQ428" s="123"/>
      <c r="CR428" s="121" t="s">
        <v>5437</v>
      </c>
      <c r="CS428" s="121"/>
      <c r="CT428" s="121" t="s">
        <v>5437</v>
      </c>
      <c r="CU428" s="121" t="s">
        <v>5437</v>
      </c>
      <c r="CV428" s="121" t="s">
        <v>6369</v>
      </c>
      <c r="CW428" s="121"/>
      <c r="CX428" s="121" t="s">
        <v>5437</v>
      </c>
    </row>
    <row r="429" spans="1:102" x14ac:dyDescent="0.3">
      <c r="A429" s="133" t="s">
        <v>484</v>
      </c>
      <c r="B429" s="133" t="s">
        <v>484</v>
      </c>
      <c r="C429" s="133"/>
      <c r="D429" s="114"/>
      <c r="E429" s="114"/>
      <c r="F429" s="114"/>
      <c r="G429" s="114"/>
      <c r="H429" s="114"/>
      <c r="I429" s="114"/>
      <c r="J429" s="114"/>
      <c r="K429" s="114"/>
      <c r="L429" s="115"/>
      <c r="M429" s="115"/>
      <c r="N429" s="115"/>
      <c r="O429" s="115"/>
      <c r="P429" s="115"/>
      <c r="Q429" s="115"/>
      <c r="R429" s="115"/>
      <c r="S429" s="103"/>
      <c r="T429" s="103"/>
      <c r="U429" s="103"/>
      <c r="V429" s="103"/>
      <c r="W429" s="103"/>
      <c r="X429" s="103"/>
      <c r="Y429" s="103"/>
      <c r="Z429" s="116"/>
      <c r="AA429" s="116"/>
      <c r="AB429" s="116"/>
      <c r="AC429" s="116"/>
      <c r="AD429" s="116"/>
      <c r="AE429" s="116"/>
      <c r="AF429" s="116"/>
      <c r="AG429" s="134"/>
      <c r="AH429" s="134"/>
      <c r="AI429" s="134"/>
      <c r="AJ429" s="134"/>
      <c r="AK429" s="134"/>
      <c r="AL429" s="134"/>
      <c r="AM429" s="134"/>
      <c r="AN429" s="135"/>
      <c r="AO429" s="135"/>
      <c r="AP429" s="135"/>
      <c r="AQ429" s="135"/>
      <c r="AR429" s="135"/>
      <c r="AS429" s="135"/>
      <c r="AT429" s="135"/>
      <c r="AU429" s="136"/>
      <c r="AV429" s="136"/>
      <c r="AW429" s="136"/>
      <c r="AX429" s="136"/>
      <c r="AY429" s="136"/>
      <c r="AZ429" s="136"/>
      <c r="BA429" s="136"/>
      <c r="BB429" s="99"/>
      <c r="BC429" s="99"/>
      <c r="BD429" s="99"/>
      <c r="BE429" s="99"/>
      <c r="BF429" s="99"/>
      <c r="BG429" s="99"/>
      <c r="BH429" s="99"/>
      <c r="BI429" s="120"/>
      <c r="BJ429" s="120"/>
      <c r="BK429" s="120"/>
      <c r="BL429" s="120"/>
      <c r="BM429" s="120"/>
      <c r="BN429" s="120"/>
      <c r="BO429" s="120"/>
      <c r="BP429" s="109"/>
      <c r="BQ429" s="109"/>
      <c r="BR429" s="109"/>
      <c r="BS429" s="109"/>
      <c r="BT429" s="109"/>
      <c r="BU429" s="109"/>
      <c r="BV429" s="109"/>
      <c r="BW429" s="121"/>
      <c r="BX429" s="121"/>
      <c r="BY429" s="121"/>
      <c r="BZ429" s="121"/>
      <c r="CA429" s="121"/>
      <c r="CB429" s="121"/>
      <c r="CC429" s="121"/>
      <c r="CD429" s="124"/>
      <c r="CE429" s="124"/>
      <c r="CF429" s="124"/>
      <c r="CG429" s="124"/>
      <c r="CH429" s="124"/>
      <c r="CI429" s="124"/>
      <c r="CJ429" s="124"/>
      <c r="CK429" s="123"/>
      <c r="CL429" s="123"/>
      <c r="CM429" s="123"/>
      <c r="CN429" s="123"/>
      <c r="CO429" s="123"/>
      <c r="CP429" s="123"/>
      <c r="CQ429" s="123"/>
      <c r="CR429" s="121"/>
      <c r="CS429" s="121"/>
      <c r="CT429" s="121"/>
      <c r="CU429" s="121"/>
      <c r="CV429" s="121"/>
      <c r="CW429" s="121"/>
      <c r="CX429" s="121"/>
    </row>
    <row r="430" spans="1:102" ht="15.6" x14ac:dyDescent="0.3">
      <c r="B430" s="137" t="s">
        <v>6370</v>
      </c>
      <c r="C430" s="137"/>
      <c r="D430" s="114" t="s">
        <v>5437</v>
      </c>
      <c r="E430" s="114">
        <v>2004</v>
      </c>
      <c r="F430" s="114" t="s">
        <v>5437</v>
      </c>
      <c r="G430" s="114"/>
      <c r="H430" s="114" t="s">
        <v>5437</v>
      </c>
      <c r="I430" s="114" t="s">
        <v>5508</v>
      </c>
      <c r="J430" s="114">
        <v>2</v>
      </c>
      <c r="K430" s="114" t="s">
        <v>5437</v>
      </c>
      <c r="L430" s="115" t="s">
        <v>5437</v>
      </c>
      <c r="M430" s="115">
        <v>2004</v>
      </c>
      <c r="N430" s="115" t="s">
        <v>5437</v>
      </c>
      <c r="O430" s="115" t="s">
        <v>5437</v>
      </c>
      <c r="P430" s="115" t="s">
        <v>5493</v>
      </c>
      <c r="Q430" s="115">
        <v>12</v>
      </c>
      <c r="R430" s="115" t="s">
        <v>5437</v>
      </c>
      <c r="S430" s="103" t="s">
        <v>5437</v>
      </c>
      <c r="T430" s="103">
        <v>1999</v>
      </c>
      <c r="U430" s="103" t="s">
        <v>5437</v>
      </c>
      <c r="V430" s="103" t="s">
        <v>5437</v>
      </c>
      <c r="W430" s="103" t="s">
        <v>6371</v>
      </c>
      <c r="X430" s="103">
        <v>6</v>
      </c>
      <c r="Y430" s="103" t="s">
        <v>5437</v>
      </c>
      <c r="Z430" s="116" t="s">
        <v>5495</v>
      </c>
      <c r="AA430" s="116">
        <v>2009</v>
      </c>
      <c r="AB430" s="116" t="s">
        <v>5495</v>
      </c>
      <c r="AC430" s="116" t="s">
        <v>5495</v>
      </c>
      <c r="AD430" s="116" t="s">
        <v>5561</v>
      </c>
      <c r="AE430" s="116">
        <v>1</v>
      </c>
      <c r="AF430" s="116" t="s">
        <v>5495</v>
      </c>
      <c r="AG430" s="128" t="s">
        <v>5437</v>
      </c>
      <c r="AH430" s="128">
        <v>2009</v>
      </c>
      <c r="AI430" s="128" t="s">
        <v>5437</v>
      </c>
      <c r="AJ430" s="128" t="s">
        <v>5437</v>
      </c>
      <c r="AK430" s="128" t="s">
        <v>6044</v>
      </c>
      <c r="AL430" s="128">
        <v>1</v>
      </c>
      <c r="AM430" s="128" t="s">
        <v>5437</v>
      </c>
      <c r="AN430" s="135" t="s">
        <v>5443</v>
      </c>
      <c r="AO430" s="135" t="s">
        <v>5440</v>
      </c>
      <c r="AP430" s="135" t="s">
        <v>5440</v>
      </c>
      <c r="AQ430" s="135" t="s">
        <v>5440</v>
      </c>
      <c r="AR430" s="135" t="s">
        <v>5440</v>
      </c>
      <c r="AS430" s="135" t="s">
        <v>5440</v>
      </c>
      <c r="AT430" s="135" t="s">
        <v>5440</v>
      </c>
      <c r="AU430" s="136" t="s">
        <v>5437</v>
      </c>
      <c r="AV430" s="136">
        <v>2004</v>
      </c>
      <c r="AW430" s="136" t="s">
        <v>5437</v>
      </c>
      <c r="AX430" s="136" t="s">
        <v>5437</v>
      </c>
      <c r="AY430" s="136" t="s">
        <v>5996</v>
      </c>
      <c r="AZ430" s="136">
        <v>36</v>
      </c>
      <c r="BA430" s="136" t="s">
        <v>5437</v>
      </c>
      <c r="BB430" s="99" t="s">
        <v>5437</v>
      </c>
      <c r="BC430" s="99">
        <v>2010</v>
      </c>
      <c r="BD430" s="99" t="s">
        <v>5437</v>
      </c>
      <c r="BE430" s="99" t="s">
        <v>5437</v>
      </c>
      <c r="BF430" s="99"/>
      <c r="BG430" s="99">
        <v>1</v>
      </c>
      <c r="BH430" s="99" t="s">
        <v>5437</v>
      </c>
      <c r="BI430" s="120" t="s">
        <v>5437</v>
      </c>
      <c r="BJ430" s="120">
        <v>2009</v>
      </c>
      <c r="BK430" s="120" t="s">
        <v>5437</v>
      </c>
      <c r="BL430" s="120" t="s">
        <v>5437</v>
      </c>
      <c r="BM430" s="120" t="s">
        <v>5538</v>
      </c>
      <c r="BN430" s="120">
        <v>4</v>
      </c>
      <c r="BO430" s="120" t="s">
        <v>5437</v>
      </c>
      <c r="BP430" s="109" t="s">
        <v>5437</v>
      </c>
      <c r="BQ430" s="109">
        <v>2009</v>
      </c>
      <c r="BR430" s="109" t="s">
        <v>5437</v>
      </c>
      <c r="BS430" s="109" t="s">
        <v>5437</v>
      </c>
      <c r="BT430" s="109" t="s">
        <v>5841</v>
      </c>
      <c r="BU430" s="109">
        <v>1</v>
      </c>
      <c r="BV430" s="109" t="s">
        <v>5437</v>
      </c>
      <c r="BW430" s="121" t="s">
        <v>5437</v>
      </c>
      <c r="BX430" s="121">
        <v>2010</v>
      </c>
      <c r="BY430" s="121" t="s">
        <v>5437</v>
      </c>
      <c r="BZ430" s="121" t="s">
        <v>5437</v>
      </c>
      <c r="CA430" s="121"/>
      <c r="CB430" s="121">
        <v>1</v>
      </c>
      <c r="CC430" s="121" t="s">
        <v>5437</v>
      </c>
      <c r="CD430" s="124" t="s">
        <v>5443</v>
      </c>
      <c r="CE430" s="124" t="s">
        <v>5440</v>
      </c>
      <c r="CF430" s="124" t="s">
        <v>5440</v>
      </c>
      <c r="CG430" s="124" t="s">
        <v>5440</v>
      </c>
      <c r="CH430" s="124" t="s">
        <v>5440</v>
      </c>
      <c r="CI430" s="124" t="s">
        <v>5440</v>
      </c>
      <c r="CJ430" s="124" t="s">
        <v>5440</v>
      </c>
      <c r="CK430" s="123" t="s">
        <v>5437</v>
      </c>
      <c r="CL430" s="123">
        <v>2004</v>
      </c>
      <c r="CM430" s="123" t="s">
        <v>5437</v>
      </c>
      <c r="CN430" s="123" t="s">
        <v>5437</v>
      </c>
      <c r="CO430" s="123"/>
      <c r="CP430" s="123">
        <v>12</v>
      </c>
      <c r="CQ430" s="123" t="s">
        <v>5437</v>
      </c>
      <c r="CR430" s="121" t="s">
        <v>5437</v>
      </c>
      <c r="CS430" s="121">
        <v>2013</v>
      </c>
      <c r="CT430" s="121" t="s">
        <v>5437</v>
      </c>
      <c r="CU430" s="121" t="s">
        <v>5437</v>
      </c>
      <c r="CV430" s="121"/>
      <c r="CW430" s="121" t="s">
        <v>6372</v>
      </c>
      <c r="CX430" s="121" t="s">
        <v>5437</v>
      </c>
    </row>
    <row r="431" spans="1:102" x14ac:dyDescent="0.3">
      <c r="B431" s="137" t="s">
        <v>6373</v>
      </c>
      <c r="C431" s="137"/>
      <c r="D431" s="114" t="s">
        <v>5437</v>
      </c>
      <c r="E431" s="114">
        <v>2002</v>
      </c>
      <c r="F431" s="114" t="s">
        <v>5437</v>
      </c>
      <c r="G431" s="114"/>
      <c r="H431" s="114" t="s">
        <v>5437</v>
      </c>
      <c r="I431" s="114" t="s">
        <v>5646</v>
      </c>
      <c r="J431" s="114">
        <v>1</v>
      </c>
      <c r="K431" s="114" t="s">
        <v>5437</v>
      </c>
      <c r="L431" s="115" t="s">
        <v>5437</v>
      </c>
      <c r="M431" s="115"/>
      <c r="N431" s="115" t="s">
        <v>5437</v>
      </c>
      <c r="O431" s="115" t="s">
        <v>5437</v>
      </c>
      <c r="P431" s="115" t="s">
        <v>6374</v>
      </c>
      <c r="Q431" s="115">
        <v>2</v>
      </c>
      <c r="R431" s="115" t="s">
        <v>5443</v>
      </c>
      <c r="S431" s="103" t="s">
        <v>5437</v>
      </c>
      <c r="T431" s="103">
        <v>2002</v>
      </c>
      <c r="U431" s="103" t="s">
        <v>5437</v>
      </c>
      <c r="V431" s="103" t="s">
        <v>5437</v>
      </c>
      <c r="W431" s="103" t="s">
        <v>5572</v>
      </c>
      <c r="X431" s="103">
        <v>2</v>
      </c>
      <c r="Y431" s="103" t="s">
        <v>5437</v>
      </c>
      <c r="Z431" s="116" t="s">
        <v>5443</v>
      </c>
      <c r="AA431" s="116" t="s">
        <v>5440</v>
      </c>
      <c r="AB431" s="116" t="s">
        <v>5440</v>
      </c>
      <c r="AC431" s="116" t="s">
        <v>5440</v>
      </c>
      <c r="AD431" s="116" t="s">
        <v>5440</v>
      </c>
      <c r="AE431" s="116" t="s">
        <v>5440</v>
      </c>
      <c r="AF431" s="116" t="s">
        <v>5440</v>
      </c>
      <c r="AG431" s="128" t="s">
        <v>5443</v>
      </c>
      <c r="AH431" s="128" t="s">
        <v>5440</v>
      </c>
      <c r="AI431" s="128" t="s">
        <v>5440</v>
      </c>
      <c r="AJ431" s="128" t="s">
        <v>5440</v>
      </c>
      <c r="AK431" s="128" t="s">
        <v>5440</v>
      </c>
      <c r="AL431" s="128" t="s">
        <v>5440</v>
      </c>
      <c r="AM431" s="128" t="s">
        <v>5440</v>
      </c>
      <c r="AN431" s="135" t="s">
        <v>5443</v>
      </c>
      <c r="AO431" s="135" t="s">
        <v>5440</v>
      </c>
      <c r="AP431" s="135" t="s">
        <v>5440</v>
      </c>
      <c r="AQ431" s="135" t="s">
        <v>5440</v>
      </c>
      <c r="AR431" s="135" t="s">
        <v>5440</v>
      </c>
      <c r="AS431" s="135" t="s">
        <v>5440</v>
      </c>
      <c r="AT431" s="135" t="s">
        <v>5440</v>
      </c>
      <c r="AU431" s="136" t="s">
        <v>5437</v>
      </c>
      <c r="AV431" s="136"/>
      <c r="AW431" s="136" t="s">
        <v>5437</v>
      </c>
      <c r="AX431" s="136" t="s">
        <v>5437</v>
      </c>
      <c r="AY431" s="136" t="s">
        <v>6375</v>
      </c>
      <c r="AZ431" s="136">
        <v>5</v>
      </c>
      <c r="BA431" s="136" t="s">
        <v>5437</v>
      </c>
      <c r="BB431" s="99" t="s">
        <v>5443</v>
      </c>
      <c r="BC431" s="99" t="s">
        <v>5440</v>
      </c>
      <c r="BD431" s="99" t="s">
        <v>5440</v>
      </c>
      <c r="BE431" s="99" t="s">
        <v>5440</v>
      </c>
      <c r="BF431" s="99" t="s">
        <v>5440</v>
      </c>
      <c r="BG431" s="99" t="s">
        <v>5440</v>
      </c>
      <c r="BH431" s="99" t="s">
        <v>5440</v>
      </c>
      <c r="BI431" s="120" t="s">
        <v>5437</v>
      </c>
      <c r="BJ431" s="120">
        <v>1993</v>
      </c>
      <c r="BK431" s="120" t="s">
        <v>5437</v>
      </c>
      <c r="BL431" s="120" t="s">
        <v>5437</v>
      </c>
      <c r="BM431" s="120" t="s">
        <v>6376</v>
      </c>
      <c r="BN431" s="120">
        <v>1</v>
      </c>
      <c r="BO431" s="120" t="s">
        <v>5437</v>
      </c>
      <c r="BP431" s="109" t="s">
        <v>5443</v>
      </c>
      <c r="BQ431" s="109" t="s">
        <v>5440</v>
      </c>
      <c r="BR431" s="109" t="s">
        <v>5440</v>
      </c>
      <c r="BS431" s="109" t="s">
        <v>5440</v>
      </c>
      <c r="BT431" s="109" t="s">
        <v>5440</v>
      </c>
      <c r="BU431" s="109" t="s">
        <v>5440</v>
      </c>
      <c r="BV431" s="109" t="s">
        <v>5440</v>
      </c>
      <c r="BW431" s="121" t="s">
        <v>5437</v>
      </c>
      <c r="BX431" s="121">
        <v>2010</v>
      </c>
      <c r="BY431" s="121" t="s">
        <v>5437</v>
      </c>
      <c r="BZ431" s="121" t="s">
        <v>5437</v>
      </c>
      <c r="CA431" s="121"/>
      <c r="CB431" s="121">
        <v>4</v>
      </c>
      <c r="CC431" s="121" t="s">
        <v>5443</v>
      </c>
      <c r="CD431" s="124" t="s">
        <v>5437</v>
      </c>
      <c r="CE431" s="124">
        <v>2012</v>
      </c>
      <c r="CF431" s="124" t="s">
        <v>5437</v>
      </c>
      <c r="CG431" s="124" t="s">
        <v>5437</v>
      </c>
      <c r="CH431" s="124" t="s">
        <v>6377</v>
      </c>
      <c r="CI431" s="124">
        <v>2</v>
      </c>
      <c r="CJ431" s="124" t="s">
        <v>5437</v>
      </c>
      <c r="CK431" s="123" t="s">
        <v>5437</v>
      </c>
      <c r="CL431" s="123">
        <v>1993</v>
      </c>
      <c r="CM431" s="123" t="s">
        <v>5437</v>
      </c>
      <c r="CN431" s="123" t="s">
        <v>6378</v>
      </c>
      <c r="CO431" s="123" t="s">
        <v>5482</v>
      </c>
      <c r="CP431" s="123">
        <v>4</v>
      </c>
      <c r="CQ431" s="123" t="s">
        <v>5437</v>
      </c>
      <c r="CR431" s="121" t="s">
        <v>5437</v>
      </c>
      <c r="CS431" s="121">
        <v>2013</v>
      </c>
      <c r="CT431" s="121" t="s">
        <v>5437</v>
      </c>
      <c r="CU431" s="121" t="s">
        <v>5437</v>
      </c>
      <c r="CV431" s="121" t="s">
        <v>5640</v>
      </c>
      <c r="CW431" s="121" t="s">
        <v>6379</v>
      </c>
      <c r="CX431" s="121"/>
    </row>
    <row r="432" spans="1:102" x14ac:dyDescent="0.3">
      <c r="B432" s="137" t="s">
        <v>6380</v>
      </c>
      <c r="C432" s="137"/>
      <c r="D432" s="114" t="s">
        <v>5437</v>
      </c>
      <c r="E432" s="114">
        <v>2005</v>
      </c>
      <c r="F432" s="114" t="s">
        <v>5437</v>
      </c>
      <c r="G432" s="114"/>
      <c r="H432" s="114" t="s">
        <v>5437</v>
      </c>
      <c r="I432" s="114" t="s">
        <v>6381</v>
      </c>
      <c r="J432" s="114">
        <v>1</v>
      </c>
      <c r="K432" s="114" t="s">
        <v>5437</v>
      </c>
      <c r="L432" s="115" t="s">
        <v>5437</v>
      </c>
      <c r="M432" s="115"/>
      <c r="N432" s="115" t="s">
        <v>5437</v>
      </c>
      <c r="O432" s="115" t="s">
        <v>5437</v>
      </c>
      <c r="P432" s="115" t="s">
        <v>6332</v>
      </c>
      <c r="Q432" s="115">
        <v>8</v>
      </c>
      <c r="R432" s="115" t="s">
        <v>5437</v>
      </c>
      <c r="S432" s="103" t="s">
        <v>5437</v>
      </c>
      <c r="T432" s="103">
        <v>2005</v>
      </c>
      <c r="U432" s="103" t="s">
        <v>5437</v>
      </c>
      <c r="V432" s="103" t="s">
        <v>5437</v>
      </c>
      <c r="W432" s="103" t="s">
        <v>6382</v>
      </c>
      <c r="X432" s="103">
        <v>3</v>
      </c>
      <c r="Y432" s="103" t="s">
        <v>5437</v>
      </c>
      <c r="Z432" s="116" t="s">
        <v>5495</v>
      </c>
      <c r="AA432" s="116">
        <v>2005</v>
      </c>
      <c r="AB432" s="116" t="s">
        <v>5495</v>
      </c>
      <c r="AC432" s="116" t="s">
        <v>5495</v>
      </c>
      <c r="AD432" s="116" t="s">
        <v>5538</v>
      </c>
      <c r="AE432" s="116">
        <v>1</v>
      </c>
      <c r="AF432" s="116" t="s">
        <v>5495</v>
      </c>
      <c r="AG432" s="128" t="s">
        <v>5443</v>
      </c>
      <c r="AH432" s="128" t="s">
        <v>5440</v>
      </c>
      <c r="AI432" s="128" t="s">
        <v>5440</v>
      </c>
      <c r="AJ432" s="128" t="s">
        <v>5440</v>
      </c>
      <c r="AK432" s="128" t="s">
        <v>5440</v>
      </c>
      <c r="AL432" s="128" t="s">
        <v>5440</v>
      </c>
      <c r="AM432" s="128" t="s">
        <v>5440</v>
      </c>
      <c r="AN432" s="135" t="s">
        <v>5443</v>
      </c>
      <c r="AO432" s="135" t="s">
        <v>5440</v>
      </c>
      <c r="AP432" s="135" t="s">
        <v>5440</v>
      </c>
      <c r="AQ432" s="135" t="s">
        <v>5440</v>
      </c>
      <c r="AR432" s="135" t="s">
        <v>5440</v>
      </c>
      <c r="AS432" s="135" t="s">
        <v>5440</v>
      </c>
      <c r="AT432" s="135" t="s">
        <v>5440</v>
      </c>
      <c r="AU432" s="136" t="s">
        <v>5437</v>
      </c>
      <c r="AV432" s="136"/>
      <c r="AW432" s="136" t="s">
        <v>5437</v>
      </c>
      <c r="AX432" s="136" t="s">
        <v>5437</v>
      </c>
      <c r="AY432" s="136" t="s">
        <v>6333</v>
      </c>
      <c r="AZ432" s="136">
        <v>10</v>
      </c>
      <c r="BA432" s="136" t="s">
        <v>5437</v>
      </c>
      <c r="BB432" s="99" t="s">
        <v>5443</v>
      </c>
      <c r="BC432" s="99" t="s">
        <v>5440</v>
      </c>
      <c r="BD432" s="99" t="s">
        <v>5440</v>
      </c>
      <c r="BE432" s="99" t="s">
        <v>5440</v>
      </c>
      <c r="BF432" s="99" t="s">
        <v>5440</v>
      </c>
      <c r="BG432" s="99" t="s">
        <v>5440</v>
      </c>
      <c r="BH432" s="99" t="s">
        <v>5440</v>
      </c>
      <c r="BI432" s="120" t="s">
        <v>5443</v>
      </c>
      <c r="BJ432" s="120" t="s">
        <v>5440</v>
      </c>
      <c r="BK432" s="120" t="s">
        <v>5440</v>
      </c>
      <c r="BL432" s="120" t="s">
        <v>5440</v>
      </c>
      <c r="BM432" s="120" t="s">
        <v>5440</v>
      </c>
      <c r="BN432" s="120" t="s">
        <v>5440</v>
      </c>
      <c r="BO432" s="120" t="s">
        <v>5440</v>
      </c>
      <c r="BP432" s="109" t="s">
        <v>5437</v>
      </c>
      <c r="BQ432" s="109">
        <v>2005</v>
      </c>
      <c r="BR432" s="109" t="s">
        <v>5437</v>
      </c>
      <c r="BS432" s="109" t="s">
        <v>5437</v>
      </c>
      <c r="BT432" s="109" t="s">
        <v>5538</v>
      </c>
      <c r="BU432" s="109">
        <v>1</v>
      </c>
      <c r="BV432" s="109" t="s">
        <v>5437</v>
      </c>
      <c r="BW432" s="121" t="s">
        <v>5437</v>
      </c>
      <c r="BX432" s="121">
        <v>2010</v>
      </c>
      <c r="BY432" s="121" t="s">
        <v>5437</v>
      </c>
      <c r="BZ432" s="121"/>
      <c r="CA432" s="121"/>
      <c r="CB432" s="121">
        <v>9</v>
      </c>
      <c r="CC432" s="121"/>
      <c r="CD432" s="124" t="s">
        <v>5443</v>
      </c>
      <c r="CE432" s="124" t="s">
        <v>5440</v>
      </c>
      <c r="CF432" s="124" t="s">
        <v>5440</v>
      </c>
      <c r="CG432" s="124" t="s">
        <v>5440</v>
      </c>
      <c r="CH432" s="124" t="s">
        <v>5440</v>
      </c>
      <c r="CI432" s="124" t="s">
        <v>5440</v>
      </c>
      <c r="CJ432" s="124" t="s">
        <v>5440</v>
      </c>
      <c r="CK432" s="123" t="s">
        <v>5437</v>
      </c>
      <c r="CL432" s="123"/>
      <c r="CM432" s="123" t="s">
        <v>5437</v>
      </c>
      <c r="CN432" s="123" t="s">
        <v>5437</v>
      </c>
      <c r="CO432" s="123"/>
      <c r="CP432" s="123">
        <v>8</v>
      </c>
      <c r="CQ432" s="123" t="s">
        <v>5437</v>
      </c>
      <c r="CR432" s="121" t="s">
        <v>5437</v>
      </c>
      <c r="CS432" s="121">
        <v>2013</v>
      </c>
      <c r="CT432" s="121" t="s">
        <v>5437</v>
      </c>
      <c r="CU432" s="121" t="s">
        <v>5437</v>
      </c>
      <c r="CV432" s="121" t="s">
        <v>6383</v>
      </c>
      <c r="CW432" s="121" t="s">
        <v>6384</v>
      </c>
      <c r="CX432" s="121" t="s">
        <v>5437</v>
      </c>
    </row>
    <row r="433" spans="2:102" x14ac:dyDescent="0.3">
      <c r="B433" s="137" t="s">
        <v>6385</v>
      </c>
      <c r="C433" s="137"/>
      <c r="D433" s="114" t="s">
        <v>5437</v>
      </c>
      <c r="E433" s="114">
        <v>1994</v>
      </c>
      <c r="F433" s="114" t="s">
        <v>5437</v>
      </c>
      <c r="G433" s="114"/>
      <c r="H433" s="114" t="s">
        <v>5437</v>
      </c>
      <c r="I433" s="114" t="s">
        <v>5508</v>
      </c>
      <c r="J433" s="114">
        <v>1</v>
      </c>
      <c r="K433" s="114" t="s">
        <v>5437</v>
      </c>
      <c r="L433" s="115" t="s">
        <v>5437</v>
      </c>
      <c r="M433" s="115">
        <v>1994</v>
      </c>
      <c r="N433" s="115" t="s">
        <v>5437</v>
      </c>
      <c r="O433" s="115" t="s">
        <v>6386</v>
      </c>
      <c r="P433" s="115" t="s">
        <v>6387</v>
      </c>
      <c r="Q433" s="115">
        <v>4</v>
      </c>
      <c r="R433" s="115" t="s">
        <v>5437</v>
      </c>
      <c r="S433" s="103" t="s">
        <v>5437</v>
      </c>
      <c r="T433" s="103">
        <v>1992</v>
      </c>
      <c r="U433" s="103" t="s">
        <v>5437</v>
      </c>
      <c r="V433" s="103" t="s">
        <v>5437</v>
      </c>
      <c r="W433" s="103" t="s">
        <v>5673</v>
      </c>
      <c r="X433" s="103">
        <v>2</v>
      </c>
      <c r="Y433" s="103" t="s">
        <v>5437</v>
      </c>
      <c r="Z433" s="116" t="s">
        <v>5443</v>
      </c>
      <c r="AA433" s="116" t="s">
        <v>5440</v>
      </c>
      <c r="AB433" s="116" t="s">
        <v>5440</v>
      </c>
      <c r="AC433" s="116" t="s">
        <v>5440</v>
      </c>
      <c r="AD433" s="116" t="s">
        <v>5440</v>
      </c>
      <c r="AE433" s="116" t="s">
        <v>5440</v>
      </c>
      <c r="AF433" s="116" t="s">
        <v>5440</v>
      </c>
      <c r="AG433" s="128" t="s">
        <v>5443</v>
      </c>
      <c r="AH433" s="128" t="s">
        <v>5440</v>
      </c>
      <c r="AI433" s="128" t="s">
        <v>5440</v>
      </c>
      <c r="AJ433" s="128" t="s">
        <v>5440</v>
      </c>
      <c r="AK433" s="128" t="s">
        <v>5440</v>
      </c>
      <c r="AL433" s="128" t="s">
        <v>5440</v>
      </c>
      <c r="AM433" s="128" t="s">
        <v>5440</v>
      </c>
      <c r="AN433" s="135" t="s">
        <v>5443</v>
      </c>
      <c r="AO433" s="135" t="s">
        <v>5440</v>
      </c>
      <c r="AP433" s="135" t="s">
        <v>5440</v>
      </c>
      <c r="AQ433" s="135" t="s">
        <v>5440</v>
      </c>
      <c r="AR433" s="135" t="s">
        <v>5440</v>
      </c>
      <c r="AS433" s="135" t="s">
        <v>5440</v>
      </c>
      <c r="AT433" s="135" t="s">
        <v>5440</v>
      </c>
      <c r="AU433" s="136" t="s">
        <v>5437</v>
      </c>
      <c r="AV433" s="136">
        <v>1992</v>
      </c>
      <c r="AW433" s="136" t="s">
        <v>5437</v>
      </c>
      <c r="AX433" s="136" t="s">
        <v>5437</v>
      </c>
      <c r="AY433" s="136" t="s">
        <v>5996</v>
      </c>
      <c r="AZ433" s="136">
        <v>5</v>
      </c>
      <c r="BA433" s="136" t="s">
        <v>5437</v>
      </c>
      <c r="BB433" s="99" t="s">
        <v>5443</v>
      </c>
      <c r="BC433" s="99" t="s">
        <v>5440</v>
      </c>
      <c r="BD433" s="99" t="s">
        <v>5440</v>
      </c>
      <c r="BE433" s="99" t="s">
        <v>5440</v>
      </c>
      <c r="BF433" s="99" t="s">
        <v>5440</v>
      </c>
      <c r="BG433" s="99" t="s">
        <v>5440</v>
      </c>
      <c r="BH433" s="99" t="s">
        <v>5440</v>
      </c>
      <c r="BI433" s="120" t="s">
        <v>5437</v>
      </c>
      <c r="BJ433" s="120">
        <v>1992</v>
      </c>
      <c r="BK433" s="120" t="s">
        <v>5437</v>
      </c>
      <c r="BL433" s="120" t="s">
        <v>5437</v>
      </c>
      <c r="BM433" s="120" t="s">
        <v>6388</v>
      </c>
      <c r="BN433" s="120">
        <v>1</v>
      </c>
      <c r="BO433" s="120" t="s">
        <v>5437</v>
      </c>
      <c r="BP433" s="109" t="s">
        <v>5437</v>
      </c>
      <c r="BQ433" s="109"/>
      <c r="BR433" s="109" t="s">
        <v>5443</v>
      </c>
      <c r="BS433" s="109" t="s">
        <v>5443</v>
      </c>
      <c r="BT433" s="109"/>
      <c r="BU433" s="109">
        <v>1</v>
      </c>
      <c r="BV433" s="109"/>
      <c r="BW433" s="121" t="s">
        <v>5437</v>
      </c>
      <c r="BX433" s="121">
        <v>2010</v>
      </c>
      <c r="BY433" s="121" t="s">
        <v>5437</v>
      </c>
      <c r="BZ433" s="121" t="s">
        <v>5437</v>
      </c>
      <c r="CA433" s="121"/>
      <c r="CB433" s="121">
        <v>1</v>
      </c>
      <c r="CC433" s="121" t="s">
        <v>5437</v>
      </c>
      <c r="CD433" s="124" t="s">
        <v>5443</v>
      </c>
      <c r="CE433" s="124" t="s">
        <v>5440</v>
      </c>
      <c r="CF433" s="124" t="s">
        <v>5440</v>
      </c>
      <c r="CG433" s="124" t="s">
        <v>5440</v>
      </c>
      <c r="CH433" s="124" t="s">
        <v>5440</v>
      </c>
      <c r="CI433" s="124" t="s">
        <v>5440</v>
      </c>
      <c r="CJ433" s="124" t="s">
        <v>5440</v>
      </c>
      <c r="CK433" s="123" t="s">
        <v>5437</v>
      </c>
      <c r="CL433" s="123">
        <v>2010</v>
      </c>
      <c r="CM433" s="123" t="s">
        <v>5437</v>
      </c>
      <c r="CN433" s="123" t="s">
        <v>5437</v>
      </c>
      <c r="CO433" s="123" t="s">
        <v>6389</v>
      </c>
      <c r="CP433" s="123">
        <v>4</v>
      </c>
      <c r="CQ433" s="123" t="s">
        <v>5437</v>
      </c>
      <c r="CR433" s="121" t="s">
        <v>5437</v>
      </c>
      <c r="CS433" s="121">
        <v>1999</v>
      </c>
      <c r="CT433" s="121" t="s">
        <v>5437</v>
      </c>
      <c r="CU433" s="121" t="s">
        <v>5437</v>
      </c>
      <c r="CV433" s="121" t="s">
        <v>6390</v>
      </c>
      <c r="CW433" s="121">
        <v>4</v>
      </c>
      <c r="CX433" s="121" t="s">
        <v>5437</v>
      </c>
    </row>
    <row r="434" spans="2:102" x14ac:dyDescent="0.3">
      <c r="B434" s="137" t="s">
        <v>1513</v>
      </c>
      <c r="C434" s="137"/>
      <c r="D434" s="114" t="s">
        <v>5437</v>
      </c>
      <c r="E434" s="114">
        <v>2002</v>
      </c>
      <c r="F434" s="114" t="s">
        <v>5437</v>
      </c>
      <c r="G434" s="114"/>
      <c r="H434" s="114" t="s">
        <v>5437</v>
      </c>
      <c r="I434" s="114" t="s">
        <v>6391</v>
      </c>
      <c r="J434" s="114">
        <v>1</v>
      </c>
      <c r="K434" s="114" t="s">
        <v>5437</v>
      </c>
      <c r="L434" s="115" t="s">
        <v>5443</v>
      </c>
      <c r="M434" s="115" t="s">
        <v>5440</v>
      </c>
      <c r="N434" s="115" t="s">
        <v>5440</v>
      </c>
      <c r="O434" s="115" t="s">
        <v>5440</v>
      </c>
      <c r="P434" s="115" t="s">
        <v>5440</v>
      </c>
      <c r="Q434" s="115" t="s">
        <v>5440</v>
      </c>
      <c r="R434" s="115" t="s">
        <v>5440</v>
      </c>
      <c r="S434" s="103" t="s">
        <v>5437</v>
      </c>
      <c r="T434" s="103">
        <v>2002</v>
      </c>
      <c r="U434" s="103" t="s">
        <v>5437</v>
      </c>
      <c r="V434" s="103" t="s">
        <v>5437</v>
      </c>
      <c r="W434" s="103" t="s">
        <v>5572</v>
      </c>
      <c r="X434" s="103">
        <v>4</v>
      </c>
      <c r="Y434" s="103" t="s">
        <v>5443</v>
      </c>
      <c r="Z434" s="116" t="s">
        <v>5443</v>
      </c>
      <c r="AA434" s="116" t="s">
        <v>5440</v>
      </c>
      <c r="AB434" s="116" t="s">
        <v>5440</v>
      </c>
      <c r="AC434" s="116" t="s">
        <v>5440</v>
      </c>
      <c r="AD434" s="116" t="s">
        <v>5440</v>
      </c>
      <c r="AE434" s="116" t="s">
        <v>5440</v>
      </c>
      <c r="AF434" s="116" t="s">
        <v>5440</v>
      </c>
      <c r="AG434" s="128" t="s">
        <v>5443</v>
      </c>
      <c r="AH434" s="128" t="s">
        <v>5440</v>
      </c>
      <c r="AI434" s="128" t="s">
        <v>5440</v>
      </c>
      <c r="AJ434" s="128" t="s">
        <v>5440</v>
      </c>
      <c r="AK434" s="128" t="s">
        <v>5440</v>
      </c>
      <c r="AL434" s="128" t="s">
        <v>5440</v>
      </c>
      <c r="AM434" s="128" t="s">
        <v>5440</v>
      </c>
      <c r="AN434" s="135" t="s">
        <v>5443</v>
      </c>
      <c r="AO434" s="135" t="s">
        <v>5440</v>
      </c>
      <c r="AP434" s="135" t="s">
        <v>5440</v>
      </c>
      <c r="AQ434" s="135" t="s">
        <v>5440</v>
      </c>
      <c r="AR434" s="135" t="s">
        <v>5440</v>
      </c>
      <c r="AS434" s="135" t="s">
        <v>5440</v>
      </c>
      <c r="AT434" s="135" t="s">
        <v>5440</v>
      </c>
      <c r="AU434" s="136" t="s">
        <v>5437</v>
      </c>
      <c r="AV434" s="136"/>
      <c r="AW434" s="136" t="s">
        <v>5437</v>
      </c>
      <c r="AX434" s="136" t="s">
        <v>5437</v>
      </c>
      <c r="AY434" s="136" t="s">
        <v>6333</v>
      </c>
      <c r="AZ434" s="136">
        <v>5</v>
      </c>
      <c r="BA434" s="136" t="s">
        <v>5437</v>
      </c>
      <c r="BB434" s="99" t="s">
        <v>5443</v>
      </c>
      <c r="BC434" s="99" t="s">
        <v>5440</v>
      </c>
      <c r="BD434" s="99" t="s">
        <v>5440</v>
      </c>
      <c r="BE434" s="99" t="s">
        <v>5440</v>
      </c>
      <c r="BF434" s="99" t="s">
        <v>5440</v>
      </c>
      <c r="BG434" s="99" t="s">
        <v>5440</v>
      </c>
      <c r="BH434" s="99" t="s">
        <v>5440</v>
      </c>
      <c r="BI434" s="120" t="s">
        <v>5437</v>
      </c>
      <c r="BJ434" s="120">
        <v>2002</v>
      </c>
      <c r="BK434" s="120" t="s">
        <v>5437</v>
      </c>
      <c r="BL434" s="120" t="s">
        <v>5437</v>
      </c>
      <c r="BM434" s="120" t="s">
        <v>5553</v>
      </c>
      <c r="BN434" s="120">
        <v>1</v>
      </c>
      <c r="BO434" s="120" t="s">
        <v>5437</v>
      </c>
      <c r="BP434" s="109" t="s">
        <v>5443</v>
      </c>
      <c r="BQ434" s="109" t="s">
        <v>5440</v>
      </c>
      <c r="BR434" s="109" t="s">
        <v>5440</v>
      </c>
      <c r="BS434" s="109" t="s">
        <v>5440</v>
      </c>
      <c r="BT434" s="109" t="s">
        <v>5440</v>
      </c>
      <c r="BU434" s="109" t="s">
        <v>5440</v>
      </c>
      <c r="BV434" s="109" t="s">
        <v>5440</v>
      </c>
      <c r="BW434" s="121" t="s">
        <v>5437</v>
      </c>
      <c r="BX434" s="121">
        <v>2002</v>
      </c>
      <c r="BY434" s="121" t="s">
        <v>5437</v>
      </c>
      <c r="BZ434" s="121" t="s">
        <v>5437</v>
      </c>
      <c r="CA434" s="121"/>
      <c r="CB434" s="121">
        <v>9</v>
      </c>
      <c r="CC434" s="121"/>
      <c r="CD434" s="124" t="s">
        <v>5443</v>
      </c>
      <c r="CE434" s="124" t="s">
        <v>5440</v>
      </c>
      <c r="CF434" s="124" t="s">
        <v>5440</v>
      </c>
      <c r="CG434" s="124" t="s">
        <v>5440</v>
      </c>
      <c r="CH434" s="124" t="s">
        <v>5440</v>
      </c>
      <c r="CI434" s="124" t="s">
        <v>5440</v>
      </c>
      <c r="CJ434" s="124" t="s">
        <v>5440</v>
      </c>
      <c r="CK434" s="123" t="s">
        <v>5437</v>
      </c>
      <c r="CL434" s="123">
        <v>2002</v>
      </c>
      <c r="CM434" s="123" t="s">
        <v>5443</v>
      </c>
      <c r="CN434" s="123" t="s">
        <v>5443</v>
      </c>
      <c r="CO434" s="123" t="s">
        <v>6392</v>
      </c>
      <c r="CP434" s="123"/>
      <c r="CQ434" s="123"/>
      <c r="CR434" s="121" t="s">
        <v>5437</v>
      </c>
      <c r="CS434" s="121">
        <v>2013</v>
      </c>
      <c r="CT434" s="121" t="s">
        <v>5437</v>
      </c>
      <c r="CU434" s="121" t="s">
        <v>5437</v>
      </c>
      <c r="CV434" s="121" t="s">
        <v>5506</v>
      </c>
      <c r="CW434" s="121">
        <v>4</v>
      </c>
      <c r="CX434" s="121"/>
    </row>
    <row r="435" spans="2:102" x14ac:dyDescent="0.3">
      <c r="B435" s="137" t="s">
        <v>1445</v>
      </c>
      <c r="C435" s="137"/>
      <c r="D435" s="114" t="s">
        <v>5437</v>
      </c>
      <c r="E435" s="114">
        <v>2005</v>
      </c>
      <c r="F435" s="114" t="s">
        <v>5437</v>
      </c>
      <c r="G435" s="114"/>
      <c r="H435" s="114" t="s">
        <v>5437</v>
      </c>
      <c r="I435" s="114" t="s">
        <v>5508</v>
      </c>
      <c r="J435" s="114">
        <v>1</v>
      </c>
      <c r="K435" s="114" t="s">
        <v>5437</v>
      </c>
      <c r="L435" s="115" t="s">
        <v>5437</v>
      </c>
      <c r="M435" s="115">
        <v>2002</v>
      </c>
      <c r="N435" s="115" t="s">
        <v>5437</v>
      </c>
      <c r="O435" s="115" t="s">
        <v>5437</v>
      </c>
      <c r="P435" s="115" t="s">
        <v>6374</v>
      </c>
      <c r="Q435" s="115">
        <v>3</v>
      </c>
      <c r="R435" s="115" t="s">
        <v>5437</v>
      </c>
      <c r="S435" s="103" t="s">
        <v>5437</v>
      </c>
      <c r="T435" s="103">
        <v>2001</v>
      </c>
      <c r="U435" s="103" t="s">
        <v>5437</v>
      </c>
      <c r="V435" s="103" t="s">
        <v>5437</v>
      </c>
      <c r="W435" s="103" t="s">
        <v>5572</v>
      </c>
      <c r="X435" s="103">
        <v>1</v>
      </c>
      <c r="Y435" s="103" t="s">
        <v>5443</v>
      </c>
      <c r="Z435" s="116" t="s">
        <v>5443</v>
      </c>
      <c r="AA435" s="116" t="s">
        <v>5440</v>
      </c>
      <c r="AB435" s="116" t="s">
        <v>5440</v>
      </c>
      <c r="AC435" s="116" t="s">
        <v>5440</v>
      </c>
      <c r="AD435" s="116" t="s">
        <v>5440</v>
      </c>
      <c r="AE435" s="116" t="s">
        <v>5440</v>
      </c>
      <c r="AF435" s="116" t="s">
        <v>5440</v>
      </c>
      <c r="AG435" s="128" t="s">
        <v>5443</v>
      </c>
      <c r="AH435" s="128" t="s">
        <v>5440</v>
      </c>
      <c r="AI435" s="128" t="s">
        <v>5440</v>
      </c>
      <c r="AJ435" s="128" t="s">
        <v>5440</v>
      </c>
      <c r="AK435" s="128" t="s">
        <v>5440</v>
      </c>
      <c r="AL435" s="128" t="s">
        <v>5440</v>
      </c>
      <c r="AM435" s="128" t="s">
        <v>5440</v>
      </c>
      <c r="AN435" s="135" t="s">
        <v>5443</v>
      </c>
      <c r="AO435" s="135" t="s">
        <v>5440</v>
      </c>
      <c r="AP435" s="135" t="s">
        <v>5440</v>
      </c>
      <c r="AQ435" s="135" t="s">
        <v>5440</v>
      </c>
      <c r="AR435" s="135" t="s">
        <v>5440</v>
      </c>
      <c r="AS435" s="135" t="s">
        <v>5440</v>
      </c>
      <c r="AT435" s="135" t="s">
        <v>5440</v>
      </c>
      <c r="AU435" s="136" t="s">
        <v>5437</v>
      </c>
      <c r="AV435" s="136">
        <v>2002</v>
      </c>
      <c r="AW435" s="136" t="s">
        <v>5437</v>
      </c>
      <c r="AX435" s="136" t="s">
        <v>5437</v>
      </c>
      <c r="AY435" s="136" t="s">
        <v>6333</v>
      </c>
      <c r="AZ435" s="136">
        <v>5</v>
      </c>
      <c r="BA435" s="136" t="s">
        <v>5437</v>
      </c>
      <c r="BB435" s="99" t="s">
        <v>5443</v>
      </c>
      <c r="BC435" s="99" t="s">
        <v>5440</v>
      </c>
      <c r="BD435" s="99" t="s">
        <v>5440</v>
      </c>
      <c r="BE435" s="99" t="s">
        <v>5440</v>
      </c>
      <c r="BF435" s="99" t="s">
        <v>5440</v>
      </c>
      <c r="BG435" s="99" t="s">
        <v>5440</v>
      </c>
      <c r="BH435" s="99" t="s">
        <v>5440</v>
      </c>
      <c r="BI435" s="120" t="s">
        <v>5443</v>
      </c>
      <c r="BJ435" s="120" t="s">
        <v>5440</v>
      </c>
      <c r="BK435" s="120" t="s">
        <v>5440</v>
      </c>
      <c r="BL435" s="120" t="s">
        <v>5440</v>
      </c>
      <c r="BM435" s="120" t="s">
        <v>5440</v>
      </c>
      <c r="BN435" s="120" t="s">
        <v>5440</v>
      </c>
      <c r="BO435" s="120" t="s">
        <v>5440</v>
      </c>
      <c r="BP435" s="109" t="s">
        <v>5443</v>
      </c>
      <c r="BQ435" s="109" t="s">
        <v>5440</v>
      </c>
      <c r="BR435" s="109" t="s">
        <v>5440</v>
      </c>
      <c r="BS435" s="109" t="s">
        <v>5440</v>
      </c>
      <c r="BT435" s="109" t="s">
        <v>5440</v>
      </c>
      <c r="BU435" s="109" t="s">
        <v>5440</v>
      </c>
      <c r="BV435" s="109" t="s">
        <v>5440</v>
      </c>
      <c r="BW435" s="121" t="s">
        <v>5437</v>
      </c>
      <c r="BX435" s="121">
        <v>2010</v>
      </c>
      <c r="BY435" s="121" t="s">
        <v>5437</v>
      </c>
      <c r="BZ435" s="121" t="s">
        <v>5437</v>
      </c>
      <c r="CA435" s="121" t="s">
        <v>6393</v>
      </c>
      <c r="CB435" s="121">
        <v>9</v>
      </c>
      <c r="CC435" s="121"/>
      <c r="CD435" s="124" t="s">
        <v>5443</v>
      </c>
      <c r="CE435" s="124" t="s">
        <v>5440</v>
      </c>
      <c r="CF435" s="124" t="s">
        <v>5440</v>
      </c>
      <c r="CG435" s="124" t="s">
        <v>5440</v>
      </c>
      <c r="CH435" s="124" t="s">
        <v>5440</v>
      </c>
      <c r="CI435" s="124" t="s">
        <v>5440</v>
      </c>
      <c r="CJ435" s="124" t="s">
        <v>5440</v>
      </c>
      <c r="CK435" s="123" t="s">
        <v>5437</v>
      </c>
      <c r="CL435" s="123">
        <v>2002</v>
      </c>
      <c r="CM435" s="123" t="s">
        <v>5437</v>
      </c>
      <c r="CN435" s="123" t="s">
        <v>5437</v>
      </c>
      <c r="CO435" s="123" t="s">
        <v>6394</v>
      </c>
      <c r="CP435" s="123">
        <v>3</v>
      </c>
      <c r="CQ435" s="123"/>
      <c r="CR435" s="121" t="s">
        <v>5437</v>
      </c>
      <c r="CS435" s="121">
        <v>2013</v>
      </c>
      <c r="CT435" s="121" t="s">
        <v>5437</v>
      </c>
      <c r="CU435" s="121" t="s">
        <v>5437</v>
      </c>
      <c r="CV435" s="121" t="s">
        <v>6395</v>
      </c>
      <c r="CW435" s="121">
        <v>4</v>
      </c>
      <c r="CX435" s="121"/>
    </row>
    <row r="436" spans="2:102" x14ac:dyDescent="0.3">
      <c r="B436" s="137" t="s">
        <v>6396</v>
      </c>
      <c r="C436" s="137"/>
      <c r="D436" s="114" t="s">
        <v>5437</v>
      </c>
      <c r="E436" s="114">
        <v>1990</v>
      </c>
      <c r="F436" s="114" t="s">
        <v>5437</v>
      </c>
      <c r="G436" s="114"/>
      <c r="H436" s="114" t="s">
        <v>5437</v>
      </c>
      <c r="I436" s="114" t="s">
        <v>5508</v>
      </c>
      <c r="J436" s="114">
        <v>1</v>
      </c>
      <c r="K436" s="114" t="s">
        <v>5437</v>
      </c>
      <c r="L436" s="115" t="s">
        <v>5437</v>
      </c>
      <c r="M436" s="115">
        <v>1990</v>
      </c>
      <c r="N436" s="115" t="s">
        <v>5437</v>
      </c>
      <c r="O436" s="115" t="s">
        <v>5443</v>
      </c>
      <c r="P436" s="115" t="s">
        <v>5482</v>
      </c>
      <c r="Q436" s="115">
        <v>7</v>
      </c>
      <c r="R436" s="115" t="s">
        <v>5443</v>
      </c>
      <c r="S436" s="103" t="s">
        <v>5437</v>
      </c>
      <c r="T436" s="103">
        <v>1990</v>
      </c>
      <c r="U436" s="103" t="s">
        <v>5437</v>
      </c>
      <c r="V436" s="103" t="s">
        <v>5437</v>
      </c>
      <c r="W436" s="103"/>
      <c r="X436" s="103">
        <v>7</v>
      </c>
      <c r="Y436" s="103"/>
      <c r="Z436" s="116" t="s">
        <v>5443</v>
      </c>
      <c r="AA436" s="116" t="s">
        <v>5440</v>
      </c>
      <c r="AB436" s="116" t="s">
        <v>5440</v>
      </c>
      <c r="AC436" s="116" t="s">
        <v>5440</v>
      </c>
      <c r="AD436" s="116" t="s">
        <v>5440</v>
      </c>
      <c r="AE436" s="116" t="s">
        <v>5440</v>
      </c>
      <c r="AF436" s="116" t="s">
        <v>5440</v>
      </c>
      <c r="AG436" s="128" t="s">
        <v>5443</v>
      </c>
      <c r="AH436" s="128" t="s">
        <v>5440</v>
      </c>
      <c r="AI436" s="128" t="s">
        <v>5440</v>
      </c>
      <c r="AJ436" s="128" t="s">
        <v>5440</v>
      </c>
      <c r="AK436" s="128" t="s">
        <v>5440</v>
      </c>
      <c r="AL436" s="128" t="s">
        <v>5440</v>
      </c>
      <c r="AM436" s="128" t="s">
        <v>5440</v>
      </c>
      <c r="AN436" s="135" t="s">
        <v>5443</v>
      </c>
      <c r="AO436" s="135" t="s">
        <v>5440</v>
      </c>
      <c r="AP436" s="135" t="s">
        <v>5440</v>
      </c>
      <c r="AQ436" s="135" t="s">
        <v>5440</v>
      </c>
      <c r="AR436" s="135" t="s">
        <v>5440</v>
      </c>
      <c r="AS436" s="135" t="s">
        <v>5440</v>
      </c>
      <c r="AT436" s="135" t="s">
        <v>5440</v>
      </c>
      <c r="AU436" s="136" t="s">
        <v>5437</v>
      </c>
      <c r="AV436" s="136">
        <v>2003</v>
      </c>
      <c r="AW436" s="136" t="s">
        <v>5437</v>
      </c>
      <c r="AX436" s="136" t="s">
        <v>5437</v>
      </c>
      <c r="AY436" s="136" t="s">
        <v>6397</v>
      </c>
      <c r="AZ436" s="136">
        <v>5</v>
      </c>
      <c r="BA436" s="136" t="s">
        <v>5443</v>
      </c>
      <c r="BB436" s="99" t="s">
        <v>5443</v>
      </c>
      <c r="BC436" s="99" t="s">
        <v>5440</v>
      </c>
      <c r="BD436" s="99" t="s">
        <v>5440</v>
      </c>
      <c r="BE436" s="99" t="s">
        <v>5440</v>
      </c>
      <c r="BF436" s="99" t="s">
        <v>5440</v>
      </c>
      <c r="BG436" s="99" t="s">
        <v>5440</v>
      </c>
      <c r="BH436" s="99" t="s">
        <v>5440</v>
      </c>
      <c r="BI436" s="120" t="s">
        <v>5443</v>
      </c>
      <c r="BJ436" s="120" t="s">
        <v>5440</v>
      </c>
      <c r="BK436" s="120" t="s">
        <v>5440</v>
      </c>
      <c r="BL436" s="120" t="s">
        <v>5440</v>
      </c>
      <c r="BM436" s="120" t="s">
        <v>5440</v>
      </c>
      <c r="BN436" s="120" t="s">
        <v>5440</v>
      </c>
      <c r="BO436" s="120" t="s">
        <v>5440</v>
      </c>
      <c r="BP436" s="109" t="s">
        <v>5437</v>
      </c>
      <c r="BQ436" s="109">
        <v>2003</v>
      </c>
      <c r="BR436" s="109" t="s">
        <v>5437</v>
      </c>
      <c r="BS436" s="109" t="s">
        <v>5437</v>
      </c>
      <c r="BT436" s="109" t="s">
        <v>6398</v>
      </c>
      <c r="BU436" s="109">
        <v>1</v>
      </c>
      <c r="BV436" s="109" t="s">
        <v>5437</v>
      </c>
      <c r="BW436" s="121" t="s">
        <v>5437</v>
      </c>
      <c r="BX436" s="121">
        <v>2010</v>
      </c>
      <c r="BY436" s="121" t="s">
        <v>5437</v>
      </c>
      <c r="BZ436" s="121"/>
      <c r="CA436" s="121"/>
      <c r="CB436" s="121">
        <v>9</v>
      </c>
      <c r="CC436" s="121"/>
      <c r="CD436" s="124" t="s">
        <v>5443</v>
      </c>
      <c r="CE436" s="124" t="s">
        <v>5440</v>
      </c>
      <c r="CF436" s="124" t="s">
        <v>5440</v>
      </c>
      <c r="CG436" s="124" t="s">
        <v>5440</v>
      </c>
      <c r="CH436" s="124" t="s">
        <v>5440</v>
      </c>
      <c r="CI436" s="124" t="s">
        <v>5440</v>
      </c>
      <c r="CJ436" s="124" t="s">
        <v>5440</v>
      </c>
      <c r="CK436" s="123" t="s">
        <v>5437</v>
      </c>
      <c r="CL436" s="123">
        <v>1990</v>
      </c>
      <c r="CM436" s="123" t="s">
        <v>5443</v>
      </c>
      <c r="CN436" s="123" t="s">
        <v>5437</v>
      </c>
      <c r="CO436" s="123" t="s">
        <v>5482</v>
      </c>
      <c r="CP436" s="123">
        <v>7</v>
      </c>
      <c r="CQ436" s="123" t="s">
        <v>5443</v>
      </c>
      <c r="CR436" s="121" t="s">
        <v>5437</v>
      </c>
      <c r="CS436" s="121">
        <v>2013</v>
      </c>
      <c r="CT436" s="121"/>
      <c r="CU436" s="121"/>
      <c r="CV436" s="121" t="s">
        <v>6399</v>
      </c>
      <c r="CW436" s="121">
        <v>4</v>
      </c>
      <c r="CX436" s="121"/>
    </row>
    <row r="437" spans="2:102" x14ac:dyDescent="0.3">
      <c r="B437" s="137" t="s">
        <v>6400</v>
      </c>
      <c r="C437" s="137"/>
      <c r="D437" s="114" t="s">
        <v>5437</v>
      </c>
      <c r="E437" s="114">
        <v>2003</v>
      </c>
      <c r="F437" s="114" t="s">
        <v>5437</v>
      </c>
      <c r="G437" s="114"/>
      <c r="H437" s="114" t="s">
        <v>5437</v>
      </c>
      <c r="I437" s="114" t="s">
        <v>5508</v>
      </c>
      <c r="J437" s="114">
        <v>1</v>
      </c>
      <c r="K437" s="114" t="s">
        <v>5437</v>
      </c>
      <c r="L437" s="115" t="s">
        <v>5443</v>
      </c>
      <c r="M437" s="115" t="s">
        <v>5440</v>
      </c>
      <c r="N437" s="115" t="s">
        <v>5440</v>
      </c>
      <c r="O437" s="115" t="s">
        <v>5440</v>
      </c>
      <c r="P437" s="115" t="s">
        <v>5440</v>
      </c>
      <c r="Q437" s="115" t="s">
        <v>5440</v>
      </c>
      <c r="R437" s="115" t="s">
        <v>5440</v>
      </c>
      <c r="S437" s="103" t="s">
        <v>5437</v>
      </c>
      <c r="T437" s="103">
        <v>1988</v>
      </c>
      <c r="U437" s="103" t="s">
        <v>5437</v>
      </c>
      <c r="V437" s="103" t="s">
        <v>5437</v>
      </c>
      <c r="W437" s="103" t="s">
        <v>6401</v>
      </c>
      <c r="X437" s="103">
        <v>2</v>
      </c>
      <c r="Y437" s="103" t="s">
        <v>5443</v>
      </c>
      <c r="Z437" s="116" t="s">
        <v>5443</v>
      </c>
      <c r="AA437" s="116" t="s">
        <v>5440</v>
      </c>
      <c r="AB437" s="116" t="s">
        <v>5440</v>
      </c>
      <c r="AC437" s="116" t="s">
        <v>5440</v>
      </c>
      <c r="AD437" s="116" t="s">
        <v>5440</v>
      </c>
      <c r="AE437" s="116" t="s">
        <v>5440</v>
      </c>
      <c r="AF437" s="116" t="s">
        <v>5440</v>
      </c>
      <c r="AG437" s="128" t="s">
        <v>5443</v>
      </c>
      <c r="AH437" s="128" t="s">
        <v>5440</v>
      </c>
      <c r="AI437" s="128" t="s">
        <v>5440</v>
      </c>
      <c r="AJ437" s="128" t="s">
        <v>5440</v>
      </c>
      <c r="AK437" s="128" t="s">
        <v>5440</v>
      </c>
      <c r="AL437" s="128" t="s">
        <v>5440</v>
      </c>
      <c r="AM437" s="128" t="s">
        <v>5440</v>
      </c>
      <c r="AN437" s="135" t="s">
        <v>5443</v>
      </c>
      <c r="AO437" s="135" t="s">
        <v>5440</v>
      </c>
      <c r="AP437" s="135" t="s">
        <v>5440</v>
      </c>
      <c r="AQ437" s="135" t="s">
        <v>5440</v>
      </c>
      <c r="AR437" s="135" t="s">
        <v>5440</v>
      </c>
      <c r="AS437" s="135" t="s">
        <v>5440</v>
      </c>
      <c r="AT437" s="135" t="s">
        <v>5440</v>
      </c>
      <c r="AU437" s="136" t="s">
        <v>5437</v>
      </c>
      <c r="AV437" s="136">
        <v>2003</v>
      </c>
      <c r="AW437" s="136" t="s">
        <v>5437</v>
      </c>
      <c r="AX437" s="136" t="s">
        <v>5437</v>
      </c>
      <c r="AY437" s="136" t="s">
        <v>6333</v>
      </c>
      <c r="AZ437" s="136">
        <v>5</v>
      </c>
      <c r="BA437" s="136" t="s">
        <v>5443</v>
      </c>
      <c r="BB437" s="99" t="s">
        <v>5443</v>
      </c>
      <c r="BC437" s="99" t="s">
        <v>5440</v>
      </c>
      <c r="BD437" s="99" t="s">
        <v>5440</v>
      </c>
      <c r="BE437" s="99" t="s">
        <v>5440</v>
      </c>
      <c r="BF437" s="99" t="s">
        <v>5440</v>
      </c>
      <c r="BG437" s="99" t="s">
        <v>5440</v>
      </c>
      <c r="BH437" s="99" t="s">
        <v>5440</v>
      </c>
      <c r="BI437" s="120" t="s">
        <v>5443</v>
      </c>
      <c r="BJ437" s="120" t="s">
        <v>5440</v>
      </c>
      <c r="BK437" s="120" t="s">
        <v>5440</v>
      </c>
      <c r="BL437" s="120" t="s">
        <v>5440</v>
      </c>
      <c r="BM437" s="120" t="s">
        <v>5440</v>
      </c>
      <c r="BN437" s="120" t="s">
        <v>5440</v>
      </c>
      <c r="BO437" s="120" t="s">
        <v>5440</v>
      </c>
      <c r="BP437" s="109" t="s">
        <v>5443</v>
      </c>
      <c r="BQ437" s="109" t="s">
        <v>5440</v>
      </c>
      <c r="BR437" s="109" t="s">
        <v>5440</v>
      </c>
      <c r="BS437" s="109" t="s">
        <v>5440</v>
      </c>
      <c r="BT437" s="109" t="s">
        <v>5440</v>
      </c>
      <c r="BU437" s="109" t="s">
        <v>5440</v>
      </c>
      <c r="BV437" s="109" t="s">
        <v>5440</v>
      </c>
      <c r="BW437" s="121" t="s">
        <v>5437</v>
      </c>
      <c r="BX437" s="121"/>
      <c r="BY437" s="121" t="s">
        <v>5437</v>
      </c>
      <c r="BZ437" s="121" t="s">
        <v>5437</v>
      </c>
      <c r="CA437" s="121"/>
      <c r="CB437" s="121">
        <v>8</v>
      </c>
      <c r="CC437" s="121"/>
      <c r="CD437" s="124" t="s">
        <v>5443</v>
      </c>
      <c r="CE437" s="124" t="s">
        <v>5440</v>
      </c>
      <c r="CF437" s="124" t="s">
        <v>5440</v>
      </c>
      <c r="CG437" s="124" t="s">
        <v>5440</v>
      </c>
      <c r="CH437" s="124" t="s">
        <v>5440</v>
      </c>
      <c r="CI437" s="124" t="s">
        <v>5440</v>
      </c>
      <c r="CJ437" s="124" t="s">
        <v>5440</v>
      </c>
      <c r="CK437" s="123" t="s">
        <v>5437</v>
      </c>
      <c r="CL437" s="123">
        <v>1988</v>
      </c>
      <c r="CM437" s="123" t="s">
        <v>5437</v>
      </c>
      <c r="CN437" s="123" t="s">
        <v>5437</v>
      </c>
      <c r="CO437" s="123" t="s">
        <v>5482</v>
      </c>
      <c r="CP437" s="123">
        <v>5</v>
      </c>
      <c r="CQ437" s="123"/>
      <c r="CR437" s="121" t="s">
        <v>5437</v>
      </c>
      <c r="CS437" s="121"/>
      <c r="CT437" s="121" t="s">
        <v>5437</v>
      </c>
      <c r="CU437" s="121" t="s">
        <v>5437</v>
      </c>
      <c r="CV437" s="121" t="s">
        <v>5640</v>
      </c>
      <c r="CW437" s="121" t="s">
        <v>6312</v>
      </c>
      <c r="CX437" s="121"/>
    </row>
    <row r="438" spans="2:102" x14ac:dyDescent="0.3">
      <c r="B438" s="137" t="s">
        <v>1461</v>
      </c>
      <c r="C438" s="137"/>
      <c r="D438" s="114" t="s">
        <v>5437</v>
      </c>
      <c r="E438" s="114">
        <v>2003</v>
      </c>
      <c r="F438" s="114" t="s">
        <v>5437</v>
      </c>
      <c r="G438" s="114"/>
      <c r="H438" s="114" t="s">
        <v>5437</v>
      </c>
      <c r="I438" s="114" t="s">
        <v>5508</v>
      </c>
      <c r="J438" s="114">
        <v>1</v>
      </c>
      <c r="K438" s="114" t="s">
        <v>5437</v>
      </c>
      <c r="L438" s="115" t="s">
        <v>5443</v>
      </c>
      <c r="M438" s="115" t="s">
        <v>5440</v>
      </c>
      <c r="N438" s="115" t="s">
        <v>5440</v>
      </c>
      <c r="O438" s="115" t="s">
        <v>5440</v>
      </c>
      <c r="P438" s="115" t="s">
        <v>5440</v>
      </c>
      <c r="Q438" s="115" t="s">
        <v>5440</v>
      </c>
      <c r="R438" s="115" t="s">
        <v>5440</v>
      </c>
      <c r="S438" s="103" t="s">
        <v>5437</v>
      </c>
      <c r="T438" s="103">
        <v>2009</v>
      </c>
      <c r="U438" s="103" t="s">
        <v>5437</v>
      </c>
      <c r="V438" s="103" t="s">
        <v>5437</v>
      </c>
      <c r="W438" s="103" t="s">
        <v>5561</v>
      </c>
      <c r="X438" s="103">
        <v>9</v>
      </c>
      <c r="Y438" s="103" t="s">
        <v>5437</v>
      </c>
      <c r="Z438" s="116" t="s">
        <v>5443</v>
      </c>
      <c r="AA438" s="116" t="s">
        <v>5440</v>
      </c>
      <c r="AB438" s="116" t="s">
        <v>5440</v>
      </c>
      <c r="AC438" s="116" t="s">
        <v>5440</v>
      </c>
      <c r="AD438" s="116" t="s">
        <v>5440</v>
      </c>
      <c r="AE438" s="116" t="s">
        <v>5440</v>
      </c>
      <c r="AF438" s="116" t="s">
        <v>5440</v>
      </c>
      <c r="AG438" s="128" t="s">
        <v>5443</v>
      </c>
      <c r="AH438" s="128" t="s">
        <v>5440</v>
      </c>
      <c r="AI438" s="128" t="s">
        <v>5440</v>
      </c>
      <c r="AJ438" s="128" t="s">
        <v>5440</v>
      </c>
      <c r="AK438" s="128" t="s">
        <v>5440</v>
      </c>
      <c r="AL438" s="128" t="s">
        <v>5440</v>
      </c>
      <c r="AM438" s="128" t="s">
        <v>5440</v>
      </c>
      <c r="AN438" s="135" t="s">
        <v>5443</v>
      </c>
      <c r="AO438" s="135" t="s">
        <v>5440</v>
      </c>
      <c r="AP438" s="135" t="s">
        <v>5440</v>
      </c>
      <c r="AQ438" s="135" t="s">
        <v>5440</v>
      </c>
      <c r="AR438" s="135" t="s">
        <v>5440</v>
      </c>
      <c r="AS438" s="135" t="s">
        <v>5440</v>
      </c>
      <c r="AT438" s="135" t="s">
        <v>5440</v>
      </c>
      <c r="AU438" s="136" t="s">
        <v>5437</v>
      </c>
      <c r="AV438" s="136"/>
      <c r="AW438" s="136" t="s">
        <v>5437</v>
      </c>
      <c r="AX438" s="136" t="s">
        <v>5437</v>
      </c>
      <c r="AY438" s="136" t="s">
        <v>6333</v>
      </c>
      <c r="AZ438" s="136">
        <v>8</v>
      </c>
      <c r="BA438" s="136" t="s">
        <v>5437</v>
      </c>
      <c r="BB438" s="99" t="s">
        <v>5443</v>
      </c>
      <c r="BC438" s="99" t="s">
        <v>5440</v>
      </c>
      <c r="BD438" s="99" t="s">
        <v>5440</v>
      </c>
      <c r="BE438" s="99" t="s">
        <v>5440</v>
      </c>
      <c r="BF438" s="99" t="s">
        <v>5440</v>
      </c>
      <c r="BG438" s="99" t="s">
        <v>5440</v>
      </c>
      <c r="BH438" s="99" t="s">
        <v>5440</v>
      </c>
      <c r="BI438" s="120" t="s">
        <v>5437</v>
      </c>
      <c r="BJ438" s="120">
        <v>2003</v>
      </c>
      <c r="BK438" s="120" t="s">
        <v>5437</v>
      </c>
      <c r="BL438" s="120" t="s">
        <v>5437</v>
      </c>
      <c r="BM438" s="120" t="s">
        <v>5572</v>
      </c>
      <c r="BN438" s="120">
        <v>1</v>
      </c>
      <c r="BO438" s="120" t="s">
        <v>5437</v>
      </c>
      <c r="BP438" s="109" t="s">
        <v>5437</v>
      </c>
      <c r="BQ438" s="109"/>
      <c r="BR438" s="109" t="s">
        <v>5437</v>
      </c>
      <c r="BS438" s="109" t="s">
        <v>5437</v>
      </c>
      <c r="BT438" s="109" t="s">
        <v>5841</v>
      </c>
      <c r="BU438" s="109">
        <v>1</v>
      </c>
      <c r="BV438" s="109" t="s">
        <v>5437</v>
      </c>
      <c r="BW438" s="121" t="s">
        <v>5437</v>
      </c>
      <c r="BX438" s="121">
        <v>2003</v>
      </c>
      <c r="BY438" s="121" t="s">
        <v>5437</v>
      </c>
      <c r="BZ438" s="121" t="s">
        <v>5437</v>
      </c>
      <c r="CA438" s="121"/>
      <c r="CB438" s="121">
        <v>9</v>
      </c>
      <c r="CC438" s="121"/>
      <c r="CD438" s="124" t="s">
        <v>5443</v>
      </c>
      <c r="CE438" s="124" t="s">
        <v>5440</v>
      </c>
      <c r="CF438" s="124" t="s">
        <v>5440</v>
      </c>
      <c r="CG438" s="124" t="s">
        <v>5440</v>
      </c>
      <c r="CH438" s="124" t="s">
        <v>5440</v>
      </c>
      <c r="CI438" s="124" t="s">
        <v>5440</v>
      </c>
      <c r="CJ438" s="124" t="s">
        <v>5440</v>
      </c>
      <c r="CK438" s="123" t="s">
        <v>5437</v>
      </c>
      <c r="CL438" s="123">
        <v>2003</v>
      </c>
      <c r="CM438" s="123" t="s">
        <v>5437</v>
      </c>
      <c r="CN438" s="123" t="s">
        <v>5437</v>
      </c>
      <c r="CO438" s="123"/>
      <c r="CP438" s="123">
        <v>2</v>
      </c>
      <c r="CQ438" s="123" t="s">
        <v>5437</v>
      </c>
      <c r="CR438" s="121" t="s">
        <v>5437</v>
      </c>
      <c r="CS438" s="121"/>
      <c r="CT438" s="121" t="s">
        <v>5437</v>
      </c>
      <c r="CU438" s="121" t="s">
        <v>5437</v>
      </c>
      <c r="CV438" s="121" t="s">
        <v>5506</v>
      </c>
      <c r="CW438" s="121" t="s">
        <v>6312</v>
      </c>
      <c r="CX438" s="121" t="s">
        <v>5437</v>
      </c>
    </row>
    <row r="439" spans="2:102" x14ac:dyDescent="0.3">
      <c r="B439" s="137" t="s">
        <v>1450</v>
      </c>
      <c r="C439" s="137"/>
      <c r="D439" s="114" t="s">
        <v>5437</v>
      </c>
      <c r="E439" s="114">
        <v>2013</v>
      </c>
      <c r="F439" s="114" t="s">
        <v>5437</v>
      </c>
      <c r="G439" s="114"/>
      <c r="H439" s="114" t="s">
        <v>5437</v>
      </c>
      <c r="I439" s="114" t="s">
        <v>5508</v>
      </c>
      <c r="J439" s="114">
        <v>1</v>
      </c>
      <c r="K439" s="114" t="s">
        <v>5437</v>
      </c>
      <c r="L439" s="115" t="s">
        <v>5437</v>
      </c>
      <c r="M439" s="115"/>
      <c r="N439" s="115" t="s">
        <v>5437</v>
      </c>
      <c r="O439" s="115" t="s">
        <v>5437</v>
      </c>
      <c r="P439" s="115" t="s">
        <v>6374</v>
      </c>
      <c r="Q439" s="115">
        <v>1</v>
      </c>
      <c r="R439" s="115"/>
      <c r="S439" s="103" t="s">
        <v>5437</v>
      </c>
      <c r="T439" s="103">
        <v>1992</v>
      </c>
      <c r="U439" s="103" t="s">
        <v>5437</v>
      </c>
      <c r="V439" s="103" t="s">
        <v>5437</v>
      </c>
      <c r="W439" s="103" t="s">
        <v>5572</v>
      </c>
      <c r="X439" s="103">
        <v>1</v>
      </c>
      <c r="Y439" s="103" t="s">
        <v>5443</v>
      </c>
      <c r="Z439" s="116" t="s">
        <v>5443</v>
      </c>
      <c r="AA439" s="116" t="s">
        <v>5440</v>
      </c>
      <c r="AB439" s="116" t="s">
        <v>5440</v>
      </c>
      <c r="AC439" s="116" t="s">
        <v>5440</v>
      </c>
      <c r="AD439" s="116" t="s">
        <v>5440</v>
      </c>
      <c r="AE439" s="116" t="s">
        <v>5440</v>
      </c>
      <c r="AF439" s="116" t="s">
        <v>5440</v>
      </c>
      <c r="AG439" s="128" t="s">
        <v>5443</v>
      </c>
      <c r="AH439" s="128" t="s">
        <v>5440</v>
      </c>
      <c r="AI439" s="128" t="s">
        <v>5440</v>
      </c>
      <c r="AJ439" s="128" t="s">
        <v>5440</v>
      </c>
      <c r="AK439" s="128" t="s">
        <v>5440</v>
      </c>
      <c r="AL439" s="128" t="s">
        <v>5440</v>
      </c>
      <c r="AM439" s="128" t="s">
        <v>5440</v>
      </c>
      <c r="AN439" s="135" t="s">
        <v>5443</v>
      </c>
      <c r="AO439" s="135" t="s">
        <v>5440</v>
      </c>
      <c r="AP439" s="135" t="s">
        <v>5440</v>
      </c>
      <c r="AQ439" s="135" t="s">
        <v>5440</v>
      </c>
      <c r="AR439" s="135" t="s">
        <v>5440</v>
      </c>
      <c r="AS439" s="135" t="s">
        <v>5440</v>
      </c>
      <c r="AT439" s="135" t="s">
        <v>5440</v>
      </c>
      <c r="AU439" s="136" t="s">
        <v>5437</v>
      </c>
      <c r="AV439" s="136"/>
      <c r="AW439" s="136" t="s">
        <v>5437</v>
      </c>
      <c r="AX439" s="136" t="s">
        <v>5437</v>
      </c>
      <c r="AY439" s="136" t="s">
        <v>6358</v>
      </c>
      <c r="AZ439" s="136">
        <v>5</v>
      </c>
      <c r="BA439" s="136"/>
      <c r="BB439" s="99" t="s">
        <v>5443</v>
      </c>
      <c r="BC439" s="99" t="s">
        <v>5440</v>
      </c>
      <c r="BD439" s="99" t="s">
        <v>5440</v>
      </c>
      <c r="BE439" s="99" t="s">
        <v>5440</v>
      </c>
      <c r="BF439" s="99" t="s">
        <v>5440</v>
      </c>
      <c r="BG439" s="99" t="s">
        <v>5440</v>
      </c>
      <c r="BH439" s="99" t="s">
        <v>5440</v>
      </c>
      <c r="BI439" s="120" t="s">
        <v>5443</v>
      </c>
      <c r="BJ439" s="120" t="s">
        <v>5440</v>
      </c>
      <c r="BK439" s="120" t="s">
        <v>5440</v>
      </c>
      <c r="BL439" s="120" t="s">
        <v>5440</v>
      </c>
      <c r="BM439" s="120" t="s">
        <v>5440</v>
      </c>
      <c r="BN439" s="120" t="s">
        <v>5440</v>
      </c>
      <c r="BO439" s="120" t="s">
        <v>5440</v>
      </c>
      <c r="BP439" s="109" t="s">
        <v>5443</v>
      </c>
      <c r="BQ439" s="109" t="s">
        <v>5440</v>
      </c>
      <c r="BR439" s="109" t="s">
        <v>5440</v>
      </c>
      <c r="BS439" s="109" t="s">
        <v>5440</v>
      </c>
      <c r="BT439" s="109" t="s">
        <v>5440</v>
      </c>
      <c r="BU439" s="109" t="s">
        <v>5440</v>
      </c>
      <c r="BV439" s="109" t="s">
        <v>5440</v>
      </c>
      <c r="BW439" s="121" t="s">
        <v>5437</v>
      </c>
      <c r="BX439" s="121">
        <v>2010</v>
      </c>
      <c r="BY439" s="121" t="s">
        <v>5437</v>
      </c>
      <c r="BZ439" s="121"/>
      <c r="CA439" s="121"/>
      <c r="CB439" s="121">
        <v>9</v>
      </c>
      <c r="CC439" s="121"/>
      <c r="CD439" s="124" t="s">
        <v>5443</v>
      </c>
      <c r="CE439" s="124" t="s">
        <v>5440</v>
      </c>
      <c r="CF439" s="124" t="s">
        <v>5440</v>
      </c>
      <c r="CG439" s="124" t="s">
        <v>5440</v>
      </c>
      <c r="CH439" s="124" t="s">
        <v>5440</v>
      </c>
      <c r="CI439" s="124" t="s">
        <v>5440</v>
      </c>
      <c r="CJ439" s="124" t="s">
        <v>5440</v>
      </c>
      <c r="CK439" s="123" t="s">
        <v>5437</v>
      </c>
      <c r="CL439" s="123"/>
      <c r="CM439" s="123" t="s">
        <v>5437</v>
      </c>
      <c r="CN439" s="123" t="s">
        <v>5437</v>
      </c>
      <c r="CO439" s="123" t="s">
        <v>5482</v>
      </c>
      <c r="CP439" s="123">
        <v>1</v>
      </c>
      <c r="CQ439" s="123" t="s">
        <v>5443</v>
      </c>
      <c r="CR439" s="121" t="s">
        <v>5437</v>
      </c>
      <c r="CS439" s="121"/>
      <c r="CT439" s="121" t="s">
        <v>5437</v>
      </c>
      <c r="CU439" s="121" t="s">
        <v>5437</v>
      </c>
      <c r="CV439" s="121" t="s">
        <v>5515</v>
      </c>
      <c r="CW439" s="121">
        <v>20</v>
      </c>
      <c r="CX439" s="121"/>
    </row>
    <row r="440" spans="2:102" x14ac:dyDescent="0.3">
      <c r="B440" s="137" t="s">
        <v>1507</v>
      </c>
      <c r="C440" s="137"/>
      <c r="D440" s="114" t="s">
        <v>5437</v>
      </c>
      <c r="E440" s="114">
        <v>2007</v>
      </c>
      <c r="F440" s="114" t="s">
        <v>5437</v>
      </c>
      <c r="G440" s="114"/>
      <c r="H440" s="114" t="s">
        <v>5437</v>
      </c>
      <c r="I440" s="114" t="s">
        <v>5508</v>
      </c>
      <c r="J440" s="114">
        <v>1</v>
      </c>
      <c r="K440" s="114" t="s">
        <v>5437</v>
      </c>
      <c r="L440" s="115" t="s">
        <v>5437</v>
      </c>
      <c r="M440" s="115"/>
      <c r="N440" s="115" t="s">
        <v>5437</v>
      </c>
      <c r="O440" s="115" t="s">
        <v>5437</v>
      </c>
      <c r="P440" s="115" t="s">
        <v>6374</v>
      </c>
      <c r="Q440" s="115">
        <v>1</v>
      </c>
      <c r="R440" s="115" t="s">
        <v>5443</v>
      </c>
      <c r="S440" s="103" t="s">
        <v>5437</v>
      </c>
      <c r="T440" s="103">
        <v>2010</v>
      </c>
      <c r="U440" s="103" t="s">
        <v>5437</v>
      </c>
      <c r="V440" s="103" t="s">
        <v>5437</v>
      </c>
      <c r="W440" s="103" t="s">
        <v>6401</v>
      </c>
      <c r="X440" s="103">
        <v>1</v>
      </c>
      <c r="Y440" s="103" t="s">
        <v>5437</v>
      </c>
      <c r="Z440" s="116" t="s">
        <v>5443</v>
      </c>
      <c r="AA440" s="116" t="s">
        <v>5440</v>
      </c>
      <c r="AB440" s="116" t="s">
        <v>5440</v>
      </c>
      <c r="AC440" s="116" t="s">
        <v>5440</v>
      </c>
      <c r="AD440" s="116" t="s">
        <v>5440</v>
      </c>
      <c r="AE440" s="116" t="s">
        <v>5440</v>
      </c>
      <c r="AF440" s="116" t="s">
        <v>5440</v>
      </c>
      <c r="AG440" s="128" t="s">
        <v>5443</v>
      </c>
      <c r="AH440" s="128" t="s">
        <v>5440</v>
      </c>
      <c r="AI440" s="128" t="s">
        <v>5440</v>
      </c>
      <c r="AJ440" s="128" t="s">
        <v>5440</v>
      </c>
      <c r="AK440" s="128" t="s">
        <v>5440</v>
      </c>
      <c r="AL440" s="128" t="s">
        <v>5440</v>
      </c>
      <c r="AM440" s="128" t="s">
        <v>5440</v>
      </c>
      <c r="AN440" s="135" t="s">
        <v>5443</v>
      </c>
      <c r="AO440" s="135" t="s">
        <v>5440</v>
      </c>
      <c r="AP440" s="135" t="s">
        <v>5440</v>
      </c>
      <c r="AQ440" s="135" t="s">
        <v>5440</v>
      </c>
      <c r="AR440" s="135" t="s">
        <v>5440</v>
      </c>
      <c r="AS440" s="135" t="s">
        <v>5440</v>
      </c>
      <c r="AT440" s="135" t="s">
        <v>5440</v>
      </c>
      <c r="AU440" s="136" t="s">
        <v>5437</v>
      </c>
      <c r="AV440" s="136"/>
      <c r="AW440" s="136" t="s">
        <v>5437</v>
      </c>
      <c r="AX440" s="136" t="s">
        <v>5437</v>
      </c>
      <c r="AY440" s="136" t="s">
        <v>6333</v>
      </c>
      <c r="AZ440" s="136">
        <v>6</v>
      </c>
      <c r="BA440" s="136" t="s">
        <v>5437</v>
      </c>
      <c r="BB440" s="99" t="s">
        <v>5443</v>
      </c>
      <c r="BC440" s="99" t="s">
        <v>5440</v>
      </c>
      <c r="BD440" s="99" t="s">
        <v>5440</v>
      </c>
      <c r="BE440" s="99" t="s">
        <v>5440</v>
      </c>
      <c r="BF440" s="99" t="s">
        <v>5440</v>
      </c>
      <c r="BG440" s="99" t="s">
        <v>5440</v>
      </c>
      <c r="BH440" s="99" t="s">
        <v>5440</v>
      </c>
      <c r="BI440" s="120" t="s">
        <v>5443</v>
      </c>
      <c r="BJ440" s="120" t="s">
        <v>5440</v>
      </c>
      <c r="BK440" s="120" t="s">
        <v>5440</v>
      </c>
      <c r="BL440" s="120" t="s">
        <v>5440</v>
      </c>
      <c r="BM440" s="120" t="s">
        <v>5440</v>
      </c>
      <c r="BN440" s="120" t="s">
        <v>5440</v>
      </c>
      <c r="BO440" s="120" t="s">
        <v>5440</v>
      </c>
      <c r="BP440" s="109" t="s">
        <v>5443</v>
      </c>
      <c r="BQ440" s="109" t="s">
        <v>5440</v>
      </c>
      <c r="BR440" s="109" t="s">
        <v>5440</v>
      </c>
      <c r="BS440" s="109" t="s">
        <v>5440</v>
      </c>
      <c r="BT440" s="109" t="s">
        <v>5440</v>
      </c>
      <c r="BU440" s="109" t="s">
        <v>5440</v>
      </c>
      <c r="BV440" s="109" t="s">
        <v>5440</v>
      </c>
      <c r="BW440" s="121" t="s">
        <v>5437</v>
      </c>
      <c r="BX440" s="121">
        <v>2010</v>
      </c>
      <c r="BY440" s="121" t="s">
        <v>5437</v>
      </c>
      <c r="BZ440" s="121"/>
      <c r="CA440" s="121"/>
      <c r="CB440" s="121">
        <v>9</v>
      </c>
      <c r="CC440" s="121"/>
      <c r="CD440" s="124" t="s">
        <v>5443</v>
      </c>
      <c r="CE440" s="124" t="s">
        <v>5440</v>
      </c>
      <c r="CF440" s="124" t="s">
        <v>5440</v>
      </c>
      <c r="CG440" s="124" t="s">
        <v>5440</v>
      </c>
      <c r="CH440" s="124" t="s">
        <v>5440</v>
      </c>
      <c r="CI440" s="124" t="s">
        <v>5440</v>
      </c>
      <c r="CJ440" s="124" t="s">
        <v>5440</v>
      </c>
      <c r="CK440" s="123" t="s">
        <v>5437</v>
      </c>
      <c r="CL440" s="123"/>
      <c r="CM440" s="123" t="s">
        <v>5437</v>
      </c>
      <c r="CN440" s="123" t="s">
        <v>5437</v>
      </c>
      <c r="CO440" s="123" t="s">
        <v>6402</v>
      </c>
      <c r="CP440" s="123">
        <v>2</v>
      </c>
      <c r="CQ440" s="123"/>
      <c r="CR440" s="121" t="s">
        <v>5437</v>
      </c>
      <c r="CS440" s="121"/>
      <c r="CT440" s="121" t="s">
        <v>5437</v>
      </c>
      <c r="CU440" s="121" t="s">
        <v>5437</v>
      </c>
      <c r="CV440" s="121" t="s">
        <v>5640</v>
      </c>
      <c r="CW440" s="121" t="s">
        <v>5466</v>
      </c>
      <c r="CX440" s="121"/>
    </row>
    <row r="441" spans="2:102" x14ac:dyDescent="0.3">
      <c r="B441" s="137" t="s">
        <v>1473</v>
      </c>
      <c r="C441" s="137"/>
      <c r="D441" s="114" t="s">
        <v>5443</v>
      </c>
      <c r="E441" s="114" t="s">
        <v>5440</v>
      </c>
      <c r="F441" s="114" t="s">
        <v>5440</v>
      </c>
      <c r="G441" s="114"/>
      <c r="H441" s="114" t="s">
        <v>5440</v>
      </c>
      <c r="I441" s="114" t="s">
        <v>5440</v>
      </c>
      <c r="J441" s="114" t="s">
        <v>5440</v>
      </c>
      <c r="K441" s="114" t="s">
        <v>5440</v>
      </c>
      <c r="L441" s="115" t="s">
        <v>5443</v>
      </c>
      <c r="M441" s="115" t="s">
        <v>5440</v>
      </c>
      <c r="N441" s="115" t="s">
        <v>5440</v>
      </c>
      <c r="O441" s="115" t="s">
        <v>5440</v>
      </c>
      <c r="P441" s="115" t="s">
        <v>5440</v>
      </c>
      <c r="Q441" s="115" t="s">
        <v>5440</v>
      </c>
      <c r="R441" s="115" t="s">
        <v>5440</v>
      </c>
      <c r="S441" s="103" t="s">
        <v>5437</v>
      </c>
      <c r="T441" s="103">
        <v>2010</v>
      </c>
      <c r="U441" s="103" t="s">
        <v>5437</v>
      </c>
      <c r="V441" s="103" t="s">
        <v>5437</v>
      </c>
      <c r="W441" s="103" t="s">
        <v>5572</v>
      </c>
      <c r="X441" s="103">
        <v>4</v>
      </c>
      <c r="Y441" s="103" t="s">
        <v>5437</v>
      </c>
      <c r="Z441" s="116" t="s">
        <v>5495</v>
      </c>
      <c r="AA441" s="116">
        <v>2011</v>
      </c>
      <c r="AB441" s="116" t="s">
        <v>5495</v>
      </c>
      <c r="AC441" s="116" t="s">
        <v>5495</v>
      </c>
      <c r="AD441" s="116"/>
      <c r="AE441" s="116">
        <v>1</v>
      </c>
      <c r="AF441" s="116" t="s">
        <v>5495</v>
      </c>
      <c r="AG441" s="128" t="s">
        <v>5443</v>
      </c>
      <c r="AH441" s="128" t="s">
        <v>5440</v>
      </c>
      <c r="AI441" s="128" t="s">
        <v>5440</v>
      </c>
      <c r="AJ441" s="128" t="s">
        <v>5440</v>
      </c>
      <c r="AK441" s="128" t="s">
        <v>5440</v>
      </c>
      <c r="AL441" s="128" t="s">
        <v>5440</v>
      </c>
      <c r="AM441" s="128" t="s">
        <v>5440</v>
      </c>
      <c r="AN441" s="135" t="s">
        <v>5443</v>
      </c>
      <c r="AO441" s="135" t="s">
        <v>5440</v>
      </c>
      <c r="AP441" s="135" t="s">
        <v>5440</v>
      </c>
      <c r="AQ441" s="135" t="s">
        <v>5440</v>
      </c>
      <c r="AR441" s="135" t="s">
        <v>5440</v>
      </c>
      <c r="AS441" s="135" t="s">
        <v>5440</v>
      </c>
      <c r="AT441" s="135" t="s">
        <v>5440</v>
      </c>
      <c r="AU441" s="136" t="s">
        <v>5437</v>
      </c>
      <c r="AV441" s="136"/>
      <c r="AW441" s="136" t="s">
        <v>5437</v>
      </c>
      <c r="AX441" s="136" t="s">
        <v>5437</v>
      </c>
      <c r="AY441" s="136" t="s">
        <v>6333</v>
      </c>
      <c r="AZ441" s="136">
        <v>3</v>
      </c>
      <c r="BA441" s="136" t="s">
        <v>5437</v>
      </c>
      <c r="BB441" s="99" t="s">
        <v>5443</v>
      </c>
      <c r="BC441" s="99" t="s">
        <v>5440</v>
      </c>
      <c r="BD441" s="99" t="s">
        <v>5440</v>
      </c>
      <c r="BE441" s="99" t="s">
        <v>5440</v>
      </c>
      <c r="BF441" s="99" t="s">
        <v>5440</v>
      </c>
      <c r="BG441" s="99" t="s">
        <v>5440</v>
      </c>
      <c r="BH441" s="99" t="s">
        <v>5440</v>
      </c>
      <c r="BI441" s="120" t="s">
        <v>5443</v>
      </c>
      <c r="BJ441" s="120" t="s">
        <v>5440</v>
      </c>
      <c r="BK441" s="120" t="s">
        <v>5440</v>
      </c>
      <c r="BL441" s="120" t="s">
        <v>5440</v>
      </c>
      <c r="BM441" s="120" t="s">
        <v>5440</v>
      </c>
      <c r="BN441" s="120" t="s">
        <v>5440</v>
      </c>
      <c r="BO441" s="120" t="s">
        <v>5440</v>
      </c>
      <c r="BP441" s="109" t="s">
        <v>5437</v>
      </c>
      <c r="BQ441" s="109">
        <v>2003</v>
      </c>
      <c r="BR441" s="109" t="s">
        <v>5437</v>
      </c>
      <c r="BS441" s="109" t="s">
        <v>5437</v>
      </c>
      <c r="BT441" s="109" t="s">
        <v>5841</v>
      </c>
      <c r="BU441" s="109">
        <v>1</v>
      </c>
      <c r="BV441" s="109" t="s">
        <v>5443</v>
      </c>
      <c r="BW441" s="121" t="s">
        <v>5437</v>
      </c>
      <c r="BX441" s="121">
        <v>2003</v>
      </c>
      <c r="BY441" s="121" t="s">
        <v>5437</v>
      </c>
      <c r="BZ441" s="121" t="s">
        <v>5437</v>
      </c>
      <c r="CA441" s="121"/>
      <c r="CB441" s="121">
        <v>9</v>
      </c>
      <c r="CC441" s="121"/>
      <c r="CD441" s="124" t="s">
        <v>5443</v>
      </c>
      <c r="CE441" s="124" t="s">
        <v>5440</v>
      </c>
      <c r="CF441" s="124" t="s">
        <v>5440</v>
      </c>
      <c r="CG441" s="124" t="s">
        <v>5440</v>
      </c>
      <c r="CH441" s="124" t="s">
        <v>5440</v>
      </c>
      <c r="CI441" s="124" t="s">
        <v>5440</v>
      </c>
      <c r="CJ441" s="124" t="s">
        <v>5440</v>
      </c>
      <c r="CK441" s="123" t="s">
        <v>5437</v>
      </c>
      <c r="CL441" s="123">
        <v>2003</v>
      </c>
      <c r="CM441" s="123" t="s">
        <v>5443</v>
      </c>
      <c r="CN441" s="123"/>
      <c r="CO441" s="123"/>
      <c r="CP441" s="123"/>
      <c r="CQ441" s="123"/>
      <c r="CR441" s="121" t="s">
        <v>5437</v>
      </c>
      <c r="CS441" s="121"/>
      <c r="CT441" s="121" t="s">
        <v>5437</v>
      </c>
      <c r="CU441" s="121" t="s">
        <v>5437</v>
      </c>
      <c r="CV441" s="121" t="s">
        <v>5506</v>
      </c>
      <c r="CW441" s="121" t="s">
        <v>6312</v>
      </c>
      <c r="CX441" s="121"/>
    </row>
    <row r="442" spans="2:102" x14ac:dyDescent="0.3">
      <c r="B442" s="137" t="s">
        <v>6403</v>
      </c>
      <c r="C442" s="137"/>
      <c r="D442" s="114" t="s">
        <v>5437</v>
      </c>
      <c r="E442" s="114">
        <v>2008</v>
      </c>
      <c r="F442" s="114" t="s">
        <v>5437</v>
      </c>
      <c r="G442" s="114"/>
      <c r="H442" s="114" t="s">
        <v>5437</v>
      </c>
      <c r="I442" s="114" t="s">
        <v>5508</v>
      </c>
      <c r="J442" s="114">
        <v>1</v>
      </c>
      <c r="K442" s="114" t="s">
        <v>5437</v>
      </c>
      <c r="L442" s="115" t="s">
        <v>5437</v>
      </c>
      <c r="M442" s="115"/>
      <c r="N442" s="115" t="s">
        <v>5437</v>
      </c>
      <c r="O442" s="115" t="s">
        <v>5437</v>
      </c>
      <c r="P442" s="115" t="s">
        <v>6332</v>
      </c>
      <c r="Q442" s="115">
        <v>2</v>
      </c>
      <c r="R442" s="115"/>
      <c r="S442" s="103" t="s">
        <v>5437</v>
      </c>
      <c r="T442" s="103">
        <v>1998</v>
      </c>
      <c r="U442" s="103" t="s">
        <v>5437</v>
      </c>
      <c r="V442" s="103" t="s">
        <v>5437</v>
      </c>
      <c r="W442" s="103" t="s">
        <v>6401</v>
      </c>
      <c r="X442" s="103">
        <v>1</v>
      </c>
      <c r="Y442" s="103" t="s">
        <v>5437</v>
      </c>
      <c r="Z442" s="116" t="s">
        <v>5443</v>
      </c>
      <c r="AA442" s="116" t="s">
        <v>5440</v>
      </c>
      <c r="AB442" s="116" t="s">
        <v>5440</v>
      </c>
      <c r="AC442" s="116" t="s">
        <v>5440</v>
      </c>
      <c r="AD442" s="116" t="s">
        <v>5440</v>
      </c>
      <c r="AE442" s="116" t="s">
        <v>5440</v>
      </c>
      <c r="AF442" s="116" t="s">
        <v>5440</v>
      </c>
      <c r="AG442" s="128" t="s">
        <v>5443</v>
      </c>
      <c r="AH442" s="128" t="s">
        <v>5440</v>
      </c>
      <c r="AI442" s="128" t="s">
        <v>5440</v>
      </c>
      <c r="AJ442" s="128" t="s">
        <v>5440</v>
      </c>
      <c r="AK442" s="128" t="s">
        <v>5440</v>
      </c>
      <c r="AL442" s="128" t="s">
        <v>5440</v>
      </c>
      <c r="AM442" s="128" t="s">
        <v>5440</v>
      </c>
      <c r="AN442" s="135" t="s">
        <v>5443</v>
      </c>
      <c r="AO442" s="135" t="s">
        <v>5440</v>
      </c>
      <c r="AP442" s="135" t="s">
        <v>5440</v>
      </c>
      <c r="AQ442" s="135" t="s">
        <v>5440</v>
      </c>
      <c r="AR442" s="135" t="s">
        <v>5440</v>
      </c>
      <c r="AS442" s="135" t="s">
        <v>5440</v>
      </c>
      <c r="AT442" s="135" t="s">
        <v>5440</v>
      </c>
      <c r="AU442" s="136" t="s">
        <v>5437</v>
      </c>
      <c r="AV442" s="136"/>
      <c r="AW442" s="136" t="s">
        <v>5437</v>
      </c>
      <c r="AX442" s="136" t="s">
        <v>5437</v>
      </c>
      <c r="AY442" s="136" t="s">
        <v>6333</v>
      </c>
      <c r="AZ442" s="136">
        <v>4</v>
      </c>
      <c r="BA442" s="136" t="s">
        <v>5437</v>
      </c>
      <c r="BB442" s="99" t="s">
        <v>5443</v>
      </c>
      <c r="BC442" s="99" t="s">
        <v>5440</v>
      </c>
      <c r="BD442" s="99" t="s">
        <v>5440</v>
      </c>
      <c r="BE442" s="99" t="s">
        <v>5440</v>
      </c>
      <c r="BF442" s="99" t="s">
        <v>5440</v>
      </c>
      <c r="BG442" s="99" t="s">
        <v>5440</v>
      </c>
      <c r="BH442" s="99" t="s">
        <v>5440</v>
      </c>
      <c r="BI442" s="120" t="s">
        <v>5443</v>
      </c>
      <c r="BJ442" s="120" t="s">
        <v>5440</v>
      </c>
      <c r="BK442" s="120" t="s">
        <v>5440</v>
      </c>
      <c r="BL442" s="120" t="s">
        <v>5440</v>
      </c>
      <c r="BM442" s="120" t="s">
        <v>5440</v>
      </c>
      <c r="BN442" s="120" t="s">
        <v>5440</v>
      </c>
      <c r="BO442" s="120" t="s">
        <v>5440</v>
      </c>
      <c r="BP442" s="109" t="s">
        <v>5443</v>
      </c>
      <c r="BQ442" s="109" t="s">
        <v>5440</v>
      </c>
      <c r="BR442" s="109" t="s">
        <v>5440</v>
      </c>
      <c r="BS442" s="109" t="s">
        <v>5440</v>
      </c>
      <c r="BT442" s="109" t="s">
        <v>5440</v>
      </c>
      <c r="BU442" s="109" t="s">
        <v>5440</v>
      </c>
      <c r="BV442" s="109" t="s">
        <v>5440</v>
      </c>
      <c r="BW442" s="121" t="s">
        <v>5437</v>
      </c>
      <c r="BX442" s="121">
        <v>2010</v>
      </c>
      <c r="BY442" s="121" t="s">
        <v>5437</v>
      </c>
      <c r="BZ442" s="121"/>
      <c r="CA442" s="121"/>
      <c r="CB442" s="121">
        <v>9</v>
      </c>
      <c r="CC442" s="121"/>
      <c r="CD442" s="124" t="s">
        <v>5443</v>
      </c>
      <c r="CE442" s="124" t="s">
        <v>5440</v>
      </c>
      <c r="CF442" s="124" t="s">
        <v>5440</v>
      </c>
      <c r="CG442" s="124" t="s">
        <v>5440</v>
      </c>
      <c r="CH442" s="124" t="s">
        <v>5440</v>
      </c>
      <c r="CI442" s="124" t="s">
        <v>5440</v>
      </c>
      <c r="CJ442" s="124" t="s">
        <v>5440</v>
      </c>
      <c r="CK442" s="123" t="s">
        <v>5437</v>
      </c>
      <c r="CL442" s="123"/>
      <c r="CM442" s="123" t="s">
        <v>5437</v>
      </c>
      <c r="CN442" s="123" t="s">
        <v>5437</v>
      </c>
      <c r="CO442" s="123" t="s">
        <v>6404</v>
      </c>
      <c r="CP442" s="123">
        <v>2</v>
      </c>
      <c r="CQ442" s="123"/>
      <c r="CR442" s="121" t="s">
        <v>5437</v>
      </c>
      <c r="CS442" s="121"/>
      <c r="CT442" s="121" t="s">
        <v>5437</v>
      </c>
      <c r="CU442" s="121" t="s">
        <v>5437</v>
      </c>
      <c r="CV442" s="121" t="s">
        <v>5640</v>
      </c>
      <c r="CW442" s="121" t="s">
        <v>6243</v>
      </c>
      <c r="CX442" s="121"/>
    </row>
    <row r="443" spans="2:102" x14ac:dyDescent="0.3">
      <c r="B443" s="137" t="s">
        <v>6405</v>
      </c>
      <c r="C443" s="137"/>
      <c r="D443" s="114" t="s">
        <v>5437</v>
      </c>
      <c r="E443" s="114">
        <v>2002</v>
      </c>
      <c r="F443" s="114" t="s">
        <v>5437</v>
      </c>
      <c r="G443" s="114"/>
      <c r="H443" s="114" t="s">
        <v>5437</v>
      </c>
      <c r="I443" s="114" t="s">
        <v>6391</v>
      </c>
      <c r="J443" s="114">
        <v>1</v>
      </c>
      <c r="K443" s="114" t="s">
        <v>5437</v>
      </c>
      <c r="L443" s="115" t="s">
        <v>5443</v>
      </c>
      <c r="M443" s="115" t="s">
        <v>5440</v>
      </c>
      <c r="N443" s="115" t="s">
        <v>5440</v>
      </c>
      <c r="O443" s="115" t="s">
        <v>5440</v>
      </c>
      <c r="P443" s="115" t="s">
        <v>5440</v>
      </c>
      <c r="Q443" s="115" t="s">
        <v>5440</v>
      </c>
      <c r="R443" s="115" t="s">
        <v>5440</v>
      </c>
      <c r="S443" s="103" t="s">
        <v>5437</v>
      </c>
      <c r="T443" s="103">
        <v>2002</v>
      </c>
      <c r="U443" s="103" t="s">
        <v>5437</v>
      </c>
      <c r="V443" s="103" t="s">
        <v>5437</v>
      </c>
      <c r="W443" s="103" t="s">
        <v>5572</v>
      </c>
      <c r="X443" s="103">
        <v>1</v>
      </c>
      <c r="Y443" s="103" t="s">
        <v>5443</v>
      </c>
      <c r="Z443" s="116" t="s">
        <v>5443</v>
      </c>
      <c r="AA443" s="116" t="s">
        <v>5440</v>
      </c>
      <c r="AB443" s="116" t="s">
        <v>5440</v>
      </c>
      <c r="AC443" s="116" t="s">
        <v>5440</v>
      </c>
      <c r="AD443" s="116" t="s">
        <v>5440</v>
      </c>
      <c r="AE443" s="116" t="s">
        <v>5440</v>
      </c>
      <c r="AF443" s="116" t="s">
        <v>5440</v>
      </c>
      <c r="AG443" s="128" t="s">
        <v>5443</v>
      </c>
      <c r="AH443" s="128" t="s">
        <v>5440</v>
      </c>
      <c r="AI443" s="128" t="s">
        <v>5440</v>
      </c>
      <c r="AJ443" s="128" t="s">
        <v>5440</v>
      </c>
      <c r="AK443" s="128" t="s">
        <v>5440</v>
      </c>
      <c r="AL443" s="128" t="s">
        <v>5440</v>
      </c>
      <c r="AM443" s="128" t="s">
        <v>5440</v>
      </c>
      <c r="AN443" s="135" t="s">
        <v>5443</v>
      </c>
      <c r="AO443" s="135" t="s">
        <v>5440</v>
      </c>
      <c r="AP443" s="135" t="s">
        <v>5440</v>
      </c>
      <c r="AQ443" s="135" t="s">
        <v>5440</v>
      </c>
      <c r="AR443" s="135" t="s">
        <v>5440</v>
      </c>
      <c r="AS443" s="135" t="s">
        <v>5440</v>
      </c>
      <c r="AT443" s="135" t="s">
        <v>5440</v>
      </c>
      <c r="AU443" s="136" t="s">
        <v>5437</v>
      </c>
      <c r="AV443" s="136"/>
      <c r="AW443" s="136" t="s">
        <v>5437</v>
      </c>
      <c r="AX443" s="136" t="s">
        <v>5437</v>
      </c>
      <c r="AY443" s="136" t="s">
        <v>6397</v>
      </c>
      <c r="AZ443" s="136">
        <v>8</v>
      </c>
      <c r="BA443" s="136" t="s">
        <v>5437</v>
      </c>
      <c r="BB443" s="99" t="s">
        <v>5443</v>
      </c>
      <c r="BC443" s="99" t="s">
        <v>5440</v>
      </c>
      <c r="BD443" s="99" t="s">
        <v>5440</v>
      </c>
      <c r="BE443" s="99" t="s">
        <v>5440</v>
      </c>
      <c r="BF443" s="99" t="s">
        <v>5440</v>
      </c>
      <c r="BG443" s="99" t="s">
        <v>5440</v>
      </c>
      <c r="BH443" s="99" t="s">
        <v>5440</v>
      </c>
      <c r="BI443" s="120" t="s">
        <v>5437</v>
      </c>
      <c r="BJ443" s="120">
        <v>2002</v>
      </c>
      <c r="BK443" s="120" t="s">
        <v>5437</v>
      </c>
      <c r="BL443" s="120" t="s">
        <v>5437</v>
      </c>
      <c r="BM443" s="120" t="s">
        <v>5572</v>
      </c>
      <c r="BN443" s="120">
        <v>1</v>
      </c>
      <c r="BO443" s="120" t="s">
        <v>5443</v>
      </c>
      <c r="BP443" s="109" t="s">
        <v>5443</v>
      </c>
      <c r="BQ443" s="109" t="s">
        <v>5440</v>
      </c>
      <c r="BR443" s="109" t="s">
        <v>5440</v>
      </c>
      <c r="BS443" s="109" t="s">
        <v>5440</v>
      </c>
      <c r="BT443" s="109" t="s">
        <v>5440</v>
      </c>
      <c r="BU443" s="109" t="s">
        <v>5440</v>
      </c>
      <c r="BV443" s="109" t="s">
        <v>5440</v>
      </c>
      <c r="BW443" s="121" t="s">
        <v>5437</v>
      </c>
      <c r="BX443" s="121">
        <v>2002</v>
      </c>
      <c r="BY443" s="121" t="s">
        <v>5437</v>
      </c>
      <c r="BZ443" s="121" t="s">
        <v>5437</v>
      </c>
      <c r="CA443" s="121"/>
      <c r="CB443" s="121">
        <v>9</v>
      </c>
      <c r="CC443" s="121"/>
      <c r="CD443" s="124" t="s">
        <v>5443</v>
      </c>
      <c r="CE443" s="124" t="s">
        <v>5440</v>
      </c>
      <c r="CF443" s="124" t="s">
        <v>5440</v>
      </c>
      <c r="CG443" s="124" t="s">
        <v>5440</v>
      </c>
      <c r="CH443" s="124" t="s">
        <v>5440</v>
      </c>
      <c r="CI443" s="124" t="s">
        <v>5440</v>
      </c>
      <c r="CJ443" s="124" t="s">
        <v>5440</v>
      </c>
      <c r="CK443" s="123" t="s">
        <v>5437</v>
      </c>
      <c r="CL443" s="123">
        <v>2002</v>
      </c>
      <c r="CM443" s="123" t="s">
        <v>5443</v>
      </c>
      <c r="CN443" s="123" t="s">
        <v>5437</v>
      </c>
      <c r="CO443" s="123"/>
      <c r="CP443" s="123"/>
      <c r="CQ443" s="123"/>
      <c r="CR443" s="121" t="s">
        <v>5437</v>
      </c>
      <c r="CS443" s="121">
        <v>3013</v>
      </c>
      <c r="CT443" s="121" t="s">
        <v>5437</v>
      </c>
      <c r="CU443" s="121" t="s">
        <v>5437</v>
      </c>
      <c r="CV443" s="121" t="s">
        <v>6286</v>
      </c>
      <c r="CW443" s="121" t="s">
        <v>5466</v>
      </c>
      <c r="CX443" s="121"/>
    </row>
    <row r="444" spans="2:102" x14ac:dyDescent="0.3">
      <c r="B444" s="137" t="s">
        <v>6406</v>
      </c>
      <c r="C444" s="137"/>
      <c r="D444" s="114" t="s">
        <v>5437</v>
      </c>
      <c r="E444" s="114" t="s">
        <v>5442</v>
      </c>
      <c r="F444" s="114" t="s">
        <v>5437</v>
      </c>
      <c r="G444" s="114"/>
      <c r="H444" s="114" t="s">
        <v>5437</v>
      </c>
      <c r="I444" s="114" t="s">
        <v>5508</v>
      </c>
      <c r="J444" s="114">
        <v>1</v>
      </c>
      <c r="K444" s="114" t="s">
        <v>5437</v>
      </c>
      <c r="L444" s="115" t="s">
        <v>5437</v>
      </c>
      <c r="M444" s="115" t="s">
        <v>5442</v>
      </c>
      <c r="N444" s="115" t="s">
        <v>5437</v>
      </c>
      <c r="O444" s="115" t="s">
        <v>5437</v>
      </c>
      <c r="P444" s="115" t="s">
        <v>6332</v>
      </c>
      <c r="Q444" s="115">
        <v>1</v>
      </c>
      <c r="R444" s="115"/>
      <c r="S444" s="103" t="s">
        <v>5437</v>
      </c>
      <c r="T444" s="103" t="s">
        <v>5442</v>
      </c>
      <c r="U444" s="103" t="s">
        <v>5437</v>
      </c>
      <c r="V444" s="103" t="s">
        <v>5437</v>
      </c>
      <c r="W444" s="103"/>
      <c r="X444" s="103">
        <v>1</v>
      </c>
      <c r="Y444" s="103" t="s">
        <v>5437</v>
      </c>
      <c r="Z444" s="116" t="s">
        <v>5443</v>
      </c>
      <c r="AA444" s="116" t="s">
        <v>5440</v>
      </c>
      <c r="AB444" s="116" t="s">
        <v>5440</v>
      </c>
      <c r="AC444" s="116" t="s">
        <v>5440</v>
      </c>
      <c r="AD444" s="116" t="s">
        <v>5440</v>
      </c>
      <c r="AE444" s="116" t="s">
        <v>5440</v>
      </c>
      <c r="AF444" s="116" t="s">
        <v>5440</v>
      </c>
      <c r="AG444" s="128" t="s">
        <v>5443</v>
      </c>
      <c r="AH444" s="128" t="s">
        <v>5440</v>
      </c>
      <c r="AI444" s="128" t="s">
        <v>5440</v>
      </c>
      <c r="AJ444" s="128" t="s">
        <v>5440</v>
      </c>
      <c r="AK444" s="128" t="s">
        <v>5440</v>
      </c>
      <c r="AL444" s="128" t="s">
        <v>5440</v>
      </c>
      <c r="AM444" s="128" t="s">
        <v>5440</v>
      </c>
      <c r="AN444" s="135" t="s">
        <v>5443</v>
      </c>
      <c r="AO444" s="135" t="s">
        <v>5440</v>
      </c>
      <c r="AP444" s="135" t="s">
        <v>5440</v>
      </c>
      <c r="AQ444" s="135" t="s">
        <v>5440</v>
      </c>
      <c r="AR444" s="135" t="s">
        <v>5440</v>
      </c>
      <c r="AS444" s="135" t="s">
        <v>5440</v>
      </c>
      <c r="AT444" s="135" t="s">
        <v>5440</v>
      </c>
      <c r="AU444" s="136" t="s">
        <v>5437</v>
      </c>
      <c r="AV444" s="136" t="s">
        <v>5442</v>
      </c>
      <c r="AW444" s="136" t="s">
        <v>5437</v>
      </c>
      <c r="AX444" s="136" t="s">
        <v>5437</v>
      </c>
      <c r="AY444" s="136" t="s">
        <v>6333</v>
      </c>
      <c r="AZ444" s="136">
        <v>2</v>
      </c>
      <c r="BA444" s="136" t="s">
        <v>5437</v>
      </c>
      <c r="BB444" s="99" t="s">
        <v>5443</v>
      </c>
      <c r="BC444" s="99" t="s">
        <v>5440</v>
      </c>
      <c r="BD444" s="99" t="s">
        <v>5440</v>
      </c>
      <c r="BE444" s="99" t="s">
        <v>5440</v>
      </c>
      <c r="BF444" s="99" t="s">
        <v>5440</v>
      </c>
      <c r="BG444" s="99" t="s">
        <v>5440</v>
      </c>
      <c r="BH444" s="99" t="s">
        <v>5440</v>
      </c>
      <c r="BI444" s="120" t="s">
        <v>5443</v>
      </c>
      <c r="BJ444" s="120" t="s">
        <v>5440</v>
      </c>
      <c r="BK444" s="120" t="s">
        <v>5440</v>
      </c>
      <c r="BL444" s="120" t="s">
        <v>5440</v>
      </c>
      <c r="BM444" s="120" t="s">
        <v>5440</v>
      </c>
      <c r="BN444" s="120" t="s">
        <v>5440</v>
      </c>
      <c r="BO444" s="120" t="s">
        <v>5440</v>
      </c>
      <c r="BP444" s="109" t="s">
        <v>5443</v>
      </c>
      <c r="BQ444" s="109" t="s">
        <v>5440</v>
      </c>
      <c r="BR444" s="109" t="s">
        <v>5440</v>
      </c>
      <c r="BS444" s="109" t="s">
        <v>5440</v>
      </c>
      <c r="BT444" s="109" t="s">
        <v>5440</v>
      </c>
      <c r="BU444" s="109" t="s">
        <v>5440</v>
      </c>
      <c r="BV444" s="109" t="s">
        <v>5440</v>
      </c>
      <c r="BW444" s="121" t="s">
        <v>5437</v>
      </c>
      <c r="BX444" s="121">
        <v>2010</v>
      </c>
      <c r="BY444" s="121" t="s">
        <v>5437</v>
      </c>
      <c r="BZ444" s="121"/>
      <c r="CA444" s="121"/>
      <c r="CB444" s="121">
        <v>9</v>
      </c>
      <c r="CC444" s="121"/>
      <c r="CD444" s="124" t="s">
        <v>5443</v>
      </c>
      <c r="CE444" s="124" t="s">
        <v>5440</v>
      </c>
      <c r="CF444" s="124" t="s">
        <v>5440</v>
      </c>
      <c r="CG444" s="124" t="s">
        <v>5440</v>
      </c>
      <c r="CH444" s="124" t="s">
        <v>5440</v>
      </c>
      <c r="CI444" s="124" t="s">
        <v>5440</v>
      </c>
      <c r="CJ444" s="124" t="s">
        <v>5440</v>
      </c>
      <c r="CK444" s="123" t="s">
        <v>5437</v>
      </c>
      <c r="CL444" s="123" t="s">
        <v>5442</v>
      </c>
      <c r="CM444" s="123" t="s">
        <v>5437</v>
      </c>
      <c r="CN444" s="123" t="s">
        <v>5437</v>
      </c>
      <c r="CO444" s="123" t="s">
        <v>6334</v>
      </c>
      <c r="CP444" s="123">
        <v>4</v>
      </c>
      <c r="CQ444" s="123"/>
      <c r="CR444" s="121" t="s">
        <v>5437</v>
      </c>
      <c r="CS444" s="121">
        <v>2013</v>
      </c>
      <c r="CT444" s="121"/>
      <c r="CU444" s="121" t="s">
        <v>5437</v>
      </c>
      <c r="CV444" s="121" t="s">
        <v>5515</v>
      </c>
      <c r="CW444" s="121" t="s">
        <v>6335</v>
      </c>
      <c r="CX444" s="121"/>
    </row>
    <row r="445" spans="2:102" x14ac:dyDescent="0.3">
      <c r="B445" s="137" t="s">
        <v>6407</v>
      </c>
      <c r="C445" s="137"/>
      <c r="D445" s="114" t="s">
        <v>5443</v>
      </c>
      <c r="E445" s="114" t="s">
        <v>5440</v>
      </c>
      <c r="F445" s="114" t="s">
        <v>5440</v>
      </c>
      <c r="G445" s="114"/>
      <c r="H445" s="114" t="s">
        <v>5440</v>
      </c>
      <c r="I445" s="114" t="s">
        <v>5440</v>
      </c>
      <c r="J445" s="114" t="s">
        <v>5440</v>
      </c>
      <c r="K445" s="114" t="s">
        <v>5440</v>
      </c>
      <c r="L445" s="115" t="s">
        <v>5437</v>
      </c>
      <c r="M445" s="115" t="s">
        <v>5442</v>
      </c>
      <c r="N445" s="115" t="s">
        <v>5437</v>
      </c>
      <c r="O445" s="115" t="s">
        <v>5437</v>
      </c>
      <c r="P445" s="115" t="s">
        <v>6332</v>
      </c>
      <c r="Q445" s="115">
        <v>4</v>
      </c>
      <c r="R445" s="115" t="s">
        <v>5443</v>
      </c>
      <c r="S445" s="103" t="s">
        <v>5437</v>
      </c>
      <c r="T445" s="103">
        <v>1998</v>
      </c>
      <c r="U445" s="103" t="s">
        <v>5437</v>
      </c>
      <c r="V445" s="103" t="s">
        <v>5437</v>
      </c>
      <c r="W445" s="103" t="s">
        <v>5572</v>
      </c>
      <c r="X445" s="103">
        <v>1</v>
      </c>
      <c r="Y445" s="103" t="s">
        <v>5443</v>
      </c>
      <c r="Z445" s="116" t="s">
        <v>5443</v>
      </c>
      <c r="AA445" s="116" t="s">
        <v>5440</v>
      </c>
      <c r="AB445" s="116" t="s">
        <v>5440</v>
      </c>
      <c r="AC445" s="116" t="s">
        <v>5440</v>
      </c>
      <c r="AD445" s="116" t="s">
        <v>5440</v>
      </c>
      <c r="AE445" s="116" t="s">
        <v>5440</v>
      </c>
      <c r="AF445" s="116" t="s">
        <v>5440</v>
      </c>
      <c r="AG445" s="128" t="s">
        <v>5443</v>
      </c>
      <c r="AH445" s="128" t="s">
        <v>5440</v>
      </c>
      <c r="AI445" s="128" t="s">
        <v>5440</v>
      </c>
      <c r="AJ445" s="128" t="s">
        <v>5440</v>
      </c>
      <c r="AK445" s="128" t="s">
        <v>5440</v>
      </c>
      <c r="AL445" s="128" t="s">
        <v>5440</v>
      </c>
      <c r="AM445" s="128" t="s">
        <v>5440</v>
      </c>
      <c r="AN445" s="135" t="s">
        <v>5443</v>
      </c>
      <c r="AO445" s="135" t="s">
        <v>5440</v>
      </c>
      <c r="AP445" s="135" t="s">
        <v>5440</v>
      </c>
      <c r="AQ445" s="135" t="s">
        <v>5440</v>
      </c>
      <c r="AR445" s="135" t="s">
        <v>5440</v>
      </c>
      <c r="AS445" s="135" t="s">
        <v>5440</v>
      </c>
      <c r="AT445" s="135" t="s">
        <v>5440</v>
      </c>
      <c r="AU445" s="136" t="s">
        <v>5437</v>
      </c>
      <c r="AV445" s="136" t="s">
        <v>5442</v>
      </c>
      <c r="AW445" s="136" t="s">
        <v>5437</v>
      </c>
      <c r="AX445" s="136" t="s">
        <v>5437</v>
      </c>
      <c r="AY445" s="136" t="s">
        <v>6333</v>
      </c>
      <c r="AZ445" s="136">
        <v>6</v>
      </c>
      <c r="BA445" s="136" t="s">
        <v>5437</v>
      </c>
      <c r="BB445" s="99" t="s">
        <v>5443</v>
      </c>
      <c r="BC445" s="99" t="s">
        <v>5440</v>
      </c>
      <c r="BD445" s="99" t="s">
        <v>5440</v>
      </c>
      <c r="BE445" s="99" t="s">
        <v>5440</v>
      </c>
      <c r="BF445" s="99" t="s">
        <v>5440</v>
      </c>
      <c r="BG445" s="99" t="s">
        <v>5440</v>
      </c>
      <c r="BH445" s="99" t="s">
        <v>5440</v>
      </c>
      <c r="BI445" s="120" t="s">
        <v>5443</v>
      </c>
      <c r="BJ445" s="120" t="s">
        <v>5440</v>
      </c>
      <c r="BK445" s="120" t="s">
        <v>5440</v>
      </c>
      <c r="BL445" s="120" t="s">
        <v>5440</v>
      </c>
      <c r="BM445" s="120" t="s">
        <v>5440</v>
      </c>
      <c r="BN445" s="120" t="s">
        <v>5440</v>
      </c>
      <c r="BO445" s="120" t="s">
        <v>5440</v>
      </c>
      <c r="BP445" s="109" t="s">
        <v>5443</v>
      </c>
      <c r="BQ445" s="109" t="s">
        <v>5440</v>
      </c>
      <c r="BR445" s="109" t="s">
        <v>5440</v>
      </c>
      <c r="BS445" s="109" t="s">
        <v>5440</v>
      </c>
      <c r="BT445" s="109" t="s">
        <v>5440</v>
      </c>
      <c r="BU445" s="109" t="s">
        <v>5440</v>
      </c>
      <c r="BV445" s="109" t="s">
        <v>5440</v>
      </c>
      <c r="BW445" s="121" t="s">
        <v>5437</v>
      </c>
      <c r="BX445" s="121">
        <v>2010</v>
      </c>
      <c r="BY445" s="121" t="s">
        <v>5437</v>
      </c>
      <c r="BZ445" s="121"/>
      <c r="CA445" s="121"/>
      <c r="CB445" s="121">
        <v>9</v>
      </c>
      <c r="CC445" s="121"/>
      <c r="CD445" s="124" t="s">
        <v>5443</v>
      </c>
      <c r="CE445" s="124" t="s">
        <v>5440</v>
      </c>
      <c r="CF445" s="124" t="s">
        <v>5440</v>
      </c>
      <c r="CG445" s="124" t="s">
        <v>5440</v>
      </c>
      <c r="CH445" s="124" t="s">
        <v>5440</v>
      </c>
      <c r="CI445" s="124" t="s">
        <v>5440</v>
      </c>
      <c r="CJ445" s="124" t="s">
        <v>5440</v>
      </c>
      <c r="CK445" s="123" t="s">
        <v>5437</v>
      </c>
      <c r="CL445" s="123" t="s">
        <v>5442</v>
      </c>
      <c r="CM445" s="123" t="s">
        <v>5437</v>
      </c>
      <c r="CN445" s="123" t="s">
        <v>5437</v>
      </c>
      <c r="CO445" s="123" t="s">
        <v>6334</v>
      </c>
      <c r="CP445" s="123">
        <v>5</v>
      </c>
      <c r="CQ445" s="123" t="s">
        <v>5437</v>
      </c>
      <c r="CR445" s="121" t="s">
        <v>5437</v>
      </c>
      <c r="CS445" s="121" t="s">
        <v>5442</v>
      </c>
      <c r="CT445" s="121" t="s">
        <v>5437</v>
      </c>
      <c r="CU445" s="121" t="s">
        <v>5437</v>
      </c>
      <c r="CV445" s="121" t="s">
        <v>5640</v>
      </c>
      <c r="CW445" s="121" t="s">
        <v>6312</v>
      </c>
      <c r="CX445" s="121"/>
    </row>
    <row r="446" spans="2:102" x14ac:dyDescent="0.3">
      <c r="B446" s="137" t="s">
        <v>1506</v>
      </c>
      <c r="C446" s="137"/>
      <c r="D446" s="114" t="s">
        <v>5437</v>
      </c>
      <c r="E446" s="114">
        <v>2002</v>
      </c>
      <c r="F446" s="114" t="s">
        <v>5437</v>
      </c>
      <c r="G446" s="114"/>
      <c r="H446" s="114" t="s">
        <v>5437</v>
      </c>
      <c r="I446" s="114" t="s">
        <v>6391</v>
      </c>
      <c r="J446" s="114">
        <v>1</v>
      </c>
      <c r="K446" s="114" t="s">
        <v>5437</v>
      </c>
      <c r="L446" s="115" t="s">
        <v>5443</v>
      </c>
      <c r="M446" s="115" t="s">
        <v>5440</v>
      </c>
      <c r="N446" s="115" t="s">
        <v>5440</v>
      </c>
      <c r="O446" s="115" t="s">
        <v>5440</v>
      </c>
      <c r="P446" s="115" t="s">
        <v>5440</v>
      </c>
      <c r="Q446" s="115" t="s">
        <v>5440</v>
      </c>
      <c r="R446" s="115" t="s">
        <v>5440</v>
      </c>
      <c r="S446" s="103" t="s">
        <v>5437</v>
      </c>
      <c r="T446" s="103">
        <v>2002</v>
      </c>
      <c r="U446" s="103" t="s">
        <v>5437</v>
      </c>
      <c r="V446" s="103" t="s">
        <v>5437</v>
      </c>
      <c r="W446" s="103" t="s">
        <v>5572</v>
      </c>
      <c r="X446" s="103">
        <v>1</v>
      </c>
      <c r="Y446" s="103" t="s">
        <v>5443</v>
      </c>
      <c r="Z446" s="116" t="s">
        <v>5443</v>
      </c>
      <c r="AA446" s="116" t="s">
        <v>5440</v>
      </c>
      <c r="AB446" s="116" t="s">
        <v>5440</v>
      </c>
      <c r="AC446" s="116" t="s">
        <v>5440</v>
      </c>
      <c r="AD446" s="116" t="s">
        <v>5440</v>
      </c>
      <c r="AE446" s="116" t="s">
        <v>5440</v>
      </c>
      <c r="AF446" s="116" t="s">
        <v>5440</v>
      </c>
      <c r="AG446" s="128" t="s">
        <v>5443</v>
      </c>
      <c r="AH446" s="128" t="s">
        <v>5440</v>
      </c>
      <c r="AI446" s="128" t="s">
        <v>5440</v>
      </c>
      <c r="AJ446" s="128" t="s">
        <v>5440</v>
      </c>
      <c r="AK446" s="128" t="s">
        <v>5440</v>
      </c>
      <c r="AL446" s="128" t="s">
        <v>5440</v>
      </c>
      <c r="AM446" s="128" t="s">
        <v>5440</v>
      </c>
      <c r="AN446" s="135" t="s">
        <v>5443</v>
      </c>
      <c r="AO446" s="135" t="s">
        <v>5440</v>
      </c>
      <c r="AP446" s="135" t="s">
        <v>5440</v>
      </c>
      <c r="AQ446" s="135" t="s">
        <v>5440</v>
      </c>
      <c r="AR446" s="135" t="s">
        <v>5440</v>
      </c>
      <c r="AS446" s="135" t="s">
        <v>5440</v>
      </c>
      <c r="AT446" s="135" t="s">
        <v>5440</v>
      </c>
      <c r="AU446" s="136" t="s">
        <v>5437</v>
      </c>
      <c r="AV446" s="136" t="s">
        <v>5442</v>
      </c>
      <c r="AW446" s="136" t="s">
        <v>5437</v>
      </c>
      <c r="AX446" s="136" t="s">
        <v>5437</v>
      </c>
      <c r="AY446" s="136" t="s">
        <v>5996</v>
      </c>
      <c r="AZ446" s="136">
        <v>2</v>
      </c>
      <c r="BA446" s="136" t="s">
        <v>5437</v>
      </c>
      <c r="BB446" s="99" t="s">
        <v>5443</v>
      </c>
      <c r="BC446" s="99" t="s">
        <v>5440</v>
      </c>
      <c r="BD446" s="99" t="s">
        <v>5440</v>
      </c>
      <c r="BE446" s="99" t="s">
        <v>5440</v>
      </c>
      <c r="BF446" s="99" t="s">
        <v>5440</v>
      </c>
      <c r="BG446" s="99" t="s">
        <v>5440</v>
      </c>
      <c r="BH446" s="99" t="s">
        <v>5440</v>
      </c>
      <c r="BI446" s="120" t="s">
        <v>5437</v>
      </c>
      <c r="BJ446" s="120">
        <v>2002</v>
      </c>
      <c r="BK446" s="120" t="s">
        <v>5437</v>
      </c>
      <c r="BL446" s="120" t="s">
        <v>5437</v>
      </c>
      <c r="BM446" s="120" t="s">
        <v>5553</v>
      </c>
      <c r="BN446" s="120">
        <v>1</v>
      </c>
      <c r="BO446" s="120" t="s">
        <v>5437</v>
      </c>
      <c r="BP446" s="109" t="s">
        <v>5443</v>
      </c>
      <c r="BQ446" s="109" t="s">
        <v>5440</v>
      </c>
      <c r="BR446" s="109" t="s">
        <v>5440</v>
      </c>
      <c r="BS446" s="109" t="s">
        <v>5440</v>
      </c>
      <c r="BT446" s="109" t="s">
        <v>5440</v>
      </c>
      <c r="BU446" s="109" t="s">
        <v>5440</v>
      </c>
      <c r="BV446" s="109" t="s">
        <v>5440</v>
      </c>
      <c r="BW446" s="121" t="s">
        <v>5437</v>
      </c>
      <c r="BX446" s="121">
        <v>2003</v>
      </c>
      <c r="BY446" s="121" t="s">
        <v>5437</v>
      </c>
      <c r="BZ446" s="121" t="s">
        <v>5437</v>
      </c>
      <c r="CA446" s="121"/>
      <c r="CB446" s="121">
        <v>9</v>
      </c>
      <c r="CC446" s="121"/>
      <c r="CD446" s="124" t="s">
        <v>5443</v>
      </c>
      <c r="CE446" s="124" t="s">
        <v>5440</v>
      </c>
      <c r="CF446" s="124" t="s">
        <v>5440</v>
      </c>
      <c r="CG446" s="124" t="s">
        <v>5440</v>
      </c>
      <c r="CH446" s="124" t="s">
        <v>5440</v>
      </c>
      <c r="CI446" s="124" t="s">
        <v>5440</v>
      </c>
      <c r="CJ446" s="124" t="s">
        <v>5440</v>
      </c>
      <c r="CK446" s="123" t="s">
        <v>5437</v>
      </c>
      <c r="CL446" s="123">
        <v>2003</v>
      </c>
      <c r="CM446" s="123" t="s">
        <v>5443</v>
      </c>
      <c r="CN446" s="123" t="s">
        <v>5437</v>
      </c>
      <c r="CO446" s="123" t="s">
        <v>6408</v>
      </c>
      <c r="CP446" s="123"/>
      <c r="CQ446" s="123"/>
      <c r="CR446" s="121" t="s">
        <v>5437</v>
      </c>
      <c r="CS446" s="121" t="s">
        <v>5442</v>
      </c>
      <c r="CT446" s="121" t="s">
        <v>5437</v>
      </c>
      <c r="CU446" s="121" t="s">
        <v>5437</v>
      </c>
      <c r="CV446" s="121" t="s">
        <v>5562</v>
      </c>
      <c r="CW446" s="121">
        <v>21</v>
      </c>
      <c r="CX446" s="121"/>
    </row>
    <row r="447" spans="2:102" x14ac:dyDescent="0.3">
      <c r="B447" s="137" t="s">
        <v>1510</v>
      </c>
      <c r="C447" s="137"/>
      <c r="D447" s="114" t="s">
        <v>5437</v>
      </c>
      <c r="E447" s="114">
        <v>2003</v>
      </c>
      <c r="F447" s="114" t="s">
        <v>5437</v>
      </c>
      <c r="G447" s="114"/>
      <c r="H447" s="114" t="s">
        <v>5437</v>
      </c>
      <c r="I447" s="114" t="s">
        <v>6391</v>
      </c>
      <c r="J447" s="114">
        <v>1</v>
      </c>
      <c r="K447" s="114" t="s">
        <v>5437</v>
      </c>
      <c r="L447" s="115" t="s">
        <v>5443</v>
      </c>
      <c r="M447" s="115" t="s">
        <v>5440</v>
      </c>
      <c r="N447" s="115" t="s">
        <v>5440</v>
      </c>
      <c r="O447" s="115" t="s">
        <v>5440</v>
      </c>
      <c r="P447" s="115" t="s">
        <v>5440</v>
      </c>
      <c r="Q447" s="115" t="s">
        <v>5440</v>
      </c>
      <c r="R447" s="115" t="s">
        <v>5440</v>
      </c>
      <c r="S447" s="103" t="s">
        <v>5437</v>
      </c>
      <c r="T447" s="103">
        <v>2003</v>
      </c>
      <c r="U447" s="103" t="s">
        <v>5437</v>
      </c>
      <c r="V447" s="103" t="s">
        <v>5437</v>
      </c>
      <c r="W447" s="103" t="s">
        <v>5572</v>
      </c>
      <c r="X447" s="103">
        <v>1</v>
      </c>
      <c r="Y447" s="103" t="s">
        <v>5443</v>
      </c>
      <c r="Z447" s="116" t="s">
        <v>5495</v>
      </c>
      <c r="AA447" s="116" t="s">
        <v>5440</v>
      </c>
      <c r="AB447" s="116" t="s">
        <v>5440</v>
      </c>
      <c r="AC447" s="116" t="s">
        <v>5440</v>
      </c>
      <c r="AD447" s="116" t="s">
        <v>5440</v>
      </c>
      <c r="AE447" s="116" t="s">
        <v>5440</v>
      </c>
      <c r="AF447" s="116" t="s">
        <v>5440</v>
      </c>
      <c r="AG447" s="128" t="s">
        <v>5443</v>
      </c>
      <c r="AH447" s="128" t="s">
        <v>5440</v>
      </c>
      <c r="AI447" s="128" t="s">
        <v>5440</v>
      </c>
      <c r="AJ447" s="128" t="s">
        <v>5440</v>
      </c>
      <c r="AK447" s="128" t="s">
        <v>5440</v>
      </c>
      <c r="AL447" s="128" t="s">
        <v>5440</v>
      </c>
      <c r="AM447" s="128" t="s">
        <v>5440</v>
      </c>
      <c r="AN447" s="135" t="s">
        <v>5443</v>
      </c>
      <c r="AO447" s="135" t="s">
        <v>5440</v>
      </c>
      <c r="AP447" s="135" t="s">
        <v>5440</v>
      </c>
      <c r="AQ447" s="135" t="s">
        <v>5440</v>
      </c>
      <c r="AR447" s="135" t="s">
        <v>5440</v>
      </c>
      <c r="AS447" s="135" t="s">
        <v>5440</v>
      </c>
      <c r="AT447" s="135" t="s">
        <v>5440</v>
      </c>
      <c r="AU447" s="136" t="s">
        <v>5437</v>
      </c>
      <c r="AV447" s="136" t="s">
        <v>5442</v>
      </c>
      <c r="AW447" s="136" t="s">
        <v>5437</v>
      </c>
      <c r="AX447" s="136" t="s">
        <v>5437</v>
      </c>
      <c r="AY447" s="136" t="s">
        <v>5996</v>
      </c>
      <c r="AZ447" s="136">
        <v>2</v>
      </c>
      <c r="BA447" s="136" t="s">
        <v>5437</v>
      </c>
      <c r="BB447" s="99" t="s">
        <v>5443</v>
      </c>
      <c r="BC447" s="99" t="s">
        <v>5440</v>
      </c>
      <c r="BD447" s="99" t="s">
        <v>5440</v>
      </c>
      <c r="BE447" s="99" t="s">
        <v>5440</v>
      </c>
      <c r="BF447" s="99" t="s">
        <v>5440</v>
      </c>
      <c r="BG447" s="99" t="s">
        <v>5440</v>
      </c>
      <c r="BH447" s="99" t="s">
        <v>5440</v>
      </c>
      <c r="BI447" s="120" t="s">
        <v>5437</v>
      </c>
      <c r="BJ447" s="120">
        <v>2002</v>
      </c>
      <c r="BK447" s="120" t="s">
        <v>5437</v>
      </c>
      <c r="BL447" s="120" t="s">
        <v>5437</v>
      </c>
      <c r="BM447" s="120" t="s">
        <v>5572</v>
      </c>
      <c r="BN447" s="120">
        <v>1</v>
      </c>
      <c r="BO447" s="120" t="s">
        <v>5437</v>
      </c>
      <c r="BP447" s="109" t="s">
        <v>5443</v>
      </c>
      <c r="BQ447" s="109" t="s">
        <v>5440</v>
      </c>
      <c r="BR447" s="109" t="s">
        <v>5440</v>
      </c>
      <c r="BS447" s="109" t="s">
        <v>5440</v>
      </c>
      <c r="BT447" s="109" t="s">
        <v>5440</v>
      </c>
      <c r="BU447" s="109" t="s">
        <v>5440</v>
      </c>
      <c r="BV447" s="109" t="s">
        <v>5440</v>
      </c>
      <c r="BW447" s="121" t="s">
        <v>5437</v>
      </c>
      <c r="BX447" s="121">
        <v>2002</v>
      </c>
      <c r="BY447" s="121" t="s">
        <v>5437</v>
      </c>
      <c r="BZ447" s="121" t="s">
        <v>5437</v>
      </c>
      <c r="CA447" s="121"/>
      <c r="CB447" s="121">
        <v>9</v>
      </c>
      <c r="CC447" s="121" t="s">
        <v>5495</v>
      </c>
      <c r="CD447" s="124" t="s">
        <v>5443</v>
      </c>
      <c r="CE447" s="124" t="s">
        <v>5440</v>
      </c>
      <c r="CF447" s="124" t="s">
        <v>5440</v>
      </c>
      <c r="CG447" s="124" t="s">
        <v>5440</v>
      </c>
      <c r="CH447" s="124" t="s">
        <v>5440</v>
      </c>
      <c r="CI447" s="124" t="s">
        <v>5440</v>
      </c>
      <c r="CJ447" s="124" t="s">
        <v>5440</v>
      </c>
      <c r="CK447" s="123" t="s">
        <v>5437</v>
      </c>
      <c r="CL447" s="123">
        <v>2003</v>
      </c>
      <c r="CM447" s="123" t="s">
        <v>5437</v>
      </c>
      <c r="CN447" s="123" t="s">
        <v>5437</v>
      </c>
      <c r="CO447" s="123"/>
      <c r="CP447" s="123">
        <v>1</v>
      </c>
      <c r="CQ447" s="123" t="s">
        <v>5437</v>
      </c>
      <c r="CR447" s="121" t="s">
        <v>5437</v>
      </c>
      <c r="CS447" s="121" t="s">
        <v>5442</v>
      </c>
      <c r="CT447" s="121" t="s">
        <v>5437</v>
      </c>
      <c r="CU447" s="121" t="s">
        <v>5437</v>
      </c>
      <c r="CV447" s="121" t="s">
        <v>6409</v>
      </c>
      <c r="CW447" s="121">
        <v>4</v>
      </c>
      <c r="CX447" s="121" t="s">
        <v>5437</v>
      </c>
    </row>
    <row r="448" spans="2:102" x14ac:dyDescent="0.3">
      <c r="B448" s="137" t="s">
        <v>6410</v>
      </c>
      <c r="C448" s="137"/>
      <c r="D448" s="114" t="s">
        <v>5437</v>
      </c>
      <c r="E448" s="114">
        <v>2010</v>
      </c>
      <c r="F448" s="114" t="s">
        <v>5437</v>
      </c>
      <c r="G448" s="114"/>
      <c r="H448" s="114" t="s">
        <v>5437</v>
      </c>
      <c r="I448" s="114" t="s">
        <v>5508</v>
      </c>
      <c r="J448" s="114">
        <v>2</v>
      </c>
      <c r="K448" s="114" t="s">
        <v>5437</v>
      </c>
      <c r="L448" s="115" t="s">
        <v>5437</v>
      </c>
      <c r="M448" s="115" t="s">
        <v>5442</v>
      </c>
      <c r="N448" s="115" t="s">
        <v>5442</v>
      </c>
      <c r="O448" s="115" t="s">
        <v>5442</v>
      </c>
      <c r="P448" s="115" t="s">
        <v>5442</v>
      </c>
      <c r="Q448" s="115">
        <v>18</v>
      </c>
      <c r="R448" s="115" t="s">
        <v>5437</v>
      </c>
      <c r="S448" s="103" t="s">
        <v>5437</v>
      </c>
      <c r="T448" s="103">
        <v>1984</v>
      </c>
      <c r="U448" s="103" t="s">
        <v>5437</v>
      </c>
      <c r="V448" s="103" t="s">
        <v>5437</v>
      </c>
      <c r="W448" s="103" t="s">
        <v>5572</v>
      </c>
      <c r="X448" s="103">
        <v>6</v>
      </c>
      <c r="Y448" s="103" t="s">
        <v>5437</v>
      </c>
      <c r="Z448" s="116" t="s">
        <v>5443</v>
      </c>
      <c r="AA448" s="116" t="s">
        <v>5440</v>
      </c>
      <c r="AB448" s="116" t="s">
        <v>5440</v>
      </c>
      <c r="AC448" s="116" t="s">
        <v>5440</v>
      </c>
      <c r="AD448" s="116" t="s">
        <v>5440</v>
      </c>
      <c r="AE448" s="116" t="s">
        <v>5440</v>
      </c>
      <c r="AF448" s="116" t="s">
        <v>5440</v>
      </c>
      <c r="AG448" s="128" t="s">
        <v>5437</v>
      </c>
      <c r="AH448" s="128">
        <v>1990</v>
      </c>
      <c r="AI448" s="128" t="s">
        <v>5437</v>
      </c>
      <c r="AJ448" s="128" t="s">
        <v>5437</v>
      </c>
      <c r="AK448" s="128" t="s">
        <v>5572</v>
      </c>
      <c r="AL448" s="128">
        <v>1</v>
      </c>
      <c r="AM448" s="128" t="s">
        <v>5437</v>
      </c>
      <c r="AN448" s="135" t="s">
        <v>5443</v>
      </c>
      <c r="AO448" s="135" t="s">
        <v>5440</v>
      </c>
      <c r="AP448" s="135" t="s">
        <v>5440</v>
      </c>
      <c r="AQ448" s="135" t="s">
        <v>5440</v>
      </c>
      <c r="AR448" s="135" t="s">
        <v>5440</v>
      </c>
      <c r="AS448" s="135" t="s">
        <v>5440</v>
      </c>
      <c r="AT448" s="135" t="s">
        <v>5440</v>
      </c>
      <c r="AU448" s="136" t="s">
        <v>5437</v>
      </c>
      <c r="AV448" s="136">
        <v>1984</v>
      </c>
      <c r="AW448" s="136" t="s">
        <v>5437</v>
      </c>
      <c r="AX448" s="136" t="s">
        <v>5437</v>
      </c>
      <c r="AY448" s="136" t="s">
        <v>5996</v>
      </c>
      <c r="AZ448" s="136">
        <v>4</v>
      </c>
      <c r="BA448" s="136" t="s">
        <v>5437</v>
      </c>
      <c r="BB448" s="99" t="s">
        <v>5437</v>
      </c>
      <c r="BC448" s="99">
        <v>1982</v>
      </c>
      <c r="BD448" s="99" t="s">
        <v>5437</v>
      </c>
      <c r="BE448" s="99" t="s">
        <v>5437</v>
      </c>
      <c r="BF448" s="99" t="s">
        <v>6411</v>
      </c>
      <c r="BG448" s="99">
        <v>6</v>
      </c>
      <c r="BH448" s="99" t="s">
        <v>5437</v>
      </c>
      <c r="BI448" s="120" t="s">
        <v>5443</v>
      </c>
      <c r="BJ448" s="120" t="s">
        <v>5440</v>
      </c>
      <c r="BK448" s="120" t="s">
        <v>5440</v>
      </c>
      <c r="BL448" s="120" t="s">
        <v>5440</v>
      </c>
      <c r="BM448" s="120" t="s">
        <v>5440</v>
      </c>
      <c r="BN448" s="120" t="s">
        <v>5440</v>
      </c>
      <c r="BO448" s="120" t="s">
        <v>5440</v>
      </c>
      <c r="BP448" s="109" t="s">
        <v>5443</v>
      </c>
      <c r="BQ448" s="109" t="s">
        <v>5440</v>
      </c>
      <c r="BR448" s="109" t="s">
        <v>5440</v>
      </c>
      <c r="BS448" s="109" t="s">
        <v>5440</v>
      </c>
      <c r="BT448" s="109" t="s">
        <v>5440</v>
      </c>
      <c r="BU448" s="109" t="s">
        <v>5440</v>
      </c>
      <c r="BV448" s="109" t="s">
        <v>5440</v>
      </c>
      <c r="BW448" s="121" t="s">
        <v>5437</v>
      </c>
      <c r="BX448" s="121">
        <v>1982</v>
      </c>
      <c r="BY448" s="121" t="s">
        <v>5437</v>
      </c>
      <c r="BZ448" s="121" t="s">
        <v>5437</v>
      </c>
      <c r="CA448" s="121" t="s">
        <v>5572</v>
      </c>
      <c r="CB448" s="121">
        <v>5</v>
      </c>
      <c r="CC448" s="121" t="s">
        <v>5495</v>
      </c>
      <c r="CD448" s="124" t="s">
        <v>5443</v>
      </c>
      <c r="CE448" s="124" t="s">
        <v>5440</v>
      </c>
      <c r="CF448" s="124" t="s">
        <v>5440</v>
      </c>
      <c r="CG448" s="124" t="s">
        <v>5440</v>
      </c>
      <c r="CH448" s="124" t="s">
        <v>5440</v>
      </c>
      <c r="CI448" s="124" t="s">
        <v>5440</v>
      </c>
      <c r="CJ448" s="124" t="s">
        <v>5440</v>
      </c>
      <c r="CK448" s="123" t="s">
        <v>5437</v>
      </c>
      <c r="CL448" s="123">
        <v>1982</v>
      </c>
      <c r="CM448" s="123" t="s">
        <v>5437</v>
      </c>
      <c r="CN448" s="123" t="s">
        <v>5437</v>
      </c>
      <c r="CO448" s="123" t="s">
        <v>5704</v>
      </c>
      <c r="CP448" s="123">
        <v>18</v>
      </c>
      <c r="CQ448" s="123" t="s">
        <v>5437</v>
      </c>
      <c r="CR448" s="121" t="s">
        <v>5437</v>
      </c>
      <c r="CS448" s="121">
        <v>2013</v>
      </c>
      <c r="CT448" s="121" t="s">
        <v>5437</v>
      </c>
      <c r="CU448" s="121" t="s">
        <v>5437</v>
      </c>
      <c r="CV448" s="121" t="s">
        <v>6412</v>
      </c>
      <c r="CW448" s="121">
        <v>2</v>
      </c>
      <c r="CX448" s="121" t="s">
        <v>5437</v>
      </c>
    </row>
    <row r="449" spans="1:102" x14ac:dyDescent="0.3">
      <c r="A449" s="133" t="s">
        <v>6413</v>
      </c>
      <c r="B449" s="133" t="s">
        <v>6413</v>
      </c>
      <c r="C449" s="133"/>
      <c r="D449" s="114"/>
      <c r="E449" s="114"/>
      <c r="F449" s="114"/>
      <c r="G449" s="114"/>
      <c r="H449" s="114"/>
      <c r="I449" s="114"/>
      <c r="J449" s="114"/>
      <c r="K449" s="114"/>
      <c r="L449" s="115"/>
      <c r="M449" s="115"/>
      <c r="N449" s="115"/>
      <c r="O449" s="115"/>
      <c r="P449" s="115"/>
      <c r="Q449" s="115"/>
      <c r="R449" s="115"/>
      <c r="S449" s="103"/>
      <c r="T449" s="103"/>
      <c r="U449" s="103"/>
      <c r="V449" s="103"/>
      <c r="W449" s="103"/>
      <c r="X449" s="103"/>
      <c r="Y449" s="103"/>
      <c r="Z449" s="116"/>
      <c r="AA449" s="116"/>
      <c r="AB449" s="116"/>
      <c r="AC449" s="116"/>
      <c r="AD449" s="116"/>
      <c r="AE449" s="116"/>
      <c r="AF449" s="116"/>
      <c r="AG449" s="128"/>
      <c r="AH449" s="128"/>
      <c r="AI449" s="128"/>
      <c r="AJ449" s="128"/>
      <c r="AK449" s="128"/>
      <c r="AL449" s="128"/>
      <c r="AM449" s="128"/>
      <c r="AN449" s="135"/>
      <c r="AO449" s="135"/>
      <c r="AP449" s="135"/>
      <c r="AQ449" s="135"/>
      <c r="AR449" s="135"/>
      <c r="AS449" s="135"/>
      <c r="AT449" s="135"/>
      <c r="AU449" s="136"/>
      <c r="AV449" s="136"/>
      <c r="AW449" s="136"/>
      <c r="AX449" s="136"/>
      <c r="AY449" s="136"/>
      <c r="AZ449" s="136"/>
      <c r="BA449" s="136"/>
      <c r="BB449" s="99"/>
      <c r="BC449" s="99"/>
      <c r="BD449" s="99"/>
      <c r="BE449" s="99"/>
      <c r="BF449" s="99"/>
      <c r="BG449" s="99"/>
      <c r="BH449" s="99"/>
      <c r="BI449" s="120"/>
      <c r="BJ449" s="120"/>
      <c r="BK449" s="120"/>
      <c r="BL449" s="120"/>
      <c r="BM449" s="120"/>
      <c r="BN449" s="120"/>
      <c r="BO449" s="120"/>
      <c r="BP449" s="109"/>
      <c r="BQ449" s="109"/>
      <c r="BR449" s="109"/>
      <c r="BS449" s="109"/>
      <c r="BT449" s="109"/>
      <c r="BU449" s="109"/>
      <c r="BV449" s="109"/>
      <c r="BW449" s="121"/>
      <c r="BX449" s="121"/>
      <c r="BY449" s="121"/>
      <c r="BZ449" s="121"/>
      <c r="CA449" s="121"/>
      <c r="CB449" s="121"/>
      <c r="CC449" s="121"/>
      <c r="CD449" s="124"/>
      <c r="CE449" s="124"/>
      <c r="CF449" s="124"/>
      <c r="CG449" s="124"/>
      <c r="CH449" s="124"/>
      <c r="CI449" s="124"/>
      <c r="CJ449" s="124"/>
      <c r="CK449" s="123"/>
      <c r="CL449" s="123"/>
      <c r="CM449" s="123"/>
      <c r="CN449" s="123"/>
      <c r="CO449" s="123"/>
      <c r="CP449" s="123"/>
      <c r="CQ449" s="123"/>
      <c r="CR449" s="121"/>
      <c r="CS449" s="121"/>
      <c r="CT449" s="121"/>
      <c r="CU449" s="121"/>
      <c r="CV449" s="121"/>
      <c r="CW449" s="121"/>
      <c r="CX449" s="121"/>
    </row>
    <row r="450" spans="1:102" x14ac:dyDescent="0.3">
      <c r="B450" s="133" t="s">
        <v>5435</v>
      </c>
      <c r="C450" s="133"/>
      <c r="D450" s="114" t="s">
        <v>5437</v>
      </c>
      <c r="E450" s="114">
        <v>2005</v>
      </c>
      <c r="F450" s="114" t="s">
        <v>5437</v>
      </c>
      <c r="G450" s="114"/>
      <c r="H450" s="114" t="s">
        <v>5437</v>
      </c>
      <c r="I450" s="114" t="s">
        <v>6414</v>
      </c>
      <c r="J450" s="114">
        <v>2</v>
      </c>
      <c r="K450" s="114" t="s">
        <v>5437</v>
      </c>
      <c r="L450" s="115" t="s">
        <v>5437</v>
      </c>
      <c r="M450" s="115">
        <v>2004</v>
      </c>
      <c r="N450" s="115" t="s">
        <v>5495</v>
      </c>
      <c r="O450" s="115" t="s">
        <v>5437</v>
      </c>
      <c r="P450" s="115" t="s">
        <v>5781</v>
      </c>
      <c r="Q450" s="115">
        <v>23</v>
      </c>
      <c r="R450" s="115" t="s">
        <v>5437</v>
      </c>
      <c r="S450" s="103" t="s">
        <v>5437</v>
      </c>
      <c r="T450" s="103">
        <v>2004</v>
      </c>
      <c r="U450" s="103" t="s">
        <v>5437</v>
      </c>
      <c r="V450" s="103" t="s">
        <v>5437</v>
      </c>
      <c r="W450" s="103" t="s">
        <v>6338</v>
      </c>
      <c r="X450" s="103">
        <v>17</v>
      </c>
      <c r="Y450" s="103" t="s">
        <v>5437</v>
      </c>
      <c r="Z450" s="116" t="s">
        <v>5437</v>
      </c>
      <c r="AA450" s="116" t="s">
        <v>5442</v>
      </c>
      <c r="AB450" s="116" t="s">
        <v>5443</v>
      </c>
      <c r="AC450" s="116" t="s">
        <v>5443</v>
      </c>
      <c r="AD450" s="116" t="s">
        <v>6415</v>
      </c>
      <c r="AE450" s="116">
        <v>1</v>
      </c>
      <c r="AF450" s="116" t="s">
        <v>5443</v>
      </c>
      <c r="AG450" s="134" t="s">
        <v>5437</v>
      </c>
      <c r="AH450" s="134">
        <v>2002</v>
      </c>
      <c r="AI450" s="134" t="s">
        <v>5437</v>
      </c>
      <c r="AJ450" s="134" t="s">
        <v>5437</v>
      </c>
      <c r="AK450" s="134" t="s">
        <v>6416</v>
      </c>
      <c r="AL450" s="134">
        <v>1</v>
      </c>
      <c r="AM450" s="134" t="s">
        <v>5437</v>
      </c>
      <c r="AN450" s="135" t="s">
        <v>5443</v>
      </c>
      <c r="AO450" s="135" t="s">
        <v>5440</v>
      </c>
      <c r="AP450" s="135" t="s">
        <v>5440</v>
      </c>
      <c r="AQ450" s="135" t="s">
        <v>5440</v>
      </c>
      <c r="AR450" s="135" t="s">
        <v>5440</v>
      </c>
      <c r="AS450" s="135" t="s">
        <v>5440</v>
      </c>
      <c r="AT450" s="135" t="s">
        <v>5440</v>
      </c>
      <c r="AU450" s="136" t="s">
        <v>5437</v>
      </c>
      <c r="AV450" s="136">
        <v>2013</v>
      </c>
      <c r="AW450" s="136" t="s">
        <v>5437</v>
      </c>
      <c r="AX450" s="136" t="s">
        <v>5437</v>
      </c>
      <c r="AY450" s="136" t="s">
        <v>6417</v>
      </c>
      <c r="AZ450" s="136">
        <v>16</v>
      </c>
      <c r="BA450" s="136" t="s">
        <v>5437</v>
      </c>
      <c r="BB450" s="99" t="s">
        <v>5437</v>
      </c>
      <c r="BC450" s="99">
        <v>2010</v>
      </c>
      <c r="BD450" s="99" t="s">
        <v>5437</v>
      </c>
      <c r="BE450" s="99" t="s">
        <v>5437</v>
      </c>
      <c r="BF450" s="99" t="s">
        <v>6341</v>
      </c>
      <c r="BG450" s="99">
        <v>3</v>
      </c>
      <c r="BH450" s="99" t="s">
        <v>5437</v>
      </c>
      <c r="BI450" s="120" t="s">
        <v>5437</v>
      </c>
      <c r="BJ450" s="120" t="s">
        <v>5442</v>
      </c>
      <c r="BK450" s="120" t="s">
        <v>5437</v>
      </c>
      <c r="BL450" s="120" t="s">
        <v>5437</v>
      </c>
      <c r="BM450" s="120" t="s">
        <v>5742</v>
      </c>
      <c r="BN450" s="120">
        <v>1</v>
      </c>
      <c r="BO450" s="120" t="s">
        <v>5437</v>
      </c>
      <c r="BP450" s="109" t="s">
        <v>5437</v>
      </c>
      <c r="BQ450" s="109">
        <v>2004</v>
      </c>
      <c r="BR450" s="109" t="s">
        <v>5437</v>
      </c>
      <c r="BS450" s="109" t="s">
        <v>5437</v>
      </c>
      <c r="BT450" s="109" t="s">
        <v>5742</v>
      </c>
      <c r="BU450" s="109">
        <v>1</v>
      </c>
      <c r="BV450" s="109" t="s">
        <v>5437</v>
      </c>
      <c r="BW450" s="121" t="s">
        <v>5437</v>
      </c>
      <c r="BX450" s="121" t="s">
        <v>5568</v>
      </c>
      <c r="BY450" s="121" t="s">
        <v>5437</v>
      </c>
      <c r="BZ450" s="121" t="s">
        <v>5437</v>
      </c>
      <c r="CA450" s="121" t="s">
        <v>5440</v>
      </c>
      <c r="CB450" s="121">
        <v>1</v>
      </c>
      <c r="CC450" s="121" t="s">
        <v>0</v>
      </c>
      <c r="CD450" s="124" t="s">
        <v>5437</v>
      </c>
      <c r="CE450" s="124" t="s">
        <v>5442</v>
      </c>
      <c r="CF450" s="124" t="s">
        <v>5437</v>
      </c>
      <c r="CG450" s="124" t="s">
        <v>5437</v>
      </c>
      <c r="CH450" s="124" t="s">
        <v>6418</v>
      </c>
      <c r="CI450" s="124">
        <v>1</v>
      </c>
      <c r="CJ450" s="124" t="s">
        <v>5495</v>
      </c>
      <c r="CK450" s="123" t="s">
        <v>5437</v>
      </c>
      <c r="CL450" s="123">
        <v>2004</v>
      </c>
      <c r="CM450" s="123" t="s">
        <v>5437</v>
      </c>
      <c r="CN450" s="123" t="s">
        <v>5437</v>
      </c>
      <c r="CO450" s="123" t="s">
        <v>6419</v>
      </c>
      <c r="CP450" s="123">
        <v>16</v>
      </c>
      <c r="CQ450" s="123" t="s">
        <v>5437</v>
      </c>
      <c r="CR450" s="121" t="s">
        <v>5437</v>
      </c>
      <c r="CS450" s="121">
        <v>2014</v>
      </c>
      <c r="CT450" s="121" t="s">
        <v>5437</v>
      </c>
      <c r="CU450" s="121" t="s">
        <v>5437</v>
      </c>
      <c r="CV450" s="121" t="s">
        <v>6187</v>
      </c>
      <c r="CW450" s="121" t="s">
        <v>5451</v>
      </c>
      <c r="CX450" s="121" t="s">
        <v>0</v>
      </c>
    </row>
    <row r="451" spans="1:102" x14ac:dyDescent="0.3">
      <c r="B451" s="137" t="s">
        <v>6420</v>
      </c>
      <c r="C451" s="137"/>
      <c r="D451" s="114" t="s">
        <v>5437</v>
      </c>
      <c r="E451" s="114">
        <v>2008</v>
      </c>
      <c r="F451" s="114" t="s">
        <v>5437</v>
      </c>
      <c r="G451" s="114"/>
      <c r="H451" s="114" t="s">
        <v>5437</v>
      </c>
      <c r="I451" s="114" t="s">
        <v>5508</v>
      </c>
      <c r="J451" s="114">
        <v>1</v>
      </c>
      <c r="K451" s="114" t="s">
        <v>5437</v>
      </c>
      <c r="L451" s="115" t="s">
        <v>5437</v>
      </c>
      <c r="M451" s="115">
        <v>2005</v>
      </c>
      <c r="N451" s="115" t="s">
        <v>5437</v>
      </c>
      <c r="O451" s="115" t="s">
        <v>5437</v>
      </c>
      <c r="P451" s="115" t="s">
        <v>5786</v>
      </c>
      <c r="Q451" s="115">
        <v>6</v>
      </c>
      <c r="R451" s="115" t="s">
        <v>5437</v>
      </c>
      <c r="S451" s="103" t="s">
        <v>5437</v>
      </c>
      <c r="T451" s="103" t="s">
        <v>5568</v>
      </c>
      <c r="U451" s="103" t="s">
        <v>5437</v>
      </c>
      <c r="V451" s="103" t="s">
        <v>5437</v>
      </c>
      <c r="W451" s="103" t="s">
        <v>5561</v>
      </c>
      <c r="X451" s="103">
        <v>4</v>
      </c>
      <c r="Y451" s="103" t="s">
        <v>5437</v>
      </c>
      <c r="Z451" s="116" t="s">
        <v>5443</v>
      </c>
      <c r="AA451" s="116" t="s">
        <v>0</v>
      </c>
      <c r="AB451" s="116" t="s">
        <v>0</v>
      </c>
      <c r="AC451" s="116" t="s">
        <v>0</v>
      </c>
      <c r="AD451" s="116" t="s">
        <v>0</v>
      </c>
      <c r="AE451" s="116" t="s">
        <v>0</v>
      </c>
      <c r="AF451" s="116" t="s">
        <v>0</v>
      </c>
      <c r="AG451" s="134" t="s">
        <v>5437</v>
      </c>
      <c r="AH451" s="134">
        <v>2004</v>
      </c>
      <c r="AI451" s="134" t="s">
        <v>5437</v>
      </c>
      <c r="AJ451" s="134" t="s">
        <v>5437</v>
      </c>
      <c r="AK451" s="134" t="s">
        <v>5865</v>
      </c>
      <c r="AL451" s="134">
        <v>1</v>
      </c>
      <c r="AM451" s="134" t="s">
        <v>5443</v>
      </c>
      <c r="AN451" s="135" t="s">
        <v>5443</v>
      </c>
      <c r="AO451" s="135" t="s">
        <v>0</v>
      </c>
      <c r="AP451" s="135" t="s">
        <v>0</v>
      </c>
      <c r="AQ451" s="135" t="s">
        <v>0</v>
      </c>
      <c r="AR451" s="135" t="s">
        <v>0</v>
      </c>
      <c r="AS451" s="135" t="s">
        <v>0</v>
      </c>
      <c r="AT451" s="135" t="s">
        <v>0</v>
      </c>
      <c r="AU451" s="136" t="s">
        <v>5437</v>
      </c>
      <c r="AV451" s="136">
        <v>2012</v>
      </c>
      <c r="AW451" s="136" t="s">
        <v>5437</v>
      </c>
      <c r="AX451" s="136" t="s">
        <v>5437</v>
      </c>
      <c r="AY451" s="136" t="s">
        <v>6290</v>
      </c>
      <c r="AZ451" s="136">
        <v>6</v>
      </c>
      <c r="BA451" s="136" t="s">
        <v>5437</v>
      </c>
      <c r="BB451" s="99" t="s">
        <v>5437</v>
      </c>
      <c r="BC451" s="99" t="s">
        <v>5442</v>
      </c>
      <c r="BD451" s="99" t="s">
        <v>5437</v>
      </c>
      <c r="BE451" s="99" t="s">
        <v>5437</v>
      </c>
      <c r="BF451" s="99" t="s">
        <v>5447</v>
      </c>
      <c r="BG451" s="99">
        <v>1</v>
      </c>
      <c r="BH451" s="99" t="s">
        <v>5495</v>
      </c>
      <c r="BI451" s="120" t="s">
        <v>5437</v>
      </c>
      <c r="BJ451" s="120" t="s">
        <v>5442</v>
      </c>
      <c r="BK451" s="120" t="s">
        <v>5437</v>
      </c>
      <c r="BL451" s="120" t="s">
        <v>5437</v>
      </c>
      <c r="BM451" s="120" t="s">
        <v>5742</v>
      </c>
      <c r="BN451" s="120">
        <v>1</v>
      </c>
      <c r="BO451" s="120" t="s">
        <v>5437</v>
      </c>
      <c r="BP451" s="109" t="s">
        <v>5443</v>
      </c>
      <c r="BQ451" s="109" t="s">
        <v>0</v>
      </c>
      <c r="BR451" s="109" t="s">
        <v>0</v>
      </c>
      <c r="BS451" s="109" t="s">
        <v>0</v>
      </c>
      <c r="BT451" s="109" t="s">
        <v>0</v>
      </c>
      <c r="BU451" s="109" t="s">
        <v>0</v>
      </c>
      <c r="BV451" s="109" t="s">
        <v>0</v>
      </c>
      <c r="BW451" s="121" t="s">
        <v>5437</v>
      </c>
      <c r="BX451" s="121" t="s">
        <v>5568</v>
      </c>
      <c r="BY451" s="121" t="s">
        <v>5437</v>
      </c>
      <c r="BZ451" s="121" t="s">
        <v>5437</v>
      </c>
      <c r="CA451" s="121" t="s">
        <v>5440</v>
      </c>
      <c r="CB451" s="121">
        <v>1</v>
      </c>
      <c r="CC451" s="121" t="s">
        <v>0</v>
      </c>
      <c r="CD451" s="124" t="s">
        <v>5443</v>
      </c>
      <c r="CE451" s="124" t="s">
        <v>5440</v>
      </c>
      <c r="CF451" s="124" t="s">
        <v>5440</v>
      </c>
      <c r="CG451" s="124" t="s">
        <v>5440</v>
      </c>
      <c r="CH451" s="124" t="s">
        <v>5440</v>
      </c>
      <c r="CI451" s="124" t="s">
        <v>5440</v>
      </c>
      <c r="CJ451" s="124" t="s">
        <v>5440</v>
      </c>
      <c r="CK451" s="123" t="s">
        <v>5437</v>
      </c>
      <c r="CL451" s="123" t="s">
        <v>5568</v>
      </c>
      <c r="CM451" s="123" t="s">
        <v>5437</v>
      </c>
      <c r="CN451" s="123" t="s">
        <v>5437</v>
      </c>
      <c r="CO451" s="123" t="s">
        <v>6190</v>
      </c>
      <c r="CP451" s="123">
        <v>2</v>
      </c>
      <c r="CQ451" s="123" t="s">
        <v>5437</v>
      </c>
      <c r="CR451" s="121" t="s">
        <v>5437</v>
      </c>
      <c r="CS451" s="121">
        <v>2014</v>
      </c>
      <c r="CT451" s="121" t="s">
        <v>5437</v>
      </c>
      <c r="CU451" s="121" t="s">
        <v>5437</v>
      </c>
      <c r="CV451" s="121" t="s">
        <v>5640</v>
      </c>
      <c r="CW451" s="121" t="s">
        <v>6191</v>
      </c>
      <c r="CX451" s="121" t="s">
        <v>0</v>
      </c>
    </row>
    <row r="452" spans="1:102" x14ac:dyDescent="0.3">
      <c r="B452" s="137" t="s">
        <v>6421</v>
      </c>
      <c r="C452" s="137"/>
      <c r="D452" s="114" t="s">
        <v>5437</v>
      </c>
      <c r="E452" s="114">
        <v>2008</v>
      </c>
      <c r="F452" s="114" t="s">
        <v>5437</v>
      </c>
      <c r="G452" s="114"/>
      <c r="H452" s="114" t="s">
        <v>5437</v>
      </c>
      <c r="I452" s="114" t="s">
        <v>5508</v>
      </c>
      <c r="J452" s="114">
        <v>1</v>
      </c>
      <c r="K452" s="114" t="s">
        <v>5437</v>
      </c>
      <c r="L452" s="115" t="s">
        <v>5437</v>
      </c>
      <c r="M452" s="115">
        <v>2010</v>
      </c>
      <c r="N452" s="115" t="s">
        <v>5437</v>
      </c>
      <c r="O452" s="115" t="s">
        <v>5437</v>
      </c>
      <c r="P452" s="115" t="s">
        <v>5949</v>
      </c>
      <c r="Q452" s="115">
        <v>8</v>
      </c>
      <c r="R452" s="115" t="s">
        <v>5495</v>
      </c>
      <c r="S452" s="103" t="s">
        <v>5437</v>
      </c>
      <c r="T452" s="103" t="s">
        <v>5442</v>
      </c>
      <c r="U452" s="103" t="s">
        <v>5495</v>
      </c>
      <c r="V452" s="103" t="s">
        <v>5495</v>
      </c>
      <c r="W452" s="103" t="s">
        <v>5634</v>
      </c>
      <c r="X452" s="103">
        <v>4</v>
      </c>
      <c r="Y452" s="103" t="s">
        <v>5495</v>
      </c>
      <c r="Z452" s="116" t="s">
        <v>5443</v>
      </c>
      <c r="AA452" s="116" t="s">
        <v>5440</v>
      </c>
      <c r="AB452" s="116" t="s">
        <v>5440</v>
      </c>
      <c r="AC452" s="116" t="s">
        <v>5440</v>
      </c>
      <c r="AD452" s="116" t="s">
        <v>5440</v>
      </c>
      <c r="AE452" s="116" t="s">
        <v>5440</v>
      </c>
      <c r="AF452" s="116" t="s">
        <v>5440</v>
      </c>
      <c r="AG452" s="134" t="s">
        <v>5443</v>
      </c>
      <c r="AH452" s="134" t="s">
        <v>5440</v>
      </c>
      <c r="AI452" s="134" t="s">
        <v>5440</v>
      </c>
      <c r="AJ452" s="134" t="s">
        <v>5440</v>
      </c>
      <c r="AK452" s="134" t="s">
        <v>5440</v>
      </c>
      <c r="AL452" s="134" t="s">
        <v>5440</v>
      </c>
      <c r="AM452" s="134" t="s">
        <v>5440</v>
      </c>
      <c r="AN452" s="135" t="s">
        <v>5443</v>
      </c>
      <c r="AO452" s="135" t="s">
        <v>5440</v>
      </c>
      <c r="AP452" s="135" t="s">
        <v>5440</v>
      </c>
      <c r="AQ452" s="135" t="s">
        <v>5440</v>
      </c>
      <c r="AR452" s="135" t="s">
        <v>5440</v>
      </c>
      <c r="AS452" s="135" t="s">
        <v>5440</v>
      </c>
      <c r="AT452" s="135" t="s">
        <v>5440</v>
      </c>
      <c r="AU452" s="136" t="s">
        <v>5437</v>
      </c>
      <c r="AV452" s="136">
        <v>2012</v>
      </c>
      <c r="AW452" s="136" t="s">
        <v>5437</v>
      </c>
      <c r="AX452" s="136" t="s">
        <v>5437</v>
      </c>
      <c r="AY452" s="136" t="s">
        <v>6053</v>
      </c>
      <c r="AZ452" s="136">
        <v>6</v>
      </c>
      <c r="BA452" s="136" t="s">
        <v>5437</v>
      </c>
      <c r="BB452" s="99" t="s">
        <v>5495</v>
      </c>
      <c r="BC452" s="99">
        <v>2014</v>
      </c>
      <c r="BD452" s="99" t="s">
        <v>5495</v>
      </c>
      <c r="BE452" s="99" t="s">
        <v>5495</v>
      </c>
      <c r="BF452" s="99" t="s">
        <v>5999</v>
      </c>
      <c r="BG452" s="99">
        <v>1</v>
      </c>
      <c r="BH452" s="99" t="s">
        <v>5495</v>
      </c>
      <c r="BI452" s="120" t="s">
        <v>5443</v>
      </c>
      <c r="BJ452" s="120" t="s">
        <v>5440</v>
      </c>
      <c r="BK452" s="120" t="s">
        <v>5440</v>
      </c>
      <c r="BL452" s="120" t="s">
        <v>5440</v>
      </c>
      <c r="BM452" s="120" t="s">
        <v>5440</v>
      </c>
      <c r="BN452" s="120" t="s">
        <v>5440</v>
      </c>
      <c r="BO452" s="120" t="s">
        <v>5440</v>
      </c>
      <c r="BP452" s="109" t="s">
        <v>5437</v>
      </c>
      <c r="BQ452" s="109">
        <v>2009</v>
      </c>
      <c r="BR452" s="109" t="s">
        <v>5437</v>
      </c>
      <c r="BS452" s="109" t="s">
        <v>5437</v>
      </c>
      <c r="BT452" s="109" t="s">
        <v>5987</v>
      </c>
      <c r="BU452" s="109">
        <v>1</v>
      </c>
      <c r="BV452" s="109" t="s">
        <v>5495</v>
      </c>
      <c r="BW452" s="121" t="s">
        <v>5437</v>
      </c>
      <c r="BX452" s="121">
        <v>2009</v>
      </c>
      <c r="BY452" s="121" t="s">
        <v>5437</v>
      </c>
      <c r="BZ452" s="121" t="s">
        <v>5495</v>
      </c>
      <c r="CA452" s="121"/>
      <c r="CB452" s="121">
        <v>9</v>
      </c>
      <c r="CC452" s="121" t="s">
        <v>5440</v>
      </c>
      <c r="CD452" s="124" t="s">
        <v>5443</v>
      </c>
      <c r="CE452" s="124" t="s">
        <v>5440</v>
      </c>
      <c r="CF452" s="124" t="s">
        <v>5440</v>
      </c>
      <c r="CG452" s="124" t="s">
        <v>5440</v>
      </c>
      <c r="CH452" s="124" t="s">
        <v>5440</v>
      </c>
      <c r="CI452" s="124" t="s">
        <v>5440</v>
      </c>
      <c r="CJ452" s="124" t="s">
        <v>5440</v>
      </c>
      <c r="CK452" s="123" t="s">
        <v>5437</v>
      </c>
      <c r="CL452" s="123">
        <v>2010</v>
      </c>
      <c r="CM452" s="123" t="s">
        <v>5437</v>
      </c>
      <c r="CN452" s="123" t="s">
        <v>5437</v>
      </c>
      <c r="CO452" s="123" t="s">
        <v>6054</v>
      </c>
      <c r="CP452" s="123">
        <v>2</v>
      </c>
      <c r="CQ452" s="123" t="s">
        <v>5437</v>
      </c>
      <c r="CR452" s="121" t="s">
        <v>5437</v>
      </c>
      <c r="CS452" s="121">
        <v>2013</v>
      </c>
      <c r="CT452" s="121" t="s">
        <v>5437</v>
      </c>
      <c r="CU452" s="121" t="s">
        <v>5437</v>
      </c>
      <c r="CV452" s="121" t="s">
        <v>6026</v>
      </c>
      <c r="CW452" s="121" t="s">
        <v>5959</v>
      </c>
      <c r="CX452" s="121" t="s">
        <v>5495</v>
      </c>
    </row>
    <row r="453" spans="1:102" x14ac:dyDescent="0.3">
      <c r="B453" s="137" t="s">
        <v>6422</v>
      </c>
      <c r="C453" s="137"/>
      <c r="D453" s="114" t="s">
        <v>5437</v>
      </c>
      <c r="E453" s="114" t="s">
        <v>5442</v>
      </c>
      <c r="F453" s="114" t="s">
        <v>5660</v>
      </c>
      <c r="G453" s="114"/>
      <c r="H453" s="114" t="s">
        <v>5660</v>
      </c>
      <c r="I453" s="114" t="s">
        <v>5508</v>
      </c>
      <c r="J453" s="114">
        <v>1</v>
      </c>
      <c r="K453" s="114" t="s">
        <v>5437</v>
      </c>
      <c r="L453" s="115" t="s">
        <v>5437</v>
      </c>
      <c r="M453" s="115">
        <v>2012</v>
      </c>
      <c r="N453" s="115" t="s">
        <v>5437</v>
      </c>
      <c r="O453" s="115" t="s">
        <v>5437</v>
      </c>
      <c r="P453" s="115" t="s">
        <v>5460</v>
      </c>
      <c r="Q453" s="115">
        <v>6</v>
      </c>
      <c r="R453" s="115" t="s">
        <v>5437</v>
      </c>
      <c r="S453" s="103" t="s">
        <v>5437</v>
      </c>
      <c r="T453" s="103">
        <v>2011</v>
      </c>
      <c r="U453" s="103" t="s">
        <v>5437</v>
      </c>
      <c r="V453" s="103" t="s">
        <v>5437</v>
      </c>
      <c r="W453" s="103" t="s">
        <v>5995</v>
      </c>
      <c r="X453" s="103">
        <v>4</v>
      </c>
      <c r="Y453" s="103" t="s">
        <v>5437</v>
      </c>
      <c r="Z453" s="116" t="s">
        <v>5443</v>
      </c>
      <c r="AA453" s="116" t="s">
        <v>5440</v>
      </c>
      <c r="AB453" s="116" t="s">
        <v>5440</v>
      </c>
      <c r="AC453" s="116" t="s">
        <v>5440</v>
      </c>
      <c r="AD453" s="116" t="s">
        <v>5440</v>
      </c>
      <c r="AE453" s="116" t="s">
        <v>5440</v>
      </c>
      <c r="AF453" s="116" t="s">
        <v>5440</v>
      </c>
      <c r="AG453" s="134" t="s">
        <v>5443</v>
      </c>
      <c r="AH453" s="134" t="s">
        <v>5440</v>
      </c>
      <c r="AI453" s="134" t="s">
        <v>5440</v>
      </c>
      <c r="AJ453" s="134" t="s">
        <v>5440</v>
      </c>
      <c r="AK453" s="134" t="s">
        <v>5440</v>
      </c>
      <c r="AL453" s="134" t="s">
        <v>5440</v>
      </c>
      <c r="AM453" s="134" t="s">
        <v>5440</v>
      </c>
      <c r="AN453" s="135" t="s">
        <v>5443</v>
      </c>
      <c r="AO453" s="135" t="s">
        <v>5440</v>
      </c>
      <c r="AP453" s="135" t="s">
        <v>5440</v>
      </c>
      <c r="AQ453" s="135" t="s">
        <v>5440</v>
      </c>
      <c r="AR453" s="135" t="s">
        <v>5440</v>
      </c>
      <c r="AS453" s="135" t="s">
        <v>5440</v>
      </c>
      <c r="AT453" s="135" t="s">
        <v>5440</v>
      </c>
      <c r="AU453" s="136" t="s">
        <v>5437</v>
      </c>
      <c r="AV453" s="136">
        <v>2011</v>
      </c>
      <c r="AW453" s="136" t="s">
        <v>5437</v>
      </c>
      <c r="AX453" s="136" t="s">
        <v>5437</v>
      </c>
      <c r="AY453" s="136" t="s">
        <v>5996</v>
      </c>
      <c r="AZ453" s="136">
        <v>5</v>
      </c>
      <c r="BA453" s="136" t="s">
        <v>5437</v>
      </c>
      <c r="BB453" s="99" t="s">
        <v>5495</v>
      </c>
      <c r="BC453" s="99">
        <v>2014</v>
      </c>
      <c r="BD453" s="99" t="s">
        <v>5495</v>
      </c>
      <c r="BE453" s="99" t="s">
        <v>5495</v>
      </c>
      <c r="BF453" s="99" t="s">
        <v>5999</v>
      </c>
      <c r="BG453" s="99">
        <v>1</v>
      </c>
      <c r="BH453" s="99" t="s">
        <v>5495</v>
      </c>
      <c r="BI453" s="120" t="s">
        <v>5443</v>
      </c>
      <c r="BJ453" s="120" t="s">
        <v>5440</v>
      </c>
      <c r="BK453" s="120" t="s">
        <v>5440</v>
      </c>
      <c r="BL453" s="120" t="s">
        <v>5440</v>
      </c>
      <c r="BM453" s="120" t="s">
        <v>5440</v>
      </c>
      <c r="BN453" s="120" t="s">
        <v>5440</v>
      </c>
      <c r="BO453" s="120" t="s">
        <v>5440</v>
      </c>
      <c r="BP453" s="109" t="s">
        <v>5443</v>
      </c>
      <c r="BQ453" s="109" t="s">
        <v>5440</v>
      </c>
      <c r="BR453" s="109" t="s">
        <v>5440</v>
      </c>
      <c r="BS453" s="109" t="s">
        <v>5440</v>
      </c>
      <c r="BT453" s="109" t="s">
        <v>5440</v>
      </c>
      <c r="BU453" s="109" t="s">
        <v>5440</v>
      </c>
      <c r="BV453" s="109" t="s">
        <v>5440</v>
      </c>
      <c r="BW453" s="121" t="s">
        <v>5437</v>
      </c>
      <c r="BX453" s="121">
        <v>2011</v>
      </c>
      <c r="BY453" s="121" t="s">
        <v>5437</v>
      </c>
      <c r="BZ453" s="121" t="s">
        <v>5495</v>
      </c>
      <c r="CA453" s="121" t="s">
        <v>5440</v>
      </c>
      <c r="CB453" s="121">
        <v>1</v>
      </c>
      <c r="CC453" s="121" t="s">
        <v>5440</v>
      </c>
      <c r="CD453" s="124" t="s">
        <v>5443</v>
      </c>
      <c r="CE453" s="124" t="s">
        <v>5440</v>
      </c>
      <c r="CF453" s="124" t="s">
        <v>5440</v>
      </c>
      <c r="CG453" s="124" t="s">
        <v>5440</v>
      </c>
      <c r="CH453" s="124" t="s">
        <v>5440</v>
      </c>
      <c r="CI453" s="124" t="s">
        <v>5440</v>
      </c>
      <c r="CJ453" s="124" t="s">
        <v>5440</v>
      </c>
      <c r="CK453" s="123" t="s">
        <v>5437</v>
      </c>
      <c r="CL453" s="123">
        <v>2013</v>
      </c>
      <c r="CM453" s="123" t="s">
        <v>5437</v>
      </c>
      <c r="CN453" s="123" t="s">
        <v>5437</v>
      </c>
      <c r="CO453" s="123" t="s">
        <v>6000</v>
      </c>
      <c r="CP453" s="123">
        <v>1</v>
      </c>
      <c r="CQ453" s="123" t="s">
        <v>5437</v>
      </c>
      <c r="CR453" s="121" t="s">
        <v>5437</v>
      </c>
      <c r="CS453" s="121">
        <v>2011</v>
      </c>
      <c r="CT453" s="121" t="s">
        <v>5437</v>
      </c>
      <c r="CU453" s="121" t="s">
        <v>5437</v>
      </c>
      <c r="CV453" s="121" t="s">
        <v>6001</v>
      </c>
      <c r="CW453" s="121">
        <v>2</v>
      </c>
      <c r="CX453" s="121" t="s">
        <v>5495</v>
      </c>
    </row>
    <row r="454" spans="1:102" x14ac:dyDescent="0.3">
      <c r="B454" s="137" t="s">
        <v>6423</v>
      </c>
      <c r="C454" s="137"/>
      <c r="D454" s="114" t="s">
        <v>5437</v>
      </c>
      <c r="E454" s="114">
        <v>2006</v>
      </c>
      <c r="F454" s="114" t="s">
        <v>5437</v>
      </c>
      <c r="G454" s="114"/>
      <c r="H454" s="114" t="s">
        <v>5437</v>
      </c>
      <c r="I454" s="114" t="s">
        <v>5508</v>
      </c>
      <c r="J454" s="114">
        <v>1</v>
      </c>
      <c r="K454" s="114" t="s">
        <v>5437</v>
      </c>
      <c r="L454" s="115" t="s">
        <v>5437</v>
      </c>
      <c r="M454" s="115" t="s">
        <v>5442</v>
      </c>
      <c r="N454" s="115" t="s">
        <v>5437</v>
      </c>
      <c r="O454" s="115" t="s">
        <v>5437</v>
      </c>
      <c r="P454" s="115" t="s">
        <v>6087</v>
      </c>
      <c r="Q454" s="115">
        <v>4</v>
      </c>
      <c r="R454" s="115" t="s">
        <v>5437</v>
      </c>
      <c r="S454" s="103" t="s">
        <v>5437</v>
      </c>
      <c r="T454" s="103">
        <v>2006</v>
      </c>
      <c r="U454" s="103" t="s">
        <v>5437</v>
      </c>
      <c r="V454" s="103" t="s">
        <v>5437</v>
      </c>
      <c r="W454" s="103" t="s">
        <v>6424</v>
      </c>
      <c r="X454" s="103">
        <v>3</v>
      </c>
      <c r="Y454" s="103" t="s">
        <v>5437</v>
      </c>
      <c r="Z454" s="116" t="s">
        <v>5443</v>
      </c>
      <c r="AA454" s="116" t="s">
        <v>5440</v>
      </c>
      <c r="AB454" s="116" t="s">
        <v>5440</v>
      </c>
      <c r="AC454" s="116" t="s">
        <v>5440</v>
      </c>
      <c r="AD454" s="116" t="s">
        <v>5440</v>
      </c>
      <c r="AE454" s="116" t="s">
        <v>5440</v>
      </c>
      <c r="AF454" s="116" t="s">
        <v>5440</v>
      </c>
      <c r="AG454" s="134" t="s">
        <v>5443</v>
      </c>
      <c r="AH454" s="134" t="s">
        <v>5440</v>
      </c>
      <c r="AI454" s="134" t="s">
        <v>5440</v>
      </c>
      <c r="AJ454" s="134" t="s">
        <v>5440</v>
      </c>
      <c r="AK454" s="134" t="s">
        <v>5440</v>
      </c>
      <c r="AL454" s="134" t="s">
        <v>5440</v>
      </c>
      <c r="AM454" s="134" t="s">
        <v>5440</v>
      </c>
      <c r="AN454" s="135" t="s">
        <v>5443</v>
      </c>
      <c r="AO454" s="135" t="s">
        <v>5440</v>
      </c>
      <c r="AP454" s="135" t="s">
        <v>5440</v>
      </c>
      <c r="AQ454" s="135" t="s">
        <v>5440</v>
      </c>
      <c r="AR454" s="135" t="s">
        <v>5440</v>
      </c>
      <c r="AS454" s="135" t="s">
        <v>5440</v>
      </c>
      <c r="AT454" s="135" t="s">
        <v>5440</v>
      </c>
      <c r="AU454" s="136" t="s">
        <v>5495</v>
      </c>
      <c r="AV454" s="136">
        <v>2012</v>
      </c>
      <c r="AW454" s="136" t="s">
        <v>5495</v>
      </c>
      <c r="AX454" s="136" t="s">
        <v>5495</v>
      </c>
      <c r="AY454" s="136" t="s">
        <v>6425</v>
      </c>
      <c r="AZ454" s="136">
        <v>4</v>
      </c>
      <c r="BA454" s="136" t="s">
        <v>5495</v>
      </c>
      <c r="BB454" s="99" t="s">
        <v>5437</v>
      </c>
      <c r="BC454" s="99">
        <v>2005</v>
      </c>
      <c r="BD454" s="99" t="s">
        <v>5437</v>
      </c>
      <c r="BE454" s="99" t="s">
        <v>5437</v>
      </c>
      <c r="BF454" s="99" t="s">
        <v>5447</v>
      </c>
      <c r="BG454" s="99">
        <v>1</v>
      </c>
      <c r="BH454" s="99" t="s">
        <v>5437</v>
      </c>
      <c r="BI454" s="120" t="s">
        <v>5443</v>
      </c>
      <c r="BJ454" s="120" t="s">
        <v>5440</v>
      </c>
      <c r="BK454" s="120" t="s">
        <v>5440</v>
      </c>
      <c r="BL454" s="120" t="s">
        <v>5440</v>
      </c>
      <c r="BM454" s="120" t="s">
        <v>5440</v>
      </c>
      <c r="BN454" s="120" t="s">
        <v>5440</v>
      </c>
      <c r="BO454" s="120" t="s">
        <v>5440</v>
      </c>
      <c r="BP454" s="109" t="s">
        <v>5437</v>
      </c>
      <c r="BQ454" s="109">
        <v>2011</v>
      </c>
      <c r="BR454" s="109" t="s">
        <v>5437</v>
      </c>
      <c r="BS454" s="109" t="s">
        <v>5437</v>
      </c>
      <c r="BT454" s="109" t="s">
        <v>5987</v>
      </c>
      <c r="BU454" s="109"/>
      <c r="BV454" s="109" t="s">
        <v>5495</v>
      </c>
      <c r="BW454" s="121" t="s">
        <v>5437</v>
      </c>
      <c r="BX454" s="121">
        <v>2010</v>
      </c>
      <c r="BY454" s="121" t="s">
        <v>5660</v>
      </c>
      <c r="BZ454" s="121" t="s">
        <v>5660</v>
      </c>
      <c r="CA454" s="121" t="s">
        <v>5440</v>
      </c>
      <c r="CB454" s="121">
        <v>1</v>
      </c>
      <c r="CC454" s="121" t="s">
        <v>5440</v>
      </c>
      <c r="CD454" s="124" t="s">
        <v>5443</v>
      </c>
      <c r="CE454" s="124" t="s">
        <v>5440</v>
      </c>
      <c r="CF454" s="124" t="s">
        <v>5440</v>
      </c>
      <c r="CG454" s="124" t="s">
        <v>5440</v>
      </c>
      <c r="CH454" s="124" t="s">
        <v>5440</v>
      </c>
      <c r="CI454" s="124" t="s">
        <v>5440</v>
      </c>
      <c r="CJ454" s="124" t="s">
        <v>5440</v>
      </c>
      <c r="CK454" s="123" t="s">
        <v>5437</v>
      </c>
      <c r="CL454" s="123">
        <v>2010</v>
      </c>
      <c r="CM454" s="123" t="s">
        <v>5437</v>
      </c>
      <c r="CN454" s="123" t="s">
        <v>5437</v>
      </c>
      <c r="CO454" s="123" t="s">
        <v>6058</v>
      </c>
      <c r="CP454" s="123"/>
      <c r="CQ454" s="123" t="s">
        <v>5437</v>
      </c>
      <c r="CR454" s="121" t="s">
        <v>5437</v>
      </c>
      <c r="CS454" s="121">
        <v>2013</v>
      </c>
      <c r="CT454" s="121" t="s">
        <v>5437</v>
      </c>
      <c r="CU454" s="121" t="s">
        <v>5437</v>
      </c>
      <c r="CV454" s="121" t="s">
        <v>6426</v>
      </c>
      <c r="CW454" s="121" t="s">
        <v>5451</v>
      </c>
      <c r="CX454" s="121" t="s">
        <v>5440</v>
      </c>
    </row>
    <row r="455" spans="1:102" x14ac:dyDescent="0.3">
      <c r="B455" s="137" t="s">
        <v>6427</v>
      </c>
      <c r="C455" s="137"/>
      <c r="D455" s="114" t="s">
        <v>5495</v>
      </c>
      <c r="E455" s="114">
        <v>2009</v>
      </c>
      <c r="F455" s="114" t="s">
        <v>5495</v>
      </c>
      <c r="G455" s="114"/>
      <c r="H455" s="114" t="s">
        <v>5495</v>
      </c>
      <c r="I455" s="114" t="s">
        <v>5508</v>
      </c>
      <c r="J455" s="114">
        <v>1</v>
      </c>
      <c r="K455" s="114" t="s">
        <v>5495</v>
      </c>
      <c r="L455" s="115" t="s">
        <v>5437</v>
      </c>
      <c r="M455" s="115">
        <v>2005</v>
      </c>
      <c r="N455" s="115" t="s">
        <v>5495</v>
      </c>
      <c r="O455" s="115" t="s">
        <v>5495</v>
      </c>
      <c r="P455" s="115" t="s">
        <v>5460</v>
      </c>
      <c r="Q455" s="115">
        <v>7</v>
      </c>
      <c r="R455" s="115" t="s">
        <v>5495</v>
      </c>
      <c r="S455" s="103" t="s">
        <v>5495</v>
      </c>
      <c r="T455" s="103">
        <v>2011</v>
      </c>
      <c r="U455" s="103" t="s">
        <v>5495</v>
      </c>
      <c r="V455" s="103" t="s">
        <v>5437</v>
      </c>
      <c r="W455" s="103" t="s">
        <v>5561</v>
      </c>
      <c r="X455" s="103">
        <v>4</v>
      </c>
      <c r="Y455" s="103" t="s">
        <v>5495</v>
      </c>
      <c r="Z455" s="116" t="s">
        <v>5495</v>
      </c>
      <c r="AA455" s="116">
        <v>2011</v>
      </c>
      <c r="AB455" s="116" t="s">
        <v>5495</v>
      </c>
      <c r="AC455" s="116" t="s">
        <v>5437</v>
      </c>
      <c r="AD455" s="116" t="s">
        <v>5560</v>
      </c>
      <c r="AE455" s="116">
        <v>1</v>
      </c>
      <c r="AF455" s="116" t="s">
        <v>5495</v>
      </c>
      <c r="AG455" s="134" t="s">
        <v>5495</v>
      </c>
      <c r="AH455" s="134">
        <v>2011</v>
      </c>
      <c r="AI455" s="134" t="s">
        <v>5495</v>
      </c>
      <c r="AJ455" s="134" t="s">
        <v>5437</v>
      </c>
      <c r="AK455" s="134" t="s">
        <v>5560</v>
      </c>
      <c r="AL455" s="134">
        <v>1</v>
      </c>
      <c r="AM455" s="134" t="s">
        <v>5495</v>
      </c>
      <c r="AN455" s="135" t="s">
        <v>5443</v>
      </c>
      <c r="AO455" s="135" t="s">
        <v>5440</v>
      </c>
      <c r="AP455" s="135" t="s">
        <v>5440</v>
      </c>
      <c r="AQ455" s="135" t="s">
        <v>5440</v>
      </c>
      <c r="AR455" s="135" t="s">
        <v>5440</v>
      </c>
      <c r="AS455" s="135" t="s">
        <v>5440</v>
      </c>
      <c r="AT455" s="135" t="s">
        <v>5440</v>
      </c>
      <c r="AU455" s="136" t="s">
        <v>5495</v>
      </c>
      <c r="AV455" s="136">
        <v>2011</v>
      </c>
      <c r="AW455" s="136" t="s">
        <v>5495</v>
      </c>
      <c r="AX455" s="136" t="s">
        <v>5495</v>
      </c>
      <c r="AY455" s="136" t="s">
        <v>6324</v>
      </c>
      <c r="AZ455" s="136">
        <v>9</v>
      </c>
      <c r="BA455" s="136" t="s">
        <v>5495</v>
      </c>
      <c r="BB455" s="99" t="s">
        <v>5495</v>
      </c>
      <c r="BC455" s="99">
        <v>2011</v>
      </c>
      <c r="BD455" s="99" t="s">
        <v>5495</v>
      </c>
      <c r="BE455" s="99" t="s">
        <v>5495</v>
      </c>
      <c r="BF455" s="99" t="s">
        <v>6341</v>
      </c>
      <c r="BG455" s="99">
        <v>1</v>
      </c>
      <c r="BH455" s="99" t="s">
        <v>5495</v>
      </c>
      <c r="BI455" s="120" t="s">
        <v>5495</v>
      </c>
      <c r="BJ455" s="120">
        <v>2011</v>
      </c>
      <c r="BK455" s="120" t="s">
        <v>5495</v>
      </c>
      <c r="BL455" s="120" t="s">
        <v>5495</v>
      </c>
      <c r="BM455" s="120" t="s">
        <v>5448</v>
      </c>
      <c r="BN455" s="120">
        <v>1</v>
      </c>
      <c r="BO455" s="120" t="s">
        <v>5495</v>
      </c>
      <c r="BP455" s="109" t="s">
        <v>5437</v>
      </c>
      <c r="BQ455" s="109">
        <v>2013</v>
      </c>
      <c r="BR455" s="109" t="s">
        <v>5495</v>
      </c>
      <c r="BS455" s="109" t="s">
        <v>5495</v>
      </c>
      <c r="BT455" s="109" t="s">
        <v>5957</v>
      </c>
      <c r="BU455" s="109">
        <v>1</v>
      </c>
      <c r="BV455" s="109" t="s">
        <v>5495</v>
      </c>
      <c r="BW455" s="121" t="s">
        <v>5495</v>
      </c>
      <c r="BX455" s="121">
        <v>2010</v>
      </c>
      <c r="BY455" s="121" t="s">
        <v>5495</v>
      </c>
      <c r="BZ455" s="121" t="s">
        <v>5495</v>
      </c>
      <c r="CA455" s="121" t="s">
        <v>5440</v>
      </c>
      <c r="CB455" s="121">
        <v>1</v>
      </c>
      <c r="CC455" s="121" t="s">
        <v>5440</v>
      </c>
      <c r="CD455" s="124" t="s">
        <v>5443</v>
      </c>
      <c r="CE455" s="124" t="s">
        <v>5440</v>
      </c>
      <c r="CF455" s="124" t="s">
        <v>5440</v>
      </c>
      <c r="CG455" s="124" t="s">
        <v>5440</v>
      </c>
      <c r="CH455" s="124" t="s">
        <v>5440</v>
      </c>
      <c r="CI455" s="124" t="s">
        <v>5440</v>
      </c>
      <c r="CJ455" s="124" t="s">
        <v>5440</v>
      </c>
      <c r="CK455" s="123" t="s">
        <v>5495</v>
      </c>
      <c r="CL455" s="123" t="s">
        <v>5442</v>
      </c>
      <c r="CM455" s="123" t="s">
        <v>5495</v>
      </c>
      <c r="CN455" s="123" t="s">
        <v>5495</v>
      </c>
      <c r="CO455" s="123" t="s">
        <v>5651</v>
      </c>
      <c r="CP455" s="123">
        <v>2</v>
      </c>
      <c r="CQ455" s="123" t="s">
        <v>5495</v>
      </c>
      <c r="CR455" s="121" t="s">
        <v>5495</v>
      </c>
      <c r="CS455" s="121">
        <v>2014</v>
      </c>
      <c r="CT455" s="121" t="s">
        <v>5495</v>
      </c>
      <c r="CU455" s="121" t="s">
        <v>5495</v>
      </c>
      <c r="CV455" s="121" t="s">
        <v>6340</v>
      </c>
      <c r="CW455" s="121" t="s">
        <v>5451</v>
      </c>
      <c r="CX455" s="121" t="s">
        <v>5440</v>
      </c>
    </row>
    <row r="456" spans="1:102" x14ac:dyDescent="0.3">
      <c r="B456" s="137" t="s">
        <v>6428</v>
      </c>
      <c r="C456" s="137"/>
      <c r="D456" s="114" t="s">
        <v>5437</v>
      </c>
      <c r="E456" s="114">
        <v>2010</v>
      </c>
      <c r="F456" s="114" t="s">
        <v>5437</v>
      </c>
      <c r="G456" s="114"/>
      <c r="H456" s="114" t="s">
        <v>5437</v>
      </c>
      <c r="I456" s="114" t="s">
        <v>5508</v>
      </c>
      <c r="J456" s="114">
        <v>1</v>
      </c>
      <c r="K456" s="114" t="s">
        <v>5437</v>
      </c>
      <c r="L456" s="115" t="s">
        <v>5437</v>
      </c>
      <c r="M456" s="115">
        <v>2013</v>
      </c>
      <c r="N456" s="115" t="s">
        <v>5437</v>
      </c>
      <c r="O456" s="115" t="s">
        <v>5437</v>
      </c>
      <c r="P456" s="115" t="s">
        <v>6087</v>
      </c>
      <c r="Q456" s="115">
        <v>8</v>
      </c>
      <c r="R456" s="115" t="s">
        <v>5495</v>
      </c>
      <c r="S456" s="103" t="s">
        <v>5495</v>
      </c>
      <c r="T456" s="103" t="s">
        <v>5442</v>
      </c>
      <c r="U456" s="103" t="s">
        <v>5495</v>
      </c>
      <c r="V456" s="103" t="s">
        <v>5437</v>
      </c>
      <c r="W456" s="103" t="s">
        <v>5561</v>
      </c>
      <c r="X456" s="103">
        <v>3</v>
      </c>
      <c r="Y456" s="103" t="s">
        <v>5495</v>
      </c>
      <c r="Z456" s="116" t="s">
        <v>5443</v>
      </c>
      <c r="AA456" s="116" t="s">
        <v>5440</v>
      </c>
      <c r="AB456" s="116" t="s">
        <v>5440</v>
      </c>
      <c r="AC456" s="116" t="s">
        <v>5440</v>
      </c>
      <c r="AD456" s="116" t="s">
        <v>5440</v>
      </c>
      <c r="AE456" s="116" t="s">
        <v>5440</v>
      </c>
      <c r="AF456" s="116" t="s">
        <v>5440</v>
      </c>
      <c r="AG456" s="134" t="s">
        <v>5443</v>
      </c>
      <c r="AH456" s="134" t="s">
        <v>5440</v>
      </c>
      <c r="AI456" s="134" t="s">
        <v>5440</v>
      </c>
      <c r="AJ456" s="134" t="s">
        <v>5440</v>
      </c>
      <c r="AK456" s="134" t="s">
        <v>5440</v>
      </c>
      <c r="AL456" s="134" t="s">
        <v>5440</v>
      </c>
      <c r="AM456" s="134" t="s">
        <v>5440</v>
      </c>
      <c r="AN456" s="135" t="s">
        <v>5443</v>
      </c>
      <c r="AO456" s="135" t="s">
        <v>5440</v>
      </c>
      <c r="AP456" s="135" t="s">
        <v>5440</v>
      </c>
      <c r="AQ456" s="135" t="s">
        <v>5440</v>
      </c>
      <c r="AR456" s="135" t="s">
        <v>5440</v>
      </c>
      <c r="AS456" s="135" t="s">
        <v>5440</v>
      </c>
      <c r="AT456" s="135" t="s">
        <v>5440</v>
      </c>
      <c r="AU456" s="136" t="s">
        <v>5495</v>
      </c>
      <c r="AV456" s="136" t="s">
        <v>5442</v>
      </c>
      <c r="AW456" s="136" t="s">
        <v>5495</v>
      </c>
      <c r="AX456" s="136" t="s">
        <v>5495</v>
      </c>
      <c r="AY456" s="136" t="s">
        <v>5996</v>
      </c>
      <c r="AZ456" s="136">
        <v>6</v>
      </c>
      <c r="BA456" s="136" t="s">
        <v>5495</v>
      </c>
      <c r="BB456" s="99" t="s">
        <v>5495</v>
      </c>
      <c r="BC456" s="99">
        <v>2011</v>
      </c>
      <c r="BD456" s="99" t="s">
        <v>5495</v>
      </c>
      <c r="BE456" s="99" t="s">
        <v>5495</v>
      </c>
      <c r="BF456" s="99" t="s">
        <v>6341</v>
      </c>
      <c r="BG456" s="99">
        <v>1</v>
      </c>
      <c r="BH456" s="99" t="s">
        <v>5495</v>
      </c>
      <c r="BI456" s="120" t="s">
        <v>5443</v>
      </c>
      <c r="BJ456" s="120" t="s">
        <v>5440</v>
      </c>
      <c r="BK456" s="120" t="s">
        <v>5440</v>
      </c>
      <c r="BL456" s="120" t="s">
        <v>5440</v>
      </c>
      <c r="BM456" s="120" t="s">
        <v>5440</v>
      </c>
      <c r="BN456" s="120" t="s">
        <v>5440</v>
      </c>
      <c r="BO456" s="120" t="s">
        <v>5440</v>
      </c>
      <c r="BP456" s="109" t="s">
        <v>5437</v>
      </c>
      <c r="BQ456" s="109">
        <v>2013</v>
      </c>
      <c r="BR456" s="109" t="s">
        <v>5495</v>
      </c>
      <c r="BS456" s="109" t="s">
        <v>5495</v>
      </c>
      <c r="BT456" s="109" t="s">
        <v>5957</v>
      </c>
      <c r="BU456" s="109">
        <v>1</v>
      </c>
      <c r="BV456" s="109" t="s">
        <v>5495</v>
      </c>
      <c r="BW456" s="121" t="s">
        <v>5495</v>
      </c>
      <c r="BX456" s="121">
        <v>2010</v>
      </c>
      <c r="BY456" s="121" t="s">
        <v>5495</v>
      </c>
      <c r="BZ456" s="121" t="s">
        <v>5495</v>
      </c>
      <c r="CA456" s="121" t="s">
        <v>5440</v>
      </c>
      <c r="CB456" s="121">
        <v>1</v>
      </c>
      <c r="CC456" s="121" t="s">
        <v>5440</v>
      </c>
      <c r="CD456" s="124" t="s">
        <v>5443</v>
      </c>
      <c r="CE456" s="124" t="s">
        <v>5440</v>
      </c>
      <c r="CF456" s="124" t="s">
        <v>5440</v>
      </c>
      <c r="CG456" s="124" t="s">
        <v>5440</v>
      </c>
      <c r="CH456" s="124" t="s">
        <v>5440</v>
      </c>
      <c r="CI456" s="124" t="s">
        <v>5440</v>
      </c>
      <c r="CJ456" s="124" t="s">
        <v>5440</v>
      </c>
      <c r="CK456" s="123" t="s">
        <v>5437</v>
      </c>
      <c r="CL456" s="123">
        <v>2004</v>
      </c>
      <c r="CM456" s="123" t="s">
        <v>5437</v>
      </c>
      <c r="CN456" s="123" t="s">
        <v>5437</v>
      </c>
      <c r="CO456" s="123" t="s">
        <v>6429</v>
      </c>
      <c r="CP456" s="123">
        <v>2</v>
      </c>
      <c r="CQ456" s="123" t="s">
        <v>5437</v>
      </c>
      <c r="CR456" s="121" t="s">
        <v>5495</v>
      </c>
      <c r="CS456" s="121">
        <v>2014</v>
      </c>
      <c r="CT456" s="121" t="s">
        <v>5495</v>
      </c>
      <c r="CU456" s="121" t="s">
        <v>5495</v>
      </c>
      <c r="CV456" s="121" t="s">
        <v>6340</v>
      </c>
      <c r="CW456" s="121" t="s">
        <v>5451</v>
      </c>
      <c r="CX456" s="121" t="s">
        <v>5440</v>
      </c>
    </row>
    <row r="457" spans="1:102" x14ac:dyDescent="0.3">
      <c r="B457" s="137" t="s">
        <v>1529</v>
      </c>
      <c r="C457" s="137"/>
      <c r="D457" s="114" t="s">
        <v>5437</v>
      </c>
      <c r="E457" s="114">
        <v>2002</v>
      </c>
      <c r="F457" s="114" t="s">
        <v>5437</v>
      </c>
      <c r="G457" s="114"/>
      <c r="H457" s="114" t="s">
        <v>5437</v>
      </c>
      <c r="I457" s="114" t="s">
        <v>5508</v>
      </c>
      <c r="J457" s="114">
        <v>1</v>
      </c>
      <c r="K457" s="114" t="s">
        <v>5437</v>
      </c>
      <c r="L457" s="115" t="s">
        <v>5443</v>
      </c>
      <c r="M457" s="115" t="s">
        <v>5440</v>
      </c>
      <c r="N457" s="115" t="s">
        <v>5440</v>
      </c>
      <c r="O457" s="115" t="s">
        <v>5440</v>
      </c>
      <c r="P457" s="115" t="s">
        <v>5440</v>
      </c>
      <c r="Q457" s="115" t="s">
        <v>5440</v>
      </c>
      <c r="R457" s="115" t="s">
        <v>5440</v>
      </c>
      <c r="S457" s="103" t="s">
        <v>5495</v>
      </c>
      <c r="T457" s="103">
        <v>2002</v>
      </c>
      <c r="U457" s="103" t="s">
        <v>5495</v>
      </c>
      <c r="V457" s="103" t="s">
        <v>5437</v>
      </c>
      <c r="W457" s="103" t="s">
        <v>6344</v>
      </c>
      <c r="X457" s="103">
        <v>2</v>
      </c>
      <c r="Y457" s="103" t="s">
        <v>5495</v>
      </c>
      <c r="Z457" s="116" t="s">
        <v>5443</v>
      </c>
      <c r="AA457" s="116" t="s">
        <v>5440</v>
      </c>
      <c r="AB457" s="116" t="s">
        <v>5440</v>
      </c>
      <c r="AC457" s="116" t="s">
        <v>5440</v>
      </c>
      <c r="AD457" s="116" t="s">
        <v>5440</v>
      </c>
      <c r="AE457" s="116" t="s">
        <v>5440</v>
      </c>
      <c r="AF457" s="116" t="s">
        <v>5440</v>
      </c>
      <c r="AG457" s="134" t="s">
        <v>5443</v>
      </c>
      <c r="AH457" s="134" t="s">
        <v>5440</v>
      </c>
      <c r="AI457" s="134" t="s">
        <v>5440</v>
      </c>
      <c r="AJ457" s="134" t="s">
        <v>5440</v>
      </c>
      <c r="AK457" s="134" t="s">
        <v>5440</v>
      </c>
      <c r="AL457" s="134" t="s">
        <v>5440</v>
      </c>
      <c r="AM457" s="134" t="s">
        <v>5440</v>
      </c>
      <c r="AN457" s="135" t="s">
        <v>5443</v>
      </c>
      <c r="AO457" s="135" t="s">
        <v>5440</v>
      </c>
      <c r="AP457" s="135" t="s">
        <v>5440</v>
      </c>
      <c r="AQ457" s="135" t="s">
        <v>5440</v>
      </c>
      <c r="AR457" s="135" t="s">
        <v>5440</v>
      </c>
      <c r="AS457" s="135" t="s">
        <v>5440</v>
      </c>
      <c r="AT457" s="135" t="s">
        <v>5440</v>
      </c>
      <c r="AU457" s="136" t="s">
        <v>5495</v>
      </c>
      <c r="AV457" s="136">
        <v>2013</v>
      </c>
      <c r="AW457" s="136" t="s">
        <v>5495</v>
      </c>
      <c r="AX457" s="136" t="s">
        <v>5495</v>
      </c>
      <c r="AY457" s="136" t="s">
        <v>6425</v>
      </c>
      <c r="AZ457" s="136">
        <v>7</v>
      </c>
      <c r="BA457" s="136" t="s">
        <v>5495</v>
      </c>
      <c r="BB457" s="99" t="s">
        <v>5443</v>
      </c>
      <c r="BC457" s="99" t="s">
        <v>5440</v>
      </c>
      <c r="BD457" s="99" t="s">
        <v>5440</v>
      </c>
      <c r="BE457" s="99" t="s">
        <v>5440</v>
      </c>
      <c r="BF457" s="99" t="s">
        <v>5440</v>
      </c>
      <c r="BG457" s="99" t="s">
        <v>5440</v>
      </c>
      <c r="BH457" s="99" t="s">
        <v>5440</v>
      </c>
      <c r="BI457" s="120" t="s">
        <v>5443</v>
      </c>
      <c r="BJ457" s="120" t="s">
        <v>5440</v>
      </c>
      <c r="BK457" s="120" t="s">
        <v>5440</v>
      </c>
      <c r="BL457" s="120" t="s">
        <v>5440</v>
      </c>
      <c r="BM457" s="120" t="s">
        <v>5440</v>
      </c>
      <c r="BN457" s="120" t="s">
        <v>5440</v>
      </c>
      <c r="BO457" s="120" t="s">
        <v>5440</v>
      </c>
      <c r="BP457" s="109" t="s">
        <v>5443</v>
      </c>
      <c r="BQ457" s="109" t="s">
        <v>5440</v>
      </c>
      <c r="BR457" s="109" t="s">
        <v>5440</v>
      </c>
      <c r="BS457" s="109" t="s">
        <v>5440</v>
      </c>
      <c r="BT457" s="109" t="s">
        <v>5440</v>
      </c>
      <c r="BU457" s="109" t="s">
        <v>5440</v>
      </c>
      <c r="BV457" s="109" t="s">
        <v>5440</v>
      </c>
      <c r="BW457" s="121" t="s">
        <v>5495</v>
      </c>
      <c r="BX457" s="121">
        <v>2010</v>
      </c>
      <c r="BY457" s="121" t="s">
        <v>5495</v>
      </c>
      <c r="BZ457" s="121" t="s">
        <v>5495</v>
      </c>
      <c r="CA457" s="121" t="s">
        <v>5440</v>
      </c>
      <c r="CB457" s="121">
        <v>4</v>
      </c>
      <c r="CC457" s="121" t="s">
        <v>5440</v>
      </c>
      <c r="CD457" s="124" t="s">
        <v>5443</v>
      </c>
      <c r="CE457" s="124" t="s">
        <v>5440</v>
      </c>
      <c r="CF457" s="124" t="s">
        <v>5440</v>
      </c>
      <c r="CG457" s="124" t="s">
        <v>5440</v>
      </c>
      <c r="CH457" s="124" t="s">
        <v>5440</v>
      </c>
      <c r="CI457" s="124" t="s">
        <v>5440</v>
      </c>
      <c r="CJ457" s="124" t="s">
        <v>5440</v>
      </c>
      <c r="CK457" s="123" t="s">
        <v>5443</v>
      </c>
      <c r="CL457" s="123" t="s">
        <v>5440</v>
      </c>
      <c r="CM457" s="123" t="s">
        <v>5440</v>
      </c>
      <c r="CN457" s="123" t="s">
        <v>5440</v>
      </c>
      <c r="CO457" s="123" t="s">
        <v>5440</v>
      </c>
      <c r="CP457" s="123" t="s">
        <v>5440</v>
      </c>
      <c r="CQ457" s="123" t="s">
        <v>5440</v>
      </c>
      <c r="CR457" s="121" t="s">
        <v>5495</v>
      </c>
      <c r="CS457" s="121">
        <v>2013</v>
      </c>
      <c r="CT457" s="121" t="s">
        <v>5495</v>
      </c>
      <c r="CU457" s="121" t="s">
        <v>5495</v>
      </c>
      <c r="CV457" s="121" t="s">
        <v>6340</v>
      </c>
      <c r="CW457" s="121" t="s">
        <v>5451</v>
      </c>
      <c r="CX457" s="121" t="s">
        <v>5440</v>
      </c>
    </row>
    <row r="458" spans="1:102" x14ac:dyDescent="0.3">
      <c r="B458" s="137" t="s">
        <v>1599</v>
      </c>
      <c r="C458" s="137"/>
      <c r="D458" s="114" t="s">
        <v>5437</v>
      </c>
      <c r="E458" s="114">
        <v>2003</v>
      </c>
      <c r="F458" s="114" t="s">
        <v>5437</v>
      </c>
      <c r="G458" s="114"/>
      <c r="H458" s="114" t="s">
        <v>5437</v>
      </c>
      <c r="I458" s="114" t="s">
        <v>5761</v>
      </c>
      <c r="J458" s="114">
        <v>1</v>
      </c>
      <c r="K458" s="114" t="s">
        <v>5437</v>
      </c>
      <c r="L458" s="115" t="s">
        <v>5443</v>
      </c>
      <c r="M458" s="115" t="s">
        <v>5440</v>
      </c>
      <c r="N458" s="115" t="s">
        <v>5440</v>
      </c>
      <c r="O458" s="115" t="s">
        <v>5440</v>
      </c>
      <c r="P458" s="115" t="s">
        <v>5440</v>
      </c>
      <c r="Q458" s="115" t="s">
        <v>5440</v>
      </c>
      <c r="R458" s="115" t="s">
        <v>5440</v>
      </c>
      <c r="S458" s="103" t="s">
        <v>5495</v>
      </c>
      <c r="T458" s="103">
        <v>2003</v>
      </c>
      <c r="U458" s="103" t="s">
        <v>5495</v>
      </c>
      <c r="V458" s="103" t="s">
        <v>5437</v>
      </c>
      <c r="W458" s="103" t="s">
        <v>5995</v>
      </c>
      <c r="X458" s="103">
        <v>1</v>
      </c>
      <c r="Y458" s="103" t="s">
        <v>5495</v>
      </c>
      <c r="Z458" s="116" t="s">
        <v>5443</v>
      </c>
      <c r="AA458" s="116" t="s">
        <v>5440</v>
      </c>
      <c r="AB458" s="116" t="s">
        <v>5440</v>
      </c>
      <c r="AC458" s="116" t="s">
        <v>5440</v>
      </c>
      <c r="AD458" s="116" t="s">
        <v>5440</v>
      </c>
      <c r="AE458" s="116" t="s">
        <v>5440</v>
      </c>
      <c r="AF458" s="116" t="s">
        <v>5440</v>
      </c>
      <c r="AG458" s="134" t="s">
        <v>5443</v>
      </c>
      <c r="AH458" s="134" t="s">
        <v>5440</v>
      </c>
      <c r="AI458" s="134" t="s">
        <v>5440</v>
      </c>
      <c r="AJ458" s="134" t="s">
        <v>5440</v>
      </c>
      <c r="AK458" s="134" t="s">
        <v>5440</v>
      </c>
      <c r="AL458" s="134" t="s">
        <v>5440</v>
      </c>
      <c r="AM458" s="134" t="s">
        <v>5440</v>
      </c>
      <c r="AN458" s="135" t="s">
        <v>5443</v>
      </c>
      <c r="AO458" s="135" t="s">
        <v>5440</v>
      </c>
      <c r="AP458" s="135" t="s">
        <v>5440</v>
      </c>
      <c r="AQ458" s="135" t="s">
        <v>5440</v>
      </c>
      <c r="AR458" s="135" t="s">
        <v>5440</v>
      </c>
      <c r="AS458" s="135" t="s">
        <v>5440</v>
      </c>
      <c r="AT458" s="135" t="s">
        <v>5440</v>
      </c>
      <c r="AU458" s="136" t="s">
        <v>5495</v>
      </c>
      <c r="AV458" s="136">
        <v>2012</v>
      </c>
      <c r="AW458" s="136" t="s">
        <v>5495</v>
      </c>
      <c r="AX458" s="136" t="s">
        <v>5495</v>
      </c>
      <c r="AY458" s="136" t="s">
        <v>5996</v>
      </c>
      <c r="AZ458" s="136">
        <v>5</v>
      </c>
      <c r="BA458" s="136" t="s">
        <v>5495</v>
      </c>
      <c r="BB458" s="99" t="s">
        <v>5443</v>
      </c>
      <c r="BC458" s="99" t="s">
        <v>5440</v>
      </c>
      <c r="BD458" s="99" t="s">
        <v>5440</v>
      </c>
      <c r="BE458" s="99" t="s">
        <v>5440</v>
      </c>
      <c r="BF458" s="99" t="s">
        <v>5440</v>
      </c>
      <c r="BG458" s="99" t="s">
        <v>5440</v>
      </c>
      <c r="BH458" s="99" t="s">
        <v>5440</v>
      </c>
      <c r="BI458" s="120" t="s">
        <v>5443</v>
      </c>
      <c r="BJ458" s="120" t="s">
        <v>5440</v>
      </c>
      <c r="BK458" s="120" t="s">
        <v>5440</v>
      </c>
      <c r="BL458" s="120" t="s">
        <v>5440</v>
      </c>
      <c r="BM458" s="120" t="s">
        <v>5440</v>
      </c>
      <c r="BN458" s="120" t="s">
        <v>5440</v>
      </c>
      <c r="BO458" s="120" t="s">
        <v>5440</v>
      </c>
      <c r="BP458" s="109" t="s">
        <v>5443</v>
      </c>
      <c r="BQ458" s="109" t="s">
        <v>5440</v>
      </c>
      <c r="BR458" s="109" t="s">
        <v>5440</v>
      </c>
      <c r="BS458" s="109" t="s">
        <v>5440</v>
      </c>
      <c r="BT458" s="109" t="s">
        <v>5440</v>
      </c>
      <c r="BU458" s="109" t="s">
        <v>5440</v>
      </c>
      <c r="BV458" s="109" t="s">
        <v>5440</v>
      </c>
      <c r="BW458" s="121" t="s">
        <v>5495</v>
      </c>
      <c r="BX458" s="121">
        <v>2010</v>
      </c>
      <c r="BY458" s="121" t="s">
        <v>5495</v>
      </c>
      <c r="BZ458" s="121" t="s">
        <v>5495</v>
      </c>
      <c r="CA458" s="121" t="s">
        <v>5440</v>
      </c>
      <c r="CB458" s="121">
        <v>1</v>
      </c>
      <c r="CC458" s="121" t="s">
        <v>5440</v>
      </c>
      <c r="CD458" s="124" t="s">
        <v>5443</v>
      </c>
      <c r="CE458" s="124" t="s">
        <v>5440</v>
      </c>
      <c r="CF458" s="124" t="s">
        <v>5440</v>
      </c>
      <c r="CG458" s="124" t="s">
        <v>5440</v>
      </c>
      <c r="CH458" s="124" t="s">
        <v>5440</v>
      </c>
      <c r="CI458" s="124" t="s">
        <v>5440</v>
      </c>
      <c r="CJ458" s="124" t="s">
        <v>5440</v>
      </c>
      <c r="CK458" s="123" t="s">
        <v>5443</v>
      </c>
      <c r="CL458" s="123" t="s">
        <v>5440</v>
      </c>
      <c r="CM458" s="123" t="s">
        <v>5440</v>
      </c>
      <c r="CN458" s="123" t="s">
        <v>5440</v>
      </c>
      <c r="CO458" s="123" t="s">
        <v>5440</v>
      </c>
      <c r="CP458" s="123" t="s">
        <v>5440</v>
      </c>
      <c r="CQ458" s="123" t="s">
        <v>5440</v>
      </c>
      <c r="CR458" s="121" t="s">
        <v>5495</v>
      </c>
      <c r="CS458" s="121">
        <v>2003</v>
      </c>
      <c r="CT458" s="121" t="s">
        <v>5495</v>
      </c>
      <c r="CU458" s="121" t="s">
        <v>5495</v>
      </c>
      <c r="CV458" s="121" t="s">
        <v>6340</v>
      </c>
      <c r="CW458" s="121" t="s">
        <v>5451</v>
      </c>
      <c r="CX458" s="121" t="s">
        <v>5440</v>
      </c>
    </row>
    <row r="459" spans="1:102" x14ac:dyDescent="0.3">
      <c r="B459" s="137" t="s">
        <v>1524</v>
      </c>
      <c r="C459" s="137"/>
      <c r="D459" s="114" t="s">
        <v>5437</v>
      </c>
      <c r="E459" s="114">
        <v>2009</v>
      </c>
      <c r="F459" s="114" t="s">
        <v>5437</v>
      </c>
      <c r="G459" s="114"/>
      <c r="H459" s="114" t="s">
        <v>5437</v>
      </c>
      <c r="I459" s="114" t="s">
        <v>5761</v>
      </c>
      <c r="J459" s="114">
        <v>1</v>
      </c>
      <c r="K459" s="114" t="s">
        <v>5437</v>
      </c>
      <c r="L459" s="115" t="s">
        <v>5443</v>
      </c>
      <c r="M459" s="115" t="s">
        <v>5440</v>
      </c>
      <c r="N459" s="115" t="s">
        <v>5440</v>
      </c>
      <c r="O459" s="115" t="s">
        <v>5440</v>
      </c>
      <c r="P459" s="115" t="s">
        <v>5440</v>
      </c>
      <c r="Q459" s="115" t="s">
        <v>5440</v>
      </c>
      <c r="R459" s="115" t="s">
        <v>5440</v>
      </c>
      <c r="S459" s="103" t="s">
        <v>5495</v>
      </c>
      <c r="T459" s="103">
        <v>2009</v>
      </c>
      <c r="U459" s="103" t="s">
        <v>5495</v>
      </c>
      <c r="V459" s="103" t="s">
        <v>5437</v>
      </c>
      <c r="W459" s="103" t="s">
        <v>6344</v>
      </c>
      <c r="X459" s="103">
        <v>2</v>
      </c>
      <c r="Y459" s="103" t="s">
        <v>5495</v>
      </c>
      <c r="Z459" s="116" t="s">
        <v>5443</v>
      </c>
      <c r="AA459" s="116" t="s">
        <v>5440</v>
      </c>
      <c r="AB459" s="116" t="s">
        <v>5440</v>
      </c>
      <c r="AC459" s="116" t="s">
        <v>5440</v>
      </c>
      <c r="AD459" s="116" t="s">
        <v>5440</v>
      </c>
      <c r="AE459" s="116" t="s">
        <v>5440</v>
      </c>
      <c r="AF459" s="116" t="s">
        <v>5440</v>
      </c>
      <c r="AG459" s="134" t="s">
        <v>5443</v>
      </c>
      <c r="AH459" s="134" t="s">
        <v>5440</v>
      </c>
      <c r="AI459" s="134" t="s">
        <v>5440</v>
      </c>
      <c r="AJ459" s="134" t="s">
        <v>5440</v>
      </c>
      <c r="AK459" s="134" t="s">
        <v>5440</v>
      </c>
      <c r="AL459" s="134" t="s">
        <v>5440</v>
      </c>
      <c r="AM459" s="134" t="s">
        <v>5440</v>
      </c>
      <c r="AN459" s="135" t="s">
        <v>5443</v>
      </c>
      <c r="AO459" s="135" t="s">
        <v>5440</v>
      </c>
      <c r="AP459" s="135" t="s">
        <v>5440</v>
      </c>
      <c r="AQ459" s="135" t="s">
        <v>5440</v>
      </c>
      <c r="AR459" s="135" t="s">
        <v>5440</v>
      </c>
      <c r="AS459" s="135" t="s">
        <v>5440</v>
      </c>
      <c r="AT459" s="135" t="s">
        <v>5440</v>
      </c>
      <c r="AU459" s="136" t="s">
        <v>5495</v>
      </c>
      <c r="AV459" s="136">
        <v>2009</v>
      </c>
      <c r="AW459" s="136" t="s">
        <v>5495</v>
      </c>
      <c r="AX459" s="136" t="s">
        <v>5495</v>
      </c>
      <c r="AY459" s="136" t="s">
        <v>6425</v>
      </c>
      <c r="AZ459" s="136">
        <v>3</v>
      </c>
      <c r="BA459" s="136" t="s">
        <v>5495</v>
      </c>
      <c r="BB459" s="99" t="s">
        <v>5443</v>
      </c>
      <c r="BC459" s="99" t="s">
        <v>5440</v>
      </c>
      <c r="BD459" s="99" t="s">
        <v>5440</v>
      </c>
      <c r="BE459" s="99" t="s">
        <v>5440</v>
      </c>
      <c r="BF459" s="99" t="s">
        <v>5440</v>
      </c>
      <c r="BG459" s="99" t="s">
        <v>5440</v>
      </c>
      <c r="BH459" s="99" t="s">
        <v>5440</v>
      </c>
      <c r="BI459" s="120" t="s">
        <v>5495</v>
      </c>
      <c r="BJ459" s="120">
        <v>2009</v>
      </c>
      <c r="BK459" s="120" t="s">
        <v>5495</v>
      </c>
      <c r="BL459" s="120" t="s">
        <v>5495</v>
      </c>
      <c r="BM459" s="120" t="s">
        <v>6430</v>
      </c>
      <c r="BN459" s="120">
        <v>1</v>
      </c>
      <c r="BO459" s="120" t="s">
        <v>5495</v>
      </c>
      <c r="BP459" s="109" t="s">
        <v>5443</v>
      </c>
      <c r="BQ459" s="109" t="s">
        <v>5440</v>
      </c>
      <c r="BR459" s="109" t="s">
        <v>5440</v>
      </c>
      <c r="BS459" s="109" t="s">
        <v>5440</v>
      </c>
      <c r="BT459" s="109" t="s">
        <v>5440</v>
      </c>
      <c r="BU459" s="109" t="s">
        <v>5440</v>
      </c>
      <c r="BV459" s="109" t="s">
        <v>5440</v>
      </c>
      <c r="BW459" s="121" t="s">
        <v>5495</v>
      </c>
      <c r="BX459" s="121">
        <v>2009</v>
      </c>
      <c r="BY459" s="121" t="s">
        <v>5495</v>
      </c>
      <c r="BZ459" s="121" t="s">
        <v>5495</v>
      </c>
      <c r="CA459" s="121" t="s">
        <v>5440</v>
      </c>
      <c r="CB459" s="121">
        <v>2</v>
      </c>
      <c r="CC459" s="121" t="s">
        <v>5440</v>
      </c>
      <c r="CD459" s="124" t="s">
        <v>5443</v>
      </c>
      <c r="CE459" s="124" t="s">
        <v>5440</v>
      </c>
      <c r="CF459" s="124" t="s">
        <v>5440</v>
      </c>
      <c r="CG459" s="124" t="s">
        <v>5440</v>
      </c>
      <c r="CH459" s="124" t="s">
        <v>5440</v>
      </c>
      <c r="CI459" s="124" t="s">
        <v>5440</v>
      </c>
      <c r="CJ459" s="124" t="s">
        <v>5440</v>
      </c>
      <c r="CK459" s="123" t="s">
        <v>5495</v>
      </c>
      <c r="CL459" s="123">
        <v>2009</v>
      </c>
      <c r="CM459" s="123" t="s">
        <v>5495</v>
      </c>
      <c r="CN459" s="123" t="s">
        <v>5495</v>
      </c>
      <c r="CO459" s="123" t="s">
        <v>5651</v>
      </c>
      <c r="CP459" s="123">
        <v>1</v>
      </c>
      <c r="CQ459" s="123" t="s">
        <v>5495</v>
      </c>
      <c r="CR459" s="121" t="s">
        <v>5495</v>
      </c>
      <c r="CS459" s="121">
        <v>2014</v>
      </c>
      <c r="CT459" s="121" t="s">
        <v>5495</v>
      </c>
      <c r="CU459" s="121" t="s">
        <v>5495</v>
      </c>
      <c r="CV459" s="121" t="s">
        <v>6431</v>
      </c>
      <c r="CW459" s="121" t="s">
        <v>5451</v>
      </c>
      <c r="CX459" s="121" t="s">
        <v>5440</v>
      </c>
    </row>
    <row r="460" spans="1:102" x14ac:dyDescent="0.3">
      <c r="B460" s="137" t="s">
        <v>1546</v>
      </c>
      <c r="C460" s="137"/>
      <c r="D460" s="114" t="s">
        <v>5437</v>
      </c>
      <c r="E460" s="114">
        <v>1990</v>
      </c>
      <c r="F460" s="114" t="s">
        <v>5443</v>
      </c>
      <c r="G460" s="114"/>
      <c r="H460" s="114" t="s">
        <v>5443</v>
      </c>
      <c r="I460" s="114" t="s">
        <v>5508</v>
      </c>
      <c r="J460" s="114">
        <v>1</v>
      </c>
      <c r="K460" s="114" t="s">
        <v>5443</v>
      </c>
      <c r="L460" s="115" t="s">
        <v>5443</v>
      </c>
      <c r="M460" s="115" t="s">
        <v>5440</v>
      </c>
      <c r="N460" s="115" t="s">
        <v>5440</v>
      </c>
      <c r="O460" s="115" t="s">
        <v>5440</v>
      </c>
      <c r="P460" s="115" t="s">
        <v>5440</v>
      </c>
      <c r="Q460" s="115" t="s">
        <v>5440</v>
      </c>
      <c r="R460" s="115" t="s">
        <v>5440</v>
      </c>
      <c r="S460" s="103" t="s">
        <v>5495</v>
      </c>
      <c r="T460" s="103">
        <v>2007</v>
      </c>
      <c r="U460" s="103" t="s">
        <v>5495</v>
      </c>
      <c r="V460" s="103" t="s">
        <v>5437</v>
      </c>
      <c r="W460" s="103" t="s">
        <v>6432</v>
      </c>
      <c r="X460" s="103">
        <v>1</v>
      </c>
      <c r="Y460" s="103" t="s">
        <v>5495</v>
      </c>
      <c r="Z460" s="116" t="s">
        <v>5443</v>
      </c>
      <c r="AA460" s="116" t="s">
        <v>5440</v>
      </c>
      <c r="AB460" s="116" t="s">
        <v>5440</v>
      </c>
      <c r="AC460" s="116" t="s">
        <v>5440</v>
      </c>
      <c r="AD460" s="116" t="s">
        <v>5440</v>
      </c>
      <c r="AE460" s="116" t="s">
        <v>5440</v>
      </c>
      <c r="AF460" s="116" t="s">
        <v>5440</v>
      </c>
      <c r="AG460" s="134" t="s">
        <v>5443</v>
      </c>
      <c r="AH460" s="134" t="s">
        <v>5440</v>
      </c>
      <c r="AI460" s="134" t="s">
        <v>5440</v>
      </c>
      <c r="AJ460" s="134" t="s">
        <v>5440</v>
      </c>
      <c r="AK460" s="134" t="s">
        <v>5440</v>
      </c>
      <c r="AL460" s="134" t="s">
        <v>5440</v>
      </c>
      <c r="AM460" s="134" t="s">
        <v>5440</v>
      </c>
      <c r="AN460" s="135" t="s">
        <v>5443</v>
      </c>
      <c r="AO460" s="135" t="s">
        <v>5440</v>
      </c>
      <c r="AP460" s="135" t="s">
        <v>5440</v>
      </c>
      <c r="AQ460" s="135" t="s">
        <v>5440</v>
      </c>
      <c r="AR460" s="135" t="s">
        <v>5440</v>
      </c>
      <c r="AS460" s="135" t="s">
        <v>5440</v>
      </c>
      <c r="AT460" s="135" t="s">
        <v>5440</v>
      </c>
      <c r="AU460" s="136" t="s">
        <v>5495</v>
      </c>
      <c r="AV460" s="136">
        <v>2013</v>
      </c>
      <c r="AW460" s="136" t="s">
        <v>5495</v>
      </c>
      <c r="AX460" s="136" t="s">
        <v>5495</v>
      </c>
      <c r="AY460" s="136" t="s">
        <v>6425</v>
      </c>
      <c r="AZ460" s="136">
        <v>4</v>
      </c>
      <c r="BA460" s="136" t="s">
        <v>5495</v>
      </c>
      <c r="BB460" s="99" t="s">
        <v>5443</v>
      </c>
      <c r="BC460" s="99" t="s">
        <v>5440</v>
      </c>
      <c r="BD460" s="99" t="s">
        <v>5440</v>
      </c>
      <c r="BE460" s="99" t="s">
        <v>5440</v>
      </c>
      <c r="BF460" s="99" t="s">
        <v>5440</v>
      </c>
      <c r="BG460" s="99" t="s">
        <v>5440</v>
      </c>
      <c r="BH460" s="99" t="s">
        <v>5440</v>
      </c>
      <c r="BI460" s="120" t="s">
        <v>5443</v>
      </c>
      <c r="BJ460" s="120" t="s">
        <v>5440</v>
      </c>
      <c r="BK460" s="120" t="s">
        <v>5440</v>
      </c>
      <c r="BL460" s="120" t="s">
        <v>5440</v>
      </c>
      <c r="BM460" s="120" t="s">
        <v>5440</v>
      </c>
      <c r="BN460" s="120" t="s">
        <v>5440</v>
      </c>
      <c r="BO460" s="120" t="s">
        <v>5440</v>
      </c>
      <c r="BP460" s="109" t="s">
        <v>5443</v>
      </c>
      <c r="BQ460" s="109" t="s">
        <v>5440</v>
      </c>
      <c r="BR460" s="109" t="s">
        <v>5440</v>
      </c>
      <c r="BS460" s="109" t="s">
        <v>5440</v>
      </c>
      <c r="BT460" s="109" t="s">
        <v>5440</v>
      </c>
      <c r="BU460" s="109" t="s">
        <v>5440</v>
      </c>
      <c r="BV460" s="109" t="s">
        <v>5440</v>
      </c>
      <c r="BW460" s="121" t="s">
        <v>5495</v>
      </c>
      <c r="BX460" s="121">
        <v>2010</v>
      </c>
      <c r="BY460" s="121" t="s">
        <v>5495</v>
      </c>
      <c r="BZ460" s="121" t="s">
        <v>5495</v>
      </c>
      <c r="CA460" s="121" t="s">
        <v>5440</v>
      </c>
      <c r="CB460" s="121">
        <v>1</v>
      </c>
      <c r="CC460" s="121" t="s">
        <v>5440</v>
      </c>
      <c r="CD460" s="124" t="s">
        <v>5443</v>
      </c>
      <c r="CE460" s="124" t="s">
        <v>5440</v>
      </c>
      <c r="CF460" s="124" t="s">
        <v>5440</v>
      </c>
      <c r="CG460" s="124" t="s">
        <v>5440</v>
      </c>
      <c r="CH460" s="124" t="s">
        <v>5440</v>
      </c>
      <c r="CI460" s="124" t="s">
        <v>5440</v>
      </c>
      <c r="CJ460" s="124" t="s">
        <v>5440</v>
      </c>
      <c r="CK460" s="123" t="s">
        <v>5495</v>
      </c>
      <c r="CL460" s="123" t="s">
        <v>5442</v>
      </c>
      <c r="CM460" s="123" t="s">
        <v>5495</v>
      </c>
      <c r="CN460" s="123" t="s">
        <v>5495</v>
      </c>
      <c r="CO460" s="123" t="s">
        <v>5651</v>
      </c>
      <c r="CP460" s="123">
        <v>2</v>
      </c>
      <c r="CQ460" s="123" t="s">
        <v>5495</v>
      </c>
      <c r="CR460" s="121" t="s">
        <v>5495</v>
      </c>
      <c r="CS460" s="121">
        <v>2014</v>
      </c>
      <c r="CT460" s="121" t="s">
        <v>5495</v>
      </c>
      <c r="CU460" s="121" t="s">
        <v>5495</v>
      </c>
      <c r="CV460" s="121" t="s">
        <v>6431</v>
      </c>
      <c r="CW460" s="121" t="s">
        <v>5451</v>
      </c>
      <c r="CX460" s="121" t="s">
        <v>5440</v>
      </c>
    </row>
    <row r="461" spans="1:102" x14ac:dyDescent="0.3">
      <c r="B461" s="137" t="s">
        <v>1594</v>
      </c>
      <c r="C461" s="137"/>
      <c r="D461" s="114" t="s">
        <v>5443</v>
      </c>
      <c r="E461" s="114" t="s">
        <v>5440</v>
      </c>
      <c r="F461" s="114" t="s">
        <v>5440</v>
      </c>
      <c r="G461" s="114"/>
      <c r="H461" s="114" t="s">
        <v>5440</v>
      </c>
      <c r="I461" s="114" t="s">
        <v>5440</v>
      </c>
      <c r="J461" s="114" t="s">
        <v>5440</v>
      </c>
      <c r="K461" s="114" t="s">
        <v>5440</v>
      </c>
      <c r="L461" s="115" t="s">
        <v>5443</v>
      </c>
      <c r="M461" s="115" t="s">
        <v>5440</v>
      </c>
      <c r="N461" s="115" t="s">
        <v>5440</v>
      </c>
      <c r="O461" s="115" t="s">
        <v>5440</v>
      </c>
      <c r="P461" s="115" t="s">
        <v>5440</v>
      </c>
      <c r="Q461" s="115" t="s">
        <v>5440</v>
      </c>
      <c r="R461" s="115" t="s">
        <v>5440</v>
      </c>
      <c r="S461" s="103" t="s">
        <v>5495</v>
      </c>
      <c r="T461" s="103">
        <v>1988</v>
      </c>
      <c r="U461" s="103" t="s">
        <v>5443</v>
      </c>
      <c r="V461" s="103" t="s">
        <v>5443</v>
      </c>
      <c r="W461" s="103" t="s">
        <v>6344</v>
      </c>
      <c r="X461" s="103">
        <v>1</v>
      </c>
      <c r="Y461" s="103" t="s">
        <v>5443</v>
      </c>
      <c r="Z461" s="116" t="s">
        <v>5443</v>
      </c>
      <c r="AA461" s="116" t="s">
        <v>5440</v>
      </c>
      <c r="AB461" s="116" t="s">
        <v>5440</v>
      </c>
      <c r="AC461" s="116" t="s">
        <v>5440</v>
      </c>
      <c r="AD461" s="116" t="s">
        <v>5440</v>
      </c>
      <c r="AE461" s="116" t="s">
        <v>5440</v>
      </c>
      <c r="AF461" s="116" t="s">
        <v>5440</v>
      </c>
      <c r="AG461" s="134" t="s">
        <v>5443</v>
      </c>
      <c r="AH461" s="134" t="s">
        <v>5440</v>
      </c>
      <c r="AI461" s="134" t="s">
        <v>5440</v>
      </c>
      <c r="AJ461" s="134" t="s">
        <v>5440</v>
      </c>
      <c r="AK461" s="134" t="s">
        <v>5440</v>
      </c>
      <c r="AL461" s="134" t="s">
        <v>5440</v>
      </c>
      <c r="AM461" s="134" t="s">
        <v>5440</v>
      </c>
      <c r="AN461" s="135" t="s">
        <v>5443</v>
      </c>
      <c r="AO461" s="135" t="s">
        <v>5440</v>
      </c>
      <c r="AP461" s="135" t="s">
        <v>5440</v>
      </c>
      <c r="AQ461" s="135" t="s">
        <v>5440</v>
      </c>
      <c r="AR461" s="135" t="s">
        <v>5440</v>
      </c>
      <c r="AS461" s="135" t="s">
        <v>5440</v>
      </c>
      <c r="AT461" s="135" t="s">
        <v>5440</v>
      </c>
      <c r="AU461" s="136" t="s">
        <v>5495</v>
      </c>
      <c r="AV461" s="136">
        <v>2007</v>
      </c>
      <c r="AW461" s="136" t="s">
        <v>5495</v>
      </c>
      <c r="AX461" s="136" t="s">
        <v>5495</v>
      </c>
      <c r="AY461" s="136" t="s">
        <v>6425</v>
      </c>
      <c r="AZ461" s="136">
        <v>7</v>
      </c>
      <c r="BA461" s="136" t="s">
        <v>5495</v>
      </c>
      <c r="BB461" s="99" t="s">
        <v>5443</v>
      </c>
      <c r="BC461" s="99" t="s">
        <v>5440</v>
      </c>
      <c r="BD461" s="99" t="s">
        <v>5440</v>
      </c>
      <c r="BE461" s="99" t="s">
        <v>5440</v>
      </c>
      <c r="BF461" s="99" t="s">
        <v>5440</v>
      </c>
      <c r="BG461" s="99" t="s">
        <v>5440</v>
      </c>
      <c r="BH461" s="99" t="s">
        <v>5440</v>
      </c>
      <c r="BI461" s="120" t="s">
        <v>5495</v>
      </c>
      <c r="BJ461" s="120">
        <v>1994</v>
      </c>
      <c r="BK461" s="120" t="s">
        <v>5495</v>
      </c>
      <c r="BL461" s="120" t="s">
        <v>5495</v>
      </c>
      <c r="BM461" s="120" t="s">
        <v>6430</v>
      </c>
      <c r="BN461" s="120">
        <v>1</v>
      </c>
      <c r="BO461" s="120" t="s">
        <v>5495</v>
      </c>
      <c r="BP461" s="109" t="s">
        <v>5443</v>
      </c>
      <c r="BQ461" s="109" t="s">
        <v>5440</v>
      </c>
      <c r="BR461" s="109" t="s">
        <v>5440</v>
      </c>
      <c r="BS461" s="109" t="s">
        <v>5440</v>
      </c>
      <c r="BT461" s="109" t="s">
        <v>5440</v>
      </c>
      <c r="BU461" s="109" t="s">
        <v>5440</v>
      </c>
      <c r="BV461" s="109" t="s">
        <v>5440</v>
      </c>
      <c r="BW461" s="121" t="s">
        <v>5495</v>
      </c>
      <c r="BX461" s="121">
        <v>2010</v>
      </c>
      <c r="BY461" s="121" t="s">
        <v>5495</v>
      </c>
      <c r="BZ461" s="121" t="s">
        <v>5495</v>
      </c>
      <c r="CA461" s="121" t="s">
        <v>5440</v>
      </c>
      <c r="CB461" s="121">
        <v>1</v>
      </c>
      <c r="CC461" s="121" t="s">
        <v>5440</v>
      </c>
      <c r="CD461" s="124" t="s">
        <v>5443</v>
      </c>
      <c r="CE461" s="124" t="s">
        <v>5440</v>
      </c>
      <c r="CF461" s="124" t="s">
        <v>5440</v>
      </c>
      <c r="CG461" s="124" t="s">
        <v>5440</v>
      </c>
      <c r="CH461" s="124" t="s">
        <v>5440</v>
      </c>
      <c r="CI461" s="124" t="s">
        <v>5440</v>
      </c>
      <c r="CJ461" s="124" t="s">
        <v>5440</v>
      </c>
      <c r="CK461" s="123" t="s">
        <v>5443</v>
      </c>
      <c r="CL461" s="123" t="s">
        <v>5440</v>
      </c>
      <c r="CM461" s="123" t="s">
        <v>5440</v>
      </c>
      <c r="CN461" s="123" t="s">
        <v>5440</v>
      </c>
      <c r="CO461" s="123" t="s">
        <v>5440</v>
      </c>
      <c r="CP461" s="123" t="s">
        <v>5440</v>
      </c>
      <c r="CQ461" s="123" t="s">
        <v>5440</v>
      </c>
      <c r="CR461" s="121" t="s">
        <v>5495</v>
      </c>
      <c r="CS461" s="121">
        <v>2014</v>
      </c>
      <c r="CT461" s="121" t="s">
        <v>5495</v>
      </c>
      <c r="CU461" s="121" t="s">
        <v>5495</v>
      </c>
      <c r="CV461" s="121" t="s">
        <v>6431</v>
      </c>
      <c r="CW461" s="121" t="s">
        <v>5451</v>
      </c>
      <c r="CX461" s="121" t="s">
        <v>5440</v>
      </c>
    </row>
    <row r="462" spans="1:102" x14ac:dyDescent="0.3">
      <c r="B462" s="137" t="s">
        <v>1567</v>
      </c>
      <c r="C462" s="137"/>
      <c r="D462" s="114" t="s">
        <v>5437</v>
      </c>
      <c r="E462" s="114">
        <v>1996</v>
      </c>
      <c r="F462" s="114" t="s">
        <v>5437</v>
      </c>
      <c r="G462" s="114"/>
      <c r="H462" s="114" t="s">
        <v>5437</v>
      </c>
      <c r="I462" s="114" t="s">
        <v>5508</v>
      </c>
      <c r="J462" s="114">
        <v>1</v>
      </c>
      <c r="K462" s="114" t="s">
        <v>5437</v>
      </c>
      <c r="L462" s="115" t="s">
        <v>5443</v>
      </c>
      <c r="M462" s="115" t="s">
        <v>5440</v>
      </c>
      <c r="N462" s="115" t="s">
        <v>5440</v>
      </c>
      <c r="O462" s="115" t="s">
        <v>5440</v>
      </c>
      <c r="P462" s="115" t="s">
        <v>5440</v>
      </c>
      <c r="Q462" s="115" t="s">
        <v>5440</v>
      </c>
      <c r="R462" s="115" t="s">
        <v>5440</v>
      </c>
      <c r="S462" s="103" t="s">
        <v>5495</v>
      </c>
      <c r="T462" s="103">
        <v>1992</v>
      </c>
      <c r="U462" s="103" t="s">
        <v>5443</v>
      </c>
      <c r="V462" s="103" t="s">
        <v>5443</v>
      </c>
      <c r="W462" s="103" t="s">
        <v>6344</v>
      </c>
      <c r="X462" s="103">
        <v>2</v>
      </c>
      <c r="Y462" s="103" t="s">
        <v>5443</v>
      </c>
      <c r="Z462" s="116" t="s">
        <v>5443</v>
      </c>
      <c r="AA462" s="116" t="s">
        <v>5440</v>
      </c>
      <c r="AB462" s="116" t="s">
        <v>5440</v>
      </c>
      <c r="AC462" s="116" t="s">
        <v>5440</v>
      </c>
      <c r="AD462" s="116" t="s">
        <v>5440</v>
      </c>
      <c r="AE462" s="116" t="s">
        <v>5440</v>
      </c>
      <c r="AF462" s="116" t="s">
        <v>5440</v>
      </c>
      <c r="AG462" s="134" t="s">
        <v>5443</v>
      </c>
      <c r="AH462" s="134" t="s">
        <v>5440</v>
      </c>
      <c r="AI462" s="134" t="s">
        <v>5440</v>
      </c>
      <c r="AJ462" s="134" t="s">
        <v>5440</v>
      </c>
      <c r="AK462" s="134" t="s">
        <v>5440</v>
      </c>
      <c r="AL462" s="134" t="s">
        <v>5440</v>
      </c>
      <c r="AM462" s="134" t="s">
        <v>5440</v>
      </c>
      <c r="AN462" s="135" t="s">
        <v>5443</v>
      </c>
      <c r="AO462" s="135" t="s">
        <v>5440</v>
      </c>
      <c r="AP462" s="135" t="s">
        <v>5440</v>
      </c>
      <c r="AQ462" s="135" t="s">
        <v>5440</v>
      </c>
      <c r="AR462" s="135" t="s">
        <v>5440</v>
      </c>
      <c r="AS462" s="135" t="s">
        <v>5440</v>
      </c>
      <c r="AT462" s="135" t="s">
        <v>5440</v>
      </c>
      <c r="AU462" s="136" t="s">
        <v>5495</v>
      </c>
      <c r="AV462" s="136" t="s">
        <v>5442</v>
      </c>
      <c r="AW462" s="136" t="s">
        <v>5495</v>
      </c>
      <c r="AX462" s="136" t="s">
        <v>5495</v>
      </c>
      <c r="AY462" s="136" t="s">
        <v>5996</v>
      </c>
      <c r="AZ462" s="136">
        <v>6</v>
      </c>
      <c r="BA462" s="136" t="s">
        <v>5495</v>
      </c>
      <c r="BB462" s="99" t="s">
        <v>5443</v>
      </c>
      <c r="BC462" s="99" t="s">
        <v>5440</v>
      </c>
      <c r="BD462" s="99" t="s">
        <v>5440</v>
      </c>
      <c r="BE462" s="99" t="s">
        <v>5440</v>
      </c>
      <c r="BF462" s="99" t="s">
        <v>5440</v>
      </c>
      <c r="BG462" s="99" t="s">
        <v>5440</v>
      </c>
      <c r="BH462" s="99" t="s">
        <v>5440</v>
      </c>
      <c r="BI462" s="120" t="s">
        <v>5495</v>
      </c>
      <c r="BJ462" s="120">
        <v>1992</v>
      </c>
      <c r="BK462" s="120" t="s">
        <v>5495</v>
      </c>
      <c r="BL462" s="120" t="s">
        <v>5495</v>
      </c>
      <c r="BM462" s="120" t="s">
        <v>6430</v>
      </c>
      <c r="BN462" s="120">
        <v>1</v>
      </c>
      <c r="BO462" s="120" t="s">
        <v>5495</v>
      </c>
      <c r="BP462" s="109" t="s">
        <v>5443</v>
      </c>
      <c r="BQ462" s="109" t="s">
        <v>5440</v>
      </c>
      <c r="BR462" s="109" t="s">
        <v>5440</v>
      </c>
      <c r="BS462" s="109" t="s">
        <v>5440</v>
      </c>
      <c r="BT462" s="109" t="s">
        <v>5440</v>
      </c>
      <c r="BU462" s="109" t="s">
        <v>5440</v>
      </c>
      <c r="BV462" s="109" t="s">
        <v>5440</v>
      </c>
      <c r="BW462" s="121" t="s">
        <v>5495</v>
      </c>
      <c r="BX462" s="121">
        <v>2010</v>
      </c>
      <c r="BY462" s="121" t="s">
        <v>5495</v>
      </c>
      <c r="BZ462" s="121" t="s">
        <v>5440</v>
      </c>
      <c r="CA462" s="121" t="s">
        <v>5440</v>
      </c>
      <c r="CB462" s="121">
        <v>1</v>
      </c>
      <c r="CC462" s="121" t="s">
        <v>5440</v>
      </c>
      <c r="CD462" s="124" t="s">
        <v>5443</v>
      </c>
      <c r="CE462" s="124" t="s">
        <v>5440</v>
      </c>
      <c r="CF462" s="124" t="s">
        <v>5440</v>
      </c>
      <c r="CG462" s="124" t="s">
        <v>5440</v>
      </c>
      <c r="CH462" s="124" t="s">
        <v>5440</v>
      </c>
      <c r="CI462" s="124" t="s">
        <v>5440</v>
      </c>
      <c r="CJ462" s="124" t="s">
        <v>5440</v>
      </c>
      <c r="CK462" s="123" t="s">
        <v>5495</v>
      </c>
      <c r="CL462" s="123">
        <v>1992</v>
      </c>
      <c r="CM462" s="123" t="s">
        <v>5495</v>
      </c>
      <c r="CN462" s="123" t="s">
        <v>5495</v>
      </c>
      <c r="CO462" s="123" t="s">
        <v>5460</v>
      </c>
      <c r="CP462" s="123">
        <v>2</v>
      </c>
      <c r="CQ462" s="123" t="s">
        <v>5495</v>
      </c>
      <c r="CR462" s="121" t="s">
        <v>5495</v>
      </c>
      <c r="CS462" s="121">
        <v>2014</v>
      </c>
      <c r="CT462" s="121" t="s">
        <v>5495</v>
      </c>
      <c r="CU462" s="121" t="s">
        <v>5495</v>
      </c>
      <c r="CV462" s="121" t="s">
        <v>6433</v>
      </c>
      <c r="CW462" s="121" t="s">
        <v>6434</v>
      </c>
      <c r="CX462" s="121" t="s">
        <v>5440</v>
      </c>
    </row>
    <row r="463" spans="1:102" x14ac:dyDescent="0.3">
      <c r="B463" s="137" t="s">
        <v>1583</v>
      </c>
      <c r="C463" s="137"/>
      <c r="D463" s="114" t="s">
        <v>5443</v>
      </c>
      <c r="E463" s="114" t="s">
        <v>5440</v>
      </c>
      <c r="F463" s="114" t="s">
        <v>5440</v>
      </c>
      <c r="G463" s="114"/>
      <c r="H463" s="114" t="s">
        <v>5440</v>
      </c>
      <c r="I463" s="114" t="s">
        <v>5440</v>
      </c>
      <c r="J463" s="114" t="s">
        <v>5440</v>
      </c>
      <c r="K463" s="114" t="s">
        <v>5440</v>
      </c>
      <c r="L463" s="115" t="s">
        <v>5443</v>
      </c>
      <c r="M463" s="115" t="s">
        <v>5440</v>
      </c>
      <c r="N463" s="115" t="s">
        <v>5440</v>
      </c>
      <c r="O463" s="115" t="s">
        <v>5440</v>
      </c>
      <c r="P463" s="115" t="s">
        <v>5440</v>
      </c>
      <c r="Q463" s="115" t="s">
        <v>5440</v>
      </c>
      <c r="R463" s="115" t="s">
        <v>5440</v>
      </c>
      <c r="S463" s="103" t="s">
        <v>5495</v>
      </c>
      <c r="T463" s="103">
        <v>1997</v>
      </c>
      <c r="U463" s="103" t="s">
        <v>5495</v>
      </c>
      <c r="V463" s="103" t="s">
        <v>5437</v>
      </c>
      <c r="W463" s="103" t="s">
        <v>6344</v>
      </c>
      <c r="X463" s="103">
        <v>2</v>
      </c>
      <c r="Y463" s="103" t="s">
        <v>5495</v>
      </c>
      <c r="Z463" s="116" t="s">
        <v>5443</v>
      </c>
      <c r="AA463" s="116" t="s">
        <v>5440</v>
      </c>
      <c r="AB463" s="116" t="s">
        <v>5440</v>
      </c>
      <c r="AC463" s="116" t="s">
        <v>5440</v>
      </c>
      <c r="AD463" s="116" t="s">
        <v>5440</v>
      </c>
      <c r="AE463" s="116" t="s">
        <v>5440</v>
      </c>
      <c r="AF463" s="116" t="s">
        <v>5440</v>
      </c>
      <c r="AG463" s="134" t="s">
        <v>5443</v>
      </c>
      <c r="AH463" s="134" t="s">
        <v>5440</v>
      </c>
      <c r="AI463" s="134" t="s">
        <v>5440</v>
      </c>
      <c r="AJ463" s="134" t="s">
        <v>5440</v>
      </c>
      <c r="AK463" s="134" t="s">
        <v>5440</v>
      </c>
      <c r="AL463" s="134" t="s">
        <v>5440</v>
      </c>
      <c r="AM463" s="134" t="s">
        <v>5440</v>
      </c>
      <c r="AN463" s="135" t="s">
        <v>5443</v>
      </c>
      <c r="AO463" s="135" t="s">
        <v>5440</v>
      </c>
      <c r="AP463" s="135" t="s">
        <v>5440</v>
      </c>
      <c r="AQ463" s="135" t="s">
        <v>5440</v>
      </c>
      <c r="AR463" s="135" t="s">
        <v>5440</v>
      </c>
      <c r="AS463" s="135" t="s">
        <v>5440</v>
      </c>
      <c r="AT463" s="135" t="s">
        <v>5440</v>
      </c>
      <c r="AU463" s="136" t="s">
        <v>5495</v>
      </c>
      <c r="AV463" s="136">
        <v>1997</v>
      </c>
      <c r="AW463" s="136" t="s">
        <v>5495</v>
      </c>
      <c r="AX463" s="136" t="s">
        <v>5495</v>
      </c>
      <c r="AY463" s="136" t="s">
        <v>5996</v>
      </c>
      <c r="AZ463" s="136">
        <v>3</v>
      </c>
      <c r="BA463" s="136" t="s">
        <v>5495</v>
      </c>
      <c r="BB463" s="99" t="s">
        <v>5443</v>
      </c>
      <c r="BC463" s="99" t="s">
        <v>5440</v>
      </c>
      <c r="BD463" s="99" t="s">
        <v>5440</v>
      </c>
      <c r="BE463" s="99" t="s">
        <v>5440</v>
      </c>
      <c r="BF463" s="99" t="s">
        <v>5440</v>
      </c>
      <c r="BG463" s="99" t="s">
        <v>5440</v>
      </c>
      <c r="BH463" s="99" t="s">
        <v>5440</v>
      </c>
      <c r="BI463" s="120" t="s">
        <v>5495</v>
      </c>
      <c r="BJ463" s="120">
        <v>1997</v>
      </c>
      <c r="BK463" s="120" t="s">
        <v>5495</v>
      </c>
      <c r="BL463" s="120" t="s">
        <v>5495</v>
      </c>
      <c r="BM463" s="120" t="s">
        <v>6430</v>
      </c>
      <c r="BN463" s="120">
        <v>1</v>
      </c>
      <c r="BO463" s="120" t="s">
        <v>5495</v>
      </c>
      <c r="BP463" s="109" t="s">
        <v>5443</v>
      </c>
      <c r="BQ463" s="109" t="s">
        <v>5440</v>
      </c>
      <c r="BR463" s="109" t="s">
        <v>5440</v>
      </c>
      <c r="BS463" s="109" t="s">
        <v>5440</v>
      </c>
      <c r="BT463" s="109" t="s">
        <v>5440</v>
      </c>
      <c r="BU463" s="109" t="s">
        <v>5440</v>
      </c>
      <c r="BV463" s="109" t="s">
        <v>5440</v>
      </c>
      <c r="BW463" s="121" t="s">
        <v>5495</v>
      </c>
      <c r="BX463" s="121">
        <v>2010</v>
      </c>
      <c r="BY463" s="121" t="s">
        <v>5495</v>
      </c>
      <c r="BZ463" s="121" t="s">
        <v>5440</v>
      </c>
      <c r="CA463" s="121" t="s">
        <v>5440</v>
      </c>
      <c r="CB463" s="121">
        <v>1</v>
      </c>
      <c r="CC463" s="121" t="s">
        <v>5440</v>
      </c>
      <c r="CD463" s="124" t="s">
        <v>5443</v>
      </c>
      <c r="CE463" s="124" t="s">
        <v>5440</v>
      </c>
      <c r="CF463" s="124" t="s">
        <v>5440</v>
      </c>
      <c r="CG463" s="124" t="s">
        <v>5440</v>
      </c>
      <c r="CH463" s="124" t="s">
        <v>5440</v>
      </c>
      <c r="CI463" s="124" t="s">
        <v>5440</v>
      </c>
      <c r="CJ463" s="124" t="s">
        <v>5440</v>
      </c>
      <c r="CK463" s="123" t="s">
        <v>5443</v>
      </c>
      <c r="CL463" s="123" t="s">
        <v>5440</v>
      </c>
      <c r="CM463" s="123" t="s">
        <v>5440</v>
      </c>
      <c r="CN463" s="123" t="s">
        <v>5440</v>
      </c>
      <c r="CO463" s="123" t="s">
        <v>5440</v>
      </c>
      <c r="CP463" s="123" t="s">
        <v>5440</v>
      </c>
      <c r="CQ463" s="123" t="s">
        <v>5440</v>
      </c>
      <c r="CR463" s="121" t="s">
        <v>5495</v>
      </c>
      <c r="CS463" s="121">
        <v>2014</v>
      </c>
      <c r="CT463" s="121" t="s">
        <v>5495</v>
      </c>
      <c r="CU463" s="121" t="s">
        <v>5495</v>
      </c>
      <c r="CV463" s="121" t="s">
        <v>6433</v>
      </c>
      <c r="CW463" s="121" t="s">
        <v>5451</v>
      </c>
      <c r="CX463" s="121" t="s">
        <v>5440</v>
      </c>
    </row>
    <row r="464" spans="1:102" x14ac:dyDescent="0.3">
      <c r="B464" s="137" t="s">
        <v>1537</v>
      </c>
      <c r="C464" s="137"/>
      <c r="D464" s="114" t="s">
        <v>5437</v>
      </c>
      <c r="E464" s="114" t="s">
        <v>5442</v>
      </c>
      <c r="F464" s="114" t="s">
        <v>5437</v>
      </c>
      <c r="G464" s="114"/>
      <c r="H464" s="114" t="s">
        <v>5437</v>
      </c>
      <c r="I464" s="114" t="s">
        <v>5761</v>
      </c>
      <c r="J464" s="114">
        <v>1</v>
      </c>
      <c r="K464" s="114" t="s">
        <v>5437</v>
      </c>
      <c r="L464" s="115" t="s">
        <v>5495</v>
      </c>
      <c r="M464" s="115">
        <v>2010</v>
      </c>
      <c r="N464" s="115" t="s">
        <v>5495</v>
      </c>
      <c r="O464" s="115" t="s">
        <v>5495</v>
      </c>
      <c r="P464" s="115" t="s">
        <v>5460</v>
      </c>
      <c r="Q464" s="115">
        <v>2</v>
      </c>
      <c r="R464" s="115" t="s">
        <v>5495</v>
      </c>
      <c r="S464" s="103" t="s">
        <v>5495</v>
      </c>
      <c r="T464" s="103" t="s">
        <v>5442</v>
      </c>
      <c r="U464" s="103" t="s">
        <v>5495</v>
      </c>
      <c r="V464" s="103" t="s">
        <v>5437</v>
      </c>
      <c r="W464" s="103" t="s">
        <v>6344</v>
      </c>
      <c r="X464" s="103">
        <v>1</v>
      </c>
      <c r="Y464" s="103" t="s">
        <v>5495</v>
      </c>
      <c r="Z464" s="116" t="s">
        <v>5443</v>
      </c>
      <c r="AA464" s="116" t="s">
        <v>5440</v>
      </c>
      <c r="AB464" s="116" t="s">
        <v>5440</v>
      </c>
      <c r="AC464" s="116" t="s">
        <v>5440</v>
      </c>
      <c r="AD464" s="116" t="s">
        <v>5440</v>
      </c>
      <c r="AE464" s="116" t="s">
        <v>5440</v>
      </c>
      <c r="AF464" s="116" t="s">
        <v>5440</v>
      </c>
      <c r="AG464" s="134" t="s">
        <v>5443</v>
      </c>
      <c r="AH464" s="134" t="s">
        <v>5440</v>
      </c>
      <c r="AI464" s="134" t="s">
        <v>5440</v>
      </c>
      <c r="AJ464" s="134" t="s">
        <v>5440</v>
      </c>
      <c r="AK464" s="134" t="s">
        <v>5440</v>
      </c>
      <c r="AL464" s="134" t="s">
        <v>5440</v>
      </c>
      <c r="AM464" s="134" t="s">
        <v>5440</v>
      </c>
      <c r="AN464" s="135" t="s">
        <v>5443</v>
      </c>
      <c r="AO464" s="135" t="s">
        <v>5440</v>
      </c>
      <c r="AP464" s="135" t="s">
        <v>5440</v>
      </c>
      <c r="AQ464" s="135" t="s">
        <v>5440</v>
      </c>
      <c r="AR464" s="135" t="s">
        <v>5440</v>
      </c>
      <c r="AS464" s="135" t="s">
        <v>5440</v>
      </c>
      <c r="AT464" s="135" t="s">
        <v>5440</v>
      </c>
      <c r="AU464" s="136" t="s">
        <v>5495</v>
      </c>
      <c r="AV464" s="136" t="s">
        <v>5442</v>
      </c>
      <c r="AW464" s="136" t="s">
        <v>5495</v>
      </c>
      <c r="AX464" s="136" t="s">
        <v>5495</v>
      </c>
      <c r="AY464" s="136" t="s">
        <v>6425</v>
      </c>
      <c r="AZ464" s="136">
        <v>2</v>
      </c>
      <c r="BA464" s="136" t="s">
        <v>5495</v>
      </c>
      <c r="BB464" s="99" t="s">
        <v>5443</v>
      </c>
      <c r="BC464" s="99" t="s">
        <v>5440</v>
      </c>
      <c r="BD464" s="99" t="s">
        <v>5440</v>
      </c>
      <c r="BE464" s="99" t="s">
        <v>5440</v>
      </c>
      <c r="BF464" s="99" t="s">
        <v>5440</v>
      </c>
      <c r="BG464" s="99" t="s">
        <v>5440</v>
      </c>
      <c r="BH464" s="99" t="s">
        <v>5440</v>
      </c>
      <c r="BI464" s="120" t="s">
        <v>5443</v>
      </c>
      <c r="BJ464" s="120" t="s">
        <v>5440</v>
      </c>
      <c r="BK464" s="120" t="s">
        <v>5440</v>
      </c>
      <c r="BL464" s="120" t="s">
        <v>5440</v>
      </c>
      <c r="BM464" s="120" t="s">
        <v>5440</v>
      </c>
      <c r="BN464" s="120" t="s">
        <v>5440</v>
      </c>
      <c r="BO464" s="120" t="s">
        <v>5440</v>
      </c>
      <c r="BP464" s="109" t="s">
        <v>5443</v>
      </c>
      <c r="BQ464" s="109" t="s">
        <v>5440</v>
      </c>
      <c r="BR464" s="109" t="s">
        <v>5440</v>
      </c>
      <c r="BS464" s="109" t="s">
        <v>5440</v>
      </c>
      <c r="BT464" s="109" t="s">
        <v>5440</v>
      </c>
      <c r="BU464" s="109" t="s">
        <v>5440</v>
      </c>
      <c r="BV464" s="109" t="s">
        <v>5440</v>
      </c>
      <c r="BW464" s="121" t="s">
        <v>5495</v>
      </c>
      <c r="BX464" s="121">
        <v>2010</v>
      </c>
      <c r="BY464" s="121" t="s">
        <v>5495</v>
      </c>
      <c r="BZ464" s="121" t="s">
        <v>5495</v>
      </c>
      <c r="CA464" s="121" t="s">
        <v>5440</v>
      </c>
      <c r="CB464" s="121">
        <v>1</v>
      </c>
      <c r="CC464" s="121" t="s">
        <v>5440</v>
      </c>
      <c r="CD464" s="124" t="s">
        <v>5443</v>
      </c>
      <c r="CE464" s="124" t="s">
        <v>5440</v>
      </c>
      <c r="CF464" s="124" t="s">
        <v>5440</v>
      </c>
      <c r="CG464" s="124" t="s">
        <v>5440</v>
      </c>
      <c r="CH464" s="124" t="s">
        <v>5440</v>
      </c>
      <c r="CI464" s="124" t="s">
        <v>5440</v>
      </c>
      <c r="CJ464" s="124" t="s">
        <v>5440</v>
      </c>
      <c r="CK464" s="123" t="s">
        <v>5495</v>
      </c>
      <c r="CL464" s="123" t="s">
        <v>5442</v>
      </c>
      <c r="CM464" s="123" t="s">
        <v>5495</v>
      </c>
      <c r="CN464" s="123" t="s">
        <v>5495</v>
      </c>
      <c r="CO464" s="123" t="s">
        <v>5460</v>
      </c>
      <c r="CP464" s="123">
        <v>3</v>
      </c>
      <c r="CQ464" s="123" t="s">
        <v>5495</v>
      </c>
      <c r="CR464" s="121" t="s">
        <v>5495</v>
      </c>
      <c r="CS464" s="121">
        <v>2014</v>
      </c>
      <c r="CT464" s="121" t="s">
        <v>5495</v>
      </c>
      <c r="CU464" s="121" t="s">
        <v>5495</v>
      </c>
      <c r="CV464" s="121" t="s">
        <v>6340</v>
      </c>
      <c r="CW464" s="121" t="s">
        <v>5546</v>
      </c>
      <c r="CX464" s="121" t="s">
        <v>5440</v>
      </c>
    </row>
    <row r="465" spans="1:102" x14ac:dyDescent="0.3">
      <c r="B465" s="137" t="s">
        <v>1905</v>
      </c>
      <c r="C465" s="137"/>
      <c r="D465" s="114" t="s">
        <v>5437</v>
      </c>
      <c r="E465" s="114">
        <v>1994</v>
      </c>
      <c r="F465" s="114" t="s">
        <v>5443</v>
      </c>
      <c r="G465" s="114"/>
      <c r="H465" s="114" t="s">
        <v>5443</v>
      </c>
      <c r="I465" s="114" t="s">
        <v>5508</v>
      </c>
      <c r="J465" s="114">
        <v>1</v>
      </c>
      <c r="K465" s="114" t="s">
        <v>5443</v>
      </c>
      <c r="L465" s="115" t="s">
        <v>5443</v>
      </c>
      <c r="M465" s="115" t="s">
        <v>5440</v>
      </c>
      <c r="N465" s="115" t="s">
        <v>5440</v>
      </c>
      <c r="O465" s="115" t="s">
        <v>5440</v>
      </c>
      <c r="P465" s="115" t="s">
        <v>5440</v>
      </c>
      <c r="Q465" s="115" t="s">
        <v>5440</v>
      </c>
      <c r="R465" s="115" t="s">
        <v>5440</v>
      </c>
      <c r="S465" s="103" t="s">
        <v>5495</v>
      </c>
      <c r="T465" s="103">
        <v>1994</v>
      </c>
      <c r="U465" s="103" t="s">
        <v>5495</v>
      </c>
      <c r="V465" s="103" t="s">
        <v>5437</v>
      </c>
      <c r="W465" s="103" t="s">
        <v>6344</v>
      </c>
      <c r="X465" s="103">
        <v>2</v>
      </c>
      <c r="Y465" s="103" t="s">
        <v>5443</v>
      </c>
      <c r="Z465" s="116" t="s">
        <v>5443</v>
      </c>
      <c r="AA465" s="116" t="s">
        <v>5440</v>
      </c>
      <c r="AB465" s="116" t="s">
        <v>5440</v>
      </c>
      <c r="AC465" s="116" t="s">
        <v>5440</v>
      </c>
      <c r="AD465" s="116" t="s">
        <v>5440</v>
      </c>
      <c r="AE465" s="116" t="s">
        <v>5440</v>
      </c>
      <c r="AF465" s="116" t="s">
        <v>5440</v>
      </c>
      <c r="AG465" s="134" t="s">
        <v>5443</v>
      </c>
      <c r="AH465" s="134" t="s">
        <v>5440</v>
      </c>
      <c r="AI465" s="134" t="s">
        <v>5440</v>
      </c>
      <c r="AJ465" s="134" t="s">
        <v>5440</v>
      </c>
      <c r="AK465" s="134" t="s">
        <v>5440</v>
      </c>
      <c r="AL465" s="134" t="s">
        <v>5440</v>
      </c>
      <c r="AM465" s="134" t="s">
        <v>5440</v>
      </c>
      <c r="AN465" s="135" t="s">
        <v>5443</v>
      </c>
      <c r="AO465" s="135" t="s">
        <v>5440</v>
      </c>
      <c r="AP465" s="135" t="s">
        <v>5440</v>
      </c>
      <c r="AQ465" s="135" t="s">
        <v>5440</v>
      </c>
      <c r="AR465" s="135" t="s">
        <v>5440</v>
      </c>
      <c r="AS465" s="135" t="s">
        <v>5440</v>
      </c>
      <c r="AT465" s="135" t="s">
        <v>5440</v>
      </c>
      <c r="AU465" s="136" t="s">
        <v>5495</v>
      </c>
      <c r="AV465" s="136">
        <v>2008</v>
      </c>
      <c r="AW465" s="136" t="s">
        <v>5495</v>
      </c>
      <c r="AX465" s="136" t="s">
        <v>5495</v>
      </c>
      <c r="AY465" s="136" t="s">
        <v>5996</v>
      </c>
      <c r="AZ465" s="136">
        <v>5</v>
      </c>
      <c r="BA465" s="136" t="s">
        <v>5495</v>
      </c>
      <c r="BB465" s="99" t="s">
        <v>5443</v>
      </c>
      <c r="BC465" s="99" t="s">
        <v>5440</v>
      </c>
      <c r="BD465" s="99" t="s">
        <v>5440</v>
      </c>
      <c r="BE465" s="99" t="s">
        <v>5440</v>
      </c>
      <c r="BF465" s="99" t="s">
        <v>5440</v>
      </c>
      <c r="BG465" s="99" t="s">
        <v>5440</v>
      </c>
      <c r="BH465" s="99" t="s">
        <v>5440</v>
      </c>
      <c r="BI465" s="120" t="s">
        <v>5495</v>
      </c>
      <c r="BJ465" s="120">
        <v>1994</v>
      </c>
      <c r="BK465" s="120" t="s">
        <v>5495</v>
      </c>
      <c r="BL465" s="120" t="s">
        <v>5495</v>
      </c>
      <c r="BM465" s="120" t="s">
        <v>6430</v>
      </c>
      <c r="BN465" s="120">
        <v>1</v>
      </c>
      <c r="BO465" s="120" t="s">
        <v>5495</v>
      </c>
      <c r="BP465" s="109" t="s">
        <v>5443</v>
      </c>
      <c r="BQ465" s="109" t="s">
        <v>5440</v>
      </c>
      <c r="BR465" s="109" t="s">
        <v>5440</v>
      </c>
      <c r="BS465" s="109" t="s">
        <v>5440</v>
      </c>
      <c r="BT465" s="109" t="s">
        <v>5440</v>
      </c>
      <c r="BU465" s="109" t="s">
        <v>5440</v>
      </c>
      <c r="BV465" s="109" t="s">
        <v>5440</v>
      </c>
      <c r="BW465" s="121" t="s">
        <v>5495</v>
      </c>
      <c r="BX465" s="121">
        <v>2010</v>
      </c>
      <c r="BY465" s="121" t="s">
        <v>5495</v>
      </c>
      <c r="BZ465" s="121" t="s">
        <v>5495</v>
      </c>
      <c r="CA465" s="121" t="s">
        <v>5440</v>
      </c>
      <c r="CB465" s="121">
        <v>1</v>
      </c>
      <c r="CC465" s="121" t="s">
        <v>5440</v>
      </c>
      <c r="CD465" s="124" t="s">
        <v>5443</v>
      </c>
      <c r="CE465" s="124" t="s">
        <v>5440</v>
      </c>
      <c r="CF465" s="124" t="s">
        <v>5440</v>
      </c>
      <c r="CG465" s="124" t="s">
        <v>5440</v>
      </c>
      <c r="CH465" s="124" t="s">
        <v>5440</v>
      </c>
      <c r="CI465" s="124" t="s">
        <v>5440</v>
      </c>
      <c r="CJ465" s="124" t="s">
        <v>5440</v>
      </c>
      <c r="CK465" s="123" t="s">
        <v>5495</v>
      </c>
      <c r="CL465" s="123">
        <v>1994</v>
      </c>
      <c r="CM465" s="123" t="s">
        <v>5495</v>
      </c>
      <c r="CN465" s="123" t="s">
        <v>5495</v>
      </c>
      <c r="CO465" s="123" t="s">
        <v>5651</v>
      </c>
      <c r="CP465" s="123">
        <v>3</v>
      </c>
      <c r="CQ465" s="123" t="s">
        <v>5495</v>
      </c>
      <c r="CR465" s="121" t="s">
        <v>5495</v>
      </c>
      <c r="CS465" s="121">
        <v>2014</v>
      </c>
      <c r="CT465" s="121" t="s">
        <v>5495</v>
      </c>
      <c r="CU465" s="121" t="s">
        <v>5495</v>
      </c>
      <c r="CV465" s="121" t="s">
        <v>6340</v>
      </c>
      <c r="CW465" s="121" t="s">
        <v>5451</v>
      </c>
      <c r="CX465" s="121" t="s">
        <v>5440</v>
      </c>
    </row>
    <row r="466" spans="1:102" x14ac:dyDescent="0.3">
      <c r="B466" s="137" t="s">
        <v>1570</v>
      </c>
      <c r="C466" s="137"/>
      <c r="D466" s="114" t="s">
        <v>5437</v>
      </c>
      <c r="E466" s="114">
        <v>1992</v>
      </c>
      <c r="F466" s="114" t="s">
        <v>5437</v>
      </c>
      <c r="G466" s="114"/>
      <c r="H466" s="114" t="s">
        <v>5437</v>
      </c>
      <c r="I466" s="114" t="s">
        <v>5508</v>
      </c>
      <c r="J466" s="114">
        <v>1</v>
      </c>
      <c r="K466" s="114" t="s">
        <v>5437</v>
      </c>
      <c r="L466" s="115" t="s">
        <v>5495</v>
      </c>
      <c r="M466" s="115" t="s">
        <v>5442</v>
      </c>
      <c r="N466" s="115" t="s">
        <v>5495</v>
      </c>
      <c r="O466" s="115" t="s">
        <v>5495</v>
      </c>
      <c r="P466" s="115" t="s">
        <v>5460</v>
      </c>
      <c r="Q466" s="115">
        <v>5</v>
      </c>
      <c r="R466" s="115" t="s">
        <v>5495</v>
      </c>
      <c r="S466" s="103" t="s">
        <v>5495</v>
      </c>
      <c r="T466" s="103">
        <v>2004</v>
      </c>
      <c r="U466" s="103" t="s">
        <v>5495</v>
      </c>
      <c r="V466" s="103" t="s">
        <v>5437</v>
      </c>
      <c r="W466" s="103" t="s">
        <v>6432</v>
      </c>
      <c r="X466" s="103">
        <v>1</v>
      </c>
      <c r="Y466" s="103" t="s">
        <v>5495</v>
      </c>
      <c r="Z466" s="116" t="s">
        <v>5443</v>
      </c>
      <c r="AA466" s="116" t="s">
        <v>5440</v>
      </c>
      <c r="AB466" s="116" t="s">
        <v>5440</v>
      </c>
      <c r="AC466" s="116" t="s">
        <v>5440</v>
      </c>
      <c r="AD466" s="116" t="s">
        <v>5440</v>
      </c>
      <c r="AE466" s="116" t="s">
        <v>5440</v>
      </c>
      <c r="AF466" s="116" t="s">
        <v>5440</v>
      </c>
      <c r="AG466" s="134" t="s">
        <v>5443</v>
      </c>
      <c r="AH466" s="134" t="s">
        <v>5440</v>
      </c>
      <c r="AI466" s="134" t="s">
        <v>5440</v>
      </c>
      <c r="AJ466" s="134" t="s">
        <v>5440</v>
      </c>
      <c r="AK466" s="134" t="s">
        <v>5440</v>
      </c>
      <c r="AL466" s="134" t="s">
        <v>5440</v>
      </c>
      <c r="AM466" s="134" t="s">
        <v>5440</v>
      </c>
      <c r="AN466" s="135" t="s">
        <v>5443</v>
      </c>
      <c r="AO466" s="135" t="s">
        <v>5440</v>
      </c>
      <c r="AP466" s="135" t="s">
        <v>5440</v>
      </c>
      <c r="AQ466" s="135" t="s">
        <v>5440</v>
      </c>
      <c r="AR466" s="135" t="s">
        <v>5440</v>
      </c>
      <c r="AS466" s="135" t="s">
        <v>5440</v>
      </c>
      <c r="AT466" s="135" t="s">
        <v>5440</v>
      </c>
      <c r="AU466" s="136" t="s">
        <v>5495</v>
      </c>
      <c r="AV466" s="136">
        <v>2007</v>
      </c>
      <c r="AW466" s="136" t="s">
        <v>5495</v>
      </c>
      <c r="AX466" s="136" t="s">
        <v>5495</v>
      </c>
      <c r="AY466" s="136" t="s">
        <v>5996</v>
      </c>
      <c r="AZ466" s="136">
        <v>5</v>
      </c>
      <c r="BA466" s="136" t="s">
        <v>5495</v>
      </c>
      <c r="BB466" s="99" t="s">
        <v>5443</v>
      </c>
      <c r="BC466" s="99" t="s">
        <v>5440</v>
      </c>
      <c r="BD466" s="99" t="s">
        <v>5440</v>
      </c>
      <c r="BE466" s="99" t="s">
        <v>5440</v>
      </c>
      <c r="BF466" s="99" t="s">
        <v>5440</v>
      </c>
      <c r="BG466" s="99" t="s">
        <v>5440</v>
      </c>
      <c r="BH466" s="99" t="s">
        <v>5440</v>
      </c>
      <c r="BI466" s="120" t="s">
        <v>5495</v>
      </c>
      <c r="BJ466" s="120">
        <v>2007</v>
      </c>
      <c r="BK466" s="120" t="s">
        <v>5495</v>
      </c>
      <c r="BL466" s="120" t="s">
        <v>5495</v>
      </c>
      <c r="BM466" s="120" t="s">
        <v>6430</v>
      </c>
      <c r="BN466" s="120">
        <v>1</v>
      </c>
      <c r="BO466" s="120" t="s">
        <v>5495</v>
      </c>
      <c r="BP466" s="109" t="s">
        <v>5437</v>
      </c>
      <c r="BQ466" s="109">
        <v>2007</v>
      </c>
      <c r="BR466" s="109" t="s">
        <v>5495</v>
      </c>
      <c r="BS466" s="109" t="s">
        <v>5495</v>
      </c>
      <c r="BT466" s="109" t="s">
        <v>5997</v>
      </c>
      <c r="BU466" s="109">
        <v>1</v>
      </c>
      <c r="BV466" s="109" t="s">
        <v>5495</v>
      </c>
      <c r="BW466" s="121" t="s">
        <v>5495</v>
      </c>
      <c r="BX466" s="121">
        <v>2010</v>
      </c>
      <c r="BY466" s="121" t="s">
        <v>5495</v>
      </c>
      <c r="BZ466" s="121" t="s">
        <v>5495</v>
      </c>
      <c r="CA466" s="121" t="s">
        <v>5440</v>
      </c>
      <c r="CB466" s="121">
        <v>1</v>
      </c>
      <c r="CC466" s="121" t="s">
        <v>5495</v>
      </c>
      <c r="CD466" s="124" t="s">
        <v>5437</v>
      </c>
      <c r="CE466" s="124">
        <v>2009</v>
      </c>
      <c r="CF466" s="124" t="s">
        <v>5437</v>
      </c>
      <c r="CG466" s="124" t="s">
        <v>5437</v>
      </c>
      <c r="CH466" s="124" t="s">
        <v>5923</v>
      </c>
      <c r="CI466" s="124">
        <v>1</v>
      </c>
      <c r="CJ466" s="124" t="s">
        <v>5437</v>
      </c>
      <c r="CK466" s="123" t="s">
        <v>5443</v>
      </c>
      <c r="CL466" s="123" t="s">
        <v>5440</v>
      </c>
      <c r="CM466" s="123" t="s">
        <v>5440</v>
      </c>
      <c r="CN466" s="123" t="s">
        <v>5440</v>
      </c>
      <c r="CO466" s="123" t="s">
        <v>5440</v>
      </c>
      <c r="CP466" s="123" t="s">
        <v>5440</v>
      </c>
      <c r="CQ466" s="123" t="s">
        <v>5440</v>
      </c>
      <c r="CR466" s="121" t="s">
        <v>5495</v>
      </c>
      <c r="CS466" s="121">
        <v>2013</v>
      </c>
      <c r="CT466" s="121" t="s">
        <v>5495</v>
      </c>
      <c r="CU466" s="121" t="s">
        <v>5495</v>
      </c>
      <c r="CV466" s="121" t="s">
        <v>6340</v>
      </c>
      <c r="CW466" s="121" t="s">
        <v>6434</v>
      </c>
      <c r="CX466" s="121" t="s">
        <v>5440</v>
      </c>
    </row>
    <row r="467" spans="1:102" x14ac:dyDescent="0.3">
      <c r="A467" s="133" t="s">
        <v>1611</v>
      </c>
      <c r="B467" s="133" t="s">
        <v>1611</v>
      </c>
      <c r="C467" s="133"/>
      <c r="D467" s="114"/>
      <c r="E467" s="114"/>
      <c r="F467" s="114"/>
      <c r="G467" s="114"/>
      <c r="H467" s="114"/>
      <c r="I467" s="114"/>
      <c r="J467" s="114"/>
      <c r="K467" s="114"/>
      <c r="L467" s="115"/>
      <c r="M467" s="115"/>
      <c r="N467" s="115"/>
      <c r="O467" s="115"/>
      <c r="P467" s="115"/>
      <c r="Q467" s="115"/>
      <c r="R467" s="115"/>
      <c r="S467" s="103"/>
      <c r="T467" s="103"/>
      <c r="U467" s="103"/>
      <c r="V467" s="103"/>
      <c r="W467" s="103"/>
      <c r="X467" s="103"/>
      <c r="Y467" s="103"/>
      <c r="Z467" s="116"/>
      <c r="AA467" s="116"/>
      <c r="AB467" s="116"/>
      <c r="AC467" s="116"/>
      <c r="AD467" s="116"/>
      <c r="AE467" s="116"/>
      <c r="AF467" s="116"/>
      <c r="AG467" s="134"/>
      <c r="AH467" s="134"/>
      <c r="AI467" s="134"/>
      <c r="AJ467" s="134"/>
      <c r="AK467" s="134"/>
      <c r="AL467" s="134"/>
      <c r="AM467" s="134"/>
      <c r="AN467" s="135"/>
      <c r="AO467" s="135"/>
      <c r="AP467" s="135"/>
      <c r="AQ467" s="135"/>
      <c r="AR467" s="135"/>
      <c r="AS467" s="135"/>
      <c r="AT467" s="135"/>
      <c r="AU467" s="136"/>
      <c r="AV467" s="136"/>
      <c r="AW467" s="136"/>
      <c r="AX467" s="136"/>
      <c r="AY467" s="136"/>
      <c r="AZ467" s="136"/>
      <c r="BA467" s="136"/>
      <c r="BB467" s="99"/>
      <c r="BC467" s="99"/>
      <c r="BD467" s="99"/>
      <c r="BE467" s="99"/>
      <c r="BF467" s="99"/>
      <c r="BG467" s="99"/>
      <c r="BH467" s="99"/>
      <c r="BI467" s="120"/>
      <c r="BJ467" s="120"/>
      <c r="BK467" s="120"/>
      <c r="BL467" s="120"/>
      <c r="BM467" s="120"/>
      <c r="BN467" s="120"/>
      <c r="BO467" s="120"/>
      <c r="BP467" s="109"/>
      <c r="BQ467" s="109"/>
      <c r="BR467" s="109"/>
      <c r="BS467" s="109"/>
      <c r="BT467" s="109"/>
      <c r="BU467" s="109"/>
      <c r="BV467" s="109"/>
      <c r="BW467" s="121"/>
      <c r="BX467" s="121"/>
      <c r="BY467" s="121"/>
      <c r="BZ467" s="121"/>
      <c r="CA467" s="121"/>
      <c r="CB467" s="121"/>
      <c r="CC467" s="121"/>
      <c r="CD467" s="124"/>
      <c r="CE467" s="124"/>
      <c r="CF467" s="124"/>
      <c r="CG467" s="124"/>
      <c r="CH467" s="124"/>
      <c r="CI467" s="124"/>
      <c r="CJ467" s="124"/>
      <c r="CK467" s="123"/>
      <c r="CL467" s="123"/>
      <c r="CM467" s="123"/>
      <c r="CN467" s="123"/>
      <c r="CO467" s="123"/>
      <c r="CP467" s="123"/>
      <c r="CQ467" s="123"/>
      <c r="CR467" s="121"/>
      <c r="CS467" s="121"/>
      <c r="CT467" s="121"/>
      <c r="CU467" s="121"/>
      <c r="CV467" s="121"/>
      <c r="CW467" s="121"/>
      <c r="CX467" s="121"/>
    </row>
    <row r="468" spans="1:102" x14ac:dyDescent="0.3">
      <c r="B468" s="140" t="s">
        <v>5993</v>
      </c>
      <c r="C468" s="140"/>
      <c r="D468" s="114" t="s">
        <v>5437</v>
      </c>
      <c r="E468" s="114">
        <v>2002</v>
      </c>
      <c r="F468" s="114" t="s">
        <v>5437</v>
      </c>
      <c r="G468" s="114"/>
      <c r="H468" s="114" t="s">
        <v>5437</v>
      </c>
      <c r="I468" s="114" t="s">
        <v>5873</v>
      </c>
      <c r="J468" s="114">
        <v>1</v>
      </c>
      <c r="K468" s="114" t="s">
        <v>5437</v>
      </c>
      <c r="L468" s="115" t="s">
        <v>5437</v>
      </c>
      <c r="M468" s="115" t="s">
        <v>5442</v>
      </c>
      <c r="N468" s="115" t="s">
        <v>5437</v>
      </c>
      <c r="O468" s="115" t="s">
        <v>5437</v>
      </c>
      <c r="P468" s="115"/>
      <c r="Q468" s="115">
        <v>1</v>
      </c>
      <c r="R468" s="115" t="s">
        <v>5437</v>
      </c>
      <c r="S468" s="103" t="s">
        <v>5437</v>
      </c>
      <c r="T468" s="103"/>
      <c r="U468" s="103" t="s">
        <v>5437</v>
      </c>
      <c r="V468" s="103" t="s">
        <v>5437</v>
      </c>
      <c r="W468" s="103" t="s">
        <v>5747</v>
      </c>
      <c r="X468" s="103"/>
      <c r="Y468" s="103" t="s">
        <v>5437</v>
      </c>
      <c r="Z468" s="116" t="s">
        <v>5443</v>
      </c>
      <c r="AA468" s="116"/>
      <c r="AB468" s="116" t="s">
        <v>5440</v>
      </c>
      <c r="AC468" s="116" t="s">
        <v>5440</v>
      </c>
      <c r="AD468" s="116" t="s">
        <v>5440</v>
      </c>
      <c r="AE468" s="116" t="s">
        <v>5440</v>
      </c>
      <c r="AF468" s="116" t="s">
        <v>5440</v>
      </c>
      <c r="AG468" s="128" t="s">
        <v>5437</v>
      </c>
      <c r="AH468" s="128"/>
      <c r="AI468" s="128" t="s">
        <v>5443</v>
      </c>
      <c r="AJ468" s="128" t="s">
        <v>5443</v>
      </c>
      <c r="AK468" s="128"/>
      <c r="AL468" s="128"/>
      <c r="AM468" s="128"/>
      <c r="AN468" s="135" t="s">
        <v>5443</v>
      </c>
      <c r="AO468" s="135"/>
      <c r="AP468" s="135" t="s">
        <v>5440</v>
      </c>
      <c r="AQ468" s="135" t="s">
        <v>5440</v>
      </c>
      <c r="AR468" s="135" t="s">
        <v>5440</v>
      </c>
      <c r="AS468" s="135" t="s">
        <v>5440</v>
      </c>
      <c r="AT468" s="135" t="s">
        <v>5440</v>
      </c>
      <c r="AU468" s="136" t="s">
        <v>5437</v>
      </c>
      <c r="AV468" s="136"/>
      <c r="AW468" s="136" t="s">
        <v>5437</v>
      </c>
      <c r="AX468" s="136" t="s">
        <v>5437</v>
      </c>
      <c r="AY468" s="136" t="s">
        <v>5566</v>
      </c>
      <c r="AZ468" s="136">
        <v>6</v>
      </c>
      <c r="BA468" s="136" t="s">
        <v>5437</v>
      </c>
      <c r="BB468" s="99" t="s">
        <v>5437</v>
      </c>
      <c r="BC468" s="99"/>
      <c r="BD468" s="99" t="s">
        <v>5437</v>
      </c>
      <c r="BE468" s="99" t="s">
        <v>5437</v>
      </c>
      <c r="BF468" s="99"/>
      <c r="BG468" s="99">
        <v>2</v>
      </c>
      <c r="BH468" s="99" t="s">
        <v>5437</v>
      </c>
      <c r="BI468" s="120" t="s">
        <v>5437</v>
      </c>
      <c r="BJ468" s="120"/>
      <c r="BK468" s="120" t="s">
        <v>5437</v>
      </c>
      <c r="BL468" s="120" t="s">
        <v>5437</v>
      </c>
      <c r="BM468" s="120" t="s">
        <v>5910</v>
      </c>
      <c r="BN468" s="120">
        <v>1</v>
      </c>
      <c r="BO468" s="120" t="s">
        <v>5437</v>
      </c>
      <c r="BP468" s="109" t="s">
        <v>5437</v>
      </c>
      <c r="BQ468" s="109"/>
      <c r="BR468" s="109" t="s">
        <v>5437</v>
      </c>
      <c r="BS468" s="109" t="s">
        <v>5437</v>
      </c>
      <c r="BT468" s="109"/>
      <c r="BU468" s="109"/>
      <c r="BV468" s="109"/>
      <c r="BW468" s="121" t="s">
        <v>5437</v>
      </c>
      <c r="BX468" s="121"/>
      <c r="BY468" s="121" t="s">
        <v>5437</v>
      </c>
      <c r="BZ468" s="121" t="s">
        <v>5437</v>
      </c>
      <c r="CA468" s="121"/>
      <c r="CB468" s="121">
        <v>5</v>
      </c>
      <c r="CC468" s="121" t="s">
        <v>5495</v>
      </c>
      <c r="CD468" s="124" t="s">
        <v>5443</v>
      </c>
      <c r="CE468" s="124"/>
      <c r="CF468" s="124" t="s">
        <v>5440</v>
      </c>
      <c r="CG468" s="124" t="s">
        <v>5440</v>
      </c>
      <c r="CH468" s="124" t="s">
        <v>5440</v>
      </c>
      <c r="CI468" s="124" t="s">
        <v>5440</v>
      </c>
      <c r="CJ468" s="124" t="s">
        <v>5440</v>
      </c>
      <c r="CK468" s="123" t="s">
        <v>5437</v>
      </c>
      <c r="CL468" s="123"/>
      <c r="CM468" s="123" t="s">
        <v>5437</v>
      </c>
      <c r="CN468" s="123" t="s">
        <v>5437</v>
      </c>
      <c r="CO468" s="123" t="s">
        <v>5482</v>
      </c>
      <c r="CP468" s="123">
        <v>6</v>
      </c>
      <c r="CQ468" s="123" t="s">
        <v>5437</v>
      </c>
      <c r="CR468" s="121" t="s">
        <v>5437</v>
      </c>
      <c r="CS468" s="121"/>
      <c r="CT468" s="121" t="s">
        <v>5437</v>
      </c>
      <c r="CU468" s="121" t="s">
        <v>5437</v>
      </c>
      <c r="CV468" s="121" t="s">
        <v>6435</v>
      </c>
      <c r="CW468" s="121" t="s">
        <v>6434</v>
      </c>
      <c r="CX468" s="121" t="s">
        <v>5437</v>
      </c>
    </row>
    <row r="469" spans="1:102" x14ac:dyDescent="0.3">
      <c r="B469" s="137" t="s">
        <v>6436</v>
      </c>
      <c r="C469" s="137"/>
      <c r="D469" s="114" t="s">
        <v>5437</v>
      </c>
      <c r="E469" s="114" t="s">
        <v>5442</v>
      </c>
      <c r="F469" s="114" t="s">
        <v>5437</v>
      </c>
      <c r="G469" s="114"/>
      <c r="H469" s="114" t="s">
        <v>5437</v>
      </c>
      <c r="I469" s="114" t="s">
        <v>5508</v>
      </c>
      <c r="J469" s="114">
        <v>1</v>
      </c>
      <c r="K469" s="114" t="s">
        <v>5437</v>
      </c>
      <c r="L469" s="115" t="s">
        <v>5437</v>
      </c>
      <c r="M469" s="115" t="s">
        <v>5442</v>
      </c>
      <c r="N469" s="115" t="s">
        <v>5437</v>
      </c>
      <c r="O469" s="115" t="s">
        <v>5437</v>
      </c>
      <c r="P469" s="115" t="s">
        <v>6437</v>
      </c>
      <c r="Q469" s="115">
        <v>6</v>
      </c>
      <c r="R469" s="115" t="s">
        <v>5437</v>
      </c>
      <c r="S469" s="103" t="s">
        <v>5437</v>
      </c>
      <c r="T469" s="103"/>
      <c r="U469" s="103" t="s">
        <v>5437</v>
      </c>
      <c r="V469" s="103" t="s">
        <v>5437</v>
      </c>
      <c r="W469" s="103" t="s">
        <v>5747</v>
      </c>
      <c r="X469" s="103">
        <v>2</v>
      </c>
      <c r="Y469" s="103" t="s">
        <v>5495</v>
      </c>
      <c r="Z469" s="116" t="s">
        <v>5443</v>
      </c>
      <c r="AA469" s="116"/>
      <c r="AB469" s="116" t="s">
        <v>5440</v>
      </c>
      <c r="AC469" s="116" t="s">
        <v>5440</v>
      </c>
      <c r="AD469" s="116" t="s">
        <v>5440</v>
      </c>
      <c r="AE469" s="116" t="s">
        <v>5440</v>
      </c>
      <c r="AF469" s="116" t="s">
        <v>5440</v>
      </c>
      <c r="AG469" s="148" t="s">
        <v>5443</v>
      </c>
      <c r="AI469" s="148" t="s">
        <v>5443</v>
      </c>
      <c r="AJ469" s="148" t="s">
        <v>5440</v>
      </c>
      <c r="AK469" s="148" t="s">
        <v>5440</v>
      </c>
      <c r="AL469" s="148" t="s">
        <v>5440</v>
      </c>
      <c r="AM469" s="148" t="s">
        <v>5440</v>
      </c>
      <c r="AN469" s="135" t="s">
        <v>5443</v>
      </c>
      <c r="AO469" s="135"/>
      <c r="AP469" s="135" t="s">
        <v>5440</v>
      </c>
      <c r="AQ469" s="135" t="s">
        <v>5440</v>
      </c>
      <c r="AR469" s="135" t="s">
        <v>5440</v>
      </c>
      <c r="AS469" s="135" t="s">
        <v>5440</v>
      </c>
      <c r="AT469" s="135" t="s">
        <v>5440</v>
      </c>
      <c r="AU469" s="136" t="s">
        <v>5437</v>
      </c>
      <c r="AV469" s="136"/>
      <c r="AW469" s="136" t="s">
        <v>5437</v>
      </c>
      <c r="AX469" s="136" t="s">
        <v>5437</v>
      </c>
      <c r="AY469" s="136" t="s">
        <v>6438</v>
      </c>
      <c r="AZ469" s="136">
        <v>6</v>
      </c>
      <c r="BA469" s="136"/>
      <c r="BB469" s="99" t="s">
        <v>5443</v>
      </c>
      <c r="BC469" s="99"/>
      <c r="BD469" s="99" t="s">
        <v>5440</v>
      </c>
      <c r="BE469" s="99" t="s">
        <v>5440</v>
      </c>
      <c r="BF469" s="99" t="s">
        <v>14</v>
      </c>
      <c r="BG469" s="99" t="s">
        <v>5440</v>
      </c>
      <c r="BH469" s="99" t="s">
        <v>5440</v>
      </c>
      <c r="BI469" s="120" t="s">
        <v>5443</v>
      </c>
      <c r="BJ469" s="120"/>
      <c r="BK469" s="120" t="s">
        <v>5440</v>
      </c>
      <c r="BL469" s="120" t="s">
        <v>5440</v>
      </c>
      <c r="BM469" s="120" t="s">
        <v>5440</v>
      </c>
      <c r="BN469" s="120" t="s">
        <v>5440</v>
      </c>
      <c r="BO469" s="120" t="s">
        <v>5440</v>
      </c>
      <c r="BP469" s="109" t="s">
        <v>5443</v>
      </c>
      <c r="BQ469" s="109"/>
      <c r="BR469" s="109" t="s">
        <v>5440</v>
      </c>
      <c r="BS469" s="109" t="s">
        <v>5440</v>
      </c>
      <c r="BT469" s="109" t="s">
        <v>5440</v>
      </c>
      <c r="BU469" s="109" t="s">
        <v>5440</v>
      </c>
      <c r="BV469" s="109" t="s">
        <v>5440</v>
      </c>
      <c r="BW469" s="121" t="s">
        <v>5437</v>
      </c>
      <c r="BX469" s="121"/>
      <c r="BY469" s="121" t="s">
        <v>5437</v>
      </c>
      <c r="BZ469" s="121" t="s">
        <v>5437</v>
      </c>
      <c r="CA469" s="121"/>
      <c r="CB469" s="121">
        <v>9</v>
      </c>
      <c r="CC469" s="121"/>
      <c r="CD469" s="124" t="s">
        <v>5443</v>
      </c>
      <c r="CE469" s="124"/>
      <c r="CF469" s="124" t="s">
        <v>5440</v>
      </c>
      <c r="CG469" s="124" t="s">
        <v>5440</v>
      </c>
      <c r="CH469" s="124" t="s">
        <v>5440</v>
      </c>
      <c r="CI469" s="124" t="s">
        <v>5440</v>
      </c>
      <c r="CJ469" s="124" t="s">
        <v>5440</v>
      </c>
      <c r="CK469" s="123" t="s">
        <v>5437</v>
      </c>
      <c r="CL469" s="123"/>
      <c r="CM469" s="123" t="s">
        <v>5437</v>
      </c>
      <c r="CN469" s="123" t="s">
        <v>5437</v>
      </c>
      <c r="CO469" s="123" t="s">
        <v>6329</v>
      </c>
      <c r="CP469" s="123"/>
      <c r="CQ469" s="123"/>
      <c r="CR469" s="121" t="s">
        <v>5437</v>
      </c>
      <c r="CS469" s="121"/>
      <c r="CT469" s="121" t="s">
        <v>5437</v>
      </c>
      <c r="CU469" s="121" t="s">
        <v>5437</v>
      </c>
      <c r="CV469" s="121" t="s">
        <v>6439</v>
      </c>
      <c r="CW469" s="121" t="s">
        <v>5451</v>
      </c>
      <c r="CX469" s="121"/>
    </row>
    <row r="470" spans="1:102" x14ac:dyDescent="0.3">
      <c r="B470" s="137" t="s">
        <v>1636</v>
      </c>
      <c r="C470" s="137"/>
      <c r="D470" s="114" t="s">
        <v>5437</v>
      </c>
      <c r="E470" s="114">
        <v>2002</v>
      </c>
      <c r="F470" s="114" t="s">
        <v>5437</v>
      </c>
      <c r="G470" s="114"/>
      <c r="H470" s="114" t="s">
        <v>5437</v>
      </c>
      <c r="I470" s="114" t="s">
        <v>5508</v>
      </c>
      <c r="J470" s="114">
        <v>1</v>
      </c>
      <c r="K470" s="114" t="s">
        <v>5437</v>
      </c>
      <c r="L470" s="115" t="s">
        <v>5443</v>
      </c>
      <c r="M470" s="115" t="s">
        <v>5440</v>
      </c>
      <c r="N470" s="115" t="s">
        <v>5440</v>
      </c>
      <c r="O470" s="115" t="s">
        <v>5440</v>
      </c>
      <c r="P470" s="115" t="s">
        <v>5440</v>
      </c>
      <c r="Q470" s="115" t="s">
        <v>5440</v>
      </c>
      <c r="R470" s="115" t="s">
        <v>5440</v>
      </c>
      <c r="S470" s="103" t="s">
        <v>5437</v>
      </c>
      <c r="T470" s="103">
        <v>2002</v>
      </c>
      <c r="U470" s="103" t="s">
        <v>5437</v>
      </c>
      <c r="V470" s="103" t="s">
        <v>5437</v>
      </c>
      <c r="W470" s="103" t="s">
        <v>5747</v>
      </c>
      <c r="X470" s="103">
        <v>4</v>
      </c>
      <c r="Y470" s="103" t="s">
        <v>5495</v>
      </c>
      <c r="Z470" s="116" t="s">
        <v>5443</v>
      </c>
      <c r="AA470" s="116"/>
      <c r="AB470" s="116" t="s">
        <v>5440</v>
      </c>
      <c r="AC470" s="116" t="s">
        <v>5440</v>
      </c>
      <c r="AD470" s="116" t="s">
        <v>5440</v>
      </c>
      <c r="AE470" s="116" t="s">
        <v>5440</v>
      </c>
      <c r="AF470" s="116" t="s">
        <v>5440</v>
      </c>
      <c r="AG470" s="128" t="s">
        <v>5437</v>
      </c>
      <c r="AH470" s="128">
        <v>2007</v>
      </c>
      <c r="AI470" s="128" t="s">
        <v>5443</v>
      </c>
      <c r="AJ470" s="128"/>
      <c r="AK470" s="128" t="s">
        <v>6440</v>
      </c>
      <c r="AL470" s="128">
        <v>1</v>
      </c>
      <c r="AM470" s="128"/>
      <c r="AN470" s="135" t="s">
        <v>5443</v>
      </c>
      <c r="AO470" s="135"/>
      <c r="AP470" s="135" t="s">
        <v>5440</v>
      </c>
      <c r="AQ470" s="135" t="s">
        <v>5440</v>
      </c>
      <c r="AR470" s="135" t="s">
        <v>5440</v>
      </c>
      <c r="AS470" s="135" t="s">
        <v>5440</v>
      </c>
      <c r="AT470" s="135" t="s">
        <v>5440</v>
      </c>
      <c r="AU470" s="136" t="s">
        <v>5443</v>
      </c>
      <c r="AV470" s="136" t="s">
        <v>5440</v>
      </c>
      <c r="AW470" s="136" t="s">
        <v>5440</v>
      </c>
      <c r="AX470" s="136" t="s">
        <v>5440</v>
      </c>
      <c r="AY470" s="136" t="s">
        <v>5440</v>
      </c>
      <c r="AZ470" s="136" t="s">
        <v>5440</v>
      </c>
      <c r="BA470" s="136" t="s">
        <v>5440</v>
      </c>
      <c r="BB470" s="99" t="s">
        <v>5443</v>
      </c>
      <c r="BC470" s="99" t="s">
        <v>5440</v>
      </c>
      <c r="BD470" s="99" t="s">
        <v>5440</v>
      </c>
      <c r="BE470" s="99" t="s">
        <v>5440</v>
      </c>
      <c r="BF470" s="99" t="s">
        <v>5440</v>
      </c>
      <c r="BG470" s="99" t="s">
        <v>5440</v>
      </c>
      <c r="BH470" s="99" t="s">
        <v>5440</v>
      </c>
      <c r="BI470" s="120" t="s">
        <v>5437</v>
      </c>
      <c r="BJ470" s="120">
        <v>2005</v>
      </c>
      <c r="BK470" s="120" t="s">
        <v>5437</v>
      </c>
      <c r="BL470" s="120" t="s">
        <v>5437</v>
      </c>
      <c r="BM470" s="120" t="s">
        <v>5732</v>
      </c>
      <c r="BN470" s="120">
        <v>1</v>
      </c>
      <c r="BO470" s="120" t="s">
        <v>5437</v>
      </c>
      <c r="BP470" s="109" t="s">
        <v>5437</v>
      </c>
      <c r="BQ470" s="109">
        <v>2007</v>
      </c>
      <c r="BR470" s="109" t="s">
        <v>5437</v>
      </c>
      <c r="BS470" s="109" t="s">
        <v>5437</v>
      </c>
      <c r="BT470" s="109" t="s">
        <v>5561</v>
      </c>
      <c r="BU470" s="109">
        <v>1</v>
      </c>
      <c r="BV470" s="109"/>
      <c r="BW470" s="121" t="s">
        <v>5437</v>
      </c>
      <c r="BX470" s="121"/>
      <c r="BY470" s="121" t="s">
        <v>5437</v>
      </c>
      <c r="BZ470" s="121"/>
      <c r="CA470" s="121"/>
      <c r="CB470" s="121">
        <v>9</v>
      </c>
      <c r="CC470" s="121"/>
      <c r="CD470" s="124" t="s">
        <v>5443</v>
      </c>
      <c r="CE470" s="124"/>
      <c r="CF470" s="124" t="s">
        <v>5440</v>
      </c>
      <c r="CG470" s="124" t="s">
        <v>5440</v>
      </c>
      <c r="CH470" s="124" t="s">
        <v>5440</v>
      </c>
      <c r="CI470" s="124" t="s">
        <v>5440</v>
      </c>
      <c r="CJ470" s="124" t="s">
        <v>5440</v>
      </c>
      <c r="CK470" s="123" t="s">
        <v>5437</v>
      </c>
      <c r="CL470" s="123">
        <v>2002</v>
      </c>
      <c r="CM470" s="123" t="s">
        <v>5437</v>
      </c>
      <c r="CN470" s="123" t="s">
        <v>5437</v>
      </c>
      <c r="CO470" s="123" t="s">
        <v>5482</v>
      </c>
      <c r="CP470" s="123">
        <v>8</v>
      </c>
      <c r="CQ470" s="123" t="s">
        <v>5437</v>
      </c>
      <c r="CR470" s="121" t="s">
        <v>5437</v>
      </c>
      <c r="CS470" s="121"/>
      <c r="CT470" s="121" t="s">
        <v>5437</v>
      </c>
      <c r="CU470" s="121" t="s">
        <v>5445</v>
      </c>
      <c r="CV470" s="121" t="s">
        <v>6441</v>
      </c>
      <c r="CW470" s="121" t="s">
        <v>6442</v>
      </c>
      <c r="CX470" s="121"/>
    </row>
    <row r="471" spans="1:102" x14ac:dyDescent="0.3">
      <c r="B471" s="137" t="s">
        <v>1643</v>
      </c>
      <c r="C471" s="137"/>
      <c r="D471" s="114" t="s">
        <v>5437</v>
      </c>
      <c r="E471" s="114">
        <v>2005</v>
      </c>
      <c r="F471" s="114" t="s">
        <v>5437</v>
      </c>
      <c r="G471" s="114"/>
      <c r="H471" s="114" t="s">
        <v>5437</v>
      </c>
      <c r="I471" s="114" t="s">
        <v>5508</v>
      </c>
      <c r="J471" s="114">
        <v>1</v>
      </c>
      <c r="K471" s="114" t="s">
        <v>5437</v>
      </c>
      <c r="L471" s="115" t="s">
        <v>5437</v>
      </c>
      <c r="M471" s="115"/>
      <c r="N471" s="115" t="s">
        <v>5437</v>
      </c>
      <c r="O471" s="115" t="s">
        <v>5437</v>
      </c>
      <c r="P471" s="115" t="s">
        <v>5711</v>
      </c>
      <c r="Q471" s="115">
        <v>2</v>
      </c>
      <c r="R471" s="115" t="s">
        <v>5437</v>
      </c>
      <c r="S471" s="103" t="s">
        <v>5437</v>
      </c>
      <c r="T471" s="103"/>
      <c r="U471" s="103" t="s">
        <v>5443</v>
      </c>
      <c r="V471" s="103" t="s">
        <v>5443</v>
      </c>
      <c r="W471" s="103" t="s">
        <v>5747</v>
      </c>
      <c r="X471" s="103">
        <v>4</v>
      </c>
      <c r="Y471" s="103" t="s">
        <v>5443</v>
      </c>
      <c r="Z471" s="116" t="s">
        <v>5443</v>
      </c>
      <c r="AA471" s="116"/>
      <c r="AB471" s="116" t="s">
        <v>5440</v>
      </c>
      <c r="AC471" s="116" t="s">
        <v>5440</v>
      </c>
      <c r="AD471" s="116" t="s">
        <v>5440</v>
      </c>
      <c r="AE471" s="116" t="s">
        <v>5440</v>
      </c>
      <c r="AF471" s="116" t="s">
        <v>5440</v>
      </c>
      <c r="AG471" s="128" t="s">
        <v>5443</v>
      </c>
      <c r="AH471" s="128"/>
      <c r="AI471" s="128" t="s">
        <v>5440</v>
      </c>
      <c r="AJ471" s="128" t="s">
        <v>5440</v>
      </c>
      <c r="AK471" s="128" t="s">
        <v>5440</v>
      </c>
      <c r="AL471" s="128" t="s">
        <v>5440</v>
      </c>
      <c r="AM471" s="128" t="s">
        <v>5440</v>
      </c>
      <c r="AN471" s="135" t="s">
        <v>5443</v>
      </c>
      <c r="AO471" s="135"/>
      <c r="AP471" s="135" t="s">
        <v>5440</v>
      </c>
      <c r="AQ471" s="135" t="s">
        <v>5440</v>
      </c>
      <c r="AR471" s="135" t="s">
        <v>5440</v>
      </c>
      <c r="AS471" s="135" t="s">
        <v>5440</v>
      </c>
      <c r="AT471" s="135" t="s">
        <v>5440</v>
      </c>
      <c r="AU471" s="136" t="s">
        <v>5437</v>
      </c>
      <c r="AV471" s="136"/>
      <c r="AW471" s="136" t="s">
        <v>5437</v>
      </c>
      <c r="AX471" s="136" t="s">
        <v>5437</v>
      </c>
      <c r="AY471" s="136" t="s">
        <v>6358</v>
      </c>
      <c r="AZ471" s="136">
        <v>6</v>
      </c>
      <c r="BA471" s="136" t="s">
        <v>5437</v>
      </c>
      <c r="BB471" s="99" t="s">
        <v>5443</v>
      </c>
      <c r="BC471" s="99"/>
      <c r="BD471" s="99" t="s">
        <v>5440</v>
      </c>
      <c r="BE471" s="99" t="s">
        <v>5440</v>
      </c>
      <c r="BF471" s="99" t="s">
        <v>5440</v>
      </c>
      <c r="BG471" s="99" t="s">
        <v>5440</v>
      </c>
      <c r="BH471" s="99" t="s">
        <v>5440</v>
      </c>
      <c r="BI471" s="120" t="s">
        <v>5437</v>
      </c>
      <c r="BJ471" s="120"/>
      <c r="BK471" s="120" t="s">
        <v>5437</v>
      </c>
      <c r="BL471" s="120" t="s">
        <v>5437</v>
      </c>
      <c r="BM471" s="120" t="s">
        <v>5709</v>
      </c>
      <c r="BN471" s="120">
        <v>1</v>
      </c>
      <c r="BO471" s="120"/>
      <c r="BP471" s="109" t="s">
        <v>5443</v>
      </c>
      <c r="BQ471" s="109"/>
      <c r="BR471" s="109" t="s">
        <v>5440</v>
      </c>
      <c r="BS471" s="109" t="s">
        <v>5440</v>
      </c>
      <c r="BT471" s="109" t="s">
        <v>5440</v>
      </c>
      <c r="BU471" s="109" t="s">
        <v>5440</v>
      </c>
      <c r="BV471" s="109" t="s">
        <v>5440</v>
      </c>
      <c r="BW471" s="121" t="s">
        <v>5437</v>
      </c>
      <c r="BX471" s="121"/>
      <c r="BY471" s="121" t="s">
        <v>5437</v>
      </c>
      <c r="BZ471" s="121" t="s">
        <v>5437</v>
      </c>
      <c r="CA471" s="121" t="s">
        <v>5440</v>
      </c>
      <c r="CB471" s="121">
        <v>9</v>
      </c>
      <c r="CC471" s="121" t="s">
        <v>5440</v>
      </c>
      <c r="CD471" s="124" t="s">
        <v>5443</v>
      </c>
      <c r="CE471" s="124"/>
      <c r="CF471" s="124" t="s">
        <v>5440</v>
      </c>
      <c r="CG471" s="124" t="s">
        <v>5440</v>
      </c>
      <c r="CH471" s="124" t="s">
        <v>5440</v>
      </c>
      <c r="CI471" s="124" t="s">
        <v>5440</v>
      </c>
      <c r="CJ471" s="124" t="s">
        <v>5440</v>
      </c>
      <c r="CK471" s="123" t="s">
        <v>5437</v>
      </c>
      <c r="CL471" s="123"/>
      <c r="CM471" s="123" t="s">
        <v>5437</v>
      </c>
      <c r="CN471" s="123" t="s">
        <v>5437</v>
      </c>
      <c r="CO471" s="123"/>
      <c r="CP471" s="123">
        <v>2</v>
      </c>
      <c r="CQ471" s="123"/>
      <c r="CR471" s="121" t="s">
        <v>5437</v>
      </c>
      <c r="CS471" s="121"/>
      <c r="CT471" s="121" t="s">
        <v>5437</v>
      </c>
      <c r="CU471" s="121" t="s">
        <v>5437</v>
      </c>
      <c r="CV471" s="121" t="s">
        <v>6359</v>
      </c>
      <c r="CW471" s="121" t="s">
        <v>5451</v>
      </c>
      <c r="CX471" s="121"/>
    </row>
    <row r="472" spans="1:102" x14ac:dyDescent="0.3">
      <c r="B472" s="137" t="s">
        <v>1625</v>
      </c>
      <c r="C472" s="137"/>
      <c r="D472" s="114" t="s">
        <v>5437</v>
      </c>
      <c r="E472" s="114">
        <v>2001</v>
      </c>
      <c r="F472" s="114" t="s">
        <v>5437</v>
      </c>
      <c r="G472" s="114"/>
      <c r="H472" s="114" t="s">
        <v>5437</v>
      </c>
      <c r="I472" s="114" t="s">
        <v>5508</v>
      </c>
      <c r="J472" s="114">
        <v>1</v>
      </c>
      <c r="K472" s="114" t="s">
        <v>5437</v>
      </c>
      <c r="L472" s="115" t="s">
        <v>5443</v>
      </c>
      <c r="M472" s="115" t="s">
        <v>5440</v>
      </c>
      <c r="N472" s="115" t="s">
        <v>5440</v>
      </c>
      <c r="O472" s="115" t="s">
        <v>5440</v>
      </c>
      <c r="P472" s="115" t="s">
        <v>5440</v>
      </c>
      <c r="Q472" s="115" t="s">
        <v>5440</v>
      </c>
      <c r="R472" s="115" t="s">
        <v>5440</v>
      </c>
      <c r="S472" s="103" t="s">
        <v>5437</v>
      </c>
      <c r="T472" s="103">
        <v>2001</v>
      </c>
      <c r="U472" s="103" t="s">
        <v>5437</v>
      </c>
      <c r="V472" s="103" t="s">
        <v>5437</v>
      </c>
      <c r="W472" s="103" t="s">
        <v>5553</v>
      </c>
      <c r="X472" s="103">
        <v>10</v>
      </c>
      <c r="Y472" s="103" t="s">
        <v>5437</v>
      </c>
      <c r="Z472" s="116" t="s">
        <v>5443</v>
      </c>
      <c r="AA472" s="116"/>
      <c r="AB472" s="116" t="s">
        <v>5440</v>
      </c>
      <c r="AC472" s="116" t="s">
        <v>5440</v>
      </c>
      <c r="AD472" s="116" t="s">
        <v>5440</v>
      </c>
      <c r="AE472" s="116" t="s">
        <v>5440</v>
      </c>
      <c r="AF472" s="116" t="s">
        <v>5440</v>
      </c>
      <c r="AG472" s="128" t="s">
        <v>5443</v>
      </c>
      <c r="AH472" s="128"/>
      <c r="AI472" s="128" t="s">
        <v>5440</v>
      </c>
      <c r="AJ472" s="128" t="s">
        <v>5440</v>
      </c>
      <c r="AK472" s="128" t="s">
        <v>5440</v>
      </c>
      <c r="AL472" s="128" t="s">
        <v>5440</v>
      </c>
      <c r="AM472" s="128" t="s">
        <v>5440</v>
      </c>
      <c r="AN472" s="135" t="s">
        <v>5443</v>
      </c>
      <c r="AO472" s="135"/>
      <c r="AP472" s="135" t="s">
        <v>5440</v>
      </c>
      <c r="AQ472" s="135" t="s">
        <v>5440</v>
      </c>
      <c r="AR472" s="135" t="s">
        <v>5440</v>
      </c>
      <c r="AS472" s="135" t="s">
        <v>5440</v>
      </c>
      <c r="AT472" s="135" t="s">
        <v>5440</v>
      </c>
      <c r="AU472" s="136" t="s">
        <v>5437</v>
      </c>
      <c r="AV472" s="136">
        <v>2001</v>
      </c>
      <c r="AW472" s="136" t="s">
        <v>5437</v>
      </c>
      <c r="AX472" s="136" t="s">
        <v>5437</v>
      </c>
      <c r="AY472" s="136" t="s">
        <v>6360</v>
      </c>
      <c r="AZ472" s="136">
        <v>14</v>
      </c>
      <c r="BA472" s="136" t="s">
        <v>5437</v>
      </c>
      <c r="BB472" s="99" t="s">
        <v>5437</v>
      </c>
      <c r="BC472" s="99">
        <v>2001</v>
      </c>
      <c r="BD472" s="99" t="s">
        <v>5437</v>
      </c>
      <c r="BE472" s="99" t="s">
        <v>5437</v>
      </c>
      <c r="BF472" s="99" t="s">
        <v>5561</v>
      </c>
      <c r="BG472" s="99">
        <v>95</v>
      </c>
      <c r="BH472" s="99" t="s">
        <v>5437</v>
      </c>
      <c r="BI472" s="120" t="s">
        <v>5437</v>
      </c>
      <c r="BJ472" s="120">
        <v>2001</v>
      </c>
      <c r="BK472" s="120" t="s">
        <v>5437</v>
      </c>
      <c r="BL472" s="120" t="s">
        <v>5437</v>
      </c>
      <c r="BM472" s="120" t="s">
        <v>5553</v>
      </c>
      <c r="BN472" s="120">
        <v>5</v>
      </c>
      <c r="BO472" s="120" t="s">
        <v>5437</v>
      </c>
      <c r="BP472" s="109" t="s">
        <v>5443</v>
      </c>
      <c r="BQ472" s="109"/>
      <c r="BR472" s="109" t="s">
        <v>5440</v>
      </c>
      <c r="BS472" s="109" t="s">
        <v>5440</v>
      </c>
      <c r="BT472" s="109" t="s">
        <v>5440</v>
      </c>
      <c r="BU472" s="109" t="s">
        <v>5440</v>
      </c>
      <c r="BV472" s="109" t="s">
        <v>5440</v>
      </c>
      <c r="BW472" s="121" t="s">
        <v>5437</v>
      </c>
      <c r="BX472" s="121"/>
      <c r="BY472" s="121" t="s">
        <v>5437</v>
      </c>
      <c r="BZ472" s="121" t="s">
        <v>5440</v>
      </c>
      <c r="CA472" s="121" t="s">
        <v>5440</v>
      </c>
      <c r="CB472" s="121">
        <v>5</v>
      </c>
      <c r="CC472" s="121"/>
      <c r="CD472" s="124" t="s">
        <v>5443</v>
      </c>
      <c r="CE472" s="124"/>
      <c r="CF472" s="124" t="s">
        <v>5440</v>
      </c>
      <c r="CG472" s="124" t="s">
        <v>5440</v>
      </c>
      <c r="CH472" s="124" t="s">
        <v>5440</v>
      </c>
      <c r="CI472" s="124" t="s">
        <v>5440</v>
      </c>
      <c r="CJ472" s="124" t="s">
        <v>5440</v>
      </c>
      <c r="CK472" s="123" t="s">
        <v>5437</v>
      </c>
      <c r="CL472" s="123">
        <v>2001</v>
      </c>
      <c r="CM472" s="123" t="s">
        <v>5437</v>
      </c>
      <c r="CN472" s="123" t="s">
        <v>5437</v>
      </c>
      <c r="CO472" s="123" t="s">
        <v>5482</v>
      </c>
      <c r="CP472" s="123"/>
      <c r="CQ472" s="123"/>
      <c r="CR472" s="121" t="s">
        <v>5437</v>
      </c>
      <c r="CS472" s="121"/>
      <c r="CT472" s="121" t="s">
        <v>5437</v>
      </c>
      <c r="CU472" s="121" t="s">
        <v>5437</v>
      </c>
      <c r="CV472" s="121" t="s">
        <v>6361</v>
      </c>
      <c r="CW472" s="121" t="s">
        <v>5451</v>
      </c>
      <c r="CX472" s="121"/>
    </row>
    <row r="473" spans="1:102" x14ac:dyDescent="0.3">
      <c r="B473" s="137" t="s">
        <v>6443</v>
      </c>
      <c r="C473" s="137"/>
      <c r="D473" s="114" t="s">
        <v>5437</v>
      </c>
      <c r="E473" s="114">
        <v>2001</v>
      </c>
      <c r="F473" s="114" t="s">
        <v>5437</v>
      </c>
      <c r="G473" s="114"/>
      <c r="H473" s="114" t="s">
        <v>5437</v>
      </c>
      <c r="I473" s="114" t="s">
        <v>5873</v>
      </c>
      <c r="J473" s="114">
        <v>1</v>
      </c>
      <c r="K473" s="114" t="s">
        <v>5437</v>
      </c>
      <c r="L473" s="115" t="s">
        <v>5443</v>
      </c>
      <c r="M473" s="115"/>
      <c r="N473" s="115" t="s">
        <v>5440</v>
      </c>
      <c r="O473" s="115" t="s">
        <v>5440</v>
      </c>
      <c r="P473" s="115" t="s">
        <v>5440</v>
      </c>
      <c r="Q473" s="115" t="s">
        <v>5440</v>
      </c>
      <c r="R473" s="115" t="s">
        <v>5440</v>
      </c>
      <c r="S473" s="103" t="s">
        <v>5437</v>
      </c>
      <c r="T473" s="103">
        <v>2001</v>
      </c>
      <c r="U473" s="103" t="s">
        <v>5437</v>
      </c>
      <c r="V473" s="103" t="s">
        <v>5437</v>
      </c>
      <c r="W473" s="103" t="s">
        <v>6363</v>
      </c>
      <c r="X473" s="103">
        <v>2</v>
      </c>
      <c r="Y473" s="103" t="s">
        <v>5437</v>
      </c>
      <c r="Z473" s="116" t="s">
        <v>5443</v>
      </c>
      <c r="AA473" s="116" t="s">
        <v>5440</v>
      </c>
      <c r="AB473" s="116" t="s">
        <v>5440</v>
      </c>
      <c r="AC473" s="116" t="s">
        <v>5440</v>
      </c>
      <c r="AD473" s="116" t="s">
        <v>5440</v>
      </c>
      <c r="AE473" s="116" t="s">
        <v>5440</v>
      </c>
      <c r="AF473" s="116" t="s">
        <v>5440</v>
      </c>
      <c r="AG473" s="128" t="s">
        <v>5443</v>
      </c>
      <c r="AH473" s="128"/>
      <c r="AI473" s="128" t="s">
        <v>5440</v>
      </c>
      <c r="AJ473" s="128" t="s">
        <v>5440</v>
      </c>
      <c r="AK473" s="128" t="s">
        <v>5440</v>
      </c>
      <c r="AL473" s="128" t="s">
        <v>5440</v>
      </c>
      <c r="AM473" s="128" t="s">
        <v>5440</v>
      </c>
      <c r="AN473" s="135" t="s">
        <v>5443</v>
      </c>
      <c r="AO473" s="135" t="s">
        <v>5440</v>
      </c>
      <c r="AP473" s="135" t="s">
        <v>5440</v>
      </c>
      <c r="AQ473" s="135" t="s">
        <v>5440</v>
      </c>
      <c r="AR473" s="135" t="s">
        <v>5440</v>
      </c>
      <c r="AS473" s="135" t="s">
        <v>5440</v>
      </c>
      <c r="AT473" s="135" t="s">
        <v>5440</v>
      </c>
      <c r="AU473" s="136" t="s">
        <v>5437</v>
      </c>
      <c r="AV473" s="136"/>
      <c r="AW473" s="136" t="s">
        <v>5437</v>
      </c>
      <c r="AX473" s="136" t="s">
        <v>5437</v>
      </c>
      <c r="AY473" s="136"/>
      <c r="AZ473" s="136">
        <v>4</v>
      </c>
      <c r="BA473" s="136"/>
      <c r="BB473" s="99" t="s">
        <v>5443</v>
      </c>
      <c r="BC473" s="99" t="s">
        <v>5440</v>
      </c>
      <c r="BD473" s="99" t="s">
        <v>5440</v>
      </c>
      <c r="BE473" s="99" t="s">
        <v>5440</v>
      </c>
      <c r="BF473" s="99" t="s">
        <v>5440</v>
      </c>
      <c r="BG473" s="99" t="s">
        <v>5440</v>
      </c>
      <c r="BH473" s="99" t="s">
        <v>5440</v>
      </c>
      <c r="BI473" s="120" t="s">
        <v>5443</v>
      </c>
      <c r="BJ473" s="120"/>
      <c r="BK473" s="120" t="s">
        <v>5440</v>
      </c>
      <c r="BL473" s="120" t="s">
        <v>5440</v>
      </c>
      <c r="BM473" s="120" t="s">
        <v>5440</v>
      </c>
      <c r="BN473" s="120" t="s">
        <v>5440</v>
      </c>
      <c r="BO473" s="120" t="s">
        <v>5440</v>
      </c>
      <c r="BP473" s="109" t="s">
        <v>5443</v>
      </c>
      <c r="BQ473" s="109"/>
      <c r="BR473" s="109" t="s">
        <v>5440</v>
      </c>
      <c r="BS473" s="109" t="s">
        <v>5440</v>
      </c>
      <c r="BT473" s="109" t="s">
        <v>5440</v>
      </c>
      <c r="BU473" s="109" t="s">
        <v>5440</v>
      </c>
      <c r="BV473" s="109" t="s">
        <v>5440</v>
      </c>
      <c r="BW473" s="121" t="s">
        <v>5437</v>
      </c>
      <c r="BX473" s="121"/>
      <c r="BY473" s="121" t="s">
        <v>5437</v>
      </c>
      <c r="BZ473" s="121" t="s">
        <v>5437</v>
      </c>
      <c r="CA473" s="121" t="s">
        <v>5440</v>
      </c>
      <c r="CB473" s="121">
        <v>9</v>
      </c>
      <c r="CC473" s="121" t="s">
        <v>5440</v>
      </c>
      <c r="CD473" s="124" t="s">
        <v>5443</v>
      </c>
      <c r="CE473" s="124" t="s">
        <v>5440</v>
      </c>
      <c r="CF473" s="124" t="s">
        <v>5440</v>
      </c>
      <c r="CG473" s="124" t="s">
        <v>5440</v>
      </c>
      <c r="CH473" s="124" t="s">
        <v>5440</v>
      </c>
      <c r="CI473" s="124" t="s">
        <v>5440</v>
      </c>
      <c r="CJ473" s="124" t="s">
        <v>5440</v>
      </c>
      <c r="CK473" s="123" t="s">
        <v>5443</v>
      </c>
      <c r="CL473" s="123" t="s">
        <v>5440</v>
      </c>
      <c r="CM473" s="123" t="s">
        <v>5440</v>
      </c>
      <c r="CN473" s="123" t="s">
        <v>5440</v>
      </c>
      <c r="CO473" s="123" t="s">
        <v>5440</v>
      </c>
      <c r="CP473" s="123" t="s">
        <v>5440</v>
      </c>
      <c r="CQ473" s="123" t="s">
        <v>5440</v>
      </c>
      <c r="CR473" s="121" t="s">
        <v>5437</v>
      </c>
      <c r="CS473" s="121"/>
      <c r="CT473" s="121" t="s">
        <v>5437</v>
      </c>
      <c r="CU473" s="121" t="s">
        <v>5437</v>
      </c>
      <c r="CV473" s="121" t="s">
        <v>6364</v>
      </c>
      <c r="CW473" s="121">
        <v>5</v>
      </c>
      <c r="CX473" s="121"/>
    </row>
    <row r="474" spans="1:102" x14ac:dyDescent="0.3">
      <c r="B474" s="137" t="s">
        <v>1614</v>
      </c>
      <c r="C474" s="137"/>
      <c r="D474" s="114" t="s">
        <v>5437</v>
      </c>
      <c r="E474" s="114">
        <v>1992</v>
      </c>
      <c r="F474" s="114" t="s">
        <v>5437</v>
      </c>
      <c r="G474" s="114"/>
      <c r="H474" s="114" t="s">
        <v>5437</v>
      </c>
      <c r="I474" s="114" t="s">
        <v>5508</v>
      </c>
      <c r="J474" s="114">
        <v>1</v>
      </c>
      <c r="K474" s="114" t="s">
        <v>5437</v>
      </c>
      <c r="L474" s="115" t="s">
        <v>5437</v>
      </c>
      <c r="M474" s="115"/>
      <c r="N474" s="115" t="s">
        <v>5437</v>
      </c>
      <c r="O474" s="115" t="s">
        <v>5437</v>
      </c>
      <c r="P474" s="115" t="s">
        <v>6444</v>
      </c>
      <c r="Q474" s="115"/>
      <c r="R474" s="115" t="s">
        <v>5437</v>
      </c>
      <c r="S474" s="103" t="s">
        <v>5437</v>
      </c>
      <c r="T474" s="103">
        <v>1992</v>
      </c>
      <c r="U474" s="103" t="s">
        <v>5436</v>
      </c>
      <c r="V474" s="103" t="s">
        <v>5437</v>
      </c>
      <c r="W474" s="103" t="s">
        <v>6366</v>
      </c>
      <c r="X474" s="103">
        <v>1</v>
      </c>
      <c r="Y474" s="103" t="s">
        <v>5443</v>
      </c>
      <c r="Z474" s="116" t="s">
        <v>5443</v>
      </c>
      <c r="AA474" s="116"/>
      <c r="AB474" s="116" t="s">
        <v>5440</v>
      </c>
      <c r="AC474" s="116" t="s">
        <v>5440</v>
      </c>
      <c r="AD474" s="116" t="s">
        <v>5440</v>
      </c>
      <c r="AE474" s="116" t="s">
        <v>5440</v>
      </c>
      <c r="AF474" s="116" t="s">
        <v>5440</v>
      </c>
      <c r="AG474" s="128" t="s">
        <v>5443</v>
      </c>
      <c r="AH474" s="128" t="s">
        <v>5440</v>
      </c>
      <c r="AI474" s="128" t="s">
        <v>5440</v>
      </c>
      <c r="AJ474" s="128" t="s">
        <v>5440</v>
      </c>
      <c r="AK474" s="128" t="s">
        <v>5440</v>
      </c>
      <c r="AL474" s="128" t="s">
        <v>5440</v>
      </c>
      <c r="AM474" s="128" t="s">
        <v>5440</v>
      </c>
      <c r="AN474" s="135" t="s">
        <v>5443</v>
      </c>
      <c r="AO474" s="135" t="s">
        <v>5440</v>
      </c>
      <c r="AP474" s="135" t="s">
        <v>5440</v>
      </c>
      <c r="AQ474" s="135" t="s">
        <v>5440</v>
      </c>
      <c r="AR474" s="135" t="s">
        <v>5440</v>
      </c>
      <c r="AS474" s="135" t="s">
        <v>5440</v>
      </c>
      <c r="AT474" s="135" t="s">
        <v>5440</v>
      </c>
      <c r="AU474" s="136" t="s">
        <v>5437</v>
      </c>
      <c r="AV474" s="136"/>
      <c r="AW474" s="136" t="s">
        <v>5437</v>
      </c>
      <c r="AX474" s="136" t="s">
        <v>5437</v>
      </c>
      <c r="AY474" s="136" t="s">
        <v>6358</v>
      </c>
      <c r="AZ474" s="136">
        <v>4</v>
      </c>
      <c r="BA474" s="136" t="s">
        <v>5437</v>
      </c>
      <c r="BB474" s="99" t="s">
        <v>5443</v>
      </c>
      <c r="BC474" s="99"/>
      <c r="BD474" s="99" t="s">
        <v>5440</v>
      </c>
      <c r="BE474" s="99" t="s">
        <v>5440</v>
      </c>
      <c r="BF474" s="99" t="s">
        <v>5440</v>
      </c>
      <c r="BG474" s="99" t="s">
        <v>5440</v>
      </c>
      <c r="BH474" s="99" t="s">
        <v>5440</v>
      </c>
      <c r="BI474" s="120" t="s">
        <v>5437</v>
      </c>
      <c r="BJ474" s="120"/>
      <c r="BK474" s="120" t="s">
        <v>5437</v>
      </c>
      <c r="BL474" s="120" t="s">
        <v>5445</v>
      </c>
      <c r="BM474" s="120" t="s">
        <v>6367</v>
      </c>
      <c r="BN474" s="120">
        <v>1</v>
      </c>
      <c r="BO474" s="120"/>
      <c r="BP474" s="109" t="s">
        <v>5437</v>
      </c>
      <c r="BQ474" s="109"/>
      <c r="BR474" s="109" t="s">
        <v>5437</v>
      </c>
      <c r="BS474" s="109" t="s">
        <v>5437</v>
      </c>
      <c r="BT474" s="109"/>
      <c r="BU474" s="109">
        <v>1</v>
      </c>
      <c r="BV474" s="109"/>
      <c r="BW474" s="121" t="s">
        <v>5437</v>
      </c>
      <c r="BX474" s="121"/>
      <c r="BY474" s="121"/>
      <c r="BZ474" s="121"/>
      <c r="CA474" s="121"/>
      <c r="CB474" s="121">
        <v>9</v>
      </c>
      <c r="CC474" s="121" t="s">
        <v>5440</v>
      </c>
      <c r="CD474" s="124" t="s">
        <v>5443</v>
      </c>
      <c r="CE474" s="124" t="s">
        <v>5440</v>
      </c>
      <c r="CF474" s="124" t="s">
        <v>5440</v>
      </c>
      <c r="CG474" s="124" t="s">
        <v>5440</v>
      </c>
      <c r="CH474" s="124" t="s">
        <v>5440</v>
      </c>
      <c r="CI474" s="124" t="s">
        <v>5440</v>
      </c>
      <c r="CJ474" s="124" t="s">
        <v>5440</v>
      </c>
      <c r="CK474" s="123" t="s">
        <v>5437</v>
      </c>
      <c r="CL474" s="123"/>
      <c r="CM474" s="123" t="s">
        <v>5437</v>
      </c>
      <c r="CN474" s="123" t="s">
        <v>5437</v>
      </c>
      <c r="CO474" s="123" t="s">
        <v>6368</v>
      </c>
      <c r="CP474" s="123"/>
      <c r="CQ474" s="123"/>
      <c r="CR474" s="121" t="s">
        <v>5437</v>
      </c>
      <c r="CS474" s="121"/>
      <c r="CT474" s="121" t="s">
        <v>5437</v>
      </c>
      <c r="CU474" s="121" t="s">
        <v>5437</v>
      </c>
      <c r="CV474" s="121" t="s">
        <v>6369</v>
      </c>
      <c r="CW474" s="121"/>
      <c r="CX474" s="121" t="s">
        <v>5437</v>
      </c>
    </row>
    <row r="475" spans="1:102" x14ac:dyDescent="0.3">
      <c r="B475" s="137" t="s">
        <v>1618</v>
      </c>
      <c r="C475" s="137"/>
      <c r="D475" s="114" t="s">
        <v>5443</v>
      </c>
      <c r="E475" s="114"/>
      <c r="F475" s="114" t="s">
        <v>5440</v>
      </c>
      <c r="G475" s="114"/>
      <c r="H475" s="114" t="s">
        <v>5440</v>
      </c>
      <c r="I475" s="114" t="s">
        <v>5440</v>
      </c>
      <c r="J475" s="114" t="s">
        <v>5440</v>
      </c>
      <c r="K475" s="114" t="s">
        <v>5440</v>
      </c>
      <c r="L475" s="115" t="s">
        <v>5437</v>
      </c>
      <c r="M475" s="115"/>
      <c r="N475" s="115" t="s">
        <v>5437</v>
      </c>
      <c r="O475" s="115" t="s">
        <v>5437</v>
      </c>
      <c r="P475" s="115" t="s">
        <v>5711</v>
      </c>
      <c r="Q475" s="115">
        <v>2</v>
      </c>
      <c r="R475" s="115"/>
      <c r="S475" s="103" t="s">
        <v>5437</v>
      </c>
      <c r="T475" s="103">
        <v>2000</v>
      </c>
      <c r="U475" s="103" t="s">
        <v>5576</v>
      </c>
      <c r="V475" s="103" t="s">
        <v>5437</v>
      </c>
      <c r="W475" s="103" t="s">
        <v>6445</v>
      </c>
      <c r="X475" s="103">
        <v>1</v>
      </c>
      <c r="Y475" s="103" t="s">
        <v>5437</v>
      </c>
      <c r="Z475" s="116" t="s">
        <v>5443</v>
      </c>
      <c r="AA475" s="116"/>
      <c r="AB475" s="116" t="s">
        <v>5440</v>
      </c>
      <c r="AC475" s="116" t="s">
        <v>5440</v>
      </c>
      <c r="AD475" s="116" t="s">
        <v>5440</v>
      </c>
      <c r="AE475" s="116" t="s">
        <v>5440</v>
      </c>
      <c r="AF475" s="116" t="s">
        <v>5440</v>
      </c>
      <c r="AG475" s="128" t="s">
        <v>5443</v>
      </c>
      <c r="AH475" s="128"/>
      <c r="AI475" s="128" t="s">
        <v>5440</v>
      </c>
      <c r="AJ475" s="128" t="s">
        <v>5440</v>
      </c>
      <c r="AK475" s="128" t="s">
        <v>5440</v>
      </c>
      <c r="AL475" s="128" t="s">
        <v>5440</v>
      </c>
      <c r="AM475" s="128" t="s">
        <v>5440</v>
      </c>
      <c r="AN475" s="135" t="s">
        <v>5443</v>
      </c>
      <c r="AO475" s="135"/>
      <c r="AP475" s="135" t="s">
        <v>5440</v>
      </c>
      <c r="AQ475" s="135" t="s">
        <v>5440</v>
      </c>
      <c r="AR475" s="135" t="s">
        <v>5440</v>
      </c>
      <c r="AS475" s="135" t="s">
        <v>5440</v>
      </c>
      <c r="AT475" s="135" t="s">
        <v>5440</v>
      </c>
      <c r="AU475" s="136" t="s">
        <v>5437</v>
      </c>
      <c r="AV475" s="136"/>
      <c r="AW475" s="136" t="s">
        <v>5437</v>
      </c>
      <c r="AX475" s="136" t="s">
        <v>5437</v>
      </c>
      <c r="AY475" s="136" t="s">
        <v>6358</v>
      </c>
      <c r="AZ475" s="136">
        <v>1</v>
      </c>
      <c r="BA475" s="136" t="s">
        <v>5437</v>
      </c>
      <c r="BB475" s="99" t="s">
        <v>5443</v>
      </c>
      <c r="BC475" s="99"/>
      <c r="BD475" s="99" t="s">
        <v>5440</v>
      </c>
      <c r="BE475" s="99" t="s">
        <v>5440</v>
      </c>
      <c r="BF475" s="99" t="s">
        <v>5440</v>
      </c>
      <c r="BG475" s="99" t="s">
        <v>5440</v>
      </c>
      <c r="BH475" s="99" t="s">
        <v>5440</v>
      </c>
      <c r="BI475" s="120" t="s">
        <v>5443</v>
      </c>
      <c r="BJ475" s="120"/>
      <c r="BK475" s="120" t="s">
        <v>5440</v>
      </c>
      <c r="BL475" s="120" t="s">
        <v>5440</v>
      </c>
      <c r="BM475" s="120" t="s">
        <v>5440</v>
      </c>
      <c r="BN475" s="120" t="s">
        <v>5440</v>
      </c>
      <c r="BO475" s="120" t="s">
        <v>5440</v>
      </c>
      <c r="BP475" s="109" t="s">
        <v>5443</v>
      </c>
      <c r="BQ475" s="109"/>
      <c r="BR475" s="109" t="s">
        <v>5440</v>
      </c>
      <c r="BS475" s="109" t="s">
        <v>5440</v>
      </c>
      <c r="BT475" s="109" t="s">
        <v>5440</v>
      </c>
      <c r="BU475" s="109" t="s">
        <v>5440</v>
      </c>
      <c r="BV475" s="109" t="s">
        <v>5440</v>
      </c>
      <c r="BW475" s="121" t="s">
        <v>5437</v>
      </c>
      <c r="BX475" s="121"/>
      <c r="BY475" s="121" t="s">
        <v>5437</v>
      </c>
      <c r="BZ475" s="121" t="s">
        <v>5437</v>
      </c>
      <c r="CA475" s="121" t="s">
        <v>5440</v>
      </c>
      <c r="CB475" s="121">
        <v>9</v>
      </c>
      <c r="CC475" s="121" t="s">
        <v>5440</v>
      </c>
      <c r="CD475" s="124" t="s">
        <v>5443</v>
      </c>
      <c r="CE475" s="124"/>
      <c r="CF475" s="124" t="s">
        <v>5440</v>
      </c>
      <c r="CG475" s="124" t="s">
        <v>5440</v>
      </c>
      <c r="CH475" s="124" t="s">
        <v>5440</v>
      </c>
      <c r="CI475" s="124" t="s">
        <v>5440</v>
      </c>
      <c r="CJ475" s="124" t="s">
        <v>5440</v>
      </c>
      <c r="CK475" s="123" t="s">
        <v>5443</v>
      </c>
      <c r="CL475" s="123"/>
      <c r="CM475" s="123" t="s">
        <v>5440</v>
      </c>
      <c r="CN475" s="123" t="s">
        <v>5440</v>
      </c>
      <c r="CO475" s="123" t="s">
        <v>5440</v>
      </c>
      <c r="CP475" s="123" t="s">
        <v>5440</v>
      </c>
      <c r="CQ475" s="123" t="s">
        <v>5440</v>
      </c>
      <c r="CR475" s="121" t="s">
        <v>5437</v>
      </c>
      <c r="CS475" s="121"/>
      <c r="CT475" s="121" t="s">
        <v>5437</v>
      </c>
      <c r="CU475" s="121" t="s">
        <v>5437</v>
      </c>
      <c r="CV475" s="121" t="s">
        <v>6446</v>
      </c>
      <c r="CW475" s="121"/>
      <c r="CX475" s="121"/>
    </row>
    <row r="476" spans="1:102" x14ac:dyDescent="0.3">
      <c r="B476" s="144" t="s">
        <v>6447</v>
      </c>
      <c r="C476" s="144"/>
      <c r="D476" s="114"/>
      <c r="E476" s="114"/>
      <c r="F476" s="114"/>
      <c r="G476" s="114"/>
      <c r="H476" s="114"/>
      <c r="I476" s="114"/>
      <c r="J476" s="114"/>
      <c r="K476" s="114"/>
      <c r="L476" s="115"/>
      <c r="M476" s="115"/>
      <c r="N476" s="115"/>
      <c r="O476" s="115"/>
      <c r="P476" s="115"/>
      <c r="Q476" s="115"/>
      <c r="R476" s="115"/>
      <c r="S476" s="103"/>
      <c r="T476" s="103"/>
      <c r="U476" s="103"/>
      <c r="V476" s="103"/>
      <c r="W476" s="103"/>
      <c r="X476" s="103"/>
      <c r="Y476" s="103"/>
      <c r="Z476" s="116"/>
      <c r="AA476" s="116"/>
      <c r="AB476" s="116"/>
      <c r="AC476" s="116"/>
      <c r="AD476" s="116"/>
      <c r="AE476" s="116"/>
      <c r="AF476" s="116"/>
      <c r="AG476" s="134"/>
      <c r="AH476" s="134"/>
      <c r="AI476" s="134"/>
      <c r="AJ476" s="134"/>
      <c r="AK476" s="134"/>
      <c r="AL476" s="134"/>
      <c r="AM476" s="134"/>
      <c r="AN476" s="135"/>
      <c r="AO476" s="135"/>
      <c r="AP476" s="135"/>
      <c r="AQ476" s="135"/>
      <c r="AR476" s="135"/>
      <c r="AS476" s="135"/>
      <c r="AT476" s="135"/>
      <c r="AU476" s="136"/>
      <c r="AV476" s="136"/>
      <c r="AW476" s="136"/>
      <c r="AX476" s="136"/>
      <c r="AY476" s="136"/>
      <c r="AZ476" s="136"/>
      <c r="BA476" s="136"/>
      <c r="BB476" s="99"/>
      <c r="BC476" s="99"/>
      <c r="BD476" s="99"/>
      <c r="BE476" s="99"/>
      <c r="BF476" s="99"/>
      <c r="BG476" s="99"/>
      <c r="BH476" s="99"/>
      <c r="BI476" s="120"/>
      <c r="BJ476" s="120"/>
      <c r="BK476" s="120"/>
      <c r="BL476" s="120"/>
      <c r="BM476" s="120"/>
      <c r="BN476" s="120"/>
      <c r="BO476" s="120"/>
      <c r="BP476" s="109"/>
      <c r="BQ476" s="109"/>
      <c r="BR476" s="109"/>
      <c r="BS476" s="109"/>
      <c r="BT476" s="109"/>
      <c r="BU476" s="109"/>
      <c r="BV476" s="109"/>
      <c r="BW476" s="121"/>
      <c r="BX476" s="121"/>
      <c r="BY476" s="121"/>
      <c r="BZ476" s="121"/>
      <c r="CA476" s="121"/>
      <c r="CB476" s="121"/>
      <c r="CC476" s="121"/>
      <c r="CD476" s="124"/>
      <c r="CE476" s="124"/>
      <c r="CF476" s="124"/>
      <c r="CG476" s="124"/>
      <c r="CH476" s="124"/>
      <c r="CI476" s="124"/>
      <c r="CJ476" s="124"/>
      <c r="CK476" s="123"/>
      <c r="CL476" s="123"/>
      <c r="CM476" s="123"/>
      <c r="CN476" s="123"/>
      <c r="CO476" s="123"/>
      <c r="CP476" s="123"/>
      <c r="CQ476" s="123"/>
      <c r="CR476" s="121"/>
      <c r="CS476" s="121"/>
      <c r="CT476" s="121"/>
      <c r="CU476" s="121"/>
      <c r="CV476" s="121"/>
      <c r="CW476" s="121"/>
      <c r="CX476" s="121"/>
    </row>
    <row r="477" spans="1:102" x14ac:dyDescent="0.3">
      <c r="B477" s="149" t="s">
        <v>6448</v>
      </c>
      <c r="C477" s="149"/>
      <c r="D477" s="114"/>
      <c r="E477" s="114"/>
      <c r="F477" s="114"/>
      <c r="G477" s="114"/>
      <c r="H477" s="114"/>
      <c r="I477" s="114"/>
      <c r="J477" s="114"/>
      <c r="K477" s="114"/>
      <c r="L477" s="115"/>
      <c r="M477" s="115"/>
      <c r="N477" s="115"/>
      <c r="O477" s="115"/>
      <c r="P477" s="115"/>
      <c r="Q477" s="115"/>
      <c r="R477" s="115"/>
      <c r="S477" s="103"/>
      <c r="T477" s="103"/>
      <c r="U477" s="103"/>
      <c r="V477" s="103"/>
      <c r="W477" s="103"/>
      <c r="X477" s="103"/>
      <c r="Y477" s="103"/>
      <c r="Z477" s="116"/>
      <c r="AA477" s="116"/>
      <c r="AB477" s="116"/>
      <c r="AC477" s="116"/>
      <c r="AD477" s="116"/>
      <c r="AE477" s="116"/>
      <c r="AF477" s="116"/>
      <c r="AG477" s="134"/>
      <c r="AH477" s="134"/>
      <c r="AI477" s="134"/>
      <c r="AJ477" s="134"/>
      <c r="AK477" s="134"/>
      <c r="AL477" s="134"/>
      <c r="AM477" s="134"/>
      <c r="AN477" s="135"/>
      <c r="AO477" s="135"/>
      <c r="AP477" s="135"/>
      <c r="AQ477" s="135"/>
      <c r="AR477" s="135"/>
      <c r="AS477" s="135"/>
      <c r="AT477" s="135"/>
      <c r="AU477" s="136"/>
      <c r="AV477" s="136"/>
      <c r="AW477" s="136"/>
      <c r="AX477" s="136"/>
      <c r="AY477" s="136"/>
      <c r="AZ477" s="136"/>
      <c r="BA477" s="136"/>
      <c r="BB477" s="99"/>
      <c r="BC477" s="99"/>
      <c r="BD477" s="99"/>
      <c r="BE477" s="99"/>
      <c r="BF477" s="99"/>
      <c r="BG477" s="99"/>
      <c r="BH477" s="99"/>
      <c r="BI477" s="120"/>
      <c r="BJ477" s="120"/>
      <c r="BK477" s="120"/>
      <c r="BL477" s="120"/>
      <c r="BM477" s="120"/>
      <c r="BN477" s="120"/>
      <c r="BO477" s="120"/>
      <c r="BP477" s="109"/>
      <c r="BQ477" s="109"/>
      <c r="BR477" s="109"/>
      <c r="BS477" s="109"/>
      <c r="BT477" s="109"/>
      <c r="BU477" s="109"/>
      <c r="BV477" s="109"/>
      <c r="BW477" s="121"/>
      <c r="BX477" s="121"/>
      <c r="BY477" s="121"/>
      <c r="BZ477" s="121"/>
      <c r="CA477" s="121"/>
      <c r="CB477" s="121"/>
      <c r="CC477" s="121"/>
      <c r="CD477" s="124"/>
      <c r="CE477" s="124"/>
      <c r="CF477" s="124"/>
      <c r="CG477" s="124"/>
      <c r="CH477" s="124"/>
      <c r="CI477" s="124"/>
      <c r="CJ477" s="124"/>
      <c r="CK477" s="123"/>
      <c r="CL477" s="123"/>
      <c r="CM477" s="123"/>
      <c r="CN477" s="123"/>
      <c r="CO477" s="123"/>
      <c r="CP477" s="123"/>
      <c r="CQ477" s="123"/>
      <c r="CR477" s="121"/>
      <c r="CS477" s="121"/>
      <c r="CT477" s="121"/>
      <c r="CU477" s="121"/>
      <c r="CV477" s="121"/>
      <c r="CW477" s="121"/>
      <c r="CX477" s="121"/>
    </row>
  </sheetData>
  <mergeCells count="14">
    <mergeCell ref="AG2:AM2"/>
    <mergeCell ref="B2:B3"/>
    <mergeCell ref="D2:K2"/>
    <mergeCell ref="L2:R2"/>
    <mergeCell ref="S2:Y2"/>
    <mergeCell ref="Z2:AF2"/>
    <mergeCell ref="CK2:CQ2"/>
    <mergeCell ref="CR2:CX2"/>
    <mergeCell ref="AN2:AT2"/>
    <mergeCell ref="AU2:BA2"/>
    <mergeCell ref="BI2:BO2"/>
    <mergeCell ref="BP2:BV2"/>
    <mergeCell ref="BW2:CC2"/>
    <mergeCell ref="CD2:CJ2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74"/>
  <sheetViews>
    <sheetView topLeftCell="A43" workbookViewId="0">
      <selection activeCell="B4" sqref="B4"/>
    </sheetView>
  </sheetViews>
  <sheetFormatPr defaultColWidth="8.88671875" defaultRowHeight="14.4" x14ac:dyDescent="0.3"/>
  <cols>
    <col min="1" max="1" width="13.109375" customWidth="1"/>
    <col min="2" max="2" width="23.109375" bestFit="1" customWidth="1"/>
    <col min="3" max="4" width="14.21875" customWidth="1"/>
    <col min="5" max="5" width="8.88671875" bestFit="1" customWidth="1"/>
    <col min="6" max="6" width="20.88671875" bestFit="1" customWidth="1"/>
    <col min="7" max="7" width="11.33203125" bestFit="1" customWidth="1"/>
    <col min="8" max="8" width="4.109375" bestFit="1" customWidth="1"/>
    <col min="9" max="9" width="8.33203125" bestFit="1" customWidth="1"/>
    <col min="10" max="10" width="13.109375" bestFit="1" customWidth="1"/>
    <col min="11" max="11" width="20.44140625" bestFit="1" customWidth="1"/>
    <col min="12" max="12" width="15.6640625" bestFit="1" customWidth="1"/>
    <col min="13" max="13" width="15.5546875" bestFit="1" customWidth="1"/>
    <col min="14" max="14" width="4.21875" bestFit="1" customWidth="1"/>
    <col min="15" max="15" width="8.5546875" bestFit="1" customWidth="1"/>
    <col min="16" max="16" width="13.33203125" bestFit="1" customWidth="1"/>
    <col min="17" max="17" width="15.88671875" bestFit="1" customWidth="1"/>
    <col min="18" max="18" width="4.44140625" bestFit="1" customWidth="1"/>
    <col min="19" max="19" width="13.44140625" bestFit="1" customWidth="1"/>
    <col min="20" max="20" width="5.33203125" bestFit="1" customWidth="1"/>
    <col min="21" max="21" width="8.109375" bestFit="1" customWidth="1"/>
    <col min="22" max="22" width="14.6640625" bestFit="1" customWidth="1"/>
    <col min="23" max="23" width="3.88671875" bestFit="1" customWidth="1"/>
    <col min="24" max="24" width="5.109375" bestFit="1" customWidth="1"/>
    <col min="25" max="25" width="9.21875" bestFit="1" customWidth="1"/>
    <col min="26" max="26" width="9.5546875" bestFit="1" customWidth="1"/>
    <col min="27" max="27" width="10.44140625" bestFit="1" customWidth="1"/>
    <col min="28" max="28" width="14.6640625" bestFit="1" customWidth="1"/>
    <col min="29" max="29" width="4.6640625" bestFit="1" customWidth="1"/>
    <col min="30" max="30" width="8.88671875" bestFit="1" customWidth="1"/>
    <col min="31" max="31" width="9" bestFit="1" customWidth="1"/>
    <col min="32" max="32" width="4.33203125" bestFit="1" customWidth="1"/>
    <col min="33" max="33" width="8.5546875" bestFit="1" customWidth="1"/>
    <col min="34" max="34" width="12.44140625" bestFit="1" customWidth="1"/>
    <col min="35" max="35" width="9" bestFit="1" customWidth="1"/>
    <col min="36" max="36" width="11.5546875" bestFit="1" customWidth="1"/>
    <col min="37" max="37" width="15.88671875" bestFit="1" customWidth="1"/>
    <col min="38" max="38" width="18.88671875" bestFit="1" customWidth="1"/>
    <col min="39" max="39" width="11.44140625" bestFit="1" customWidth="1"/>
    <col min="40" max="40" width="12.33203125" bestFit="1" customWidth="1"/>
    <col min="41" max="41" width="16.21875" customWidth="1"/>
    <col min="42" max="42" width="16.21875" bestFit="1" customWidth="1"/>
    <col min="43" max="43" width="7.21875" bestFit="1" customWidth="1"/>
    <col min="44" max="44" width="7.109375" bestFit="1" customWidth="1"/>
    <col min="45" max="45" width="6.44140625" bestFit="1" customWidth="1"/>
    <col min="46" max="46" width="7" bestFit="1" customWidth="1"/>
    <col min="47" max="47" width="10.77734375" bestFit="1" customWidth="1"/>
    <col min="48" max="48" width="6.88671875" customWidth="1"/>
    <col min="49" max="49" width="10.5546875" bestFit="1" customWidth="1"/>
    <col min="50" max="50" width="7.33203125" customWidth="1"/>
    <col min="51" max="51" width="9.109375" bestFit="1" customWidth="1"/>
    <col min="52" max="52" width="6.21875" customWidth="1"/>
    <col min="53" max="53" width="11.109375" bestFit="1" customWidth="1"/>
    <col min="54" max="54" width="6.88671875" customWidth="1"/>
    <col min="55" max="55" width="9.21875" bestFit="1" customWidth="1"/>
    <col min="56" max="56" width="9.77734375" bestFit="1" customWidth="1"/>
    <col min="57" max="57" width="5" customWidth="1"/>
    <col min="58" max="58" width="8.21875" customWidth="1"/>
    <col min="59" max="59" width="4.44140625" customWidth="1"/>
    <col min="60" max="60" width="8.44140625" customWidth="1"/>
    <col min="61" max="61" width="4.6640625" customWidth="1"/>
    <col min="62" max="62" width="7.6640625" customWidth="1"/>
    <col min="63" max="64" width="9.5546875" bestFit="1" customWidth="1"/>
    <col min="65" max="65" width="4.21875" customWidth="1"/>
    <col min="66" max="66" width="6.109375" customWidth="1"/>
    <col min="67" max="67" width="8.5546875" customWidth="1"/>
    <col min="68" max="68" width="7.33203125" customWidth="1"/>
    <col min="69" max="70" width="7" customWidth="1"/>
    <col min="71" max="71" width="26.6640625" bestFit="1" customWidth="1"/>
    <col min="72" max="72" width="19" bestFit="1" customWidth="1"/>
    <col min="73" max="73" width="5.21875" customWidth="1"/>
    <col min="74" max="74" width="8" customWidth="1"/>
    <col min="75" max="75" width="6.33203125" customWidth="1"/>
    <col min="76" max="76" width="6.88671875" customWidth="1"/>
    <col min="77" max="77" width="6.77734375" customWidth="1"/>
    <col min="78" max="78" width="10" bestFit="1" customWidth="1"/>
    <col min="79" max="79" width="8.109375" customWidth="1"/>
    <col min="80" max="80" width="7.77734375" customWidth="1"/>
    <col min="81" max="81" width="9.77734375" bestFit="1" customWidth="1"/>
    <col min="82" max="82" width="4" customWidth="1"/>
    <col min="83" max="83" width="6.88671875" customWidth="1"/>
    <col min="84" max="84" width="10.5546875" bestFit="1" customWidth="1"/>
    <col min="85" max="85" width="7.33203125" customWidth="1"/>
    <col min="86" max="86" width="9.109375" bestFit="1" customWidth="1"/>
    <col min="87" max="87" width="6.21875" customWidth="1"/>
    <col min="88" max="88" width="11.109375" bestFit="1" customWidth="1"/>
    <col min="89" max="89" width="6.88671875" customWidth="1"/>
    <col min="90" max="90" width="9.21875" bestFit="1" customWidth="1"/>
    <col min="91" max="91" width="9.77734375" bestFit="1" customWidth="1"/>
    <col min="92" max="92" width="5" customWidth="1"/>
    <col min="93" max="93" width="8.21875" customWidth="1"/>
    <col min="94" max="94" width="4.44140625" customWidth="1"/>
    <col min="95" max="95" width="8.44140625" customWidth="1"/>
    <col min="96" max="96" width="4.6640625" customWidth="1"/>
    <col min="97" max="97" width="7.6640625" customWidth="1"/>
    <col min="98" max="99" width="9.5546875" bestFit="1" customWidth="1"/>
    <col min="100" max="100" width="4.21875" customWidth="1"/>
    <col min="101" max="101" width="6.109375" customWidth="1"/>
    <col min="102" max="102" width="8.5546875" customWidth="1"/>
    <col min="103" max="103" width="7.33203125" customWidth="1"/>
    <col min="104" max="105" width="7" customWidth="1"/>
    <col min="106" max="106" width="26.6640625" bestFit="1" customWidth="1"/>
    <col min="107" max="107" width="19" bestFit="1" customWidth="1"/>
    <col min="108" max="108" width="26.109375" bestFit="1" customWidth="1"/>
  </cols>
  <sheetData>
    <row r="4" spans="1:3" x14ac:dyDescent="0.3">
      <c r="A4" s="158" t="s">
        <v>9868</v>
      </c>
      <c r="B4" t="s">
        <v>9793</v>
      </c>
      <c r="C4" t="s">
        <v>9869</v>
      </c>
    </row>
    <row r="5" spans="1:3" x14ac:dyDescent="0.3">
      <c r="A5" s="264" t="s">
        <v>1347</v>
      </c>
      <c r="B5" s="159">
        <v>17</v>
      </c>
      <c r="C5" s="159">
        <v>2</v>
      </c>
    </row>
    <row r="6" spans="1:3" x14ac:dyDescent="0.3">
      <c r="A6" s="176" t="s">
        <v>1734</v>
      </c>
      <c r="B6" s="159">
        <v>17</v>
      </c>
      <c r="C6" s="159">
        <v>2</v>
      </c>
    </row>
    <row r="7" spans="1:3" x14ac:dyDescent="0.3">
      <c r="A7" s="264" t="s">
        <v>6</v>
      </c>
      <c r="B7" s="159">
        <v>9</v>
      </c>
      <c r="C7" s="159">
        <v>2</v>
      </c>
    </row>
    <row r="8" spans="1:3" x14ac:dyDescent="0.3">
      <c r="A8" s="176" t="s">
        <v>1734</v>
      </c>
      <c r="B8" s="159">
        <v>9</v>
      </c>
      <c r="C8" s="159">
        <v>2</v>
      </c>
    </row>
    <row r="9" spans="1:3" x14ac:dyDescent="0.3">
      <c r="A9" s="264" t="s">
        <v>7707</v>
      </c>
      <c r="B9" s="159">
        <v>16</v>
      </c>
      <c r="C9" s="159">
        <v>1</v>
      </c>
    </row>
    <row r="10" spans="1:3" x14ac:dyDescent="0.3">
      <c r="A10" s="176" t="s">
        <v>1734</v>
      </c>
      <c r="B10" s="159">
        <v>16</v>
      </c>
      <c r="C10" s="159">
        <v>1</v>
      </c>
    </row>
    <row r="11" spans="1:3" x14ac:dyDescent="0.3">
      <c r="A11" s="264" t="s">
        <v>161</v>
      </c>
      <c r="B11" s="159">
        <v>41</v>
      </c>
      <c r="C11" s="159">
        <v>33</v>
      </c>
    </row>
    <row r="12" spans="1:3" x14ac:dyDescent="0.3">
      <c r="A12" s="176" t="s">
        <v>1734</v>
      </c>
      <c r="B12" s="159">
        <v>41</v>
      </c>
      <c r="C12" s="159">
        <v>33</v>
      </c>
    </row>
    <row r="13" spans="1:3" x14ac:dyDescent="0.3">
      <c r="A13" s="264" t="s">
        <v>774</v>
      </c>
      <c r="B13" s="159">
        <v>6</v>
      </c>
      <c r="C13" s="159">
        <v>5</v>
      </c>
    </row>
    <row r="14" spans="1:3" x14ac:dyDescent="0.3">
      <c r="A14" s="176" t="s">
        <v>1734</v>
      </c>
      <c r="B14" s="159">
        <v>6</v>
      </c>
      <c r="C14" s="159">
        <v>5</v>
      </c>
    </row>
    <row r="15" spans="1:3" x14ac:dyDescent="0.3">
      <c r="A15" s="264" t="s">
        <v>306</v>
      </c>
      <c r="B15" s="159">
        <v>9</v>
      </c>
      <c r="C15" s="159">
        <v>1</v>
      </c>
    </row>
    <row r="16" spans="1:3" x14ac:dyDescent="0.3">
      <c r="A16" s="176" t="s">
        <v>1734</v>
      </c>
      <c r="B16" s="159">
        <v>9</v>
      </c>
      <c r="C16" s="159">
        <v>1</v>
      </c>
    </row>
    <row r="17" spans="1:3" x14ac:dyDescent="0.3">
      <c r="A17" s="264" t="s">
        <v>320</v>
      </c>
      <c r="B17" s="159">
        <v>11</v>
      </c>
      <c r="C17" s="159">
        <v>1</v>
      </c>
    </row>
    <row r="18" spans="1:3" x14ac:dyDescent="0.3">
      <c r="A18" s="176" t="s">
        <v>1734</v>
      </c>
      <c r="B18" s="159">
        <v>10</v>
      </c>
      <c r="C18" s="159">
        <v>1</v>
      </c>
    </row>
    <row r="19" spans="1:3" x14ac:dyDescent="0.3">
      <c r="A19" s="176" t="s">
        <v>11</v>
      </c>
      <c r="B19" s="159">
        <v>1</v>
      </c>
      <c r="C19" s="159"/>
    </row>
    <row r="20" spans="1:3" x14ac:dyDescent="0.3">
      <c r="A20" s="264" t="s">
        <v>337</v>
      </c>
      <c r="B20" s="159">
        <v>9</v>
      </c>
      <c r="C20" s="159">
        <v>3</v>
      </c>
    </row>
    <row r="21" spans="1:3" x14ac:dyDescent="0.3">
      <c r="A21" s="176" t="s">
        <v>1734</v>
      </c>
      <c r="B21" s="159">
        <v>9</v>
      </c>
      <c r="C21" s="159">
        <v>3</v>
      </c>
    </row>
    <row r="22" spans="1:3" x14ac:dyDescent="0.3">
      <c r="A22" s="264" t="s">
        <v>808</v>
      </c>
      <c r="B22" s="159">
        <v>11</v>
      </c>
      <c r="C22" s="159">
        <v>9</v>
      </c>
    </row>
    <row r="23" spans="1:3" x14ac:dyDescent="0.3">
      <c r="A23" s="176" t="s">
        <v>1734</v>
      </c>
      <c r="B23" s="159">
        <v>11</v>
      </c>
      <c r="C23" s="159">
        <v>9</v>
      </c>
    </row>
    <row r="24" spans="1:3" x14ac:dyDescent="0.3">
      <c r="A24" s="264" t="s">
        <v>305</v>
      </c>
      <c r="B24" s="159">
        <v>13</v>
      </c>
      <c r="C24" s="159">
        <v>2</v>
      </c>
    </row>
    <row r="25" spans="1:3" x14ac:dyDescent="0.3">
      <c r="A25" s="176" t="s">
        <v>1734</v>
      </c>
      <c r="B25" s="159">
        <v>13</v>
      </c>
      <c r="C25" s="159">
        <v>2</v>
      </c>
    </row>
    <row r="26" spans="1:3" x14ac:dyDescent="0.3">
      <c r="A26" s="264" t="s">
        <v>780</v>
      </c>
      <c r="B26" s="159">
        <v>11</v>
      </c>
      <c r="C26" s="159">
        <v>11</v>
      </c>
    </row>
    <row r="27" spans="1:3" x14ac:dyDescent="0.3">
      <c r="A27" s="176" t="s">
        <v>1734</v>
      </c>
      <c r="B27" s="159">
        <v>11</v>
      </c>
      <c r="C27" s="159">
        <v>11</v>
      </c>
    </row>
    <row r="28" spans="1:3" x14ac:dyDescent="0.3">
      <c r="A28" s="264" t="s">
        <v>1007</v>
      </c>
      <c r="B28" s="159">
        <v>5</v>
      </c>
      <c r="C28" s="159">
        <v>2</v>
      </c>
    </row>
    <row r="29" spans="1:3" x14ac:dyDescent="0.3">
      <c r="A29" s="176" t="s">
        <v>1734</v>
      </c>
      <c r="B29" s="159">
        <v>5</v>
      </c>
      <c r="C29" s="159">
        <v>2</v>
      </c>
    </row>
    <row r="30" spans="1:3" x14ac:dyDescent="0.3">
      <c r="A30" s="264" t="s">
        <v>115</v>
      </c>
      <c r="B30" s="159">
        <v>8</v>
      </c>
      <c r="C30" s="159"/>
    </row>
    <row r="31" spans="1:3" x14ac:dyDescent="0.3">
      <c r="A31" s="176" t="s">
        <v>1734</v>
      </c>
      <c r="B31" s="159">
        <v>8</v>
      </c>
      <c r="C31" s="159"/>
    </row>
    <row r="32" spans="1:3" x14ac:dyDescent="0.3">
      <c r="A32" s="264" t="s">
        <v>1656</v>
      </c>
      <c r="B32" s="159">
        <v>15</v>
      </c>
      <c r="C32" s="159">
        <v>10</v>
      </c>
    </row>
    <row r="33" spans="1:3" x14ac:dyDescent="0.3">
      <c r="A33" s="176" t="s">
        <v>1734</v>
      </c>
      <c r="B33" s="159">
        <v>15</v>
      </c>
      <c r="C33" s="159">
        <v>10</v>
      </c>
    </row>
    <row r="34" spans="1:3" x14ac:dyDescent="0.3">
      <c r="A34" s="264" t="s">
        <v>503</v>
      </c>
      <c r="B34" s="159">
        <v>19</v>
      </c>
      <c r="C34" s="159">
        <v>2</v>
      </c>
    </row>
    <row r="35" spans="1:3" x14ac:dyDescent="0.3">
      <c r="A35" s="176" t="s">
        <v>1734</v>
      </c>
      <c r="B35" s="159">
        <v>19</v>
      </c>
      <c r="C35" s="159">
        <v>2</v>
      </c>
    </row>
    <row r="36" spans="1:3" x14ac:dyDescent="0.3">
      <c r="A36" s="264" t="s">
        <v>561</v>
      </c>
      <c r="B36" s="159">
        <v>9</v>
      </c>
      <c r="C36" s="159">
        <v>2</v>
      </c>
    </row>
    <row r="37" spans="1:3" x14ac:dyDescent="0.3">
      <c r="A37" s="176" t="s">
        <v>1734</v>
      </c>
      <c r="B37" s="159">
        <v>9</v>
      </c>
      <c r="C37" s="159">
        <v>2</v>
      </c>
    </row>
    <row r="38" spans="1:3" x14ac:dyDescent="0.3">
      <c r="A38" s="264" t="s">
        <v>359</v>
      </c>
      <c r="B38" s="159">
        <v>17</v>
      </c>
      <c r="C38" s="159">
        <v>5</v>
      </c>
    </row>
    <row r="39" spans="1:3" x14ac:dyDescent="0.3">
      <c r="A39" s="176" t="s">
        <v>1734</v>
      </c>
      <c r="B39" s="159">
        <v>17</v>
      </c>
      <c r="C39" s="159">
        <v>5</v>
      </c>
    </row>
    <row r="40" spans="1:3" x14ac:dyDescent="0.3">
      <c r="A40" s="264" t="s">
        <v>407</v>
      </c>
      <c r="B40" s="159">
        <v>17</v>
      </c>
      <c r="C40" s="159">
        <v>2</v>
      </c>
    </row>
    <row r="41" spans="1:3" x14ac:dyDescent="0.3">
      <c r="A41" s="176" t="s">
        <v>1734</v>
      </c>
      <c r="B41" s="159">
        <v>17</v>
      </c>
      <c r="C41" s="159">
        <v>2</v>
      </c>
    </row>
    <row r="42" spans="1:3" x14ac:dyDescent="0.3">
      <c r="A42" s="264" t="s">
        <v>836</v>
      </c>
      <c r="B42" s="159">
        <v>8</v>
      </c>
      <c r="C42" s="159">
        <v>8</v>
      </c>
    </row>
    <row r="43" spans="1:3" x14ac:dyDescent="0.3">
      <c r="A43" s="176" t="s">
        <v>1734</v>
      </c>
      <c r="B43" s="159">
        <v>8</v>
      </c>
      <c r="C43" s="159">
        <v>8</v>
      </c>
    </row>
    <row r="44" spans="1:3" x14ac:dyDescent="0.3">
      <c r="A44" s="264" t="s">
        <v>67</v>
      </c>
      <c r="B44" s="159">
        <v>6</v>
      </c>
      <c r="C44" s="159"/>
    </row>
    <row r="45" spans="1:3" x14ac:dyDescent="0.3">
      <c r="A45" s="176" t="s">
        <v>1734</v>
      </c>
      <c r="B45" s="159">
        <v>6</v>
      </c>
      <c r="C45" s="159"/>
    </row>
    <row r="46" spans="1:3" x14ac:dyDescent="0.3">
      <c r="A46" s="264" t="s">
        <v>600</v>
      </c>
      <c r="B46" s="159">
        <v>12</v>
      </c>
      <c r="C46" s="159">
        <v>3</v>
      </c>
    </row>
    <row r="47" spans="1:3" x14ac:dyDescent="0.3">
      <c r="A47" s="176" t="s">
        <v>1734</v>
      </c>
      <c r="B47" s="159">
        <v>12</v>
      </c>
      <c r="C47" s="159">
        <v>3</v>
      </c>
    </row>
    <row r="48" spans="1:3" x14ac:dyDescent="0.3">
      <c r="A48" s="264" t="s">
        <v>1029</v>
      </c>
      <c r="B48" s="159">
        <v>20</v>
      </c>
      <c r="C48" s="159">
        <v>17</v>
      </c>
    </row>
    <row r="49" spans="1:3" x14ac:dyDescent="0.3">
      <c r="A49" s="176" t="s">
        <v>1734</v>
      </c>
      <c r="B49" s="159">
        <v>20</v>
      </c>
      <c r="C49" s="159">
        <v>17</v>
      </c>
    </row>
    <row r="50" spans="1:3" x14ac:dyDescent="0.3">
      <c r="A50" s="264" t="s">
        <v>1132</v>
      </c>
      <c r="B50" s="159">
        <v>12</v>
      </c>
      <c r="C50" s="159">
        <v>11</v>
      </c>
    </row>
    <row r="51" spans="1:3" x14ac:dyDescent="0.3">
      <c r="A51" s="176" t="s">
        <v>1734</v>
      </c>
      <c r="B51" s="159">
        <v>12</v>
      </c>
      <c r="C51" s="159">
        <v>11</v>
      </c>
    </row>
    <row r="52" spans="1:3" x14ac:dyDescent="0.3">
      <c r="A52" s="264" t="s">
        <v>1369</v>
      </c>
      <c r="B52" s="159">
        <v>9</v>
      </c>
      <c r="C52" s="159">
        <v>7</v>
      </c>
    </row>
    <row r="53" spans="1:3" x14ac:dyDescent="0.3">
      <c r="A53" s="176" t="s">
        <v>1734</v>
      </c>
      <c r="B53" s="159">
        <v>9</v>
      </c>
      <c r="C53" s="159">
        <v>7</v>
      </c>
    </row>
    <row r="54" spans="1:3" x14ac:dyDescent="0.3">
      <c r="A54" s="264" t="s">
        <v>484</v>
      </c>
      <c r="B54" s="159">
        <v>19</v>
      </c>
      <c r="C54" s="159">
        <v>18</v>
      </c>
    </row>
    <row r="55" spans="1:3" x14ac:dyDescent="0.3">
      <c r="A55" s="176" t="s">
        <v>1734</v>
      </c>
      <c r="B55" s="159">
        <v>19</v>
      </c>
      <c r="C55" s="159">
        <v>18</v>
      </c>
    </row>
    <row r="56" spans="1:3" x14ac:dyDescent="0.3">
      <c r="A56" s="264" t="s">
        <v>1098</v>
      </c>
      <c r="B56" s="159">
        <v>14</v>
      </c>
      <c r="C56" s="159">
        <v>12</v>
      </c>
    </row>
    <row r="57" spans="1:3" x14ac:dyDescent="0.3">
      <c r="A57" s="176" t="s">
        <v>1734</v>
      </c>
      <c r="B57" s="159">
        <v>14</v>
      </c>
      <c r="C57" s="159">
        <v>12</v>
      </c>
    </row>
    <row r="58" spans="1:3" x14ac:dyDescent="0.3">
      <c r="A58" s="264" t="s">
        <v>319</v>
      </c>
      <c r="B58" s="159">
        <v>18</v>
      </c>
      <c r="C58" s="159"/>
    </row>
    <row r="59" spans="1:3" x14ac:dyDescent="0.3">
      <c r="A59" s="176" t="s">
        <v>1734</v>
      </c>
      <c r="B59" s="159">
        <v>18</v>
      </c>
      <c r="C59" s="159"/>
    </row>
    <row r="60" spans="1:3" x14ac:dyDescent="0.3">
      <c r="A60" s="264" t="s">
        <v>628</v>
      </c>
      <c r="B60" s="159">
        <v>12</v>
      </c>
      <c r="C60" s="159">
        <v>2</v>
      </c>
    </row>
    <row r="61" spans="1:3" x14ac:dyDescent="0.3">
      <c r="A61" s="176" t="s">
        <v>1734</v>
      </c>
      <c r="B61" s="159">
        <v>12</v>
      </c>
      <c r="C61" s="159">
        <v>2</v>
      </c>
    </row>
    <row r="62" spans="1:3" x14ac:dyDescent="0.3">
      <c r="A62" s="264" t="s">
        <v>483</v>
      </c>
      <c r="B62" s="159">
        <v>18</v>
      </c>
      <c r="C62" s="159">
        <v>15</v>
      </c>
    </row>
    <row r="63" spans="1:3" x14ac:dyDescent="0.3">
      <c r="A63" s="176" t="s">
        <v>1734</v>
      </c>
      <c r="B63" s="159">
        <v>18</v>
      </c>
      <c r="C63" s="159">
        <v>15</v>
      </c>
    </row>
    <row r="64" spans="1:3" x14ac:dyDescent="0.3">
      <c r="A64" s="264" t="s">
        <v>1294</v>
      </c>
      <c r="B64" s="159">
        <v>16</v>
      </c>
      <c r="C64" s="159">
        <v>1</v>
      </c>
    </row>
    <row r="65" spans="1:3" x14ac:dyDescent="0.3">
      <c r="A65" s="176" t="s">
        <v>1734</v>
      </c>
      <c r="B65" s="159">
        <v>16</v>
      </c>
      <c r="C65" s="159">
        <v>1</v>
      </c>
    </row>
    <row r="66" spans="1:3" x14ac:dyDescent="0.3">
      <c r="A66" s="264" t="s">
        <v>696</v>
      </c>
      <c r="B66" s="159">
        <v>18</v>
      </c>
      <c r="C66" s="159">
        <v>4</v>
      </c>
    </row>
    <row r="67" spans="1:3" x14ac:dyDescent="0.3">
      <c r="A67" s="176" t="s">
        <v>1734</v>
      </c>
      <c r="B67" s="159">
        <v>18</v>
      </c>
      <c r="C67" s="159">
        <v>4</v>
      </c>
    </row>
    <row r="68" spans="1:3" x14ac:dyDescent="0.3">
      <c r="A68" s="264" t="s">
        <v>360</v>
      </c>
      <c r="B68" s="159">
        <v>17</v>
      </c>
      <c r="C68" s="159"/>
    </row>
    <row r="69" spans="1:3" x14ac:dyDescent="0.3">
      <c r="A69" s="176" t="s">
        <v>1734</v>
      </c>
      <c r="B69" s="159">
        <v>17</v>
      </c>
      <c r="C69" s="159"/>
    </row>
    <row r="70" spans="1:3" x14ac:dyDescent="0.3">
      <c r="A70" s="264" t="s">
        <v>1212</v>
      </c>
      <c r="B70" s="159">
        <v>10</v>
      </c>
      <c r="C70" s="159">
        <v>10</v>
      </c>
    </row>
    <row r="71" spans="1:3" x14ac:dyDescent="0.3">
      <c r="A71" s="176" t="s">
        <v>1734</v>
      </c>
      <c r="B71" s="159">
        <v>10</v>
      </c>
      <c r="C71" s="159">
        <v>10</v>
      </c>
    </row>
    <row r="72" spans="1:3" x14ac:dyDescent="0.3">
      <c r="A72" s="264" t="s">
        <v>1611</v>
      </c>
      <c r="B72" s="159">
        <v>7</v>
      </c>
      <c r="C72" s="159">
        <v>5</v>
      </c>
    </row>
    <row r="73" spans="1:3" x14ac:dyDescent="0.3">
      <c r="A73" s="176" t="s">
        <v>1734</v>
      </c>
      <c r="B73" s="159">
        <v>7</v>
      </c>
      <c r="C73" s="159">
        <v>5</v>
      </c>
    </row>
    <row r="74" spans="1:3" x14ac:dyDescent="0.3">
      <c r="A74" s="264" t="s">
        <v>9870</v>
      </c>
      <c r="B74" s="159">
        <v>459</v>
      </c>
      <c r="C74" s="159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7"/>
  <sheetViews>
    <sheetView workbookViewId="0">
      <selection activeCell="B5" sqref="B5"/>
    </sheetView>
  </sheetViews>
  <sheetFormatPr defaultColWidth="8.88671875" defaultRowHeight="14.4" x14ac:dyDescent="0.3"/>
  <cols>
    <col min="1" max="1" width="14.5546875" customWidth="1"/>
    <col min="2" max="2" width="43.88671875" customWidth="1"/>
    <col min="3" max="3" width="9.33203125" customWidth="1"/>
    <col min="4" max="4" width="9" customWidth="1"/>
    <col min="5" max="5" width="8.44140625" customWidth="1"/>
    <col min="6" max="6" width="24.5546875" customWidth="1"/>
    <col min="7" max="7" width="7" customWidth="1"/>
    <col min="8" max="8" width="43.88671875" customWidth="1"/>
    <col min="9" max="9" width="69.5546875" customWidth="1"/>
    <col min="10" max="10" width="9" customWidth="1"/>
    <col min="11" max="11" width="8.44140625" customWidth="1"/>
    <col min="12" max="12" width="24.5546875" customWidth="1"/>
    <col min="13" max="13" width="7" customWidth="1"/>
    <col min="14" max="14" width="27.88671875" customWidth="1"/>
    <col min="15" max="15" width="15.6640625" customWidth="1"/>
    <col min="16" max="16" width="15.77734375" customWidth="1"/>
    <col min="17" max="17" width="4.44140625" customWidth="1"/>
    <col min="18" max="18" width="13.33203125" customWidth="1"/>
    <col min="19" max="19" width="5.33203125" customWidth="1"/>
    <col min="20" max="20" width="8.109375" customWidth="1"/>
    <col min="21" max="21" width="14.5546875" customWidth="1"/>
    <col min="22" max="22" width="3.88671875" customWidth="1"/>
    <col min="23" max="23" width="5.109375" customWidth="1"/>
    <col min="24" max="24" width="9.21875" customWidth="1"/>
    <col min="25" max="25" width="9.5546875" customWidth="1"/>
    <col min="26" max="26" width="10.44140625" customWidth="1"/>
    <col min="27" max="27" width="14.5546875" customWidth="1"/>
    <col min="28" max="28" width="4.6640625" customWidth="1"/>
    <col min="29" max="29" width="9" customWidth="1"/>
    <col min="30" max="30" width="4.33203125" customWidth="1"/>
    <col min="31" max="31" width="8.5546875" customWidth="1"/>
    <col min="32" max="32" width="12.44140625" customWidth="1"/>
    <col min="33" max="33" width="9" customWidth="1"/>
    <col min="34" max="34" width="11.5546875" customWidth="1"/>
    <col min="35" max="35" width="15.77734375" customWidth="1"/>
    <col min="36" max="36" width="18.77734375" customWidth="1"/>
    <col min="37" max="37" width="11.44140625" customWidth="1"/>
    <col min="38" max="38" width="12.33203125" customWidth="1"/>
    <col min="39" max="40" width="16.21875" customWidth="1"/>
    <col min="41" max="41" width="7.21875" customWidth="1"/>
    <col min="42" max="42" width="7.109375" customWidth="1"/>
    <col min="43" max="43" width="6.44140625" customWidth="1"/>
    <col min="44" max="44" width="5.88671875" customWidth="1"/>
    <col min="45" max="45" width="11.88671875" customWidth="1"/>
    <col min="46" max="1644" width="20.44140625" bestFit="1" customWidth="1"/>
    <col min="1645" max="1645" width="10.77734375" bestFit="1" customWidth="1"/>
  </cols>
  <sheetData>
    <row r="2" spans="1:15" x14ac:dyDescent="0.3">
      <c r="A2" s="158" t="s">
        <v>7383</v>
      </c>
      <c r="B2" t="s">
        <v>9871</v>
      </c>
    </row>
    <row r="4" spans="1:15" x14ac:dyDescent="0.3">
      <c r="B4" s="158" t="s">
        <v>9873</v>
      </c>
    </row>
    <row r="5" spans="1:15" x14ac:dyDescent="0.3">
      <c r="B5" t="s">
        <v>9793</v>
      </c>
      <c r="H5" t="s">
        <v>9874</v>
      </c>
      <c r="N5" t="s">
        <v>9875</v>
      </c>
      <c r="O5" t="s">
        <v>9876</v>
      </c>
    </row>
    <row r="6" spans="1:15" x14ac:dyDescent="0.3">
      <c r="A6" s="158" t="s">
        <v>9868</v>
      </c>
      <c r="B6" t="s">
        <v>7195</v>
      </c>
      <c r="C6" t="s">
        <v>7204</v>
      </c>
      <c r="D6" t="s">
        <v>1768</v>
      </c>
      <c r="E6" t="s">
        <v>1767</v>
      </c>
      <c r="F6" t="s">
        <v>7203</v>
      </c>
      <c r="G6" t="s">
        <v>9872</v>
      </c>
      <c r="H6" t="s">
        <v>7195</v>
      </c>
      <c r="I6" t="s">
        <v>7204</v>
      </c>
      <c r="J6" t="s">
        <v>1768</v>
      </c>
      <c r="K6" t="s">
        <v>1767</v>
      </c>
      <c r="L6" t="s">
        <v>7203</v>
      </c>
      <c r="M6" t="s">
        <v>9872</v>
      </c>
    </row>
    <row r="7" spans="1:15" x14ac:dyDescent="0.3">
      <c r="A7" s="264" t="s">
        <v>7344</v>
      </c>
      <c r="B7" s="159">
        <v>2</v>
      </c>
      <c r="C7" s="159"/>
      <c r="D7" s="159"/>
      <c r="E7" s="159">
        <v>5</v>
      </c>
      <c r="F7" s="159"/>
      <c r="G7" s="159">
        <v>2</v>
      </c>
      <c r="H7" s="159">
        <v>2</v>
      </c>
      <c r="I7" s="159"/>
      <c r="J7" s="159"/>
      <c r="K7" s="159">
        <v>5</v>
      </c>
      <c r="L7" s="159"/>
      <c r="M7" s="159"/>
      <c r="N7" s="159">
        <v>9</v>
      </c>
      <c r="O7" s="159">
        <v>7</v>
      </c>
    </row>
    <row r="8" spans="1:15" x14ac:dyDescent="0.3">
      <c r="A8" s="176" t="s">
        <v>6</v>
      </c>
      <c r="B8" s="159">
        <v>2</v>
      </c>
      <c r="C8" s="159"/>
      <c r="D8" s="159"/>
      <c r="E8" s="159">
        <v>5</v>
      </c>
      <c r="F8" s="159"/>
      <c r="G8" s="159">
        <v>2</v>
      </c>
      <c r="H8" s="159">
        <v>2</v>
      </c>
      <c r="I8" s="159"/>
      <c r="J8" s="159"/>
      <c r="K8" s="159">
        <v>5</v>
      </c>
      <c r="L8" s="159"/>
      <c r="M8" s="159"/>
      <c r="N8" s="159">
        <v>9</v>
      </c>
      <c r="O8" s="159">
        <v>7</v>
      </c>
    </row>
    <row r="9" spans="1:15" x14ac:dyDescent="0.3">
      <c r="A9" s="264" t="s">
        <v>7345</v>
      </c>
      <c r="B9" s="159"/>
      <c r="C9" s="159"/>
      <c r="D9" s="159"/>
      <c r="E9" s="159"/>
      <c r="F9" s="159"/>
      <c r="G9" s="159">
        <v>16</v>
      </c>
      <c r="H9" s="159"/>
      <c r="I9" s="159"/>
      <c r="J9" s="159"/>
      <c r="K9" s="159"/>
      <c r="L9" s="159"/>
      <c r="M9" s="159"/>
      <c r="N9" s="159">
        <v>16</v>
      </c>
      <c r="O9" s="159"/>
    </row>
    <row r="10" spans="1:15" x14ac:dyDescent="0.3">
      <c r="A10" s="176" t="s">
        <v>7707</v>
      </c>
      <c r="B10" s="159"/>
      <c r="C10" s="159"/>
      <c r="D10" s="159"/>
      <c r="E10" s="159"/>
      <c r="F10" s="159"/>
      <c r="G10" s="159">
        <v>16</v>
      </c>
      <c r="H10" s="159"/>
      <c r="I10" s="159"/>
      <c r="J10" s="159"/>
      <c r="K10" s="159"/>
      <c r="L10" s="159"/>
      <c r="M10" s="159"/>
      <c r="N10" s="159">
        <v>16</v>
      </c>
      <c r="O10" s="159"/>
    </row>
    <row r="11" spans="1:15" x14ac:dyDescent="0.3">
      <c r="A11" s="264" t="s">
        <v>7355</v>
      </c>
      <c r="B11" s="159"/>
      <c r="C11" s="159"/>
      <c r="D11" s="159"/>
      <c r="E11" s="159"/>
      <c r="F11" s="159"/>
      <c r="G11" s="159">
        <v>8</v>
      </c>
      <c r="H11" s="159"/>
      <c r="I11" s="159"/>
      <c r="J11" s="159"/>
      <c r="K11" s="159"/>
      <c r="L11" s="159"/>
      <c r="M11" s="159"/>
      <c r="N11" s="159">
        <v>8</v>
      </c>
      <c r="O11" s="159"/>
    </row>
    <row r="12" spans="1:15" x14ac:dyDescent="0.3">
      <c r="A12" s="176" t="s">
        <v>115</v>
      </c>
      <c r="B12" s="159"/>
      <c r="C12" s="159"/>
      <c r="D12" s="159"/>
      <c r="E12" s="159"/>
      <c r="F12" s="159"/>
      <c r="G12" s="159">
        <v>8</v>
      </c>
      <c r="H12" s="159"/>
      <c r="I12" s="159"/>
      <c r="J12" s="159"/>
      <c r="K12" s="159"/>
      <c r="L12" s="159"/>
      <c r="M12" s="159"/>
      <c r="N12" s="159">
        <v>8</v>
      </c>
      <c r="O12" s="159"/>
    </row>
    <row r="13" spans="1:15" x14ac:dyDescent="0.3">
      <c r="A13" s="264" t="s">
        <v>7362</v>
      </c>
      <c r="B13" s="159"/>
      <c r="C13" s="159"/>
      <c r="D13" s="159"/>
      <c r="E13" s="159"/>
      <c r="F13" s="159"/>
      <c r="G13" s="159">
        <v>6</v>
      </c>
      <c r="H13" s="159"/>
      <c r="I13" s="159"/>
      <c r="J13" s="159"/>
      <c r="K13" s="159"/>
      <c r="L13" s="159"/>
      <c r="M13" s="159"/>
      <c r="N13" s="159">
        <v>6</v>
      </c>
      <c r="O13" s="159"/>
    </row>
    <row r="14" spans="1:15" x14ac:dyDescent="0.3">
      <c r="A14" s="176" t="s">
        <v>67</v>
      </c>
      <c r="B14" s="159"/>
      <c r="C14" s="159"/>
      <c r="D14" s="159"/>
      <c r="E14" s="159"/>
      <c r="F14" s="159"/>
      <c r="G14" s="159">
        <v>6</v>
      </c>
      <c r="H14" s="159"/>
      <c r="I14" s="159"/>
      <c r="J14" s="159"/>
      <c r="K14" s="159"/>
      <c r="L14" s="159"/>
      <c r="M14" s="159"/>
      <c r="N14" s="159">
        <v>6</v>
      </c>
      <c r="O14" s="159"/>
    </row>
    <row r="15" spans="1:15" x14ac:dyDescent="0.3">
      <c r="A15" s="264" t="s">
        <v>7354</v>
      </c>
      <c r="B15" s="159"/>
      <c r="C15" s="159"/>
      <c r="D15" s="159"/>
      <c r="E15" s="159"/>
      <c r="F15" s="159"/>
      <c r="G15" s="159">
        <v>5</v>
      </c>
      <c r="H15" s="159"/>
      <c r="I15" s="159"/>
      <c r="J15" s="159"/>
      <c r="K15" s="159"/>
      <c r="L15" s="159"/>
      <c r="M15" s="159"/>
      <c r="N15" s="159">
        <v>5</v>
      </c>
      <c r="O15" s="159"/>
    </row>
    <row r="16" spans="1:15" x14ac:dyDescent="0.3">
      <c r="A16" s="176" t="s">
        <v>1007</v>
      </c>
      <c r="B16" s="159"/>
      <c r="C16" s="159"/>
      <c r="D16" s="159"/>
      <c r="E16" s="159"/>
      <c r="F16" s="159"/>
      <c r="G16" s="159">
        <v>5</v>
      </c>
      <c r="H16" s="159"/>
      <c r="I16" s="159"/>
      <c r="J16" s="159"/>
      <c r="K16" s="159"/>
      <c r="L16" s="159"/>
      <c r="M16" s="159"/>
      <c r="N16" s="159">
        <v>5</v>
      </c>
      <c r="O16" s="159"/>
    </row>
    <row r="17" spans="1:15" x14ac:dyDescent="0.3">
      <c r="A17" s="264" t="s">
        <v>7346</v>
      </c>
      <c r="B17" s="159"/>
      <c r="C17" s="159"/>
      <c r="D17" s="159">
        <v>26</v>
      </c>
      <c r="E17" s="159"/>
      <c r="F17" s="159"/>
      <c r="G17" s="159">
        <v>14</v>
      </c>
      <c r="H17" s="159"/>
      <c r="I17" s="159"/>
      <c r="J17" s="159">
        <v>26</v>
      </c>
      <c r="K17" s="159"/>
      <c r="L17" s="159"/>
      <c r="M17" s="159"/>
      <c r="N17" s="159">
        <v>40</v>
      </c>
      <c r="O17" s="159">
        <v>26</v>
      </c>
    </row>
    <row r="18" spans="1:15" x14ac:dyDescent="0.3">
      <c r="A18" s="176" t="s">
        <v>161</v>
      </c>
      <c r="B18" s="159"/>
      <c r="C18" s="159"/>
      <c r="D18" s="159">
        <v>26</v>
      </c>
      <c r="E18" s="159"/>
      <c r="F18" s="159"/>
      <c r="G18" s="159">
        <v>14</v>
      </c>
      <c r="H18" s="159"/>
      <c r="I18" s="159"/>
      <c r="J18" s="159">
        <v>26</v>
      </c>
      <c r="K18" s="159"/>
      <c r="L18" s="159"/>
      <c r="M18" s="159"/>
      <c r="N18" s="159">
        <v>40</v>
      </c>
      <c r="O18" s="159">
        <v>26</v>
      </c>
    </row>
    <row r="19" spans="1:15" x14ac:dyDescent="0.3">
      <c r="A19" s="264" t="s">
        <v>7348</v>
      </c>
      <c r="B19" s="159"/>
      <c r="C19" s="159"/>
      <c r="D19" s="159"/>
      <c r="E19" s="159"/>
      <c r="F19" s="159"/>
      <c r="G19" s="159">
        <v>9</v>
      </c>
      <c r="H19" s="159"/>
      <c r="I19" s="159"/>
      <c r="J19" s="159"/>
      <c r="K19" s="159"/>
      <c r="L19" s="159"/>
      <c r="M19" s="159"/>
      <c r="N19" s="159">
        <v>9</v>
      </c>
      <c r="O19" s="159"/>
    </row>
    <row r="20" spans="1:15" x14ac:dyDescent="0.3">
      <c r="A20" s="176" t="s">
        <v>306</v>
      </c>
      <c r="B20" s="159"/>
      <c r="C20" s="159"/>
      <c r="D20" s="159"/>
      <c r="E20" s="159"/>
      <c r="F20" s="159"/>
      <c r="G20" s="159">
        <v>9</v>
      </c>
      <c r="H20" s="159"/>
      <c r="I20" s="159"/>
      <c r="J20" s="159"/>
      <c r="K20" s="159"/>
      <c r="L20" s="159"/>
      <c r="M20" s="159"/>
      <c r="N20" s="159">
        <v>9</v>
      </c>
      <c r="O20" s="159"/>
    </row>
    <row r="21" spans="1:15" x14ac:dyDescent="0.3">
      <c r="A21" s="264" t="s">
        <v>7350</v>
      </c>
      <c r="B21" s="159"/>
      <c r="C21" s="159"/>
      <c r="D21" s="159"/>
      <c r="E21" s="159"/>
      <c r="F21" s="159"/>
      <c r="G21" s="159">
        <v>9</v>
      </c>
      <c r="H21" s="159"/>
      <c r="I21" s="159"/>
      <c r="J21" s="159"/>
      <c r="K21" s="159"/>
      <c r="L21" s="159"/>
      <c r="M21" s="159"/>
      <c r="N21" s="159">
        <v>9</v>
      </c>
      <c r="O21" s="159"/>
    </row>
    <row r="22" spans="1:15" x14ac:dyDescent="0.3">
      <c r="A22" s="176" t="s">
        <v>337</v>
      </c>
      <c r="B22" s="159"/>
      <c r="C22" s="159"/>
      <c r="D22" s="159"/>
      <c r="E22" s="159"/>
      <c r="F22" s="159"/>
      <c r="G22" s="159">
        <v>9</v>
      </c>
      <c r="H22" s="159"/>
      <c r="I22" s="159"/>
      <c r="J22" s="159"/>
      <c r="K22" s="159"/>
      <c r="L22" s="159"/>
      <c r="M22" s="159"/>
      <c r="N22" s="159">
        <v>9</v>
      </c>
      <c r="O22" s="159"/>
    </row>
    <row r="23" spans="1:15" x14ac:dyDescent="0.3">
      <c r="A23" s="264" t="s">
        <v>7352</v>
      </c>
      <c r="B23" s="159"/>
      <c r="C23" s="159"/>
      <c r="D23" s="159"/>
      <c r="E23" s="159"/>
      <c r="F23" s="159"/>
      <c r="G23" s="159">
        <v>13</v>
      </c>
      <c r="H23" s="159"/>
      <c r="I23" s="159"/>
      <c r="J23" s="159"/>
      <c r="K23" s="159"/>
      <c r="L23" s="159"/>
      <c r="M23" s="159"/>
      <c r="N23" s="159">
        <v>13</v>
      </c>
      <c r="O23" s="159"/>
    </row>
    <row r="24" spans="1:15" x14ac:dyDescent="0.3">
      <c r="A24" s="176" t="s">
        <v>305</v>
      </c>
      <c r="B24" s="159"/>
      <c r="C24" s="159"/>
      <c r="D24" s="159"/>
      <c r="E24" s="159"/>
      <c r="F24" s="159"/>
      <c r="G24" s="159">
        <v>13</v>
      </c>
      <c r="H24" s="159"/>
      <c r="I24" s="159"/>
      <c r="J24" s="159"/>
      <c r="K24" s="159"/>
      <c r="L24" s="159"/>
      <c r="M24" s="159"/>
      <c r="N24" s="159">
        <v>13</v>
      </c>
      <c r="O24" s="159"/>
    </row>
    <row r="25" spans="1:15" x14ac:dyDescent="0.3">
      <c r="A25" s="264" t="s">
        <v>7360</v>
      </c>
      <c r="B25" s="159"/>
      <c r="C25" s="159"/>
      <c r="D25" s="159"/>
      <c r="E25" s="159"/>
      <c r="F25" s="159"/>
      <c r="G25" s="159">
        <v>17</v>
      </c>
      <c r="H25" s="159"/>
      <c r="I25" s="159"/>
      <c r="J25" s="159"/>
      <c r="K25" s="159"/>
      <c r="L25" s="159"/>
      <c r="M25" s="159"/>
      <c r="N25" s="159">
        <v>17</v>
      </c>
      <c r="O25" s="159"/>
    </row>
    <row r="26" spans="1:15" x14ac:dyDescent="0.3">
      <c r="A26" s="176" t="s">
        <v>407</v>
      </c>
      <c r="B26" s="159"/>
      <c r="C26" s="159"/>
      <c r="D26" s="159"/>
      <c r="E26" s="159"/>
      <c r="F26" s="159"/>
      <c r="G26" s="159">
        <v>17</v>
      </c>
      <c r="H26" s="159"/>
      <c r="I26" s="159"/>
      <c r="J26" s="159"/>
      <c r="K26" s="159"/>
      <c r="L26" s="159"/>
      <c r="M26" s="159"/>
      <c r="N26" s="159">
        <v>17</v>
      </c>
      <c r="O26" s="159"/>
    </row>
    <row r="27" spans="1:15" x14ac:dyDescent="0.3">
      <c r="A27" s="264" t="s">
        <v>7357</v>
      </c>
      <c r="B27" s="159"/>
      <c r="C27" s="159"/>
      <c r="D27" s="159"/>
      <c r="E27" s="159"/>
      <c r="F27" s="159"/>
      <c r="G27" s="159">
        <v>19</v>
      </c>
      <c r="H27" s="159"/>
      <c r="I27" s="159"/>
      <c r="J27" s="159"/>
      <c r="K27" s="159"/>
      <c r="L27" s="159"/>
      <c r="M27" s="159"/>
      <c r="N27" s="159">
        <v>19</v>
      </c>
      <c r="O27" s="159"/>
    </row>
    <row r="28" spans="1:15" x14ac:dyDescent="0.3">
      <c r="A28" s="176" t="s">
        <v>503</v>
      </c>
      <c r="B28" s="159"/>
      <c r="C28" s="159"/>
      <c r="D28" s="159"/>
      <c r="E28" s="159"/>
      <c r="F28" s="159"/>
      <c r="G28" s="159">
        <v>19</v>
      </c>
      <c r="H28" s="159"/>
      <c r="I28" s="159"/>
      <c r="J28" s="159"/>
      <c r="K28" s="159"/>
      <c r="L28" s="159"/>
      <c r="M28" s="159"/>
      <c r="N28" s="159">
        <v>19</v>
      </c>
      <c r="O28" s="159"/>
    </row>
    <row r="29" spans="1:15" x14ac:dyDescent="0.3">
      <c r="A29" s="264" t="s">
        <v>7358</v>
      </c>
      <c r="B29" s="159"/>
      <c r="C29" s="159"/>
      <c r="D29" s="159"/>
      <c r="E29" s="159"/>
      <c r="F29" s="159"/>
      <c r="G29" s="159">
        <v>9</v>
      </c>
      <c r="H29" s="159"/>
      <c r="I29" s="159"/>
      <c r="J29" s="159"/>
      <c r="K29" s="159"/>
      <c r="L29" s="159"/>
      <c r="M29" s="159"/>
      <c r="N29" s="159">
        <v>9</v>
      </c>
      <c r="O29" s="159"/>
    </row>
    <row r="30" spans="1:15" x14ac:dyDescent="0.3">
      <c r="A30" s="176" t="s">
        <v>561</v>
      </c>
      <c r="B30" s="159"/>
      <c r="C30" s="159"/>
      <c r="D30" s="159"/>
      <c r="E30" s="159"/>
      <c r="F30" s="159"/>
      <c r="G30" s="159">
        <v>9</v>
      </c>
      <c r="H30" s="159"/>
      <c r="I30" s="159"/>
      <c r="J30" s="159"/>
      <c r="K30" s="159"/>
      <c r="L30" s="159"/>
      <c r="M30" s="159"/>
      <c r="N30" s="159">
        <v>9</v>
      </c>
      <c r="O30" s="159"/>
    </row>
    <row r="31" spans="1:15" x14ac:dyDescent="0.3">
      <c r="A31" s="264" t="s">
        <v>7363</v>
      </c>
      <c r="B31" s="159"/>
      <c r="C31" s="159"/>
      <c r="D31" s="159"/>
      <c r="E31" s="159"/>
      <c r="F31" s="159"/>
      <c r="G31" s="159">
        <v>12</v>
      </c>
      <c r="H31" s="159"/>
      <c r="I31" s="159"/>
      <c r="J31" s="159"/>
      <c r="K31" s="159"/>
      <c r="L31" s="159"/>
      <c r="M31" s="159"/>
      <c r="N31" s="159">
        <v>12</v>
      </c>
      <c r="O31" s="159"/>
    </row>
    <row r="32" spans="1:15" x14ac:dyDescent="0.3">
      <c r="A32" s="176" t="s">
        <v>600</v>
      </c>
      <c r="B32" s="159"/>
      <c r="C32" s="159"/>
      <c r="D32" s="159"/>
      <c r="E32" s="159"/>
      <c r="F32" s="159"/>
      <c r="G32" s="159">
        <v>12</v>
      </c>
      <c r="H32" s="159"/>
      <c r="I32" s="159"/>
      <c r="J32" s="159"/>
      <c r="K32" s="159"/>
      <c r="L32" s="159"/>
      <c r="M32" s="159"/>
      <c r="N32" s="159">
        <v>12</v>
      </c>
      <c r="O32" s="159"/>
    </row>
    <row r="33" spans="1:15" x14ac:dyDescent="0.3">
      <c r="A33" s="264" t="s">
        <v>7370</v>
      </c>
      <c r="B33" s="159"/>
      <c r="C33" s="159"/>
      <c r="D33" s="159"/>
      <c r="E33" s="159"/>
      <c r="F33" s="159"/>
      <c r="G33" s="159">
        <v>12</v>
      </c>
      <c r="H33" s="159"/>
      <c r="I33" s="159"/>
      <c r="J33" s="159"/>
      <c r="K33" s="159"/>
      <c r="L33" s="159"/>
      <c r="M33" s="159"/>
      <c r="N33" s="159">
        <v>12</v>
      </c>
      <c r="O33" s="159"/>
    </row>
    <row r="34" spans="1:15" x14ac:dyDescent="0.3">
      <c r="A34" s="176" t="s">
        <v>628</v>
      </c>
      <c r="B34" s="159"/>
      <c r="C34" s="159"/>
      <c r="D34" s="159"/>
      <c r="E34" s="159"/>
      <c r="F34" s="159"/>
      <c r="G34" s="159">
        <v>12</v>
      </c>
      <c r="H34" s="159"/>
      <c r="I34" s="159"/>
      <c r="J34" s="159"/>
      <c r="K34" s="159"/>
      <c r="L34" s="159"/>
      <c r="M34" s="159"/>
      <c r="N34" s="159">
        <v>12</v>
      </c>
      <c r="O34" s="159"/>
    </row>
    <row r="35" spans="1:15" x14ac:dyDescent="0.3">
      <c r="A35" s="264" t="s">
        <v>7373</v>
      </c>
      <c r="B35" s="159"/>
      <c r="C35" s="159"/>
      <c r="D35" s="159"/>
      <c r="E35" s="159"/>
      <c r="F35" s="159"/>
      <c r="G35" s="159">
        <v>18</v>
      </c>
      <c r="H35" s="159"/>
      <c r="I35" s="159"/>
      <c r="J35" s="159"/>
      <c r="K35" s="159"/>
      <c r="L35" s="159"/>
      <c r="M35" s="159"/>
      <c r="N35" s="159">
        <v>18</v>
      </c>
      <c r="O35" s="159"/>
    </row>
    <row r="36" spans="1:15" x14ac:dyDescent="0.3">
      <c r="A36" s="176" t="s">
        <v>696</v>
      </c>
      <c r="B36" s="159"/>
      <c r="C36" s="159"/>
      <c r="D36" s="159"/>
      <c r="E36" s="159"/>
      <c r="F36" s="159"/>
      <c r="G36" s="159">
        <v>18</v>
      </c>
      <c r="H36" s="159"/>
      <c r="I36" s="159"/>
      <c r="J36" s="159"/>
      <c r="K36" s="159"/>
      <c r="L36" s="159"/>
      <c r="M36" s="159"/>
      <c r="N36" s="159">
        <v>18</v>
      </c>
      <c r="O36" s="159"/>
    </row>
    <row r="37" spans="1:15" x14ac:dyDescent="0.3">
      <c r="A37" s="264" t="s">
        <v>7347</v>
      </c>
      <c r="B37" s="159"/>
      <c r="C37" s="159"/>
      <c r="D37" s="159"/>
      <c r="E37" s="159">
        <v>5</v>
      </c>
      <c r="F37" s="159"/>
      <c r="G37" s="159">
        <v>1</v>
      </c>
      <c r="H37" s="159"/>
      <c r="I37" s="159"/>
      <c r="J37" s="159"/>
      <c r="K37" s="159">
        <v>5</v>
      </c>
      <c r="L37" s="159"/>
      <c r="M37" s="159"/>
      <c r="N37" s="159">
        <v>6</v>
      </c>
      <c r="O37" s="159">
        <v>5</v>
      </c>
    </row>
    <row r="38" spans="1:15" x14ac:dyDescent="0.3">
      <c r="A38" s="176" t="s">
        <v>774</v>
      </c>
      <c r="B38" s="159"/>
      <c r="C38" s="159"/>
      <c r="D38" s="159"/>
      <c r="E38" s="159">
        <v>5</v>
      </c>
      <c r="F38" s="159"/>
      <c r="G38" s="159">
        <v>1</v>
      </c>
      <c r="H38" s="159"/>
      <c r="I38" s="159"/>
      <c r="J38" s="159"/>
      <c r="K38" s="159">
        <v>5</v>
      </c>
      <c r="L38" s="159"/>
      <c r="M38" s="159"/>
      <c r="N38" s="159">
        <v>6</v>
      </c>
      <c r="O38" s="159">
        <v>5</v>
      </c>
    </row>
    <row r="39" spans="1:15" x14ac:dyDescent="0.3">
      <c r="A39" s="264" t="s">
        <v>7351</v>
      </c>
      <c r="B39" s="159"/>
      <c r="C39" s="159"/>
      <c r="D39" s="159"/>
      <c r="E39" s="159">
        <v>8</v>
      </c>
      <c r="F39" s="159"/>
      <c r="G39" s="159">
        <v>3</v>
      </c>
      <c r="H39" s="159"/>
      <c r="I39" s="159"/>
      <c r="J39" s="159"/>
      <c r="K39" s="159">
        <v>8</v>
      </c>
      <c r="L39" s="159"/>
      <c r="M39" s="159"/>
      <c r="N39" s="159">
        <v>11</v>
      </c>
      <c r="O39" s="159">
        <v>8</v>
      </c>
    </row>
    <row r="40" spans="1:15" x14ac:dyDescent="0.3">
      <c r="A40" s="176" t="s">
        <v>808</v>
      </c>
      <c r="B40" s="159"/>
      <c r="C40" s="159"/>
      <c r="D40" s="159"/>
      <c r="E40" s="159">
        <v>8</v>
      </c>
      <c r="F40" s="159"/>
      <c r="G40" s="159">
        <v>3</v>
      </c>
      <c r="H40" s="159"/>
      <c r="I40" s="159"/>
      <c r="J40" s="159"/>
      <c r="K40" s="159">
        <v>8</v>
      </c>
      <c r="L40" s="159"/>
      <c r="M40" s="159"/>
      <c r="N40" s="159">
        <v>11</v>
      </c>
      <c r="O40" s="159">
        <v>8</v>
      </c>
    </row>
    <row r="41" spans="1:15" x14ac:dyDescent="0.3">
      <c r="A41" s="264" t="s">
        <v>7353</v>
      </c>
      <c r="B41" s="159"/>
      <c r="C41" s="159">
        <v>1</v>
      </c>
      <c r="D41" s="159">
        <v>1</v>
      </c>
      <c r="E41" s="159">
        <v>4</v>
      </c>
      <c r="F41" s="159">
        <v>1</v>
      </c>
      <c r="G41" s="159">
        <v>4</v>
      </c>
      <c r="H41" s="159"/>
      <c r="I41" s="159">
        <v>1</v>
      </c>
      <c r="J41" s="159">
        <v>1</v>
      </c>
      <c r="K41" s="159">
        <v>4</v>
      </c>
      <c r="L41" s="159">
        <v>1</v>
      </c>
      <c r="M41" s="159"/>
      <c r="N41" s="159">
        <v>11</v>
      </c>
      <c r="O41" s="159">
        <v>7</v>
      </c>
    </row>
    <row r="42" spans="1:15" x14ac:dyDescent="0.3">
      <c r="A42" s="176" t="s">
        <v>780</v>
      </c>
      <c r="B42" s="159"/>
      <c r="C42" s="159">
        <v>1</v>
      </c>
      <c r="D42" s="159">
        <v>1</v>
      </c>
      <c r="E42" s="159">
        <v>4</v>
      </c>
      <c r="F42" s="159">
        <v>1</v>
      </c>
      <c r="G42" s="159">
        <v>4</v>
      </c>
      <c r="H42" s="159"/>
      <c r="I42" s="159">
        <v>1</v>
      </c>
      <c r="J42" s="159">
        <v>1</v>
      </c>
      <c r="K42" s="159">
        <v>4</v>
      </c>
      <c r="L42" s="159">
        <v>1</v>
      </c>
      <c r="M42" s="159"/>
      <c r="N42" s="159">
        <v>11</v>
      </c>
      <c r="O42" s="159">
        <v>7</v>
      </c>
    </row>
    <row r="43" spans="1:15" x14ac:dyDescent="0.3">
      <c r="A43" s="264" t="s">
        <v>7359</v>
      </c>
      <c r="B43" s="159"/>
      <c r="C43" s="159"/>
      <c r="D43" s="159"/>
      <c r="E43" s="159">
        <v>5</v>
      </c>
      <c r="F43" s="159"/>
      <c r="G43" s="159">
        <v>12</v>
      </c>
      <c r="H43" s="159"/>
      <c r="I43" s="159"/>
      <c r="J43" s="159"/>
      <c r="K43" s="159">
        <v>5</v>
      </c>
      <c r="L43" s="159"/>
      <c r="M43" s="159"/>
      <c r="N43" s="159">
        <v>17</v>
      </c>
      <c r="O43" s="159">
        <v>5</v>
      </c>
    </row>
    <row r="44" spans="1:15" x14ac:dyDescent="0.3">
      <c r="A44" s="176" t="s">
        <v>359</v>
      </c>
      <c r="B44" s="159"/>
      <c r="C44" s="159"/>
      <c r="D44" s="159"/>
      <c r="E44" s="159">
        <v>5</v>
      </c>
      <c r="F44" s="159"/>
      <c r="G44" s="159">
        <v>12</v>
      </c>
      <c r="H44" s="159"/>
      <c r="I44" s="159"/>
      <c r="J44" s="159"/>
      <c r="K44" s="159">
        <v>5</v>
      </c>
      <c r="L44" s="159"/>
      <c r="M44" s="159"/>
      <c r="N44" s="159">
        <v>17</v>
      </c>
      <c r="O44" s="159">
        <v>5</v>
      </c>
    </row>
    <row r="45" spans="1:15" x14ac:dyDescent="0.3">
      <c r="A45" s="264" t="s">
        <v>7374</v>
      </c>
      <c r="B45" s="159"/>
      <c r="C45" s="159"/>
      <c r="D45" s="159"/>
      <c r="E45" s="159"/>
      <c r="F45" s="159"/>
      <c r="G45" s="159">
        <v>17</v>
      </c>
      <c r="H45" s="159"/>
      <c r="I45" s="159"/>
      <c r="J45" s="159"/>
      <c r="K45" s="159"/>
      <c r="L45" s="159"/>
      <c r="M45" s="159"/>
      <c r="N45" s="159">
        <v>17</v>
      </c>
      <c r="O45" s="159"/>
    </row>
    <row r="46" spans="1:15" x14ac:dyDescent="0.3">
      <c r="A46" s="176" t="s">
        <v>360</v>
      </c>
      <c r="B46" s="159"/>
      <c r="C46" s="159"/>
      <c r="D46" s="159"/>
      <c r="E46" s="159"/>
      <c r="F46" s="159"/>
      <c r="G46" s="159">
        <v>17</v>
      </c>
      <c r="H46" s="159"/>
      <c r="I46" s="159"/>
      <c r="J46" s="159"/>
      <c r="K46" s="159"/>
      <c r="L46" s="159"/>
      <c r="M46" s="159"/>
      <c r="N46" s="159">
        <v>17</v>
      </c>
      <c r="O46" s="159"/>
    </row>
    <row r="47" spans="1:15" x14ac:dyDescent="0.3">
      <c r="A47" s="264" t="s">
        <v>7361</v>
      </c>
      <c r="B47" s="159"/>
      <c r="C47" s="159"/>
      <c r="D47" s="159">
        <v>6</v>
      </c>
      <c r="E47" s="159">
        <v>2</v>
      </c>
      <c r="F47" s="159"/>
      <c r="G47" s="159"/>
      <c r="H47" s="159"/>
      <c r="I47" s="159"/>
      <c r="J47" s="159">
        <v>6</v>
      </c>
      <c r="K47" s="159">
        <v>2</v>
      </c>
      <c r="L47" s="159"/>
      <c r="M47" s="159"/>
      <c r="N47" s="159">
        <v>8</v>
      </c>
      <c r="O47" s="159">
        <v>8</v>
      </c>
    </row>
    <row r="48" spans="1:15" x14ac:dyDescent="0.3">
      <c r="A48" s="176" t="s">
        <v>836</v>
      </c>
      <c r="B48" s="159"/>
      <c r="C48" s="159"/>
      <c r="D48" s="159">
        <v>6</v>
      </c>
      <c r="E48" s="159">
        <v>2</v>
      </c>
      <c r="F48" s="159"/>
      <c r="G48" s="159"/>
      <c r="H48" s="159"/>
      <c r="I48" s="159"/>
      <c r="J48" s="159">
        <v>6</v>
      </c>
      <c r="K48" s="159">
        <v>2</v>
      </c>
      <c r="L48" s="159"/>
      <c r="M48" s="159"/>
      <c r="N48" s="159">
        <v>8</v>
      </c>
      <c r="O48" s="159">
        <v>8</v>
      </c>
    </row>
    <row r="49" spans="1:15" x14ac:dyDescent="0.3">
      <c r="A49" s="264" t="s">
        <v>7364</v>
      </c>
      <c r="B49" s="159"/>
      <c r="C49" s="159"/>
      <c r="D49" s="159">
        <v>18</v>
      </c>
      <c r="E49" s="159"/>
      <c r="F49" s="159"/>
      <c r="G49" s="159">
        <v>2</v>
      </c>
      <c r="H49" s="159"/>
      <c r="I49" s="159"/>
      <c r="J49" s="159">
        <v>18</v>
      </c>
      <c r="K49" s="159"/>
      <c r="L49" s="159"/>
      <c r="M49" s="159"/>
      <c r="N49" s="159">
        <v>20</v>
      </c>
      <c r="O49" s="159">
        <v>18</v>
      </c>
    </row>
    <row r="50" spans="1:15" x14ac:dyDescent="0.3">
      <c r="A50" s="176" t="s">
        <v>1029</v>
      </c>
      <c r="B50" s="159"/>
      <c r="C50" s="159"/>
      <c r="D50" s="159">
        <v>18</v>
      </c>
      <c r="E50" s="159"/>
      <c r="F50" s="159"/>
      <c r="G50" s="159">
        <v>2</v>
      </c>
      <c r="H50" s="159"/>
      <c r="I50" s="159"/>
      <c r="J50" s="159">
        <v>18</v>
      </c>
      <c r="K50" s="159"/>
      <c r="L50" s="159"/>
      <c r="M50" s="159"/>
      <c r="N50" s="159">
        <v>20</v>
      </c>
      <c r="O50" s="159">
        <v>18</v>
      </c>
    </row>
    <row r="51" spans="1:15" x14ac:dyDescent="0.3">
      <c r="A51" s="264" t="s">
        <v>7365</v>
      </c>
      <c r="B51" s="159"/>
      <c r="C51" s="159"/>
      <c r="D51" s="159"/>
      <c r="E51" s="159">
        <v>11</v>
      </c>
      <c r="F51" s="159"/>
      <c r="G51" s="159">
        <v>1</v>
      </c>
      <c r="H51" s="159"/>
      <c r="I51" s="159"/>
      <c r="J51" s="159"/>
      <c r="K51" s="159">
        <v>11</v>
      </c>
      <c r="L51" s="159"/>
      <c r="M51" s="159"/>
      <c r="N51" s="159">
        <v>12</v>
      </c>
      <c r="O51" s="159">
        <v>11</v>
      </c>
    </row>
    <row r="52" spans="1:15" x14ac:dyDescent="0.3">
      <c r="A52" s="176" t="s">
        <v>1132</v>
      </c>
      <c r="B52" s="159"/>
      <c r="C52" s="159"/>
      <c r="D52" s="159"/>
      <c r="E52" s="159">
        <v>11</v>
      </c>
      <c r="F52" s="159"/>
      <c r="G52" s="159">
        <v>1</v>
      </c>
      <c r="H52" s="159"/>
      <c r="I52" s="159"/>
      <c r="J52" s="159"/>
      <c r="K52" s="159">
        <v>11</v>
      </c>
      <c r="L52" s="159"/>
      <c r="M52" s="159"/>
      <c r="N52" s="159">
        <v>12</v>
      </c>
      <c r="O52" s="159">
        <v>11</v>
      </c>
    </row>
    <row r="53" spans="1:15" x14ac:dyDescent="0.3">
      <c r="A53" s="264" t="s">
        <v>7368</v>
      </c>
      <c r="B53" s="159"/>
      <c r="C53" s="159"/>
      <c r="D53" s="159"/>
      <c r="E53" s="159">
        <v>13</v>
      </c>
      <c r="F53" s="159"/>
      <c r="G53" s="159">
        <v>2</v>
      </c>
      <c r="H53" s="159"/>
      <c r="I53" s="159"/>
      <c r="J53" s="159"/>
      <c r="K53" s="159">
        <v>13</v>
      </c>
      <c r="L53" s="159"/>
      <c r="M53" s="159"/>
      <c r="N53" s="159">
        <v>15</v>
      </c>
      <c r="O53" s="159">
        <v>13</v>
      </c>
    </row>
    <row r="54" spans="1:15" x14ac:dyDescent="0.3">
      <c r="A54" s="176" t="s">
        <v>1098</v>
      </c>
      <c r="B54" s="159"/>
      <c r="C54" s="159"/>
      <c r="D54" s="159"/>
      <c r="E54" s="159">
        <v>13</v>
      </c>
      <c r="F54" s="159"/>
      <c r="G54" s="159">
        <v>2</v>
      </c>
      <c r="H54" s="159"/>
      <c r="I54" s="159"/>
      <c r="J54" s="159"/>
      <c r="K54" s="159">
        <v>13</v>
      </c>
      <c r="L54" s="159"/>
      <c r="M54" s="159"/>
      <c r="N54" s="159">
        <v>15</v>
      </c>
      <c r="O54" s="159">
        <v>13</v>
      </c>
    </row>
    <row r="55" spans="1:15" x14ac:dyDescent="0.3">
      <c r="A55" s="264" t="s">
        <v>7375</v>
      </c>
      <c r="B55" s="159"/>
      <c r="C55" s="159"/>
      <c r="D55" s="159"/>
      <c r="E55" s="159">
        <v>10</v>
      </c>
      <c r="F55" s="159"/>
      <c r="G55" s="159"/>
      <c r="H55" s="159"/>
      <c r="I55" s="159"/>
      <c r="J55" s="159"/>
      <c r="K55" s="159">
        <v>10</v>
      </c>
      <c r="L55" s="159"/>
      <c r="M55" s="159"/>
      <c r="N55" s="159">
        <v>10</v>
      </c>
      <c r="O55" s="159">
        <v>10</v>
      </c>
    </row>
    <row r="56" spans="1:15" x14ac:dyDescent="0.3">
      <c r="A56" s="176" t="s">
        <v>1212</v>
      </c>
      <c r="B56" s="159"/>
      <c r="C56" s="159"/>
      <c r="D56" s="159"/>
      <c r="E56" s="159">
        <v>10</v>
      </c>
      <c r="F56" s="159"/>
      <c r="G56" s="159"/>
      <c r="H56" s="159"/>
      <c r="I56" s="159"/>
      <c r="J56" s="159"/>
      <c r="K56" s="159">
        <v>10</v>
      </c>
      <c r="L56" s="159"/>
      <c r="M56" s="159"/>
      <c r="N56" s="159">
        <v>10</v>
      </c>
      <c r="O56" s="159">
        <v>10</v>
      </c>
    </row>
    <row r="57" spans="1:15" x14ac:dyDescent="0.3">
      <c r="A57" s="264" t="s">
        <v>7349</v>
      </c>
      <c r="B57" s="159"/>
      <c r="C57" s="159"/>
      <c r="D57" s="159"/>
      <c r="E57" s="159"/>
      <c r="F57" s="159"/>
      <c r="G57" s="159">
        <v>11</v>
      </c>
      <c r="H57" s="159"/>
      <c r="I57" s="159"/>
      <c r="J57" s="159"/>
      <c r="K57" s="159"/>
      <c r="L57" s="159"/>
      <c r="M57" s="159"/>
      <c r="N57" s="159">
        <v>11</v>
      </c>
      <c r="O57" s="159"/>
    </row>
    <row r="58" spans="1:15" x14ac:dyDescent="0.3">
      <c r="A58" s="176" t="s">
        <v>320</v>
      </c>
      <c r="B58" s="159"/>
      <c r="C58" s="159"/>
      <c r="D58" s="159"/>
      <c r="E58" s="159"/>
      <c r="F58" s="159"/>
      <c r="G58" s="159">
        <v>11</v>
      </c>
      <c r="H58" s="159"/>
      <c r="I58" s="159"/>
      <c r="J58" s="159"/>
      <c r="K58" s="159"/>
      <c r="L58" s="159"/>
      <c r="M58" s="159"/>
      <c r="N58" s="159">
        <v>11</v>
      </c>
      <c r="O58" s="159"/>
    </row>
    <row r="59" spans="1:15" x14ac:dyDescent="0.3">
      <c r="A59" s="264" t="s">
        <v>7369</v>
      </c>
      <c r="B59" s="159"/>
      <c r="C59" s="159"/>
      <c r="D59" s="159"/>
      <c r="E59" s="159"/>
      <c r="F59" s="159"/>
      <c r="G59" s="159">
        <v>18</v>
      </c>
      <c r="H59" s="159"/>
      <c r="I59" s="159"/>
      <c r="J59" s="159"/>
      <c r="K59" s="159"/>
      <c r="L59" s="159"/>
      <c r="M59" s="159"/>
      <c r="N59" s="159">
        <v>18</v>
      </c>
      <c r="O59" s="159"/>
    </row>
    <row r="60" spans="1:15" x14ac:dyDescent="0.3">
      <c r="A60" s="176" t="s">
        <v>319</v>
      </c>
      <c r="B60" s="159"/>
      <c r="C60" s="159"/>
      <c r="D60" s="159"/>
      <c r="E60" s="159"/>
      <c r="F60" s="159"/>
      <c r="G60" s="159">
        <v>18</v>
      </c>
      <c r="H60" s="159"/>
      <c r="I60" s="159"/>
      <c r="J60" s="159"/>
      <c r="K60" s="159"/>
      <c r="L60" s="159"/>
      <c r="M60" s="159"/>
      <c r="N60" s="159">
        <v>18</v>
      </c>
      <c r="O60" s="159"/>
    </row>
    <row r="61" spans="1:15" x14ac:dyDescent="0.3">
      <c r="A61" s="264" t="s">
        <v>7372</v>
      </c>
      <c r="B61" s="159"/>
      <c r="C61" s="159"/>
      <c r="D61" s="159"/>
      <c r="E61" s="159"/>
      <c r="F61" s="159"/>
      <c r="G61" s="159">
        <v>16</v>
      </c>
      <c r="H61" s="159"/>
      <c r="I61" s="159"/>
      <c r="J61" s="159"/>
      <c r="K61" s="159"/>
      <c r="L61" s="159"/>
      <c r="M61" s="159"/>
      <c r="N61" s="159">
        <v>16</v>
      </c>
      <c r="O61" s="159"/>
    </row>
    <row r="62" spans="1:15" x14ac:dyDescent="0.3">
      <c r="A62" s="176" t="s">
        <v>1294</v>
      </c>
      <c r="B62" s="159"/>
      <c r="C62" s="159"/>
      <c r="D62" s="159"/>
      <c r="E62" s="159"/>
      <c r="F62" s="159"/>
      <c r="G62" s="159">
        <v>16</v>
      </c>
      <c r="H62" s="159"/>
      <c r="I62" s="159"/>
      <c r="J62" s="159"/>
      <c r="K62" s="159"/>
      <c r="L62" s="159"/>
      <c r="M62" s="159"/>
      <c r="N62" s="159">
        <v>16</v>
      </c>
      <c r="O62" s="159"/>
    </row>
    <row r="63" spans="1:15" x14ac:dyDescent="0.3">
      <c r="A63" s="264" t="s">
        <v>7343</v>
      </c>
      <c r="B63" s="159"/>
      <c r="C63" s="159"/>
      <c r="D63" s="159"/>
      <c r="E63" s="159"/>
      <c r="F63" s="159"/>
      <c r="G63" s="159">
        <v>17</v>
      </c>
      <c r="H63" s="159"/>
      <c r="I63" s="159"/>
      <c r="J63" s="159"/>
      <c r="K63" s="159"/>
      <c r="L63" s="159"/>
      <c r="M63" s="159"/>
      <c r="N63" s="159">
        <v>17</v>
      </c>
      <c r="O63" s="159"/>
    </row>
    <row r="64" spans="1:15" x14ac:dyDescent="0.3">
      <c r="A64" s="176" t="s">
        <v>1347</v>
      </c>
      <c r="B64" s="159"/>
      <c r="C64" s="159"/>
      <c r="D64" s="159"/>
      <c r="E64" s="159"/>
      <c r="F64" s="159"/>
      <c r="G64" s="159">
        <v>17</v>
      </c>
      <c r="H64" s="159"/>
      <c r="I64" s="159"/>
      <c r="J64" s="159"/>
      <c r="K64" s="159"/>
      <c r="L64" s="159"/>
      <c r="M64" s="159"/>
      <c r="N64" s="159">
        <v>17</v>
      </c>
      <c r="O64" s="159"/>
    </row>
    <row r="65" spans="1:15" x14ac:dyDescent="0.3">
      <c r="A65" s="264" t="s">
        <v>7356</v>
      </c>
      <c r="B65" s="159"/>
      <c r="C65" s="159"/>
      <c r="D65" s="159"/>
      <c r="E65" s="159"/>
      <c r="F65" s="159"/>
      <c r="G65" s="159">
        <v>15</v>
      </c>
      <c r="H65" s="159"/>
      <c r="I65" s="159"/>
      <c r="J65" s="159"/>
      <c r="K65" s="159"/>
      <c r="L65" s="159"/>
      <c r="M65" s="159"/>
      <c r="N65" s="159">
        <v>15</v>
      </c>
      <c r="O65" s="159"/>
    </row>
    <row r="66" spans="1:15" x14ac:dyDescent="0.3">
      <c r="A66" s="176" t="s">
        <v>1656</v>
      </c>
      <c r="B66" s="159"/>
      <c r="C66" s="159"/>
      <c r="D66" s="159"/>
      <c r="E66" s="159"/>
      <c r="F66" s="159"/>
      <c r="G66" s="159">
        <v>15</v>
      </c>
      <c r="H66" s="159"/>
      <c r="I66" s="159"/>
      <c r="J66" s="159"/>
      <c r="K66" s="159"/>
      <c r="L66" s="159"/>
      <c r="M66" s="159"/>
      <c r="N66" s="159">
        <v>15</v>
      </c>
      <c r="O66" s="159"/>
    </row>
    <row r="67" spans="1:15" x14ac:dyDescent="0.3">
      <c r="A67" s="264" t="s">
        <v>7366</v>
      </c>
      <c r="B67" s="159"/>
      <c r="C67" s="159"/>
      <c r="D67" s="159"/>
      <c r="E67" s="159">
        <v>5</v>
      </c>
      <c r="F67" s="159"/>
      <c r="G67" s="159">
        <v>4</v>
      </c>
      <c r="H67" s="159"/>
      <c r="I67" s="159"/>
      <c r="J67" s="159"/>
      <c r="K67" s="159">
        <v>5</v>
      </c>
      <c r="L67" s="159"/>
      <c r="M67" s="159"/>
      <c r="N67" s="159">
        <v>9</v>
      </c>
      <c r="O67" s="159">
        <v>5</v>
      </c>
    </row>
    <row r="68" spans="1:15" x14ac:dyDescent="0.3">
      <c r="A68" s="176" t="s">
        <v>1369</v>
      </c>
      <c r="B68" s="159"/>
      <c r="C68" s="159"/>
      <c r="D68" s="159"/>
      <c r="E68" s="159">
        <v>5</v>
      </c>
      <c r="F68" s="159"/>
      <c r="G68" s="159">
        <v>4</v>
      </c>
      <c r="H68" s="159"/>
      <c r="I68" s="159"/>
      <c r="J68" s="159"/>
      <c r="K68" s="159">
        <v>5</v>
      </c>
      <c r="L68" s="159"/>
      <c r="M68" s="159"/>
      <c r="N68" s="159">
        <v>9</v>
      </c>
      <c r="O68" s="159">
        <v>5</v>
      </c>
    </row>
    <row r="69" spans="1:15" x14ac:dyDescent="0.3">
      <c r="A69" s="264" t="s">
        <v>7367</v>
      </c>
      <c r="B69" s="159"/>
      <c r="C69" s="159"/>
      <c r="D69" s="159">
        <v>13</v>
      </c>
      <c r="E69" s="159"/>
      <c r="F69" s="159"/>
      <c r="G69" s="159">
        <v>6</v>
      </c>
      <c r="H69" s="159"/>
      <c r="I69" s="159"/>
      <c r="J69" s="159">
        <v>13</v>
      </c>
      <c r="K69" s="159"/>
      <c r="L69" s="159"/>
      <c r="M69" s="159"/>
      <c r="N69" s="159">
        <v>19</v>
      </c>
      <c r="O69" s="159">
        <v>13</v>
      </c>
    </row>
    <row r="70" spans="1:15" x14ac:dyDescent="0.3">
      <c r="A70" s="176" t="s">
        <v>484</v>
      </c>
      <c r="B70" s="159"/>
      <c r="C70" s="159"/>
      <c r="D70" s="159">
        <v>13</v>
      </c>
      <c r="E70" s="159"/>
      <c r="F70" s="159"/>
      <c r="G70" s="159">
        <v>6</v>
      </c>
      <c r="H70" s="159"/>
      <c r="I70" s="159"/>
      <c r="J70" s="159">
        <v>13</v>
      </c>
      <c r="K70" s="159"/>
      <c r="L70" s="159"/>
      <c r="M70" s="159"/>
      <c r="N70" s="159">
        <v>19</v>
      </c>
      <c r="O70" s="159">
        <v>13</v>
      </c>
    </row>
    <row r="71" spans="1:15" x14ac:dyDescent="0.3">
      <c r="A71" s="264" t="s">
        <v>7371</v>
      </c>
      <c r="B71" s="159"/>
      <c r="C71" s="159"/>
      <c r="D71" s="159">
        <v>15</v>
      </c>
      <c r="E71" s="159">
        <v>1</v>
      </c>
      <c r="F71" s="159"/>
      <c r="G71" s="159">
        <v>2</v>
      </c>
      <c r="H71" s="159"/>
      <c r="I71" s="159"/>
      <c r="J71" s="159">
        <v>15</v>
      </c>
      <c r="K71" s="159">
        <v>1</v>
      </c>
      <c r="L71" s="159"/>
      <c r="M71" s="159"/>
      <c r="N71" s="159">
        <v>18</v>
      </c>
      <c r="O71" s="159">
        <v>16</v>
      </c>
    </row>
    <row r="72" spans="1:15" x14ac:dyDescent="0.3">
      <c r="A72" s="176" t="s">
        <v>483</v>
      </c>
      <c r="B72" s="159"/>
      <c r="C72" s="159"/>
      <c r="D72" s="159">
        <v>15</v>
      </c>
      <c r="E72" s="159">
        <v>1</v>
      </c>
      <c r="F72" s="159"/>
      <c r="G72" s="159">
        <v>2</v>
      </c>
      <c r="H72" s="159"/>
      <c r="I72" s="159"/>
      <c r="J72" s="159">
        <v>15</v>
      </c>
      <c r="K72" s="159">
        <v>1</v>
      </c>
      <c r="L72" s="159"/>
      <c r="M72" s="159"/>
      <c r="N72" s="159">
        <v>18</v>
      </c>
      <c r="O72" s="159">
        <v>16</v>
      </c>
    </row>
    <row r="73" spans="1:15" x14ac:dyDescent="0.3">
      <c r="A73" s="264" t="s">
        <v>7376</v>
      </c>
      <c r="B73" s="159"/>
      <c r="C73" s="159"/>
      <c r="D73" s="159"/>
      <c r="E73" s="159">
        <v>4</v>
      </c>
      <c r="F73" s="159"/>
      <c r="G73" s="159">
        <v>3</v>
      </c>
      <c r="H73" s="159"/>
      <c r="I73" s="159"/>
      <c r="J73" s="159"/>
      <c r="K73" s="159">
        <v>4</v>
      </c>
      <c r="L73" s="159"/>
      <c r="M73" s="159"/>
      <c r="N73" s="159">
        <v>7</v>
      </c>
      <c r="O73" s="159">
        <v>4</v>
      </c>
    </row>
    <row r="74" spans="1:15" x14ac:dyDescent="0.3">
      <c r="A74" s="176" t="s">
        <v>1611</v>
      </c>
      <c r="B74" s="159"/>
      <c r="C74" s="159"/>
      <c r="D74" s="159"/>
      <c r="E74" s="159">
        <v>4</v>
      </c>
      <c r="F74" s="159"/>
      <c r="G74" s="159">
        <v>3</v>
      </c>
      <c r="H74" s="159"/>
      <c r="I74" s="159"/>
      <c r="J74" s="159"/>
      <c r="K74" s="159">
        <v>4</v>
      </c>
      <c r="L74" s="159"/>
      <c r="M74" s="159"/>
      <c r="N74" s="159">
        <v>7</v>
      </c>
      <c r="O74" s="159">
        <v>4</v>
      </c>
    </row>
    <row r="75" spans="1:15" x14ac:dyDescent="0.3">
      <c r="A75" s="264" t="s">
        <v>9872</v>
      </c>
      <c r="B75" s="159"/>
      <c r="C75" s="159"/>
      <c r="D75" s="159">
        <v>2</v>
      </c>
      <c r="E75" s="159"/>
      <c r="F75" s="159"/>
      <c r="G75" s="159"/>
      <c r="H75" s="159"/>
      <c r="I75" s="159"/>
      <c r="J75" s="159">
        <v>2</v>
      </c>
      <c r="K75" s="159"/>
      <c r="L75" s="159"/>
      <c r="M75" s="159"/>
      <c r="N75" s="159">
        <v>2</v>
      </c>
      <c r="O75" s="159">
        <v>2</v>
      </c>
    </row>
    <row r="76" spans="1:15" x14ac:dyDescent="0.3">
      <c r="A76" s="176" t="s">
        <v>161</v>
      </c>
      <c r="B76" s="159"/>
      <c r="C76" s="159"/>
      <c r="D76" s="159">
        <v>2</v>
      </c>
      <c r="E76" s="159"/>
      <c r="F76" s="159"/>
      <c r="G76" s="159"/>
      <c r="H76" s="159"/>
      <c r="I76" s="159"/>
      <c r="J76" s="159">
        <v>2</v>
      </c>
      <c r="K76" s="159"/>
      <c r="L76" s="159"/>
      <c r="M76" s="159"/>
      <c r="N76" s="159">
        <v>2</v>
      </c>
      <c r="O76" s="159">
        <v>2</v>
      </c>
    </row>
    <row r="77" spans="1:15" x14ac:dyDescent="0.3">
      <c r="A77" s="264" t="s">
        <v>9870</v>
      </c>
      <c r="B77" s="159">
        <v>2</v>
      </c>
      <c r="C77" s="159">
        <v>1</v>
      </c>
      <c r="D77" s="159">
        <v>81</v>
      </c>
      <c r="E77" s="159">
        <v>73</v>
      </c>
      <c r="F77" s="159">
        <v>1</v>
      </c>
      <c r="G77" s="159">
        <v>303</v>
      </c>
      <c r="H77" s="159">
        <v>2</v>
      </c>
      <c r="I77" s="159">
        <v>1</v>
      </c>
      <c r="J77" s="159">
        <v>81</v>
      </c>
      <c r="K77" s="159">
        <v>73</v>
      </c>
      <c r="L77" s="159">
        <v>1</v>
      </c>
      <c r="M77" s="159"/>
      <c r="N77" s="159">
        <v>461</v>
      </c>
      <c r="O77" s="159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3"/>
  <sheetViews>
    <sheetView workbookViewId="0">
      <selection activeCell="C34" sqref="C34"/>
    </sheetView>
  </sheetViews>
  <sheetFormatPr defaultColWidth="8.88671875" defaultRowHeight="14.4" x14ac:dyDescent="0.3"/>
  <cols>
    <col min="3" max="3" width="11.88671875" bestFit="1" customWidth="1"/>
    <col min="4" max="4" width="22.5546875" customWidth="1"/>
    <col min="6" max="6" width="26" customWidth="1"/>
  </cols>
  <sheetData>
    <row r="1" spans="1:21" x14ac:dyDescent="0.3">
      <c r="A1" s="95" t="s">
        <v>0</v>
      </c>
      <c r="B1" s="95" t="s">
        <v>1</v>
      </c>
      <c r="C1" s="167" t="s">
        <v>7379</v>
      </c>
      <c r="D1" s="167" t="s">
        <v>7382</v>
      </c>
      <c r="E1" s="161" t="s">
        <v>7383</v>
      </c>
      <c r="F1" s="161" t="s">
        <v>7377</v>
      </c>
      <c r="G1" s="160" t="s">
        <v>3</v>
      </c>
      <c r="H1" s="161" t="s">
        <v>4</v>
      </c>
      <c r="I1" s="161" t="s">
        <v>7341</v>
      </c>
      <c r="J1" s="161" t="s">
        <v>5</v>
      </c>
      <c r="K1" s="161" t="s">
        <v>7385</v>
      </c>
      <c r="L1" s="160" t="s">
        <v>1747</v>
      </c>
      <c r="M1" s="160" t="s">
        <v>1754</v>
      </c>
      <c r="N1" s="160" t="s">
        <v>6598</v>
      </c>
      <c r="O1" s="160" t="s">
        <v>7197</v>
      </c>
      <c r="P1" s="3" t="s">
        <v>1766</v>
      </c>
      <c r="Q1" s="161" t="s">
        <v>1757</v>
      </c>
      <c r="R1" s="2" t="e">
        <v>#N/A</v>
      </c>
      <c r="S1" s="165"/>
      <c r="U1" s="2" t="e">
        <v>#N/A</v>
      </c>
    </row>
    <row r="2" spans="1:21" x14ac:dyDescent="0.3">
      <c r="A2" s="2">
        <v>-13.8846998</v>
      </c>
      <c r="B2" s="2">
        <v>9.9490995000000009</v>
      </c>
      <c r="C2" s="2" t="s">
        <v>7386</v>
      </c>
      <c r="D2" s="5" t="s">
        <v>1758</v>
      </c>
      <c r="E2" s="5" t="s">
        <v>1758</v>
      </c>
      <c r="F2" s="5" t="s">
        <v>5443</v>
      </c>
      <c r="G2" s="2" t="s">
        <v>8</v>
      </c>
      <c r="H2" s="2" t="s">
        <v>6</v>
      </c>
      <c r="I2" s="2" t="s">
        <v>7344</v>
      </c>
      <c r="J2" s="2" t="s">
        <v>21</v>
      </c>
      <c r="K2" s="2"/>
      <c r="L2" s="5"/>
      <c r="M2" s="5"/>
      <c r="N2" s="5" t="s">
        <v>1767</v>
      </c>
      <c r="O2" s="5"/>
      <c r="P2" s="5"/>
      <c r="Q2" s="5" t="s">
        <v>1758</v>
      </c>
      <c r="R2" s="2"/>
      <c r="S2" s="2"/>
      <c r="T2" s="2"/>
      <c r="U2" s="2"/>
    </row>
    <row r="3" spans="1:21" x14ac:dyDescent="0.3">
      <c r="A3" s="2" t="s">
        <v>58</v>
      </c>
      <c r="B3" s="2" t="s">
        <v>59</v>
      </c>
      <c r="C3" s="2" t="s">
        <v>7386</v>
      </c>
      <c r="D3" s="5" t="s">
        <v>1800</v>
      </c>
      <c r="E3" s="5" t="s">
        <v>1800</v>
      </c>
      <c r="F3" s="5" t="s">
        <v>5443</v>
      </c>
      <c r="G3" s="2" t="s">
        <v>8</v>
      </c>
      <c r="H3" s="2" t="s">
        <v>8</v>
      </c>
      <c r="I3" s="2" t="s">
        <v>7345</v>
      </c>
      <c r="J3" s="2" t="s">
        <v>60</v>
      </c>
      <c r="K3" s="2"/>
      <c r="L3" s="5"/>
      <c r="M3" s="5"/>
      <c r="N3" s="5"/>
      <c r="O3" s="5"/>
      <c r="P3" s="5"/>
      <c r="Q3" s="5"/>
      <c r="R3" s="43"/>
      <c r="S3" t="s">
        <v>7388</v>
      </c>
      <c r="T3" s="2"/>
      <c r="U3" s="2"/>
    </row>
    <row r="4" spans="1:21" x14ac:dyDescent="0.3">
      <c r="A4" s="2" t="s">
        <v>74</v>
      </c>
      <c r="B4" s="2" t="s">
        <v>75</v>
      </c>
      <c r="C4" s="2" t="s">
        <v>7386</v>
      </c>
      <c r="D4" s="5" t="s">
        <v>1799</v>
      </c>
      <c r="E4" s="5" t="s">
        <v>1799</v>
      </c>
      <c r="F4" s="5" t="s">
        <v>5443</v>
      </c>
      <c r="G4" s="2" t="s">
        <v>8</v>
      </c>
      <c r="H4" s="2" t="s">
        <v>8</v>
      </c>
      <c r="I4" s="2" t="s">
        <v>7345</v>
      </c>
      <c r="J4" s="2" t="s">
        <v>72</v>
      </c>
      <c r="K4" s="2"/>
      <c r="L4" s="5"/>
      <c r="M4" s="5"/>
      <c r="N4" s="5"/>
      <c r="O4" s="5"/>
      <c r="P4" s="5"/>
      <c r="Q4" s="5"/>
      <c r="R4" s="43"/>
      <c r="S4" t="s">
        <v>7388</v>
      </c>
      <c r="T4" s="2"/>
      <c r="U4" s="2"/>
    </row>
    <row r="5" spans="1:21" x14ac:dyDescent="0.3">
      <c r="A5" s="2" t="s">
        <v>76</v>
      </c>
      <c r="B5" s="2" t="s">
        <v>77</v>
      </c>
      <c r="C5" s="2" t="s">
        <v>7386</v>
      </c>
      <c r="D5" s="5" t="s">
        <v>1800</v>
      </c>
      <c r="E5" s="5" t="s">
        <v>1800</v>
      </c>
      <c r="F5" s="5" t="s">
        <v>5443</v>
      </c>
      <c r="G5" s="3" t="s">
        <v>8</v>
      </c>
      <c r="H5" s="3" t="s">
        <v>8</v>
      </c>
      <c r="I5" s="2" t="s">
        <v>7345</v>
      </c>
      <c r="J5" s="3" t="s">
        <v>72</v>
      </c>
      <c r="K5" s="3"/>
      <c r="L5" s="3"/>
      <c r="M5" s="3"/>
      <c r="N5" s="3"/>
      <c r="O5" s="3"/>
      <c r="P5" s="3"/>
      <c r="Q5" s="3"/>
      <c r="R5" s="43"/>
      <c r="S5" t="s">
        <v>7388</v>
      </c>
      <c r="T5" s="2"/>
      <c r="U5" s="2"/>
    </row>
    <row r="6" spans="1:21" x14ac:dyDescent="0.3">
      <c r="A6" s="2"/>
      <c r="B6" s="2"/>
      <c r="C6" s="2" t="s">
        <v>7389</v>
      </c>
      <c r="D6" s="3" t="s">
        <v>1800</v>
      </c>
      <c r="E6" s="3" t="s">
        <v>1800</v>
      </c>
      <c r="F6" s="5" t="s">
        <v>5443</v>
      </c>
      <c r="G6" s="2" t="s">
        <v>8</v>
      </c>
      <c r="H6" s="2" t="s">
        <v>8</v>
      </c>
      <c r="I6" s="2" t="s">
        <v>7345</v>
      </c>
      <c r="J6" s="2" t="s">
        <v>91</v>
      </c>
      <c r="K6" s="2"/>
      <c r="L6" s="5"/>
      <c r="M6" s="5"/>
      <c r="N6" s="5"/>
      <c r="O6" s="5"/>
      <c r="P6" s="5"/>
      <c r="Q6" s="5"/>
      <c r="R6" s="43"/>
      <c r="T6" s="2"/>
      <c r="U6" s="2"/>
    </row>
    <row r="7" spans="1:21" x14ac:dyDescent="0.3">
      <c r="A7" s="2" t="s">
        <v>101</v>
      </c>
      <c r="B7" s="2" t="s">
        <v>102</v>
      </c>
      <c r="C7" s="2" t="s">
        <v>7386</v>
      </c>
      <c r="D7" s="5" t="s">
        <v>1799</v>
      </c>
      <c r="E7" s="5" t="s">
        <v>1799</v>
      </c>
      <c r="F7" s="5" t="s">
        <v>5443</v>
      </c>
      <c r="G7" s="2" t="s">
        <v>8</v>
      </c>
      <c r="H7" s="2" t="s">
        <v>8</v>
      </c>
      <c r="I7" s="2" t="s">
        <v>7345</v>
      </c>
      <c r="J7" s="2" t="s">
        <v>96</v>
      </c>
      <c r="K7" s="2"/>
      <c r="L7" s="5"/>
      <c r="M7" s="5"/>
      <c r="N7" s="5"/>
      <c r="O7" s="5"/>
      <c r="P7" s="5"/>
      <c r="Q7" s="5"/>
      <c r="R7" s="37"/>
      <c r="T7" s="2"/>
      <c r="U7" s="2"/>
    </row>
    <row r="8" spans="1:21" x14ac:dyDescent="0.3">
      <c r="A8" s="2" t="s">
        <v>104</v>
      </c>
      <c r="B8" s="2" t="s">
        <v>105</v>
      </c>
      <c r="C8" s="2" t="s">
        <v>7386</v>
      </c>
      <c r="D8" s="5" t="s">
        <v>1800</v>
      </c>
      <c r="E8" s="5" t="s">
        <v>1800</v>
      </c>
      <c r="F8" s="5" t="s">
        <v>5443</v>
      </c>
      <c r="G8" s="2" t="s">
        <v>8</v>
      </c>
      <c r="H8" s="2" t="s">
        <v>8</v>
      </c>
      <c r="I8" s="2" t="s">
        <v>7345</v>
      </c>
      <c r="J8" s="2" t="s">
        <v>96</v>
      </c>
      <c r="K8" s="2"/>
      <c r="L8" s="5"/>
      <c r="M8" s="5"/>
      <c r="N8" s="5"/>
      <c r="O8" s="5"/>
      <c r="P8" s="5"/>
      <c r="Q8" s="5"/>
      <c r="R8" s="2"/>
      <c r="T8" s="2"/>
      <c r="U8" s="2"/>
    </row>
    <row r="9" spans="1:21" x14ac:dyDescent="0.3">
      <c r="A9" s="2" t="s">
        <v>167</v>
      </c>
      <c r="B9" s="2" t="s">
        <v>168</v>
      </c>
      <c r="C9" s="2" t="s">
        <v>7386</v>
      </c>
      <c r="D9" s="5" t="s">
        <v>1800</v>
      </c>
      <c r="E9" s="5" t="s">
        <v>1800</v>
      </c>
      <c r="F9" s="5" t="s">
        <v>5443</v>
      </c>
      <c r="G9" s="2" t="s">
        <v>161</v>
      </c>
      <c r="H9" s="2" t="s">
        <v>161</v>
      </c>
      <c r="I9" s="2" t="s">
        <v>7346</v>
      </c>
      <c r="J9" s="2" t="s">
        <v>166</v>
      </c>
      <c r="K9" s="2"/>
      <c r="L9" s="5"/>
      <c r="M9" s="5"/>
      <c r="N9" s="5"/>
      <c r="O9" s="5"/>
      <c r="P9" s="5"/>
      <c r="Q9" s="5"/>
      <c r="R9" s="2"/>
      <c r="S9" s="2"/>
      <c r="T9" s="2"/>
      <c r="U9" s="2"/>
    </row>
    <row r="10" spans="1:21" x14ac:dyDescent="0.3">
      <c r="A10" s="2" t="s">
        <v>169</v>
      </c>
      <c r="B10" s="2" t="s">
        <v>170</v>
      </c>
      <c r="C10" s="2" t="s">
        <v>7386</v>
      </c>
      <c r="D10" s="5" t="s">
        <v>1800</v>
      </c>
      <c r="E10" s="5" t="s">
        <v>1800</v>
      </c>
      <c r="F10" s="5" t="s">
        <v>5443</v>
      </c>
      <c r="G10" s="2" t="s">
        <v>161</v>
      </c>
      <c r="H10" s="2" t="s">
        <v>161</v>
      </c>
      <c r="I10" s="2" t="s">
        <v>7346</v>
      </c>
      <c r="J10" s="2" t="s">
        <v>166</v>
      </c>
      <c r="K10" s="2"/>
      <c r="L10" s="5"/>
      <c r="M10" s="5"/>
      <c r="N10" s="5"/>
      <c r="O10" s="5"/>
      <c r="P10" s="5"/>
      <c r="Q10" s="5"/>
      <c r="R10" s="2"/>
      <c r="S10" s="2"/>
      <c r="T10" s="2"/>
      <c r="U10" s="2"/>
    </row>
    <row r="11" spans="1:21" x14ac:dyDescent="0.3">
      <c r="A11" s="2" t="s">
        <v>171</v>
      </c>
      <c r="B11" s="2" t="s">
        <v>172</v>
      </c>
      <c r="C11" s="2" t="s">
        <v>7386</v>
      </c>
      <c r="D11" s="5" t="s">
        <v>1800</v>
      </c>
      <c r="E11" s="5" t="s">
        <v>1800</v>
      </c>
      <c r="F11" s="5" t="s">
        <v>5443</v>
      </c>
      <c r="G11" s="2" t="s">
        <v>161</v>
      </c>
      <c r="H11" s="2" t="s">
        <v>161</v>
      </c>
      <c r="I11" s="2" t="s">
        <v>7346</v>
      </c>
      <c r="J11" s="2" t="s">
        <v>166</v>
      </c>
      <c r="K11" s="2"/>
      <c r="L11" s="5"/>
      <c r="M11" s="5"/>
      <c r="N11" s="5"/>
      <c r="O11" s="5"/>
      <c r="P11" s="5"/>
      <c r="Q11" s="5"/>
      <c r="R11" s="2"/>
      <c r="S11" s="2"/>
      <c r="T11" s="2"/>
      <c r="U11" s="2"/>
    </row>
    <row r="12" spans="1:21" x14ac:dyDescent="0.3">
      <c r="A12" s="2" t="s">
        <v>203</v>
      </c>
      <c r="B12" s="2" t="s">
        <v>204</v>
      </c>
      <c r="C12" s="2" t="s">
        <v>7386</v>
      </c>
      <c r="D12" s="5" t="s">
        <v>6580</v>
      </c>
      <c r="E12" s="5" t="s">
        <v>6580</v>
      </c>
      <c r="F12" s="5" t="s">
        <v>5443</v>
      </c>
      <c r="G12" s="2" t="s">
        <v>161</v>
      </c>
      <c r="H12" s="2" t="s">
        <v>161</v>
      </c>
      <c r="I12" s="2" t="s">
        <v>7346</v>
      </c>
      <c r="J12" s="2" t="s">
        <v>163</v>
      </c>
      <c r="K12" s="2"/>
      <c r="L12" s="5" t="s">
        <v>1762</v>
      </c>
      <c r="M12" s="5" t="s">
        <v>1749</v>
      </c>
      <c r="N12" s="5"/>
      <c r="O12" s="5"/>
      <c r="P12" s="5"/>
      <c r="Q12" s="5"/>
      <c r="R12" s="2"/>
      <c r="S12" s="2"/>
      <c r="T12" s="2"/>
      <c r="U12" s="2"/>
    </row>
    <row r="13" spans="1:21" x14ac:dyDescent="0.3">
      <c r="A13" s="2" t="s">
        <v>187</v>
      </c>
      <c r="B13" s="2" t="s">
        <v>188</v>
      </c>
      <c r="C13" s="2" t="s">
        <v>7386</v>
      </c>
      <c r="D13" s="5" t="s">
        <v>5381</v>
      </c>
      <c r="E13" s="5" t="s">
        <v>5381</v>
      </c>
      <c r="F13" s="5" t="s">
        <v>5443</v>
      </c>
      <c r="G13" s="2" t="s">
        <v>161</v>
      </c>
      <c r="H13" s="2" t="s">
        <v>161</v>
      </c>
      <c r="I13" s="2" t="s">
        <v>7346</v>
      </c>
      <c r="J13" s="2" t="s">
        <v>163</v>
      </c>
      <c r="K13" s="2"/>
      <c r="L13" s="5"/>
      <c r="M13" s="5"/>
      <c r="N13" s="5"/>
      <c r="O13" s="5"/>
      <c r="P13" s="5"/>
      <c r="Q13" s="5"/>
      <c r="R13" s="2"/>
      <c r="S13" s="2"/>
      <c r="T13" s="2"/>
      <c r="U13" s="2"/>
    </row>
    <row r="14" spans="1:21" ht="15" x14ac:dyDescent="0.25">
      <c r="A14" s="2" t="s">
        <v>194</v>
      </c>
      <c r="B14" s="2" t="s">
        <v>195</v>
      </c>
      <c r="C14" s="2" t="s">
        <v>7386</v>
      </c>
      <c r="D14" s="5" t="s">
        <v>1800</v>
      </c>
      <c r="E14" s="5" t="s">
        <v>1800</v>
      </c>
      <c r="F14" s="5" t="s">
        <v>5443</v>
      </c>
      <c r="G14" s="2" t="s">
        <v>161</v>
      </c>
      <c r="H14" s="2" t="s">
        <v>161</v>
      </c>
      <c r="I14" s="2" t="s">
        <v>7346</v>
      </c>
      <c r="J14" s="2" t="s">
        <v>163</v>
      </c>
      <c r="K14" s="2"/>
      <c r="L14" s="5"/>
      <c r="M14" s="5"/>
      <c r="N14" s="5"/>
      <c r="O14" s="5"/>
      <c r="P14" s="5"/>
      <c r="Q14" s="5"/>
      <c r="R14" s="2"/>
      <c r="S14" s="2"/>
      <c r="T14" s="2"/>
      <c r="U14" s="2"/>
    </row>
    <row r="15" spans="1:21" x14ac:dyDescent="0.3">
      <c r="A15" s="2" t="s">
        <v>197</v>
      </c>
      <c r="B15" s="2" t="s">
        <v>198</v>
      </c>
      <c r="C15" s="2" t="s">
        <v>7386</v>
      </c>
      <c r="D15" s="3" t="s">
        <v>7384</v>
      </c>
      <c r="E15" s="3" t="s">
        <v>7384</v>
      </c>
      <c r="F15" s="5" t="s">
        <v>5443</v>
      </c>
      <c r="G15" s="3" t="s">
        <v>161</v>
      </c>
      <c r="H15" s="3" t="s">
        <v>161</v>
      </c>
      <c r="I15" s="2" t="s">
        <v>7346</v>
      </c>
      <c r="J15" s="3" t="s">
        <v>163</v>
      </c>
      <c r="K15" s="3"/>
      <c r="L15" s="3"/>
      <c r="M15" s="3"/>
      <c r="N15" s="3"/>
      <c r="O15" s="3"/>
      <c r="P15" s="3"/>
      <c r="Q15" s="3"/>
      <c r="R15" s="2"/>
      <c r="S15" s="2"/>
      <c r="T15" s="2"/>
      <c r="U15" s="2"/>
    </row>
    <row r="16" spans="1:21" x14ac:dyDescent="0.3">
      <c r="A16" s="2" t="s">
        <v>205</v>
      </c>
      <c r="B16" s="2" t="s">
        <v>206</v>
      </c>
      <c r="C16" s="2" t="s">
        <v>7386</v>
      </c>
      <c r="D16" s="3" t="s">
        <v>1800</v>
      </c>
      <c r="E16" s="3" t="s">
        <v>1800</v>
      </c>
      <c r="F16" s="5" t="s">
        <v>5443</v>
      </c>
      <c r="G16" s="3" t="s">
        <v>161</v>
      </c>
      <c r="H16" s="3" t="s">
        <v>161</v>
      </c>
      <c r="I16" s="2" t="s">
        <v>7346</v>
      </c>
      <c r="J16" s="3" t="s">
        <v>163</v>
      </c>
      <c r="K16" s="3"/>
      <c r="L16" s="3"/>
      <c r="M16" s="3"/>
      <c r="N16" s="3"/>
      <c r="O16" s="3"/>
      <c r="P16" s="3"/>
      <c r="Q16" s="3"/>
      <c r="R16" s="2"/>
      <c r="S16" s="2"/>
      <c r="T16" s="2"/>
      <c r="U16" s="2"/>
    </row>
    <row r="17" spans="1:21" x14ac:dyDescent="0.3">
      <c r="A17" s="2"/>
      <c r="B17" s="2"/>
      <c r="C17" s="2" t="s">
        <v>7386</v>
      </c>
      <c r="D17" s="3" t="s">
        <v>1800</v>
      </c>
      <c r="E17" s="3" t="s">
        <v>1800</v>
      </c>
      <c r="F17" s="5" t="s">
        <v>5443</v>
      </c>
      <c r="G17" s="3" t="s">
        <v>161</v>
      </c>
      <c r="H17" s="3" t="s">
        <v>161</v>
      </c>
      <c r="I17" s="2" t="s">
        <v>7346</v>
      </c>
      <c r="J17" s="3" t="s">
        <v>163</v>
      </c>
      <c r="K17" s="3"/>
      <c r="L17" s="3"/>
      <c r="M17" s="3"/>
      <c r="N17" s="3"/>
      <c r="O17" s="3"/>
      <c r="P17" s="3"/>
      <c r="Q17" s="3"/>
      <c r="R17" s="2"/>
      <c r="S17" s="2"/>
      <c r="T17" s="2"/>
      <c r="U17" s="2"/>
    </row>
    <row r="18" spans="1:21" x14ac:dyDescent="0.3">
      <c r="A18" s="2" t="s">
        <v>205</v>
      </c>
      <c r="B18" s="2" t="s">
        <v>206</v>
      </c>
      <c r="C18" s="2" t="s">
        <v>7386</v>
      </c>
      <c r="D18" s="3" t="s">
        <v>1800</v>
      </c>
      <c r="E18" s="3" t="s">
        <v>1800</v>
      </c>
      <c r="F18" s="5" t="s">
        <v>5443</v>
      </c>
      <c r="G18" s="3" t="s">
        <v>161</v>
      </c>
      <c r="H18" s="3" t="s">
        <v>161</v>
      </c>
      <c r="I18" s="2" t="s">
        <v>7346</v>
      </c>
      <c r="J18" s="3" t="s">
        <v>163</v>
      </c>
      <c r="K18" s="3"/>
      <c r="L18" s="3"/>
      <c r="M18" s="3"/>
      <c r="N18" s="3"/>
      <c r="O18" s="3"/>
      <c r="P18" s="3"/>
      <c r="Q18" s="3"/>
      <c r="R18" s="2"/>
      <c r="S18" s="2"/>
      <c r="T18" s="2"/>
      <c r="U18" s="2"/>
    </row>
    <row r="19" spans="1:21" x14ac:dyDescent="0.3">
      <c r="A19" s="2" t="s">
        <v>207</v>
      </c>
      <c r="B19" s="2" t="s">
        <v>208</v>
      </c>
      <c r="C19" s="2" t="s">
        <v>7386</v>
      </c>
      <c r="D19" s="5" t="s">
        <v>1799</v>
      </c>
      <c r="E19" s="5" t="s">
        <v>1799</v>
      </c>
      <c r="F19" s="5" t="s">
        <v>5443</v>
      </c>
      <c r="G19" s="2" t="s">
        <v>161</v>
      </c>
      <c r="H19" s="2" t="s">
        <v>161</v>
      </c>
      <c r="I19" s="2" t="s">
        <v>7346</v>
      </c>
      <c r="J19" s="2" t="s">
        <v>163</v>
      </c>
      <c r="K19" s="2"/>
      <c r="L19" s="5"/>
      <c r="M19" s="5"/>
      <c r="N19" s="5"/>
      <c r="O19" s="5"/>
      <c r="P19" s="5"/>
      <c r="Q19" s="5"/>
      <c r="R19" s="2"/>
      <c r="S19" s="2"/>
      <c r="T19" s="2"/>
      <c r="U19" s="2"/>
    </row>
    <row r="20" spans="1:21" x14ac:dyDescent="0.3">
      <c r="A20" s="2" t="s">
        <v>205</v>
      </c>
      <c r="B20" s="2" t="s">
        <v>206</v>
      </c>
      <c r="C20" s="2" t="s">
        <v>7386</v>
      </c>
      <c r="D20" s="3" t="s">
        <v>1800</v>
      </c>
      <c r="E20" s="3" t="s">
        <v>1800</v>
      </c>
      <c r="F20" s="5" t="s">
        <v>5443</v>
      </c>
      <c r="G20" s="3" t="s">
        <v>161</v>
      </c>
      <c r="H20" s="3" t="s">
        <v>161</v>
      </c>
      <c r="I20" s="2" t="s">
        <v>7346</v>
      </c>
      <c r="J20" s="3" t="s">
        <v>163</v>
      </c>
      <c r="K20" s="3"/>
      <c r="L20" s="3"/>
      <c r="M20" s="3"/>
      <c r="N20" s="3"/>
      <c r="O20" s="3"/>
      <c r="P20" s="3"/>
      <c r="Q20" s="3"/>
      <c r="R20" s="2"/>
      <c r="S20" s="2"/>
      <c r="T20" s="2"/>
      <c r="U20" s="2"/>
    </row>
    <row r="21" spans="1:21" x14ac:dyDescent="0.3">
      <c r="A21" s="2"/>
      <c r="B21" s="2"/>
      <c r="C21" s="2" t="s">
        <v>7386</v>
      </c>
      <c r="D21" s="3" t="s">
        <v>6603</v>
      </c>
      <c r="E21" s="3" t="s">
        <v>6603</v>
      </c>
      <c r="F21" s="5" t="s">
        <v>5443</v>
      </c>
      <c r="G21" s="3" t="s">
        <v>161</v>
      </c>
      <c r="H21" s="3" t="s">
        <v>161</v>
      </c>
      <c r="I21" s="2" t="s">
        <v>7346</v>
      </c>
      <c r="J21" s="3" t="s">
        <v>209</v>
      </c>
      <c r="K21" s="3"/>
      <c r="L21" s="3"/>
      <c r="M21" s="3"/>
      <c r="N21" s="3"/>
      <c r="O21" s="3"/>
      <c r="P21" s="3"/>
      <c r="Q21" s="3"/>
      <c r="R21" s="2"/>
      <c r="S21" s="2"/>
      <c r="T21" s="2"/>
      <c r="U21" s="2"/>
    </row>
    <row r="22" spans="1:21" x14ac:dyDescent="0.3">
      <c r="A22" s="2" t="s">
        <v>211</v>
      </c>
      <c r="B22" s="2" t="s">
        <v>212</v>
      </c>
      <c r="C22" s="2" t="s">
        <v>7386</v>
      </c>
      <c r="D22" s="5" t="s">
        <v>1800</v>
      </c>
      <c r="E22" s="5" t="s">
        <v>1800</v>
      </c>
      <c r="F22" s="5" t="s">
        <v>5443</v>
      </c>
      <c r="G22" s="2" t="s">
        <v>161</v>
      </c>
      <c r="H22" s="2" t="s">
        <v>161</v>
      </c>
      <c r="I22" s="2" t="s">
        <v>7346</v>
      </c>
      <c r="J22" s="2" t="s">
        <v>209</v>
      </c>
      <c r="K22" s="2"/>
      <c r="L22" s="5"/>
      <c r="M22" s="5"/>
      <c r="N22" s="5"/>
      <c r="O22" s="5"/>
      <c r="P22" s="5"/>
      <c r="Q22" s="5"/>
      <c r="R22" s="2"/>
      <c r="S22" s="2"/>
      <c r="T22" s="2"/>
      <c r="U22" s="2"/>
    </row>
    <row r="23" spans="1:21" x14ac:dyDescent="0.3">
      <c r="A23" s="2" t="s">
        <v>299</v>
      </c>
      <c r="B23" s="2" t="s">
        <v>300</v>
      </c>
      <c r="C23" s="2" t="s">
        <v>7386</v>
      </c>
      <c r="D23" s="5" t="s">
        <v>1800</v>
      </c>
      <c r="E23" s="5" t="s">
        <v>1800</v>
      </c>
      <c r="F23" s="5" t="s">
        <v>5443</v>
      </c>
      <c r="G23" s="2" t="s">
        <v>161</v>
      </c>
      <c r="H23" s="2" t="s">
        <v>161</v>
      </c>
      <c r="I23" s="2" t="s">
        <v>7346</v>
      </c>
      <c r="J23" s="2" t="s">
        <v>209</v>
      </c>
      <c r="K23" s="2"/>
      <c r="L23" s="5"/>
      <c r="M23" s="5"/>
      <c r="N23" s="5"/>
      <c r="O23" s="5"/>
      <c r="P23" s="5"/>
      <c r="Q23" s="5"/>
      <c r="R23" s="2"/>
      <c r="S23" s="2"/>
      <c r="T23" s="2"/>
      <c r="U23" s="2"/>
    </row>
    <row r="24" spans="1:21" x14ac:dyDescent="0.3">
      <c r="A24" s="2" t="s">
        <v>216</v>
      </c>
      <c r="B24" s="2" t="s">
        <v>217</v>
      </c>
      <c r="C24" s="2" t="s">
        <v>7386</v>
      </c>
      <c r="D24" s="3" t="s">
        <v>1800</v>
      </c>
      <c r="E24" s="3" t="s">
        <v>1800</v>
      </c>
      <c r="F24" s="5" t="s">
        <v>5443</v>
      </c>
      <c r="G24" s="3" t="s">
        <v>161</v>
      </c>
      <c r="H24" s="3" t="s">
        <v>161</v>
      </c>
      <c r="I24" s="2" t="s">
        <v>7346</v>
      </c>
      <c r="J24" s="3" t="s">
        <v>218</v>
      </c>
      <c r="K24" s="3"/>
      <c r="L24" s="3"/>
      <c r="M24" s="3"/>
      <c r="N24" s="3"/>
      <c r="O24" s="3"/>
      <c r="P24" s="3"/>
      <c r="Q24" s="3"/>
      <c r="R24" s="2"/>
      <c r="S24" s="2"/>
      <c r="T24" s="2"/>
      <c r="U24" s="2"/>
    </row>
    <row r="25" spans="1:21" x14ac:dyDescent="0.3">
      <c r="A25" s="2" t="s">
        <v>216</v>
      </c>
      <c r="B25" s="2" t="s">
        <v>217</v>
      </c>
      <c r="C25" s="2" t="s">
        <v>7386</v>
      </c>
      <c r="D25" s="5" t="s">
        <v>1800</v>
      </c>
      <c r="E25" s="5" t="s">
        <v>1800</v>
      </c>
      <c r="F25" s="5" t="s">
        <v>5443</v>
      </c>
      <c r="G25" s="2" t="s">
        <v>161</v>
      </c>
      <c r="H25" s="2" t="s">
        <v>161</v>
      </c>
      <c r="I25" s="2" t="s">
        <v>7346</v>
      </c>
      <c r="J25" s="2" t="s">
        <v>218</v>
      </c>
      <c r="K25" s="2"/>
      <c r="L25" s="5"/>
      <c r="M25" s="5"/>
      <c r="N25" s="5"/>
      <c r="O25" s="5"/>
      <c r="P25" s="5"/>
      <c r="Q25" s="5"/>
      <c r="R25" s="2"/>
      <c r="S25" s="2"/>
      <c r="T25" s="2"/>
      <c r="U25" s="2"/>
    </row>
    <row r="26" spans="1:21" x14ac:dyDescent="0.3">
      <c r="A26" s="2" t="s">
        <v>231</v>
      </c>
      <c r="B26" s="2" t="s">
        <v>232</v>
      </c>
      <c r="C26" s="2" t="s">
        <v>7386</v>
      </c>
      <c r="D26" s="5" t="s">
        <v>1800</v>
      </c>
      <c r="E26" s="5" t="s">
        <v>1800</v>
      </c>
      <c r="F26" s="5" t="s">
        <v>5443</v>
      </c>
      <c r="G26" s="2" t="s">
        <v>161</v>
      </c>
      <c r="H26" s="2" t="s">
        <v>161</v>
      </c>
      <c r="I26" s="2" t="s">
        <v>7346</v>
      </c>
      <c r="J26" s="2" t="s">
        <v>218</v>
      </c>
      <c r="K26" s="2"/>
      <c r="L26" s="5"/>
      <c r="M26" s="5"/>
      <c r="N26" s="5"/>
      <c r="O26" s="5"/>
      <c r="P26" s="5"/>
      <c r="Q26" s="5"/>
      <c r="R26" s="2"/>
      <c r="S26" s="2"/>
      <c r="T26" s="2"/>
      <c r="U26" s="2"/>
    </row>
    <row r="27" spans="1:21" x14ac:dyDescent="0.3">
      <c r="A27" s="2" t="s">
        <v>216</v>
      </c>
      <c r="B27" s="2" t="s">
        <v>217</v>
      </c>
      <c r="C27" s="2" t="s">
        <v>7386</v>
      </c>
      <c r="D27" s="5" t="s">
        <v>1800</v>
      </c>
      <c r="E27" s="5" t="s">
        <v>1800</v>
      </c>
      <c r="F27" s="5" t="s">
        <v>5443</v>
      </c>
      <c r="G27" s="2" t="s">
        <v>161</v>
      </c>
      <c r="H27" s="2" t="s">
        <v>161</v>
      </c>
      <c r="I27" s="2" t="s">
        <v>7346</v>
      </c>
      <c r="J27" s="2" t="s">
        <v>218</v>
      </c>
      <c r="K27" s="2"/>
      <c r="L27" s="5"/>
      <c r="M27" s="5"/>
      <c r="N27" s="5"/>
      <c r="O27" s="5"/>
      <c r="P27" s="5"/>
      <c r="Q27" s="5"/>
      <c r="R27" s="2"/>
      <c r="S27" s="2"/>
      <c r="T27" s="2"/>
      <c r="U27" s="2"/>
    </row>
    <row r="28" spans="1:21" x14ac:dyDescent="0.3">
      <c r="A28" s="2" t="s">
        <v>219</v>
      </c>
      <c r="B28" s="2" t="s">
        <v>220</v>
      </c>
      <c r="C28" s="2" t="s">
        <v>7386</v>
      </c>
      <c r="D28" s="5" t="s">
        <v>1800</v>
      </c>
      <c r="E28" s="5" t="s">
        <v>1800</v>
      </c>
      <c r="F28" s="5" t="s">
        <v>5443</v>
      </c>
      <c r="G28" s="2" t="s">
        <v>161</v>
      </c>
      <c r="H28" s="2" t="s">
        <v>161</v>
      </c>
      <c r="I28" s="2" t="s">
        <v>7346</v>
      </c>
      <c r="J28" s="2" t="s">
        <v>218</v>
      </c>
      <c r="K28" s="2"/>
      <c r="L28" s="5" t="s">
        <v>1761</v>
      </c>
      <c r="M28" s="5"/>
      <c r="N28" s="5"/>
      <c r="O28" s="5"/>
      <c r="P28" s="5"/>
      <c r="Q28" s="5" t="s">
        <v>6696</v>
      </c>
      <c r="R28" s="2"/>
      <c r="S28" s="43"/>
      <c r="T28" s="2"/>
      <c r="U28" s="2"/>
    </row>
    <row r="29" spans="1:21" x14ac:dyDescent="0.3">
      <c r="A29" s="2" t="s">
        <v>216</v>
      </c>
      <c r="B29" s="2" t="s">
        <v>217</v>
      </c>
      <c r="C29" s="2" t="s">
        <v>7386</v>
      </c>
      <c r="D29" s="3" t="s">
        <v>1800</v>
      </c>
      <c r="E29" s="3" t="s">
        <v>1800</v>
      </c>
      <c r="F29" s="5" t="s">
        <v>5443</v>
      </c>
      <c r="G29" s="3" t="s">
        <v>161</v>
      </c>
      <c r="H29" s="3" t="s">
        <v>161</v>
      </c>
      <c r="I29" s="2" t="s">
        <v>7346</v>
      </c>
      <c r="J29" s="3" t="s">
        <v>218</v>
      </c>
      <c r="K29" s="3"/>
      <c r="L29" s="5" t="s">
        <v>1761</v>
      </c>
      <c r="M29" s="3"/>
      <c r="N29" s="3"/>
      <c r="O29" s="3"/>
      <c r="P29" s="3"/>
      <c r="Q29" s="5" t="s">
        <v>6696</v>
      </c>
      <c r="R29" s="2"/>
      <c r="S29" s="43"/>
      <c r="T29" s="2"/>
      <c r="U29" s="2"/>
    </row>
    <row r="30" spans="1:21" x14ac:dyDescent="0.3">
      <c r="A30" s="2" t="s">
        <v>216</v>
      </c>
      <c r="B30" s="2" t="s">
        <v>217</v>
      </c>
      <c r="C30" s="2" t="s">
        <v>7386</v>
      </c>
      <c r="D30" s="3" t="s">
        <v>1800</v>
      </c>
      <c r="E30" s="3" t="s">
        <v>1800</v>
      </c>
      <c r="F30" s="5" t="s">
        <v>5443</v>
      </c>
      <c r="G30" s="3" t="s">
        <v>161</v>
      </c>
      <c r="H30" s="3" t="s">
        <v>161</v>
      </c>
      <c r="I30" s="2" t="s">
        <v>7346</v>
      </c>
      <c r="J30" s="3" t="s">
        <v>218</v>
      </c>
      <c r="K30" s="3"/>
      <c r="L30" s="3" t="s">
        <v>1761</v>
      </c>
      <c r="M30" s="3"/>
      <c r="N30" s="3"/>
      <c r="O30" s="3"/>
      <c r="P30" s="3"/>
      <c r="Q30" s="5" t="s">
        <v>6696</v>
      </c>
      <c r="R30" s="2"/>
      <c r="S30" s="43"/>
      <c r="T30" s="2"/>
      <c r="U30" s="2"/>
    </row>
    <row r="31" spans="1:21" x14ac:dyDescent="0.3">
      <c r="A31" s="2" t="s">
        <v>228</v>
      </c>
      <c r="B31" s="2" t="s">
        <v>229</v>
      </c>
      <c r="C31" s="2" t="s">
        <v>7386</v>
      </c>
      <c r="D31" s="3" t="s">
        <v>1800</v>
      </c>
      <c r="E31" s="3" t="s">
        <v>1800</v>
      </c>
      <c r="F31" s="5" t="s">
        <v>5443</v>
      </c>
      <c r="G31" s="3" t="s">
        <v>161</v>
      </c>
      <c r="H31" s="3" t="s">
        <v>161</v>
      </c>
      <c r="I31" s="2" t="s">
        <v>7346</v>
      </c>
      <c r="J31" s="3" t="s">
        <v>218</v>
      </c>
      <c r="K31" s="3"/>
      <c r="L31" s="3"/>
      <c r="M31" s="3"/>
      <c r="N31" s="3"/>
      <c r="O31" s="3"/>
      <c r="P31" s="3"/>
      <c r="Q31" s="3"/>
      <c r="R31" s="2"/>
      <c r="S31" s="2"/>
      <c r="T31" s="2"/>
      <c r="U31" s="2"/>
    </row>
    <row r="32" spans="1:21" x14ac:dyDescent="0.3">
      <c r="A32" s="2" t="s">
        <v>234</v>
      </c>
      <c r="B32" s="2" t="s">
        <v>235</v>
      </c>
      <c r="C32" s="2" t="s">
        <v>7386</v>
      </c>
      <c r="D32" s="3" t="s">
        <v>1800</v>
      </c>
      <c r="E32" s="3" t="s">
        <v>1800</v>
      </c>
      <c r="F32" s="5" t="s">
        <v>5443</v>
      </c>
      <c r="G32" s="3" t="s">
        <v>161</v>
      </c>
      <c r="H32" s="3" t="s">
        <v>161</v>
      </c>
      <c r="I32" s="2" t="s">
        <v>7346</v>
      </c>
      <c r="J32" s="3" t="s">
        <v>218</v>
      </c>
      <c r="K32" s="3"/>
      <c r="L32" s="5" t="s">
        <v>1761</v>
      </c>
      <c r="M32" s="3"/>
      <c r="N32" s="3"/>
      <c r="O32" s="3"/>
      <c r="P32" s="3"/>
      <c r="Q32" s="5" t="s">
        <v>6696</v>
      </c>
      <c r="R32" s="2"/>
      <c r="S32" s="2"/>
      <c r="T32" s="2"/>
      <c r="U32" s="2"/>
    </row>
    <row r="33" spans="1:21" x14ac:dyDescent="0.3">
      <c r="A33" s="2" t="s">
        <v>236</v>
      </c>
      <c r="B33" s="2" t="s">
        <v>237</v>
      </c>
      <c r="C33" s="2" t="s">
        <v>7386</v>
      </c>
      <c r="D33" s="5" t="s">
        <v>1800</v>
      </c>
      <c r="E33" s="5" t="s">
        <v>1800</v>
      </c>
      <c r="F33" s="5" t="s">
        <v>5443</v>
      </c>
      <c r="G33" s="2" t="s">
        <v>161</v>
      </c>
      <c r="H33" s="2" t="s">
        <v>161</v>
      </c>
      <c r="I33" s="2" t="s">
        <v>7346</v>
      </c>
      <c r="J33" s="2" t="s">
        <v>218</v>
      </c>
      <c r="K33" s="2"/>
      <c r="L33" s="5" t="s">
        <v>1761</v>
      </c>
      <c r="M33" s="5"/>
      <c r="N33" s="5"/>
      <c r="O33" s="5"/>
      <c r="P33" s="5"/>
      <c r="Q33" s="5" t="s">
        <v>6696</v>
      </c>
      <c r="R33" s="2"/>
      <c r="S33" s="2"/>
      <c r="T33" s="2"/>
      <c r="U33" s="2"/>
    </row>
    <row r="34" spans="1:21" x14ac:dyDescent="0.3">
      <c r="A34" s="2" t="s">
        <v>238</v>
      </c>
      <c r="B34" s="2" t="s">
        <v>239</v>
      </c>
      <c r="C34" s="2" t="s">
        <v>7386</v>
      </c>
      <c r="D34" s="3" t="s">
        <v>1765</v>
      </c>
      <c r="E34" s="3" t="s">
        <v>1765</v>
      </c>
      <c r="F34" s="5" t="s">
        <v>5443</v>
      </c>
      <c r="G34" s="3" t="s">
        <v>161</v>
      </c>
      <c r="H34" s="3" t="s">
        <v>161</v>
      </c>
      <c r="I34" s="2" t="s">
        <v>7346</v>
      </c>
      <c r="J34" s="3" t="s">
        <v>218</v>
      </c>
      <c r="K34" s="3"/>
      <c r="L34" s="3"/>
      <c r="M34" s="3"/>
      <c r="N34" s="3"/>
      <c r="O34" s="3"/>
      <c r="P34" s="3"/>
      <c r="Q34" s="3"/>
      <c r="R34" s="2"/>
      <c r="S34" s="2"/>
      <c r="T34" s="2"/>
      <c r="U34" s="2"/>
    </row>
    <row r="35" spans="1:21" x14ac:dyDescent="0.3">
      <c r="A35" s="2" t="s">
        <v>244</v>
      </c>
      <c r="B35" s="2" t="s">
        <v>245</v>
      </c>
      <c r="C35" s="2" t="s">
        <v>7386</v>
      </c>
      <c r="D35" s="3" t="s">
        <v>1800</v>
      </c>
      <c r="E35" s="3" t="s">
        <v>1800</v>
      </c>
      <c r="F35" s="5" t="s">
        <v>5443</v>
      </c>
      <c r="G35" s="3" t="s">
        <v>161</v>
      </c>
      <c r="H35" s="3" t="s">
        <v>161</v>
      </c>
      <c r="I35" s="2" t="s">
        <v>7346</v>
      </c>
      <c r="J35" s="3" t="s">
        <v>218</v>
      </c>
      <c r="K35" s="3"/>
      <c r="L35" s="3"/>
      <c r="M35" s="3"/>
      <c r="N35" s="3"/>
      <c r="O35" s="3"/>
      <c r="P35" s="3"/>
      <c r="Q35" s="3"/>
      <c r="R35" s="2"/>
      <c r="S35" s="2"/>
      <c r="T35" s="2"/>
      <c r="U35" s="2"/>
    </row>
    <row r="36" spans="1:21" x14ac:dyDescent="0.3">
      <c r="A36" s="2" t="s">
        <v>247</v>
      </c>
      <c r="B36" s="2" t="s">
        <v>248</v>
      </c>
      <c r="C36" s="2" t="s">
        <v>7386</v>
      </c>
      <c r="D36" s="5" t="s">
        <v>1800</v>
      </c>
      <c r="E36" s="5" t="s">
        <v>1800</v>
      </c>
      <c r="F36" s="5" t="s">
        <v>5443</v>
      </c>
      <c r="G36" s="2" t="s">
        <v>161</v>
      </c>
      <c r="H36" s="2" t="s">
        <v>161</v>
      </c>
      <c r="I36" s="2" t="s">
        <v>7346</v>
      </c>
      <c r="J36" s="2" t="s">
        <v>218</v>
      </c>
      <c r="K36" s="2"/>
      <c r="L36" s="5" t="s">
        <v>1748</v>
      </c>
      <c r="M36" s="5" t="s">
        <v>1749</v>
      </c>
      <c r="N36" s="5"/>
      <c r="O36" s="5"/>
      <c r="P36" s="5" t="s">
        <v>1766</v>
      </c>
      <c r="Q36" s="5" t="s">
        <v>6648</v>
      </c>
      <c r="R36" s="2"/>
      <c r="S36" s="2"/>
      <c r="T36" s="2"/>
      <c r="U36" s="2"/>
    </row>
    <row r="37" spans="1:21" x14ac:dyDescent="0.3">
      <c r="A37" s="2" t="s">
        <v>219</v>
      </c>
      <c r="B37" s="2" t="s">
        <v>220</v>
      </c>
      <c r="C37" s="2" t="s">
        <v>7386</v>
      </c>
      <c r="D37" s="3" t="s">
        <v>1800</v>
      </c>
      <c r="E37" s="3" t="s">
        <v>1800</v>
      </c>
      <c r="F37" s="5" t="s">
        <v>5443</v>
      </c>
      <c r="G37" s="3" t="s">
        <v>161</v>
      </c>
      <c r="H37" s="3" t="s">
        <v>161</v>
      </c>
      <c r="I37" s="2" t="s">
        <v>7346</v>
      </c>
      <c r="J37" s="3" t="s">
        <v>218</v>
      </c>
      <c r="K37" s="3"/>
      <c r="L37" s="3"/>
      <c r="M37" s="3"/>
      <c r="N37" s="3"/>
      <c r="O37" s="3"/>
      <c r="P37" s="3"/>
      <c r="Q37" s="3"/>
      <c r="R37" s="2"/>
      <c r="S37" s="2"/>
      <c r="T37" s="2"/>
      <c r="U37" s="2"/>
    </row>
    <row r="38" spans="1:21" x14ac:dyDescent="0.3">
      <c r="A38" s="2" t="s">
        <v>249</v>
      </c>
      <c r="B38" s="2" t="s">
        <v>250</v>
      </c>
      <c r="C38" s="2" t="s">
        <v>7386</v>
      </c>
      <c r="D38" s="3" t="s">
        <v>1800</v>
      </c>
      <c r="E38" s="3" t="s">
        <v>1800</v>
      </c>
      <c r="F38" s="5" t="s">
        <v>5443</v>
      </c>
      <c r="G38" s="3" t="s">
        <v>161</v>
      </c>
      <c r="H38" s="3" t="s">
        <v>161</v>
      </c>
      <c r="I38" s="2" t="s">
        <v>7346</v>
      </c>
      <c r="J38" s="3" t="s">
        <v>218</v>
      </c>
      <c r="K38" s="3"/>
      <c r="L38" s="3"/>
      <c r="M38" s="3"/>
      <c r="N38" s="3"/>
      <c r="O38" s="3"/>
      <c r="P38" s="3"/>
      <c r="Q38" s="3"/>
      <c r="R38" s="2"/>
      <c r="S38" s="2"/>
      <c r="T38" s="2"/>
      <c r="U38" s="2"/>
    </row>
    <row r="39" spans="1:21" x14ac:dyDescent="0.3">
      <c r="A39" s="2" t="s">
        <v>252</v>
      </c>
      <c r="B39" s="2" t="s">
        <v>253</v>
      </c>
      <c r="C39" s="2" t="s">
        <v>7386</v>
      </c>
      <c r="D39" s="3" t="s">
        <v>1800</v>
      </c>
      <c r="E39" s="3" t="s">
        <v>1800</v>
      </c>
      <c r="F39" s="5" t="s">
        <v>5443</v>
      </c>
      <c r="G39" s="3" t="s">
        <v>161</v>
      </c>
      <c r="H39" s="3" t="s">
        <v>161</v>
      </c>
      <c r="I39" s="2" t="s">
        <v>7346</v>
      </c>
      <c r="J39" s="3" t="s">
        <v>251</v>
      </c>
      <c r="K39" s="3"/>
      <c r="L39" s="3"/>
      <c r="M39" s="3"/>
      <c r="N39" s="3"/>
      <c r="O39" s="3"/>
      <c r="P39" s="3"/>
      <c r="Q39" s="3"/>
      <c r="R39" s="2"/>
      <c r="S39" s="2"/>
      <c r="T39" s="2"/>
      <c r="U39" s="2"/>
    </row>
    <row r="40" spans="1:21" x14ac:dyDescent="0.3">
      <c r="A40" s="2" t="s">
        <v>254</v>
      </c>
      <c r="B40" s="2" t="s">
        <v>255</v>
      </c>
      <c r="C40" s="2" t="s">
        <v>7386</v>
      </c>
      <c r="D40" s="3" t="s">
        <v>1800</v>
      </c>
      <c r="E40" s="3" t="s">
        <v>1800</v>
      </c>
      <c r="F40" s="5" t="s">
        <v>5443</v>
      </c>
      <c r="G40" s="3" t="s">
        <v>161</v>
      </c>
      <c r="H40" s="3" t="s">
        <v>161</v>
      </c>
      <c r="I40" s="2" t="s">
        <v>7346</v>
      </c>
      <c r="J40" s="3" t="s">
        <v>251</v>
      </c>
      <c r="K40" s="3"/>
      <c r="L40" s="3"/>
      <c r="M40" s="3"/>
      <c r="N40" s="3"/>
      <c r="O40" s="3"/>
      <c r="P40" s="3"/>
      <c r="Q40" s="3"/>
      <c r="R40" s="2"/>
      <c r="S40" s="2"/>
      <c r="T40" s="2"/>
      <c r="U40" s="2"/>
    </row>
    <row r="41" spans="1:21" x14ac:dyDescent="0.3">
      <c r="A41" s="2" t="s">
        <v>256</v>
      </c>
      <c r="B41" s="2" t="s">
        <v>257</v>
      </c>
      <c r="C41" s="2" t="s">
        <v>7386</v>
      </c>
      <c r="D41" s="3" t="s">
        <v>1800</v>
      </c>
      <c r="E41" s="3" t="s">
        <v>1800</v>
      </c>
      <c r="F41" s="5" t="s">
        <v>5443</v>
      </c>
      <c r="G41" s="3" t="s">
        <v>161</v>
      </c>
      <c r="H41" s="3" t="s">
        <v>161</v>
      </c>
      <c r="I41" s="2" t="s">
        <v>7346</v>
      </c>
      <c r="J41" s="3" t="s">
        <v>251</v>
      </c>
      <c r="K41" s="3"/>
      <c r="L41" s="3"/>
      <c r="M41" s="3"/>
      <c r="N41" s="3"/>
      <c r="O41" s="3"/>
      <c r="P41" s="3"/>
      <c r="Q41" s="3"/>
      <c r="R41" s="2"/>
      <c r="S41" s="2"/>
      <c r="T41" s="2"/>
      <c r="U41" s="2"/>
    </row>
    <row r="42" spans="1:21" x14ac:dyDescent="0.3">
      <c r="A42" s="2" t="s">
        <v>264</v>
      </c>
      <c r="B42" s="2" t="s">
        <v>265</v>
      </c>
      <c r="C42" s="2" t="s">
        <v>7386</v>
      </c>
      <c r="D42" s="5" t="s">
        <v>1800</v>
      </c>
      <c r="E42" s="5" t="s">
        <v>1800</v>
      </c>
      <c r="F42" s="5" t="s">
        <v>5443</v>
      </c>
      <c r="G42" s="2" t="s">
        <v>161</v>
      </c>
      <c r="H42" s="2" t="s">
        <v>161</v>
      </c>
      <c r="I42" s="2" t="s">
        <v>7346</v>
      </c>
      <c r="J42" s="2" t="s">
        <v>251</v>
      </c>
      <c r="K42" s="2"/>
      <c r="L42" s="5"/>
      <c r="M42" s="5"/>
      <c r="N42" s="5"/>
      <c r="O42" s="5"/>
      <c r="P42" s="5"/>
      <c r="Q42" s="5"/>
      <c r="R42" s="2"/>
      <c r="S42" s="2"/>
      <c r="T42" s="2"/>
      <c r="U42" s="2"/>
    </row>
    <row r="43" spans="1:21" x14ac:dyDescent="0.3">
      <c r="A43" s="2" t="s">
        <v>267</v>
      </c>
      <c r="B43" s="2" t="s">
        <v>268</v>
      </c>
      <c r="C43" s="2" t="s">
        <v>7386</v>
      </c>
      <c r="D43" s="5" t="s">
        <v>1800</v>
      </c>
      <c r="E43" s="5" t="s">
        <v>1800</v>
      </c>
      <c r="F43" s="5" t="s">
        <v>5443</v>
      </c>
      <c r="G43" s="2" t="s">
        <v>161</v>
      </c>
      <c r="H43" s="2" t="s">
        <v>161</v>
      </c>
      <c r="I43" s="2" t="s">
        <v>7346</v>
      </c>
      <c r="J43" s="2" t="s">
        <v>251</v>
      </c>
      <c r="K43" s="2"/>
      <c r="L43" s="5"/>
      <c r="M43" s="5"/>
      <c r="N43" s="5"/>
      <c r="O43" s="5"/>
      <c r="P43" s="5"/>
      <c r="Q43" s="5"/>
      <c r="R43" s="2"/>
      <c r="S43" s="2"/>
      <c r="T43" s="2"/>
      <c r="U43" s="2"/>
    </row>
    <row r="44" spans="1:21" x14ac:dyDescent="0.3">
      <c r="A44" s="2" t="s">
        <v>279</v>
      </c>
      <c r="B44" s="2" t="s">
        <v>280</v>
      </c>
      <c r="C44" s="2" t="s">
        <v>7386</v>
      </c>
      <c r="D44" s="5" t="s">
        <v>1799</v>
      </c>
      <c r="E44" s="5" t="s">
        <v>1799</v>
      </c>
      <c r="F44" s="5" t="s">
        <v>5443</v>
      </c>
      <c r="G44" s="2" t="s">
        <v>161</v>
      </c>
      <c r="H44" s="2" t="s">
        <v>161</v>
      </c>
      <c r="I44" s="2" t="s">
        <v>7346</v>
      </c>
      <c r="J44" s="2" t="s">
        <v>251</v>
      </c>
      <c r="K44" s="2"/>
      <c r="L44" s="5" t="s">
        <v>1762</v>
      </c>
      <c r="M44" s="5" t="s">
        <v>1749</v>
      </c>
      <c r="N44" s="5"/>
      <c r="O44" s="5"/>
      <c r="P44" s="5"/>
      <c r="Q44" s="5"/>
      <c r="R44" s="2"/>
      <c r="S44" s="2"/>
      <c r="T44" s="2"/>
      <c r="U44" s="2"/>
    </row>
    <row r="45" spans="1:21" x14ac:dyDescent="0.3">
      <c r="A45" s="2" t="s">
        <v>295</v>
      </c>
      <c r="B45" s="2" t="s">
        <v>296</v>
      </c>
      <c r="C45" s="2" t="s">
        <v>7386</v>
      </c>
      <c r="D45" s="5" t="s">
        <v>1800</v>
      </c>
      <c r="E45" s="5" t="s">
        <v>1800</v>
      </c>
      <c r="F45" s="5" t="s">
        <v>5443</v>
      </c>
      <c r="G45" s="2" t="s">
        <v>161</v>
      </c>
      <c r="H45" s="2" t="s">
        <v>161</v>
      </c>
      <c r="I45" s="2" t="s">
        <v>7346</v>
      </c>
      <c r="J45" s="2" t="s">
        <v>251</v>
      </c>
      <c r="K45" s="2"/>
      <c r="L45" s="5"/>
      <c r="M45" s="5"/>
      <c r="N45" s="5"/>
      <c r="O45" s="5"/>
      <c r="P45" s="5"/>
      <c r="Q45" s="5"/>
      <c r="R45" s="2"/>
      <c r="S45" s="2"/>
      <c r="T45" s="2"/>
      <c r="U45" s="2"/>
    </row>
    <row r="46" spans="1:21" x14ac:dyDescent="0.3">
      <c r="A46" s="2" t="s">
        <v>295</v>
      </c>
      <c r="B46" s="2" t="s">
        <v>296</v>
      </c>
      <c r="C46" s="2" t="s">
        <v>7386</v>
      </c>
      <c r="D46" s="5" t="s">
        <v>1800</v>
      </c>
      <c r="E46" s="5" t="s">
        <v>1800</v>
      </c>
      <c r="F46" s="5" t="s">
        <v>5443</v>
      </c>
      <c r="G46" s="2" t="s">
        <v>161</v>
      </c>
      <c r="H46" s="2" t="s">
        <v>161</v>
      </c>
      <c r="I46" s="2" t="s">
        <v>7346</v>
      </c>
      <c r="J46" s="2" t="s">
        <v>251</v>
      </c>
      <c r="K46" s="2"/>
      <c r="L46" s="5"/>
      <c r="M46" s="5"/>
      <c r="N46" s="5"/>
      <c r="O46" s="5"/>
      <c r="P46" s="5"/>
      <c r="Q46" s="5"/>
      <c r="R46" s="2"/>
      <c r="S46" s="2"/>
      <c r="T46" s="2"/>
      <c r="U46" s="2"/>
    </row>
    <row r="47" spans="1:21" x14ac:dyDescent="0.3">
      <c r="A47" s="2" t="s">
        <v>295</v>
      </c>
      <c r="B47" s="2" t="s">
        <v>296</v>
      </c>
      <c r="C47" s="2" t="s">
        <v>7386</v>
      </c>
      <c r="D47" s="5" t="s">
        <v>1800</v>
      </c>
      <c r="E47" s="5" t="s">
        <v>1800</v>
      </c>
      <c r="F47" s="5" t="s">
        <v>5443</v>
      </c>
      <c r="G47" s="2" t="s">
        <v>161</v>
      </c>
      <c r="H47" s="2" t="s">
        <v>161</v>
      </c>
      <c r="I47" s="2" t="s">
        <v>7346</v>
      </c>
      <c r="J47" s="2" t="s">
        <v>251</v>
      </c>
      <c r="K47" s="2"/>
      <c r="L47" s="5"/>
      <c r="M47" s="5"/>
      <c r="N47" s="5"/>
      <c r="O47" s="5"/>
      <c r="P47" s="5"/>
      <c r="Q47" s="5"/>
      <c r="R47" s="2"/>
      <c r="S47" s="2"/>
      <c r="T47" s="2"/>
      <c r="U47" s="2"/>
    </row>
    <row r="48" spans="1:21" x14ac:dyDescent="0.3">
      <c r="A48" s="2" t="s">
        <v>302</v>
      </c>
      <c r="B48" s="2" t="s">
        <v>303</v>
      </c>
      <c r="C48" s="2" t="s">
        <v>7386</v>
      </c>
      <c r="D48" s="3" t="s">
        <v>1800</v>
      </c>
      <c r="E48" s="3" t="s">
        <v>1800</v>
      </c>
      <c r="F48" s="5" t="s">
        <v>5443</v>
      </c>
      <c r="G48" s="3" t="s">
        <v>161</v>
      </c>
      <c r="H48" s="3" t="s">
        <v>161</v>
      </c>
      <c r="I48" s="2" t="s">
        <v>7346</v>
      </c>
      <c r="J48" s="3" t="s">
        <v>251</v>
      </c>
      <c r="K48" s="3"/>
      <c r="L48" s="3"/>
      <c r="M48" s="3"/>
      <c r="N48" s="3"/>
      <c r="O48" s="3"/>
      <c r="P48" s="3"/>
      <c r="Q48" s="3"/>
      <c r="R48" s="2"/>
      <c r="S48" s="2"/>
      <c r="T48" s="2"/>
      <c r="U48" s="2"/>
    </row>
    <row r="49" spans="1:21" x14ac:dyDescent="0.3">
      <c r="A49" s="2" t="s">
        <v>370</v>
      </c>
      <c r="B49" s="2" t="s">
        <v>371</v>
      </c>
      <c r="C49" s="2" t="s">
        <v>7386</v>
      </c>
      <c r="D49" s="5" t="s">
        <v>1799</v>
      </c>
      <c r="E49" s="5" t="s">
        <v>1799</v>
      </c>
      <c r="F49" s="5" t="s">
        <v>5443</v>
      </c>
      <c r="G49" s="2" t="s">
        <v>305</v>
      </c>
      <c r="H49" s="2" t="s">
        <v>305</v>
      </c>
      <c r="I49" s="2" t="s">
        <v>7352</v>
      </c>
      <c r="J49" s="2" t="s">
        <v>7295</v>
      </c>
      <c r="K49" s="2" t="s">
        <v>5677</v>
      </c>
      <c r="L49" s="5"/>
      <c r="M49" s="5"/>
      <c r="N49" s="5"/>
      <c r="O49" s="5"/>
      <c r="P49" s="5"/>
      <c r="Q49" s="5"/>
      <c r="R49" s="37"/>
      <c r="T49" s="2"/>
      <c r="U49" s="2"/>
    </row>
    <row r="50" spans="1:21" x14ac:dyDescent="0.3">
      <c r="A50" s="2"/>
      <c r="B50" s="2"/>
      <c r="C50" s="2" t="s">
        <v>7386</v>
      </c>
      <c r="D50" s="3" t="s">
        <v>1800</v>
      </c>
      <c r="E50" s="3" t="s">
        <v>1800</v>
      </c>
      <c r="F50" s="5" t="s">
        <v>5443</v>
      </c>
      <c r="G50" s="3" t="s">
        <v>305</v>
      </c>
      <c r="H50" s="3" t="s">
        <v>407</v>
      </c>
      <c r="I50" s="2" t="s">
        <v>7360</v>
      </c>
      <c r="J50" s="2" t="s">
        <v>7304</v>
      </c>
      <c r="K50" s="2" t="s">
        <v>5677</v>
      </c>
      <c r="L50" s="3"/>
      <c r="M50" s="3"/>
      <c r="N50" s="3"/>
      <c r="O50" s="3"/>
      <c r="P50" s="3"/>
      <c r="Q50" s="3"/>
      <c r="R50" s="43"/>
      <c r="T50" s="2"/>
      <c r="U50" s="2"/>
    </row>
    <row r="51" spans="1:21" x14ac:dyDescent="0.3">
      <c r="A51" s="2" t="s">
        <v>500</v>
      </c>
      <c r="B51" s="2" t="s">
        <v>501</v>
      </c>
      <c r="C51" s="2" t="s">
        <v>7386</v>
      </c>
      <c r="D51" s="3" t="s">
        <v>1800</v>
      </c>
      <c r="E51" s="3" t="s">
        <v>1800</v>
      </c>
      <c r="F51" s="5" t="s">
        <v>5443</v>
      </c>
      <c r="G51" s="3" t="s">
        <v>305</v>
      </c>
      <c r="H51" s="3" t="s">
        <v>407</v>
      </c>
      <c r="I51" s="2" t="s">
        <v>7360</v>
      </c>
      <c r="J51" s="3" t="s">
        <v>7304</v>
      </c>
      <c r="K51" s="2" t="s">
        <v>5677</v>
      </c>
      <c r="L51" s="3"/>
      <c r="M51" s="3"/>
      <c r="N51" s="3"/>
      <c r="O51" s="3"/>
      <c r="P51" s="3"/>
      <c r="Q51" s="3"/>
      <c r="S51" s="2"/>
      <c r="T51" s="2"/>
      <c r="U51" s="2"/>
    </row>
    <row r="52" spans="1:21" x14ac:dyDescent="0.3">
      <c r="A52" s="2"/>
      <c r="B52" s="2"/>
      <c r="C52" s="2" t="s">
        <v>7386</v>
      </c>
      <c r="D52" s="5" t="s">
        <v>1765</v>
      </c>
      <c r="E52" s="5" t="s">
        <v>1765</v>
      </c>
      <c r="F52" s="5" t="s">
        <v>5443</v>
      </c>
      <c r="G52" s="2" t="s">
        <v>503</v>
      </c>
      <c r="H52" s="2" t="s">
        <v>503</v>
      </c>
      <c r="I52" s="3" t="s">
        <v>7357</v>
      </c>
      <c r="J52" s="2" t="s">
        <v>7309</v>
      </c>
      <c r="K52" s="3" t="s">
        <v>5677</v>
      </c>
      <c r="L52" s="5"/>
      <c r="M52" s="5"/>
      <c r="N52" s="5"/>
      <c r="O52" s="5"/>
      <c r="P52" s="5"/>
      <c r="Q52" s="5"/>
      <c r="R52" s="43"/>
      <c r="S52" t="e">
        <v>#N/A</v>
      </c>
      <c r="T52" s="2"/>
      <c r="U52" s="2"/>
    </row>
    <row r="53" spans="1:21" x14ac:dyDescent="0.3">
      <c r="A53" s="2" t="s">
        <v>679</v>
      </c>
      <c r="B53" s="2" t="s">
        <v>680</v>
      </c>
      <c r="C53" s="2" t="s">
        <v>7386</v>
      </c>
      <c r="D53" s="5" t="s">
        <v>1800</v>
      </c>
      <c r="E53" s="5" t="s">
        <v>1800</v>
      </c>
      <c r="F53" s="5" t="s">
        <v>5443</v>
      </c>
      <c r="G53" s="2" t="s">
        <v>503</v>
      </c>
      <c r="H53" s="2" t="s">
        <v>628</v>
      </c>
      <c r="I53" s="3" t="s">
        <v>7370</v>
      </c>
      <c r="J53" s="2" t="s">
        <v>678</v>
      </c>
      <c r="K53" s="2"/>
      <c r="L53" s="5"/>
      <c r="M53" s="5"/>
      <c r="N53" s="5"/>
      <c r="O53" s="5"/>
      <c r="P53" s="5"/>
      <c r="Q53" s="5"/>
      <c r="R53" s="2"/>
      <c r="S53" s="166"/>
      <c r="T53" s="2"/>
      <c r="U53" s="2"/>
    </row>
    <row r="54" spans="1:21" x14ac:dyDescent="0.3">
      <c r="A54" s="2"/>
      <c r="B54" s="2"/>
      <c r="C54" s="2" t="s">
        <v>7386</v>
      </c>
      <c r="D54" s="5" t="s">
        <v>5273</v>
      </c>
      <c r="E54" s="5" t="s">
        <v>5273</v>
      </c>
      <c r="F54" s="5" t="s">
        <v>5443</v>
      </c>
      <c r="G54" s="2" t="s">
        <v>359</v>
      </c>
      <c r="H54" s="2" t="s">
        <v>780</v>
      </c>
      <c r="I54" s="1" t="s">
        <v>7353</v>
      </c>
      <c r="J54" s="2" t="s">
        <v>852</v>
      </c>
      <c r="K54" s="93" t="s">
        <v>5677</v>
      </c>
      <c r="L54" s="5" t="s">
        <v>1733</v>
      </c>
      <c r="M54" s="5" t="s">
        <v>1749</v>
      </c>
      <c r="N54" s="5"/>
      <c r="O54" s="5"/>
      <c r="P54" s="5"/>
      <c r="Q54" s="5"/>
      <c r="R54" s="2"/>
      <c r="S54" s="2"/>
      <c r="T54" s="2"/>
      <c r="U54" s="2"/>
    </row>
    <row r="55" spans="1:21" x14ac:dyDescent="0.3">
      <c r="A55" s="2"/>
      <c r="B55" s="2"/>
      <c r="C55" s="2" t="s">
        <v>7386</v>
      </c>
      <c r="D55" s="5" t="s">
        <v>5273</v>
      </c>
      <c r="E55" s="5" t="s">
        <v>5273</v>
      </c>
      <c r="F55" s="5" t="s">
        <v>5443</v>
      </c>
      <c r="G55" s="2" t="s">
        <v>359</v>
      </c>
      <c r="H55" s="2" t="s">
        <v>780</v>
      </c>
      <c r="I55" s="1" t="s">
        <v>7353</v>
      </c>
      <c r="J55" s="2" t="s">
        <v>859</v>
      </c>
      <c r="K55" s="93" t="s">
        <v>5677</v>
      </c>
      <c r="L55" s="5" t="s">
        <v>1733</v>
      </c>
      <c r="M55" s="5" t="s">
        <v>1749</v>
      </c>
      <c r="N55" s="5"/>
      <c r="O55" s="4"/>
      <c r="P55" s="5"/>
      <c r="Q55" s="5"/>
      <c r="R55" s="2"/>
      <c r="S55" s="2"/>
      <c r="T55" s="2"/>
      <c r="U55" s="2"/>
    </row>
    <row r="56" spans="1:21" x14ac:dyDescent="0.3">
      <c r="A56" s="2" t="s">
        <v>861</v>
      </c>
      <c r="B56" s="2" t="s">
        <v>862</v>
      </c>
      <c r="C56" s="2" t="s">
        <v>7389</v>
      </c>
      <c r="D56" s="5" t="s">
        <v>6602</v>
      </c>
      <c r="E56" s="5" t="s">
        <v>6602</v>
      </c>
      <c r="F56" s="5" t="s">
        <v>5443</v>
      </c>
      <c r="G56" s="2" t="s">
        <v>359</v>
      </c>
      <c r="H56" s="2" t="s">
        <v>780</v>
      </c>
      <c r="I56" s="1" t="s">
        <v>7353</v>
      </c>
      <c r="J56" s="2" t="s">
        <v>863</v>
      </c>
      <c r="K56" s="93" t="s">
        <v>5677</v>
      </c>
      <c r="L56" s="5" t="s">
        <v>1755</v>
      </c>
      <c r="M56" s="5"/>
      <c r="N56" s="5"/>
      <c r="O56" s="5"/>
      <c r="P56" s="5"/>
      <c r="Q56" s="5"/>
      <c r="R56" s="2"/>
      <c r="S56" s="2"/>
      <c r="T56" s="2"/>
      <c r="U56" s="2"/>
    </row>
    <row r="57" spans="1:21" x14ac:dyDescent="0.3">
      <c r="A57" s="1"/>
      <c r="B57" s="1"/>
      <c r="C57" s="2" t="s">
        <v>7386</v>
      </c>
      <c r="D57" s="162" t="s">
        <v>5291</v>
      </c>
      <c r="E57" s="162" t="s">
        <v>5291</v>
      </c>
      <c r="F57" s="5" t="s">
        <v>5443</v>
      </c>
      <c r="G57" s="2" t="s">
        <v>359</v>
      </c>
      <c r="H57" s="1" t="s">
        <v>780</v>
      </c>
      <c r="I57" s="1" t="s">
        <v>7353</v>
      </c>
      <c r="J57" s="1" t="s">
        <v>881</v>
      </c>
      <c r="K57" s="93" t="s">
        <v>5677</v>
      </c>
      <c r="L57" s="5"/>
      <c r="M57" s="5"/>
      <c r="N57" s="5"/>
      <c r="O57" s="5"/>
      <c r="P57" s="5"/>
      <c r="Q57" s="162"/>
      <c r="R57" s="2"/>
      <c r="S57" s="2"/>
      <c r="T57" s="2"/>
      <c r="U57" s="2"/>
    </row>
    <row r="58" spans="1:21" x14ac:dyDescent="0.3">
      <c r="A58" s="2"/>
      <c r="B58" s="2"/>
      <c r="C58" s="2" t="s">
        <v>7389</v>
      </c>
      <c r="D58" s="5" t="s">
        <v>1800</v>
      </c>
      <c r="E58" s="5" t="s">
        <v>1800</v>
      </c>
      <c r="F58" s="5" t="s">
        <v>5443</v>
      </c>
      <c r="G58" s="3" t="s">
        <v>503</v>
      </c>
      <c r="H58" s="3" t="s">
        <v>696</v>
      </c>
      <c r="I58" s="3" t="s">
        <v>7373</v>
      </c>
      <c r="J58" s="3" t="s">
        <v>7332</v>
      </c>
      <c r="K58" s="3"/>
      <c r="L58" s="3"/>
      <c r="M58" s="3"/>
      <c r="N58" s="3"/>
      <c r="O58" s="3"/>
      <c r="P58" s="3"/>
      <c r="Q58" s="3"/>
      <c r="R58" s="89"/>
      <c r="S58" s="2"/>
      <c r="T58" s="2"/>
      <c r="U58" s="2"/>
    </row>
    <row r="59" spans="1:21" x14ac:dyDescent="0.3">
      <c r="A59" s="2" t="s">
        <v>922</v>
      </c>
      <c r="B59" s="2" t="s">
        <v>923</v>
      </c>
      <c r="C59" s="2" t="s">
        <v>7386</v>
      </c>
      <c r="D59" s="3" t="s">
        <v>1765</v>
      </c>
      <c r="E59" s="3" t="s">
        <v>1765</v>
      </c>
      <c r="F59" s="5" t="s">
        <v>5443</v>
      </c>
      <c r="G59" s="3" t="s">
        <v>359</v>
      </c>
      <c r="H59" s="3" t="s">
        <v>359</v>
      </c>
      <c r="I59" s="2" t="s">
        <v>7359</v>
      </c>
      <c r="J59" s="3" t="s">
        <v>906</v>
      </c>
      <c r="K59" s="93" t="s">
        <v>5677</v>
      </c>
      <c r="L59" s="3"/>
      <c r="M59" s="3" t="s">
        <v>1753</v>
      </c>
      <c r="N59" s="3"/>
      <c r="O59" s="3"/>
      <c r="P59" s="3"/>
      <c r="Q59" s="2" t="s">
        <v>7388</v>
      </c>
      <c r="R59" s="2"/>
      <c r="S59" s="2"/>
      <c r="T59" s="2"/>
      <c r="U59" s="2"/>
    </row>
    <row r="60" spans="1:21" x14ac:dyDescent="0.3">
      <c r="A60" s="2" t="s">
        <v>937</v>
      </c>
      <c r="B60" s="2" t="s">
        <v>938</v>
      </c>
      <c r="C60" s="2" t="s">
        <v>7386</v>
      </c>
      <c r="D60" s="5" t="s">
        <v>5273</v>
      </c>
      <c r="E60" s="5" t="s">
        <v>5273</v>
      </c>
      <c r="F60" s="5" t="s">
        <v>5443</v>
      </c>
      <c r="G60" s="2" t="s">
        <v>359</v>
      </c>
      <c r="H60" s="2" t="s">
        <v>359</v>
      </c>
      <c r="I60" s="2" t="s">
        <v>7359</v>
      </c>
      <c r="J60" s="2" t="s">
        <v>934</v>
      </c>
      <c r="K60" s="93" t="s">
        <v>5677</v>
      </c>
      <c r="L60" s="5"/>
      <c r="M60" s="5"/>
      <c r="N60" s="5"/>
      <c r="O60" s="5"/>
      <c r="P60" s="5"/>
      <c r="Q60" s="5"/>
      <c r="R60" s="2"/>
      <c r="S60" s="2"/>
      <c r="T60" s="2"/>
      <c r="U60" s="2"/>
    </row>
    <row r="61" spans="1:21" x14ac:dyDescent="0.3">
      <c r="A61" s="2" t="s">
        <v>996</v>
      </c>
      <c r="B61" s="2" t="s">
        <v>997</v>
      </c>
      <c r="C61" s="2" t="s">
        <v>7386</v>
      </c>
      <c r="D61" s="5" t="s">
        <v>5395</v>
      </c>
      <c r="E61" s="5" t="s">
        <v>5395</v>
      </c>
      <c r="F61" s="5" t="s">
        <v>5443</v>
      </c>
      <c r="G61" s="2" t="s">
        <v>359</v>
      </c>
      <c r="H61" s="2" t="s">
        <v>360</v>
      </c>
      <c r="I61" s="2" t="s">
        <v>7374</v>
      </c>
      <c r="J61" s="2" t="s">
        <v>998</v>
      </c>
      <c r="K61" s="2"/>
      <c r="L61" s="5"/>
      <c r="M61" s="5"/>
      <c r="N61" s="5"/>
      <c r="O61" s="5"/>
      <c r="P61" s="5"/>
      <c r="Q61" s="5"/>
      <c r="R61" s="60"/>
      <c r="S61" s="44"/>
      <c r="T61" s="51"/>
    </row>
    <row r="62" spans="1:21" x14ac:dyDescent="0.3">
      <c r="A62" s="2" t="s">
        <v>1021</v>
      </c>
      <c r="B62" s="2" t="s">
        <v>1022</v>
      </c>
      <c r="C62" s="2" t="s">
        <v>7386</v>
      </c>
      <c r="D62" s="5" t="s">
        <v>1765</v>
      </c>
      <c r="E62" s="5" t="s">
        <v>1765</v>
      </c>
      <c r="F62" s="5" t="s">
        <v>5443</v>
      </c>
      <c r="G62" s="2" t="s">
        <v>359</v>
      </c>
      <c r="H62" s="2" t="s">
        <v>1007</v>
      </c>
      <c r="I62" s="2" t="s">
        <v>7354</v>
      </c>
      <c r="J62" s="2" t="s">
        <v>1017</v>
      </c>
      <c r="K62" s="2"/>
      <c r="L62" s="5"/>
      <c r="M62" s="5"/>
      <c r="N62" s="5"/>
      <c r="O62" s="5"/>
      <c r="P62" s="5"/>
      <c r="Q62" s="5"/>
      <c r="R62" s="2"/>
      <c r="S62" s="2"/>
      <c r="T62" s="2"/>
      <c r="U62" s="2"/>
    </row>
    <row r="63" spans="1:21" x14ac:dyDescent="0.3">
      <c r="A63" s="2" t="s">
        <v>1145</v>
      </c>
      <c r="B63" s="2" t="s">
        <v>1146</v>
      </c>
      <c r="C63" s="2" t="s">
        <v>7386</v>
      </c>
      <c r="D63" s="3" t="s">
        <v>1765</v>
      </c>
      <c r="E63" s="3" t="s">
        <v>1765</v>
      </c>
      <c r="F63" s="5" t="s">
        <v>5443</v>
      </c>
      <c r="G63" s="3" t="s">
        <v>1029</v>
      </c>
      <c r="H63" s="3" t="s">
        <v>1132</v>
      </c>
      <c r="I63" s="2" t="s">
        <v>7365</v>
      </c>
      <c r="J63" s="3" t="s">
        <v>1147</v>
      </c>
      <c r="K63" s="3"/>
      <c r="L63" s="3" t="s">
        <v>1733</v>
      </c>
      <c r="M63" s="3"/>
      <c r="N63" s="3" t="s">
        <v>1767</v>
      </c>
      <c r="O63" s="3"/>
      <c r="P63" s="3"/>
      <c r="Q63" s="3"/>
      <c r="T63" s="2"/>
      <c r="U63" s="2"/>
    </row>
    <row r="64" spans="1:21" x14ac:dyDescent="0.3">
      <c r="A64" s="2" t="s">
        <v>1495</v>
      </c>
      <c r="B64" s="2" t="s">
        <v>1496</v>
      </c>
      <c r="C64" s="2" t="s">
        <v>7386</v>
      </c>
      <c r="D64" s="5" t="s">
        <v>6602</v>
      </c>
      <c r="E64" s="5" t="s">
        <v>6602</v>
      </c>
      <c r="F64" s="5" t="s">
        <v>5443</v>
      </c>
      <c r="G64" s="3" t="s">
        <v>1346</v>
      </c>
      <c r="H64" s="3" t="s">
        <v>484</v>
      </c>
      <c r="I64" s="2" t="s">
        <v>7367</v>
      </c>
      <c r="J64" s="3" t="s">
        <v>1484</v>
      </c>
      <c r="K64" s="2" t="s">
        <v>5677</v>
      </c>
      <c r="L64" s="5"/>
      <c r="M64" s="5"/>
      <c r="N64" s="5"/>
      <c r="O64" s="5"/>
      <c r="P64" s="5"/>
      <c r="Q64" s="5"/>
      <c r="R64" s="2"/>
      <c r="S64" s="2"/>
      <c r="T64" s="2"/>
      <c r="U64" s="2"/>
    </row>
    <row r="65" spans="1:22" x14ac:dyDescent="0.3">
      <c r="A65" s="2"/>
      <c r="B65" s="2"/>
      <c r="C65" s="2" t="s">
        <v>7389</v>
      </c>
      <c r="D65" s="5" t="s">
        <v>1800</v>
      </c>
      <c r="E65" s="5" t="s">
        <v>1800</v>
      </c>
      <c r="F65" s="5" t="s">
        <v>5443</v>
      </c>
      <c r="G65" s="2" t="s">
        <v>1346</v>
      </c>
      <c r="H65" s="2" t="s">
        <v>483</v>
      </c>
      <c r="I65" s="2" t="s">
        <v>7371</v>
      </c>
      <c r="J65" s="2" t="s">
        <v>1553</v>
      </c>
      <c r="K65" s="2" t="s">
        <v>5677</v>
      </c>
      <c r="L65" s="5"/>
      <c r="M65" s="5"/>
      <c r="N65" s="5"/>
      <c r="O65" s="5"/>
      <c r="P65" s="5"/>
      <c r="Q65" s="5"/>
      <c r="R65" s="2"/>
      <c r="S65" s="2"/>
      <c r="T65" s="2"/>
      <c r="U65" s="2"/>
    </row>
    <row r="66" spans="1:22" x14ac:dyDescent="0.3">
      <c r="A66" s="2" t="s">
        <v>1564</v>
      </c>
      <c r="B66" s="2" t="s">
        <v>1565</v>
      </c>
      <c r="C66" s="2" t="s">
        <v>7386</v>
      </c>
      <c r="D66" s="5" t="s">
        <v>6602</v>
      </c>
      <c r="E66" s="5" t="s">
        <v>6602</v>
      </c>
      <c r="F66" s="5" t="s">
        <v>5443</v>
      </c>
      <c r="G66" s="3" t="s">
        <v>1346</v>
      </c>
      <c r="H66" s="3" t="s">
        <v>483</v>
      </c>
      <c r="I66" s="2" t="s">
        <v>7371</v>
      </c>
      <c r="J66" s="3" t="s">
        <v>1553</v>
      </c>
      <c r="K66" s="2" t="s">
        <v>5677</v>
      </c>
      <c r="L66" s="5"/>
      <c r="M66" s="5"/>
      <c r="N66" s="5"/>
      <c r="O66" s="5"/>
      <c r="P66" s="5"/>
      <c r="Q66" s="3"/>
      <c r="R66" s="2"/>
      <c r="S66" s="2"/>
      <c r="T66" s="2"/>
      <c r="U66" s="2"/>
    </row>
    <row r="67" spans="1:22" x14ac:dyDescent="0.3">
      <c r="A67" s="2" t="s">
        <v>1652</v>
      </c>
      <c r="B67" s="2" t="s">
        <v>1653</v>
      </c>
      <c r="C67" s="2" t="s">
        <v>7386</v>
      </c>
      <c r="D67" s="5" t="s">
        <v>6602</v>
      </c>
      <c r="E67" s="5" t="s">
        <v>6602</v>
      </c>
      <c r="F67" s="5" t="s">
        <v>5443</v>
      </c>
      <c r="G67" s="2" t="s">
        <v>1346</v>
      </c>
      <c r="H67" s="2" t="s">
        <v>1611</v>
      </c>
      <c r="I67" s="3" t="s">
        <v>7376</v>
      </c>
      <c r="J67" s="2" t="s">
        <v>1654</v>
      </c>
      <c r="K67" s="2" t="s">
        <v>5677</v>
      </c>
      <c r="L67" s="5"/>
      <c r="M67" s="5"/>
      <c r="N67" s="5"/>
      <c r="O67" s="5"/>
      <c r="P67" s="5"/>
      <c r="Q67" s="5"/>
      <c r="R67" s="2"/>
      <c r="S67" s="2"/>
      <c r="T67" s="2"/>
      <c r="U67" s="2"/>
    </row>
    <row r="68" spans="1:22" s="2" customFormat="1" ht="15.75" customHeight="1" x14ac:dyDescent="0.3">
      <c r="A68" s="2" t="s">
        <v>1486</v>
      </c>
      <c r="B68" s="2" t="s">
        <v>1487</v>
      </c>
      <c r="C68" s="2" t="s">
        <v>7386</v>
      </c>
      <c r="D68" s="2" t="s">
        <v>1488</v>
      </c>
      <c r="F68" s="5" t="s">
        <v>5443</v>
      </c>
      <c r="G68" s="3" t="s">
        <v>1346</v>
      </c>
      <c r="H68" s="3" t="s">
        <v>484</v>
      </c>
      <c r="I68" s="2" t="s">
        <v>7367</v>
      </c>
      <c r="J68" s="3" t="s">
        <v>1484</v>
      </c>
      <c r="K68" s="3"/>
      <c r="P68" s="2" t="s">
        <v>5677</v>
      </c>
      <c r="Q68" s="5"/>
      <c r="R68" s="5"/>
      <c r="S68" s="5"/>
      <c r="T68" s="5"/>
      <c r="U68" s="5"/>
      <c r="V68" s="5"/>
    </row>
    <row r="69" spans="1:22" s="2" customFormat="1" x14ac:dyDescent="0.3">
      <c r="A69" s="2" t="s">
        <v>1462</v>
      </c>
      <c r="B69" s="2" t="s">
        <v>1463</v>
      </c>
      <c r="C69" s="2" t="s">
        <v>7386</v>
      </c>
      <c r="D69" s="2" t="s">
        <v>1461</v>
      </c>
      <c r="E69" s="2" t="s">
        <v>1464</v>
      </c>
      <c r="F69" s="5" t="s">
        <v>5443</v>
      </c>
      <c r="G69" s="3" t="s">
        <v>1346</v>
      </c>
      <c r="H69" s="3" t="s">
        <v>484</v>
      </c>
      <c r="I69" s="2" t="s">
        <v>7367</v>
      </c>
      <c r="J69" s="3" t="s">
        <v>1461</v>
      </c>
      <c r="O69" s="3"/>
      <c r="P69" s="2" t="s">
        <v>5677</v>
      </c>
      <c r="Q69" s="3"/>
      <c r="R69" s="3"/>
      <c r="S69" s="3"/>
      <c r="T69" s="3"/>
      <c r="U69" s="3"/>
      <c r="V69" s="3"/>
    </row>
    <row r="70" spans="1:22" s="2" customFormat="1" x14ac:dyDescent="0.3">
      <c r="A70" s="2" t="s">
        <v>817</v>
      </c>
      <c r="B70" s="2" t="s">
        <v>818</v>
      </c>
      <c r="C70" s="2" t="s">
        <v>819</v>
      </c>
      <c r="D70" s="2" t="s">
        <v>819</v>
      </c>
      <c r="F70" s="2" t="s">
        <v>820</v>
      </c>
      <c r="G70" s="2" t="str">
        <f>IF((OR((ISBLANK(A70)),(ISBLANK(B70)))),"Coord absent","OK")</f>
        <v>OK</v>
      </c>
      <c r="H70" s="2" t="s">
        <v>1765</v>
      </c>
      <c r="I70" s="2" t="s">
        <v>1765</v>
      </c>
      <c r="J70" s="2" t="s">
        <v>5443</v>
      </c>
      <c r="K70" s="2" t="s">
        <v>359</v>
      </c>
      <c r="L70" s="2" t="s">
        <v>808</v>
      </c>
      <c r="M70" s="2" t="s">
        <v>7351</v>
      </c>
      <c r="N70" s="2" t="s">
        <v>812</v>
      </c>
    </row>
    <row r="123" ht="6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BD_NonGEoref_filtree</vt:lpstr>
      <vt:lpstr>BdD georef Hop CS PS</vt:lpstr>
      <vt:lpstr>Inventaire officiel Infra </vt:lpstr>
      <vt:lpstr>liste officielle CS_Revisee</vt:lpstr>
      <vt:lpstr>liste officielle CS</vt:lpstr>
      <vt:lpstr>Données_DNHP_400CS</vt:lpstr>
      <vt:lpstr>Pivot Table Liste_officielle</vt:lpstr>
      <vt:lpstr>Pivot_table_PSCSR</vt:lpstr>
      <vt:lpstr>Structures_hors_etudes</vt:lpstr>
      <vt:lpstr>'Inventaire officiel Infra '!Print_Area</vt:lpstr>
      <vt:lpstr>'Inventaire officiel Infra 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 chkioua</dc:creator>
  <cp:lastModifiedBy>Stephanie</cp:lastModifiedBy>
  <cp:lastPrinted>2015-02-20T10:29:38Z</cp:lastPrinted>
  <dcterms:created xsi:type="dcterms:W3CDTF">2015-02-04T11:27:23Z</dcterms:created>
  <dcterms:modified xsi:type="dcterms:W3CDTF">2015-07-10T15:03:59Z</dcterms:modified>
</cp:coreProperties>
</file>