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3A9D76D8-C1FB-E644-8510-2AC15F44136B}" xr6:coauthVersionLast="46" xr6:coauthVersionMax="46" xr10:uidLastSave="{00000000-0000-0000-0000-000000000000}"/>
  <bookViews>
    <workbookView xWindow="0" yWindow="460" windowWidth="27880" windowHeight="17600" xr2:uid="{00000000-000D-0000-FFFF-FFFF00000000}"/>
  </bookViews>
  <sheets>
    <sheet name="Nation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C17" i="2" l="1"/>
  <c r="C15" i="2"/>
  <c r="C14" i="2"/>
  <c r="C13" i="2"/>
  <c r="C12" i="2"/>
  <c r="C11" i="2"/>
  <c r="C10" i="2"/>
  <c r="C9" i="2"/>
  <c r="C7" i="2"/>
</calcChain>
</file>

<file path=xl/sharedStrings.xml><?xml version="1.0" encoding="utf-8"?>
<sst xmlns="http://schemas.openxmlformats.org/spreadsheetml/2006/main" count="34" uniqueCount="34">
  <si>
    <t>Description</t>
  </si>
  <si>
    <t>delta</t>
  </si>
  <si>
    <t>mu</t>
  </si>
  <si>
    <t>Parameter</t>
  </si>
  <si>
    <t>nu</t>
  </si>
  <si>
    <t>kappa1</t>
  </si>
  <si>
    <t>kappa2</t>
  </si>
  <si>
    <t>tau</t>
  </si>
  <si>
    <t>lambda</t>
  </si>
  <si>
    <t>sa0</t>
  </si>
  <si>
    <t>ia0</t>
  </si>
  <si>
    <t>ra0</t>
  </si>
  <si>
    <t>sc0</t>
  </si>
  <si>
    <t>ic0</t>
  </si>
  <si>
    <t>rc0</t>
  </si>
  <si>
    <t>vs0</t>
  </si>
  <si>
    <t>vi0</t>
  </si>
  <si>
    <t>vr0</t>
  </si>
  <si>
    <t>birth rate</t>
  </si>
  <si>
    <t>mortality rate</t>
  </si>
  <si>
    <t>vaccine coverage (1st time)</t>
  </si>
  <si>
    <t>vaccine coverage (2nd time)</t>
  </si>
  <si>
    <t>vaccine effectiveness</t>
  </si>
  <si>
    <t>average infectiousness period = 14 days</t>
  </si>
  <si>
    <t>force of infection (transmissibility)</t>
  </si>
  <si>
    <t>susceptible adults</t>
  </si>
  <si>
    <t>infected adults</t>
  </si>
  <si>
    <t>recovered adults</t>
  </si>
  <si>
    <t>susceptible children</t>
  </si>
  <si>
    <t>infected children</t>
  </si>
  <si>
    <t>recovered children</t>
  </si>
  <si>
    <t>vaccinated susceptible</t>
  </si>
  <si>
    <t>vaccinated infected</t>
  </si>
  <si>
    <t>vaccinated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</si>
</sst>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10.33203125" bestFit="1" customWidth="1"/>
    <col min="2" max="2" width="36.6640625" bestFit="1" customWidth="1"/>
    <col min="3" max="4" width="12" bestFit="1" customWidth="1"/>
  </cols>
  <sheetData>
    <row r="1" spans="1:4" x14ac:dyDescent="0.2">
      <c r="A1" s="1" t="s">
        <v>3</v>
      </c>
      <c r="B1" s="1" t="s">
        <v>0</v>
      </c>
      <c r="C1" s="1">
        <v>100</v>
      </c>
      <c r="D1" s="1">
        <v>200</v>
      </c>
    </row>
    <row r="2" spans="1:4" x14ac:dyDescent="0.2">
      <c r="A2" s="1" t="s">
        <v>4</v>
      </c>
      <c r="B2" s="2" t="s">
        <v>18</v>
      </c>
      <c r="C2" s="2">
        <v>0</v>
      </c>
      <c r="D2" s="2">
        <v>0</v>
      </c>
    </row>
    <row r="3" spans="1:4" x14ac:dyDescent="0.2">
      <c r="A3" s="1" t="s">
        <v>2</v>
      </c>
      <c r="B3" s="2" t="s">
        <v>19</v>
      </c>
      <c r="C3" s="2">
        <v>0</v>
      </c>
      <c r="D3" s="2">
        <v>0</v>
      </c>
    </row>
    <row r="4" spans="1:4" x14ac:dyDescent="0.2">
      <c r="A4" s="1" t="s">
        <v>5</v>
      </c>
      <c r="B4" s="2" t="s">
        <v>20</v>
      </c>
      <c r="C4" s="2">
        <v>0.2</v>
      </c>
      <c r="D4" s="2">
        <v>0.2</v>
      </c>
    </row>
    <row r="5" spans="1:4" x14ac:dyDescent="0.2">
      <c r="A5" s="1" t="s">
        <v>6</v>
      </c>
      <c r="B5" s="2" t="s">
        <v>21</v>
      </c>
      <c r="C5" s="2">
        <v>0</v>
      </c>
      <c r="D5" s="2">
        <v>0</v>
      </c>
    </row>
    <row r="6" spans="1:4" x14ac:dyDescent="0.2">
      <c r="A6" s="1" t="s">
        <v>7</v>
      </c>
      <c r="B6" s="2" t="s">
        <v>22</v>
      </c>
      <c r="C6" s="2">
        <v>0.5</v>
      </c>
      <c r="D6" s="2">
        <v>0.5</v>
      </c>
    </row>
    <row r="7" spans="1:4" x14ac:dyDescent="0.2">
      <c r="A7" s="1" t="s">
        <v>1</v>
      </c>
      <c r="B7" s="2" t="s">
        <v>23</v>
      </c>
      <c r="C7" s="2">
        <f>1/14</f>
        <v>7.1428571428571425E-2</v>
      </c>
      <c r="D7" s="2">
        <f>1/14</f>
        <v>7.1428571428571425E-2</v>
      </c>
    </row>
    <row r="8" spans="1:4" x14ac:dyDescent="0.2">
      <c r="A8" s="1" t="s">
        <v>8</v>
      </c>
      <c r="B8" s="2" t="s">
        <v>24</v>
      </c>
      <c r="C8" s="2">
        <v>0.9</v>
      </c>
      <c r="D8" s="2">
        <v>0.9</v>
      </c>
    </row>
    <row r="9" spans="1:4" x14ac:dyDescent="0.2">
      <c r="A9" s="1" t="s">
        <v>9</v>
      </c>
      <c r="B9" s="2" t="s">
        <v>25</v>
      </c>
      <c r="C9" s="2">
        <f>0.32 * 0.85</f>
        <v>0.27200000000000002</v>
      </c>
      <c r="D9" s="2"/>
    </row>
    <row r="10" spans="1:4" x14ac:dyDescent="0.2">
      <c r="A10" s="1" t="s">
        <v>10</v>
      </c>
      <c r="B10" s="2" t="s">
        <v>26</v>
      </c>
      <c r="C10" s="2">
        <f>0.005 * 0.85</f>
        <v>4.2500000000000003E-3</v>
      </c>
      <c r="D10" s="2"/>
    </row>
    <row r="11" spans="1:4" x14ac:dyDescent="0.2">
      <c r="A11" s="1" t="s">
        <v>11</v>
      </c>
      <c r="B11" s="2" t="s">
        <v>27</v>
      </c>
      <c r="C11" s="2">
        <f>0 * 0.85</f>
        <v>0</v>
      </c>
      <c r="D11" s="2"/>
    </row>
    <row r="12" spans="1:4" x14ac:dyDescent="0.2">
      <c r="A12" s="1" t="s">
        <v>12</v>
      </c>
      <c r="B12" s="2" t="s">
        <v>28</v>
      </c>
      <c r="C12" s="2">
        <f>0.32 * 0.15</f>
        <v>4.8000000000000001E-2</v>
      </c>
      <c r="D12" s="2"/>
    </row>
    <row r="13" spans="1:4" x14ac:dyDescent="0.2">
      <c r="A13" s="1" t="s">
        <v>13</v>
      </c>
      <c r="B13" s="2" t="s">
        <v>29</v>
      </c>
      <c r="C13" s="2">
        <f>0.005 * 0.15</f>
        <v>7.5000000000000002E-4</v>
      </c>
      <c r="D13" s="2"/>
    </row>
    <row r="14" spans="1:4" x14ac:dyDescent="0.2">
      <c r="A14" s="1" t="s">
        <v>14</v>
      </c>
      <c r="B14" s="2" t="s">
        <v>30</v>
      </c>
      <c r="C14" s="2">
        <f>0 * 0.15</f>
        <v>0</v>
      </c>
      <c r="D14" s="2"/>
    </row>
    <row r="15" spans="1:4" x14ac:dyDescent="0.2">
      <c r="A15" s="1" t="s">
        <v>15</v>
      </c>
      <c r="B15" s="2" t="s">
        <v>31</v>
      </c>
      <c r="C15" s="2">
        <f>0.67 * 0.15</f>
        <v>0.10050000000000001</v>
      </c>
      <c r="D15" s="2"/>
    </row>
    <row r="16" spans="1:4" x14ac:dyDescent="0.2">
      <c r="A16" s="1" t="s">
        <v>16</v>
      </c>
      <c r="B16" s="2" t="s">
        <v>32</v>
      </c>
      <c r="C16" s="2">
        <v>5.0000000000000001E-3</v>
      </c>
      <c r="D16" s="2"/>
    </row>
    <row r="17" spans="1:4" x14ac:dyDescent="0.2">
      <c r="A17" s="1" t="s">
        <v>17</v>
      </c>
      <c r="B17" s="2" t="s">
        <v>33</v>
      </c>
      <c r="C17" s="2">
        <f>0.67 * 0.85</f>
        <v>0.56950000000000001</v>
      </c>
      <c r="D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2021-03-01T11:32:28Z</dcterms:modified>
</cp:coreProperties>
</file>