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goede\OneDrive\Documenti\10_ParER\PAOC2020\Realizzazione\"/>
    </mc:Choice>
  </mc:AlternateContent>
  <xr:revisionPtr revIDLastSave="347" documentId="DE9251BEFCBC603C8764C2151685DAE42A3D8586" xr6:coauthVersionLast="28" xr6:coauthVersionMax="28" xr10:uidLastSave="{74A46AE5-83FC-4224-906F-C8D0DD19D87A}"/>
  <bookViews>
    <workbookView xWindow="0" yWindow="0" windowWidth="20520" windowHeight="10995" activeTab="1" xr2:uid="{00000000-000D-0000-FFFF-FFFF00000000}"/>
  </bookViews>
  <sheets>
    <sheet name="AZIONI" sheetId="1" r:id="rId1"/>
    <sheet name="SCENARI" sheetId="5" r:id="rId2"/>
    <sheet name="INDICATORI_DI_OUTPUT" sheetId="2" r:id="rId3"/>
    <sheet name="INDICATORI_DI_RISULTATO" sheetId="3" r:id="rId4"/>
    <sheet name="GANTT" sheetId="4" r:id="rId5"/>
  </sheets>
  <definedNames>
    <definedName name="_xlnm._FilterDatabase" localSheetId="0" hidden="1">AZIONI!$A$2:$S$35</definedName>
    <definedName name="_xlnm._FilterDatabase" localSheetId="2" hidden="1">INDICATORI_DI_OUTPUT!$A$1:$E$37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1" l="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G5" i="1"/>
  <c r="F5" i="1"/>
  <c r="G4" i="1"/>
  <c r="F4" i="1"/>
  <c r="G3" i="1"/>
  <c r="F3" i="1"/>
  <c r="H1" i="1" l="1"/>
  <c r="H5" i="1" s="1"/>
  <c r="H3" i="1" l="1"/>
  <c r="H30" i="1"/>
  <c r="H28" i="1"/>
  <c r="H26" i="1"/>
  <c r="H24" i="1"/>
  <c r="H22" i="1"/>
  <c r="H20" i="1"/>
  <c r="H18" i="1"/>
  <c r="H16" i="1"/>
  <c r="H14" i="1"/>
  <c r="H12" i="1"/>
  <c r="H10" i="1"/>
  <c r="H8" i="1"/>
  <c r="H6" i="1"/>
  <c r="H4" i="1"/>
  <c r="H32" i="1"/>
  <c r="H35" i="1"/>
  <c r="H34" i="1"/>
  <c r="H33" i="1"/>
  <c r="H31" i="1"/>
  <c r="H29" i="1"/>
  <c r="H27" i="1"/>
  <c r="H25" i="1"/>
  <c r="H23" i="1"/>
  <c r="H21" i="1"/>
  <c r="H19" i="1"/>
  <c r="H17" i="1"/>
  <c r="H15" i="1"/>
  <c r="H13" i="1"/>
  <c r="H11" i="1"/>
  <c r="H9" i="1"/>
  <c r="H7" i="1"/>
  <c r="I1" i="1"/>
  <c r="I3" i="1" l="1"/>
  <c r="I16" i="1"/>
  <c r="I20" i="1"/>
  <c r="I22" i="1"/>
  <c r="I26" i="1"/>
  <c r="I30" i="1"/>
  <c r="I5" i="1"/>
  <c r="I7" i="1"/>
  <c r="I9" i="1"/>
  <c r="I11" i="1"/>
  <c r="I13" i="1"/>
  <c r="I15" i="1"/>
  <c r="I17" i="1"/>
  <c r="I19" i="1"/>
  <c r="I21" i="1"/>
  <c r="I23" i="1"/>
  <c r="I25" i="1"/>
  <c r="I27" i="1"/>
  <c r="I29" i="1"/>
  <c r="I31" i="1"/>
  <c r="I33" i="1"/>
  <c r="I34" i="1"/>
  <c r="I35" i="1"/>
  <c r="I32" i="1"/>
  <c r="I4" i="1"/>
  <c r="I6" i="1"/>
  <c r="I8" i="1"/>
  <c r="I10" i="1"/>
  <c r="I12" i="1"/>
  <c r="I14" i="1"/>
  <c r="I18" i="1"/>
  <c r="I24" i="1"/>
  <c r="I28" i="1"/>
  <c r="J1" i="1"/>
  <c r="K1" i="1" s="1"/>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5" i="1"/>
  <c r="K3" i="1"/>
  <c r="K34" i="1"/>
  <c r="J4" i="1"/>
  <c r="J5" i="1"/>
  <c r="J6" i="1"/>
  <c r="J7" i="1"/>
  <c r="J8" i="1"/>
  <c r="J9" i="1"/>
  <c r="J10" i="1"/>
  <c r="J11" i="1"/>
  <c r="J12" i="1"/>
  <c r="J13" i="1"/>
  <c r="J14" i="1"/>
  <c r="J15" i="1"/>
  <c r="J16" i="1"/>
  <c r="J17" i="1"/>
  <c r="J18" i="1"/>
  <c r="J19" i="1"/>
  <c r="J20" i="1"/>
  <c r="J21" i="1"/>
  <c r="J22" i="1"/>
  <c r="J23" i="1"/>
  <c r="J24" i="1"/>
  <c r="J25" i="1"/>
  <c r="J26" i="1"/>
  <c r="J27" i="1"/>
  <c r="J28" i="1"/>
  <c r="J29" i="1"/>
  <c r="J30" i="1"/>
  <c r="J32" i="1"/>
  <c r="J3" i="1"/>
  <c r="J31" i="1"/>
  <c r="J33" i="1"/>
  <c r="J34" i="1"/>
  <c r="J35" i="1"/>
  <c r="L1" i="1"/>
  <c r="L4" i="1" l="1"/>
  <c r="L6" i="1"/>
  <c r="L8" i="1"/>
  <c r="L10" i="1"/>
  <c r="L12" i="1"/>
  <c r="L14" i="1"/>
  <c r="L16" i="1"/>
  <c r="L18" i="1"/>
  <c r="L20" i="1"/>
  <c r="L22" i="1"/>
  <c r="L24" i="1"/>
  <c r="L26" i="1"/>
  <c r="L28" i="1"/>
  <c r="L30" i="1"/>
  <c r="L32" i="1"/>
  <c r="L33" i="1"/>
  <c r="L34" i="1"/>
  <c r="L35" i="1"/>
  <c r="L31" i="1"/>
  <c r="L3" i="1"/>
  <c r="L5" i="1"/>
  <c r="L7" i="1"/>
  <c r="L9" i="1"/>
  <c r="L11" i="1"/>
  <c r="L13" i="1"/>
  <c r="L15" i="1"/>
  <c r="L17" i="1"/>
  <c r="L19" i="1"/>
  <c r="L21" i="1"/>
  <c r="L23" i="1"/>
  <c r="L25" i="1"/>
  <c r="L27" i="1"/>
  <c r="L29" i="1"/>
  <c r="M1" i="1"/>
  <c r="M31" i="1" l="1"/>
  <c r="M3" i="1"/>
  <c r="M13" i="1"/>
  <c r="M17" i="1"/>
  <c r="M23" i="1"/>
  <c r="M27" i="1"/>
  <c r="M4" i="1"/>
  <c r="M6" i="1"/>
  <c r="M8" i="1"/>
  <c r="M10" i="1"/>
  <c r="M12" i="1"/>
  <c r="M14" i="1"/>
  <c r="M16" i="1"/>
  <c r="M18" i="1"/>
  <c r="M20" i="1"/>
  <c r="M22" i="1"/>
  <c r="M24" i="1"/>
  <c r="M26" i="1"/>
  <c r="M28" i="1"/>
  <c r="M30" i="1"/>
  <c r="M32" i="1"/>
  <c r="M33" i="1"/>
  <c r="M34" i="1"/>
  <c r="M35" i="1"/>
  <c r="M5" i="1"/>
  <c r="M7" i="1"/>
  <c r="M9" i="1"/>
  <c r="M11" i="1"/>
  <c r="M15" i="1"/>
  <c r="M19" i="1"/>
  <c r="M21" i="1"/>
  <c r="M25" i="1"/>
  <c r="M29" i="1"/>
  <c r="N1" i="1"/>
  <c r="N4" i="1" l="1"/>
  <c r="N5" i="1"/>
  <c r="N6" i="1"/>
  <c r="N7" i="1"/>
  <c r="N8" i="1"/>
  <c r="N9" i="1"/>
  <c r="N10" i="1"/>
  <c r="N11" i="1"/>
  <c r="N12" i="1"/>
  <c r="N13" i="1"/>
  <c r="N14" i="1"/>
  <c r="N15" i="1"/>
  <c r="N16" i="1"/>
  <c r="N17" i="1"/>
  <c r="N18" i="1"/>
  <c r="N19" i="1"/>
  <c r="N20" i="1"/>
  <c r="N21" i="1"/>
  <c r="N22" i="1"/>
  <c r="N23" i="1"/>
  <c r="N24" i="1"/>
  <c r="N25" i="1"/>
  <c r="N26" i="1"/>
  <c r="N27" i="1"/>
  <c r="N28" i="1"/>
  <c r="N29" i="1"/>
  <c r="N30" i="1"/>
  <c r="N31" i="1"/>
  <c r="N3" i="1"/>
  <c r="N32" i="1"/>
  <c r="N33" i="1"/>
  <c r="N34" i="1"/>
  <c r="N35" i="1"/>
  <c r="O1" i="1"/>
  <c r="O4" i="1" l="1"/>
  <c r="O5" i="1"/>
  <c r="O6" i="1"/>
  <c r="O7" i="1"/>
  <c r="O8" i="1"/>
  <c r="O9" i="1"/>
  <c r="O10" i="1"/>
  <c r="O11" i="1"/>
  <c r="O12" i="1"/>
  <c r="O13" i="1"/>
  <c r="O14" i="1"/>
  <c r="O15" i="1"/>
  <c r="O16" i="1"/>
  <c r="O17" i="1"/>
  <c r="O18" i="1"/>
  <c r="O19" i="1"/>
  <c r="O20" i="1"/>
  <c r="O21" i="1"/>
  <c r="O22" i="1"/>
  <c r="O23" i="1"/>
  <c r="O24" i="1"/>
  <c r="O25" i="1"/>
  <c r="O26" i="1"/>
  <c r="O27" i="1"/>
  <c r="O28" i="1"/>
  <c r="O29" i="1"/>
  <c r="O30" i="1"/>
  <c r="O31" i="1"/>
  <c r="O34" i="1"/>
  <c r="O35" i="1"/>
  <c r="O3" i="1"/>
  <c r="O32" i="1"/>
  <c r="O33" i="1"/>
  <c r="P1" i="1"/>
  <c r="P5" i="1" l="1"/>
  <c r="P7" i="1"/>
  <c r="P9" i="1"/>
  <c r="P11" i="1"/>
  <c r="P13" i="1"/>
  <c r="P15" i="1"/>
  <c r="P17" i="1"/>
  <c r="P19" i="1"/>
  <c r="P21" i="1"/>
  <c r="P23" i="1"/>
  <c r="P25" i="1"/>
  <c r="P27" i="1"/>
  <c r="P29" i="1"/>
  <c r="P32" i="1"/>
  <c r="P33" i="1"/>
  <c r="P34" i="1"/>
  <c r="P35" i="1"/>
  <c r="P4" i="1"/>
  <c r="P6" i="1"/>
  <c r="P8" i="1"/>
  <c r="P10" i="1"/>
  <c r="P12" i="1"/>
  <c r="P14" i="1"/>
  <c r="P16" i="1"/>
  <c r="P18" i="1"/>
  <c r="P20" i="1"/>
  <c r="P22" i="1"/>
  <c r="P24" i="1"/>
  <c r="P26" i="1"/>
  <c r="P28" i="1"/>
  <c r="P30" i="1"/>
  <c r="P31" i="1"/>
  <c r="P3" i="1"/>
  <c r="Q1" i="1"/>
  <c r="Q20" i="1" l="1"/>
  <c r="Q3" i="1"/>
  <c r="Q10" i="1"/>
  <c r="Q14" i="1"/>
  <c r="Q18" i="1"/>
  <c r="Q24" i="1"/>
  <c r="Q28" i="1"/>
  <c r="Q5" i="1"/>
  <c r="Q7" i="1"/>
  <c r="Q9" i="1"/>
  <c r="Q11" i="1"/>
  <c r="Q13" i="1"/>
  <c r="Q15" i="1"/>
  <c r="Q17" i="1"/>
  <c r="Q19" i="1"/>
  <c r="Q21" i="1"/>
  <c r="Q23" i="1"/>
  <c r="Q25" i="1"/>
  <c r="Q27" i="1"/>
  <c r="Q29" i="1"/>
  <c r="Q32" i="1"/>
  <c r="Q33" i="1"/>
  <c r="Q34" i="1"/>
  <c r="Q35" i="1"/>
  <c r="Q4" i="1"/>
  <c r="Q6" i="1"/>
  <c r="Q8" i="1"/>
  <c r="Q12" i="1"/>
  <c r="Q16" i="1"/>
  <c r="Q22" i="1"/>
  <c r="Q26" i="1"/>
  <c r="Q30" i="1"/>
  <c r="Q31" i="1"/>
  <c r="R1" i="1"/>
  <c r="R4" i="1" l="1"/>
  <c r="R5" i="1"/>
  <c r="R6" i="1"/>
  <c r="R7" i="1"/>
  <c r="R8" i="1"/>
  <c r="R9" i="1"/>
  <c r="R10" i="1"/>
  <c r="R11" i="1"/>
  <c r="R12" i="1"/>
  <c r="R13" i="1"/>
  <c r="R14" i="1"/>
  <c r="R15" i="1"/>
  <c r="R16" i="1"/>
  <c r="R17" i="1"/>
  <c r="R18" i="1"/>
  <c r="R19" i="1"/>
  <c r="R20" i="1"/>
  <c r="R21" i="1"/>
  <c r="R22" i="1"/>
  <c r="R23" i="1"/>
  <c r="R24" i="1"/>
  <c r="R25" i="1"/>
  <c r="R26" i="1"/>
  <c r="R27" i="1"/>
  <c r="R28" i="1"/>
  <c r="R29" i="1"/>
  <c r="R30" i="1"/>
  <c r="R31" i="1"/>
  <c r="R3" i="1"/>
  <c r="R32" i="1"/>
  <c r="R33" i="1"/>
  <c r="R34" i="1"/>
  <c r="R35" i="1"/>
  <c r="S1" i="1"/>
  <c r="S4" i="1" l="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 i="1"/>
  <c r="S34" i="1"/>
  <c r="S35" i="1"/>
</calcChain>
</file>

<file path=xl/sharedStrings.xml><?xml version="1.0" encoding="utf-8"?>
<sst xmlns="http://schemas.openxmlformats.org/spreadsheetml/2006/main" count="498" uniqueCount="197">
  <si>
    <t>Attività</t>
  </si>
  <si>
    <t>Descrizione</t>
  </si>
  <si>
    <t>Data inizio</t>
  </si>
  <si>
    <t>Data fine</t>
  </si>
  <si>
    <t>Progressivo e vincoli</t>
  </si>
  <si>
    <t>A1.1</t>
  </si>
  <si>
    <t>A1.2</t>
  </si>
  <si>
    <t>A1.3</t>
  </si>
  <si>
    <t>A1.4</t>
  </si>
  <si>
    <t>A1.5</t>
  </si>
  <si>
    <t>A1.6</t>
  </si>
  <si>
    <t>A2.1</t>
  </si>
  <si>
    <t>A2.2</t>
  </si>
  <si>
    <t>A2.3</t>
  </si>
  <si>
    <t>A2.4</t>
  </si>
  <si>
    <t>A2.5</t>
  </si>
  <si>
    <t>A2.6</t>
  </si>
  <si>
    <t>A2.7</t>
  </si>
  <si>
    <t>A2.8</t>
  </si>
  <si>
    <t>A2.9</t>
  </si>
  <si>
    <t>A2.10</t>
  </si>
  <si>
    <t>A3.1</t>
  </si>
  <si>
    <t>A3.2</t>
  </si>
  <si>
    <t>A3.3</t>
  </si>
  <si>
    <t>A3.4</t>
  </si>
  <si>
    <t>A3.5</t>
  </si>
  <si>
    <t>A3.6</t>
  </si>
  <si>
    <t>A3.7</t>
  </si>
  <si>
    <t>A4.1</t>
  </si>
  <si>
    <t>A4.2</t>
  </si>
  <si>
    <t>A4.3</t>
  </si>
  <si>
    <t>A4.4</t>
  </si>
  <si>
    <t>A4.5</t>
  </si>
  <si>
    <t>A4.6</t>
  </si>
  <si>
    <t>A4.7</t>
  </si>
  <si>
    <t>A5.1</t>
  </si>
  <si>
    <t>A5.2</t>
  </si>
  <si>
    <t>A5.3</t>
  </si>
  <si>
    <t>Azione</t>
  </si>
  <si>
    <t>Indicatore</t>
  </si>
  <si>
    <t>Valore Target</t>
  </si>
  <si>
    <t>Unità di misura</t>
  </si>
  <si>
    <t>ID</t>
  </si>
  <si>
    <t>A1</t>
  </si>
  <si>
    <t>da inserire alla fine</t>
  </si>
  <si>
    <t>A3</t>
  </si>
  <si>
    <t>Progetto del Client di versamento</t>
  </si>
  <si>
    <t>1 per sistema versante</t>
  </si>
  <si>
    <t>percentuale</t>
  </si>
  <si>
    <r>
      <rPr>
        <b/>
        <sz val="11"/>
        <color theme="1"/>
        <rFont val="Calibri"/>
        <family val="2"/>
        <scheme val="minor"/>
      </rPr>
      <t>Definizione del Piano di Lavoro annuale e del Programma di lavoro</t>
    </r>
    <r>
      <rPr>
        <sz val="11"/>
        <color theme="1"/>
        <rFont val="Calibri"/>
        <family val="2"/>
        <scheme val="minor"/>
      </rPr>
      <t xml:space="preserve"> da parte del Comitato Scientifico, con descrizione dei task progettuali e relativi obiettivi basati sulle azioni A1 - A5, indicatori e target
Output:
- Piano di Lavoro annuale
- Programma di lavoro dettagliato dei task progettuali, con obiettivi, quick wins, risorse, prioritizzazione e dipendenze tra task, deliverable e tempistiche 
- indicatori e target progettuali</t>
    </r>
  </si>
  <si>
    <t>A2</t>
  </si>
  <si>
    <t>Modello di Manuale di Conservazione</t>
  </si>
  <si>
    <t>6 (1 per scenario)</t>
  </si>
  <si>
    <t>Manuale utente specifici per profilo</t>
  </si>
  <si>
    <t>Manuale tecnico di interfaccia</t>
  </si>
  <si>
    <t>Linee guida per la conservazione delle tipologie documentarie</t>
  </si>
  <si>
    <r>
      <rPr>
        <b/>
        <sz val="11"/>
        <color theme="1"/>
        <rFont val="Calibri"/>
        <family val="2"/>
        <scheme val="minor"/>
      </rPr>
      <t>Definizione e Descrizione dei fattori amministrativi, normativi o regolamentari interni ed esterni</t>
    </r>
    <r>
      <rPr>
        <sz val="11"/>
        <color theme="1"/>
        <rFont val="Calibri"/>
        <family val="2"/>
        <scheme val="minor"/>
      </rPr>
      <t>, quali ad esempio normativa sulla conservazione, standard di riferimento nazionali ed internazionali, accreditamento e certificazioni conservatori, piani strategici, accordi d'intesa, convenzione enti, ecc.
Output: Capitoli 1-4 del modello di Manuale di Conservazione di scenario 1 e 3</t>
    </r>
  </si>
  <si>
    <r>
      <rPr>
        <b/>
        <sz val="11"/>
        <color theme="1"/>
        <rFont val="Calibri"/>
        <family val="2"/>
        <scheme val="minor"/>
      </rPr>
      <t>Elenco delle Amministrazioni che hanno riusato la buona pratica</t>
    </r>
    <r>
      <rPr>
        <sz val="11"/>
        <color theme="1"/>
        <rFont val="Calibri"/>
        <family val="2"/>
        <scheme val="minor"/>
      </rPr>
      <t>, con il dettaglio delle funzionalità adottate e/o della versione della buona pratica utilizzata (se applicabile), suddivisi per i 6 scenari di conservazione, con indicazione del referente della buona pratica all’interno di ciascuna Amministrazione; i fattori vengono descritti in base ai diversi scenari di riuso
Output: Liste di Esempi di Referenze</t>
    </r>
  </si>
  <si>
    <r>
      <rPr>
        <b/>
        <sz val="11"/>
        <color theme="1"/>
        <rFont val="Calibri"/>
        <family val="2"/>
        <scheme val="minor"/>
      </rPr>
      <t>Indicazione di tempi e costi per l’adozione e per la gestione a regime della buona pratica</t>
    </r>
    <r>
      <rPr>
        <sz val="11"/>
        <color theme="1"/>
        <rFont val="Calibri"/>
        <family val="2"/>
        <scheme val="minor"/>
      </rPr>
      <t>, con evidenza dei fattori che ne determinano la variabilità sulla base dell'applicazione dei diversi scenari di conservazione
Output: Modello di calcolo di tempi e costi</t>
    </r>
  </si>
  <si>
    <r>
      <rPr>
        <b/>
        <sz val="11"/>
        <color theme="1"/>
        <rFont val="Calibri"/>
        <family val="2"/>
        <scheme val="minor"/>
      </rPr>
      <t>Definizione di metodologia di Direzione, Coordinamento e Monitoraggio del Progetto</t>
    </r>
    <r>
      <rPr>
        <sz val="11"/>
        <color theme="1"/>
        <rFont val="Calibri"/>
        <family val="2"/>
        <scheme val="minor"/>
      </rPr>
      <t xml:space="preserve"> da parte del Comitato Scientifico, inclusa la gestione dei rischi di progetto e la metodologia di raccolta e condivisione dei documenti di Progetto e la strategia di comunicazione
Output:
- metodologia progettuale per assicurare una gestione omnicomprensiva dei diversi aspetti da indirizzare e manutere durante l'intero ciclo di vita del progetto
- strategia di comunicazione interna al gruppo di lavoro</t>
    </r>
  </si>
  <si>
    <t>A5</t>
  </si>
  <si>
    <t>Piano di comunicazione della buona pratica per favorire la  promozione, comunicazione e disseminazione dell'intervento</t>
  </si>
  <si>
    <t>Anomalie di versamento</t>
  </si>
  <si>
    <t>1 complessiva</t>
  </si>
  <si>
    <t>&lt;= 1% dei versamenti effettuati</t>
  </si>
  <si>
    <t>A4</t>
  </si>
  <si>
    <t>M1</t>
  </si>
  <si>
    <t>M2</t>
  </si>
  <si>
    <t>M3</t>
  </si>
  <si>
    <t>M4</t>
  </si>
  <si>
    <t>M5</t>
  </si>
  <si>
    <t>M6</t>
  </si>
  <si>
    <t>M7</t>
  </si>
  <si>
    <t>M8</t>
  </si>
  <si>
    <t>M9</t>
  </si>
  <si>
    <t>M10</t>
  </si>
  <si>
    <t>M11</t>
  </si>
  <si>
    <t>M12</t>
  </si>
  <si>
    <r>
      <t xml:space="preserve">Kickoff di Progetto </t>
    </r>
    <r>
      <rPr>
        <sz val="11"/>
        <color theme="1"/>
        <rFont val="Calibri"/>
        <family val="2"/>
        <scheme val="minor"/>
      </rPr>
      <t>con descrizione degli obiettivi progettuali, azioni ed attività, composizione del Comitato Scientifico, ruoli e responsabilità per le diverse azioni progettuali
Output:
- materiale kickoff di Progetto
- matrice RACI per tutte le azioni ed attività del Progetto, con assegnazione di Ruoli e Responsabilità nel gruppo di lavoro e Comitato Scientifico
- pianificazione di massima del Progetto, delle azioni ed attività
- definizione dei prossimi passi</t>
    </r>
  </si>
  <si>
    <r>
      <rPr>
        <b/>
        <sz val="11"/>
        <color theme="1"/>
        <rFont val="Calibri"/>
        <family val="2"/>
        <scheme val="minor"/>
      </rPr>
      <t xml:space="preserve">Esecuzione del Programma di lavoro </t>
    </r>
    <r>
      <rPr>
        <sz val="11"/>
        <color theme="1"/>
        <rFont val="Calibri"/>
        <family val="2"/>
        <scheme val="minor"/>
      </rPr>
      <t>con Direzione, Coordinamento e Monitoraggio del Comitato Scientifico
Output:
- SAL mensili degli obiettivi e dei task progettuali, con attenzione ai quick wins ed al monitoraggio dei rischi
- misurazioni degli indicatori, con individuazione degli scostamenti e definizione di nuovi indicatori o nuovi target
- Programma di lavoro aggiornato con azioni correttive, ripianificazione di task, nuovi indicatori o nuovi target
- comunicazioni ai partner</t>
    </r>
  </si>
  <si>
    <r>
      <rPr>
        <b/>
        <sz val="11"/>
        <color theme="1"/>
        <rFont val="Calibri"/>
        <family val="2"/>
        <scheme val="minor"/>
      </rPr>
      <t xml:space="preserve">Monitoraggio amministrativo mensile dei costi di Progetto </t>
    </r>
    <r>
      <rPr>
        <sz val="11"/>
        <color theme="1"/>
        <rFont val="Calibri"/>
        <family val="2"/>
        <scheme val="minor"/>
      </rPr>
      <t>nel rispetto dell'intervento finanziato e delle tipologie di spesa ritenute ammissibili
Output:
- stati avanzamento amministrativi periodici
- misurazione degli indicatori amministrativi, con individuazione degli scostamenti rispetto ai target definiti ed azioni di miglioramento
- comunicazioni ai partner</t>
    </r>
  </si>
  <si>
    <r>
      <rPr>
        <b/>
        <sz val="11"/>
        <color theme="1"/>
        <rFont val="Calibri"/>
        <family val="2"/>
        <scheme val="minor"/>
      </rPr>
      <t>Chiusura del Progetto</t>
    </r>
    <r>
      <rPr>
        <sz val="11"/>
        <color theme="1"/>
        <rFont val="Calibri"/>
        <family val="2"/>
        <scheme val="minor"/>
      </rPr>
      <t>, con verifica complessiva degli obiettivi delle azioni e focus su quelli rivolti a evoluzione, promozione, comunicazione e disseminazione della buona pratica  e "lessons learned" per assicurare l'evoluzione della buona pratica
Output:
- raccolta di tutti i documenti di progetto
- versione definitiva del kit di riuso
- indicatori e target finali per l'attuazione della buona pratica
- raccomandazioni per future attuazioni della buona pratica</t>
    </r>
  </si>
  <si>
    <r>
      <rPr>
        <b/>
        <sz val="11"/>
        <color theme="1"/>
        <rFont val="Calibri"/>
        <family val="2"/>
        <scheme val="minor"/>
      </rPr>
      <t>Caratterizzazione di 6 scenari</t>
    </r>
    <r>
      <rPr>
        <sz val="11"/>
        <color theme="1"/>
        <rFont val="Calibri"/>
        <family val="2"/>
        <scheme val="minor"/>
      </rPr>
      <t>:
- funzionalità, criticità, contributo al miglioramento nell’efficienza operativa e/o efficacia amministrativa interna e/o esterna degli Enti;
- descrizione dei fattori organizzativi e tecnologici interni ed esterni che possono influenzare positivamente o negativamente il riuso
- requisiti e rischi per l'implementazione.
Output: Quadro sinottico degli scenari di riuso
Sintesi del singolo scenario di riuso
Modelli di analisi dei rischi</t>
    </r>
  </si>
  <si>
    <r>
      <rPr>
        <b/>
        <sz val="11"/>
        <color theme="1"/>
        <rFont val="Calibri"/>
        <family val="2"/>
        <scheme val="minor"/>
      </rPr>
      <t xml:space="preserve">Formalizzazione del Piano di adozione della Buona Pratica in base allo scenario </t>
    </r>
    <r>
      <rPr>
        <sz val="11"/>
        <color theme="1"/>
        <rFont val="Calibri"/>
        <family val="2"/>
        <scheme val="minor"/>
      </rPr>
      <t>in tutte le sue componenti Gestionali, Organizzative, Tecnologiche, Amministrative, Informative/formative, con indicazione di ruoli e responsabilità, fasi e attività del processo di trasferimento con il dettaglio di tempi, costi e altre risorse necessarie (competenze, personale)
Output: Modello di Piano di adozione della Buona Pratica
Matrice dei Fattori che determinano la variabilità del Piano</t>
    </r>
  </si>
  <si>
    <r>
      <rPr>
        <b/>
        <sz val="11"/>
        <color theme="1"/>
        <rFont val="Calibri"/>
        <family val="2"/>
        <scheme val="minor"/>
      </rPr>
      <t xml:space="preserve">Descrizione dei processi e delle procedure amministrativi e operativi </t>
    </r>
    <r>
      <rPr>
        <sz val="11"/>
        <color theme="1"/>
        <rFont val="Calibri"/>
        <family val="2"/>
        <scheme val="minor"/>
      </rPr>
      <t>oggetto dell’intervento della buona pratica e delle attività, dei ruoli e delle mansioni che dovranno essere svolti dal personale impattato dalla buona pratica
Output: Capitoli 4,5,7 e 9 del modello di Manuale di Conservazione
Modelli dei Processi e delle Procedure
Linee guida per la conservazione delle diverse tipologie documentarie
Manuale d'esercizio archivistico
Manuale d'esercizio tecnico</t>
    </r>
  </si>
  <si>
    <r>
      <rPr>
        <b/>
        <sz val="11"/>
        <color theme="1"/>
        <rFont val="Calibri"/>
        <family val="2"/>
        <scheme val="minor"/>
      </rPr>
      <t>Messa a disposizione del software e della documentazione tecnica (scenari 1 e 2) e della documentazione utente (tutti gli scenari)</t>
    </r>
    <r>
      <rPr>
        <sz val="11"/>
        <color theme="1"/>
        <rFont val="Calibri"/>
        <family val="2"/>
        <scheme val="minor"/>
      </rPr>
      <t xml:space="preserve">
Output: Disegno dell'architettura hw e sw del sistema
Manuale di installazione del sw di infrastruttura
Manuale di installazione  e attivazione del sw applicativo
Pacchetti software da installare
Licenza d'uso
Specifiche funzionali dell'applicativo
Specifiche tecniche dell'applicativo
Manuali tecnico di interfaccia
Manuali utente specifici per profilo</t>
    </r>
  </si>
  <si>
    <r>
      <rPr>
        <b/>
        <sz val="11"/>
        <color theme="1"/>
        <rFont val="Calibri"/>
        <family val="2"/>
        <scheme val="minor"/>
      </rPr>
      <t xml:space="preserve">Standardizzazione dei Modelli di Atti amministrativi a supporto del trasferimento della buona pratica e di atti utili per l’acquisizione di beni e servizi </t>
    </r>
    <r>
      <rPr>
        <sz val="11"/>
        <color theme="1"/>
        <rFont val="Calibri"/>
        <family val="2"/>
        <scheme val="minor"/>
      </rPr>
      <t>necessari per supportare adeguatamente il trasferimento e l’adozione della buona pratica
Output: Modelli di documentazione per il trasferimento della buona pratica (Richiesta di informazione, di adesione, Convenzione  e relativi allegati, Accordo di servizio, ecc.)
Elenco dei sistemi documentali già interfacciati</t>
    </r>
  </si>
  <si>
    <r>
      <rPr>
        <b/>
        <sz val="11"/>
        <color theme="1"/>
        <rFont val="Calibri"/>
        <family val="2"/>
        <scheme val="minor"/>
      </rPr>
      <t xml:space="preserve">Predisposizione dell'Elenco dei Soggetti Pubblici e Privati che hanno operato sulla buona pratica </t>
    </r>
    <r>
      <rPr>
        <sz val="11"/>
        <color theme="1"/>
        <rFont val="Calibri"/>
        <family val="2"/>
        <scheme val="minor"/>
      </rPr>
      <t>nell’ambito del progetto finanziato, con indicazione della conoscenza specifica circa modelli, strumenti e processi, e dettaglio degli interventi effettuati
Output: Elenco soggetti contributori</t>
    </r>
  </si>
  <si>
    <r>
      <rPr>
        <b/>
        <sz val="11"/>
        <color theme="1"/>
        <rFont val="Calibri"/>
        <family val="2"/>
        <scheme val="minor"/>
      </rPr>
      <t xml:space="preserve">Messa a disposizione del materiale di formazione e dei corsi di e-learning
</t>
    </r>
    <r>
      <rPr>
        <sz val="11"/>
        <color theme="1"/>
        <rFont val="Calibri"/>
        <family val="2"/>
        <scheme val="minor"/>
      </rPr>
      <t>Output: Corsi di e-learning
Materiale a supporto dei corsi</t>
    </r>
  </si>
  <si>
    <r>
      <rPr>
        <b/>
        <sz val="11"/>
        <color theme="1"/>
        <rFont val="Calibri"/>
        <family val="2"/>
        <scheme val="minor"/>
      </rPr>
      <t xml:space="preserve">Realizzazione dell'infrastruttura HW e SW (scenari 1 e 2) 
</t>
    </r>
    <r>
      <rPr>
        <sz val="11"/>
        <color theme="1"/>
        <rFont val="Calibri"/>
        <family val="2"/>
        <scheme val="minor"/>
      </rPr>
      <t>- Infrastruttura necessaria per la realizzazione del pilota
- Infrastrutture necessarie per il sistema di test e per il sistema di produzione
- Caratteristiche del client di versamento sincrono che il riutilizzatore deve sviluppare per effettuare versamenti automatici.
Output: Disegno dell'Architettura e Progetto del Client di versamento</t>
    </r>
  </si>
  <si>
    <r>
      <rPr>
        <b/>
        <sz val="11"/>
        <color theme="1"/>
        <rFont val="Calibri"/>
        <family val="2"/>
        <scheme val="minor"/>
      </rPr>
      <t xml:space="preserve">Supporto all'avvio dell'accreditamento AgID (scenari 1 e 3)
</t>
    </r>
    <r>
      <rPr>
        <sz val="11"/>
        <color theme="1"/>
        <rFont val="Calibri"/>
        <family val="2"/>
        <scheme val="minor"/>
      </rPr>
      <t>- Pianificazione del processo di accreditamento
- Compilazione della documentazione da inviare a AgID
Output: Manuale di Conservazione
Piano della Sicurezza</t>
    </r>
  </si>
  <si>
    <r>
      <rPr>
        <b/>
        <sz val="11"/>
        <color theme="1"/>
        <rFont val="Calibri"/>
        <family val="2"/>
        <scheme val="minor"/>
      </rPr>
      <t xml:space="preserve">Generalizzazione dei meccanismi di intetfaccia per ampliare il numero di sistemi alimentanti il sistema di conservazione
</t>
    </r>
    <r>
      <rPr>
        <sz val="11"/>
        <color theme="1"/>
        <rFont val="Calibri"/>
        <family val="2"/>
        <scheme val="minor"/>
      </rPr>
      <t>Output: Specifiche di interfaccia generalizzate</t>
    </r>
  </si>
  <si>
    <r>
      <rPr>
        <b/>
        <sz val="11"/>
        <color theme="1"/>
        <rFont val="Calibri"/>
        <family val="2"/>
        <scheme val="minor"/>
      </rPr>
      <t xml:space="preserve">Revisione dell'interfaccia uomo-macchina delle funzionalità di maggiore diffusione per facilitarne l'utilizzo 
</t>
    </r>
    <r>
      <rPr>
        <sz val="11"/>
        <color theme="1"/>
        <rFont val="Calibri"/>
        <family val="2"/>
        <scheme val="minor"/>
      </rPr>
      <t>Output: Specifiche della nuova GUI
- Specifiche per il pluri-linguismo
- Prototipo della nuova interfaccia uomo-macchina</t>
    </r>
  </si>
  <si>
    <r>
      <rPr>
        <b/>
        <sz val="11"/>
        <color theme="1"/>
        <rFont val="Calibri"/>
        <family val="2"/>
        <scheme val="minor"/>
      </rPr>
      <t xml:space="preserve">Potenziamento dei servizi di e-learning
</t>
    </r>
    <r>
      <rPr>
        <sz val="11"/>
        <color theme="1"/>
        <rFont val="Calibri"/>
        <family val="2"/>
        <scheme val="minor"/>
      </rPr>
      <t>Output: Nuovi oggetti formativi</t>
    </r>
  </si>
  <si>
    <r>
      <t>Definizione del Piano di comunicazione della buona pratica per favorire promozione, comunicazione e disseminazione dell'intervento</t>
    </r>
    <r>
      <rPr>
        <sz val="11"/>
        <color theme="1"/>
        <rFont val="Calibri"/>
        <family val="2"/>
        <scheme val="minor"/>
      </rPr>
      <t>, coerentemente con la SEZIONE 3 PUNTO 5 allegato A2, con l'allegato D e nel rispetto della disciplina comunitaria di riferimento e delle successive prescrizioni che saranno fornite dall’AdG, definendo modalità e tempistiche per l'attuazione delle azioni previste verso gli  Enti del partenariato ed altri Enti potenzialmente interessati.
Output: Piano di comunicazione</t>
    </r>
  </si>
  <si>
    <t>Documentazione kickoff di progetto - Strategia di comunicazione interna al gruppo di lavoro - Metodologia per la Direzione, il Coordinamento ed il Monitoraggio del Progetto da parte del Comitato Scientifico - Piano di Lavoro annuale iniziale - Programma di lavoro iniziale dettagliato</t>
  </si>
  <si>
    <t>Stati avanzamento mensili per il monitoraggio amministrativo dei costi di progetto, contenenti la misurazione degli indicatori amministrativi, l'individuazione degli scostamenti rispetto ai target definiti e le azioni di miglioramento, comunicate ai partner del progetto - Stati avanzamento mensili delle attività progettuali, misurazione dei target definiti ed azioni correttive, aggiornamento del Programma di lavoro e comunicazione ai partner di progetto</t>
  </si>
  <si>
    <t xml:space="preserve">Raccolta documentale contenente tutta la documentazione relative alle 5 azioni del Progetto, alla sua conclusione </t>
  </si>
  <si>
    <t>20 (1 per tipologia documentaria)</t>
  </si>
  <si>
    <t>5 (1 per profilo attivato)</t>
  </si>
  <si>
    <t xml:space="preserve">8 (1 per interfaccia) </t>
  </si>
  <si>
    <t>Accordi di servizio - Disciplinare Allegato all'accordo - Disegni dei Processi e delle Procedure - Verbale di avvio in produzione - Documenti versati - Manuale d'esercizio archivistico</t>
  </si>
  <si>
    <t>5 (1 per ente riutilizzatore)</t>
  </si>
  <si>
    <t>Disegno dell'Architettura - Sistema installato e funzionante - Verbali di collaudo - Manuale d'esercizio tecnico</t>
  </si>
  <si>
    <t>Manuale di Conservazione - Piano della Sicurezza</t>
  </si>
  <si>
    <t>Verbali formazione personale archivistico - Verbali formazione personale tecnico</t>
  </si>
  <si>
    <t>Nuovi oggetti formativi</t>
  </si>
  <si>
    <t>&gt;= 10</t>
  </si>
  <si>
    <t>3 (1 NordOvest, 1 NordEst, 1 Sud)</t>
  </si>
  <si>
    <t>Comunicazione della buona pratica ad altri Enti attraverso la rete dei contatti degli Enti del partenariato Pubblicazione della buona pratica attraverso newsletter degli Enti del partenariato, strumenti di collaborazione, newsgroup, articoli</t>
  </si>
  <si>
    <t>Completezza della redazione degli output previsti per le attività A1.1, A1.2, A1.3, A1.4, A1.5</t>
  </si>
  <si>
    <t>&gt;= 90%</t>
  </si>
  <si>
    <t>Completezza della redazione degli output previsti per l'attività A2</t>
  </si>
  <si>
    <t>Realizzazione dell'iter necessario per raggiungere l'accreditamento come conservatore presso AgID (scenario 3) da parte della Provincia Autonoma di Trento</t>
  </si>
  <si>
    <t xml:space="preserve">Realizzazione del Polo di conservazione (scenario 1) da parte della Regione Puglia. ovvero avvio in conservazione di almeno quattro enti del territorio </t>
  </si>
  <si>
    <t>&gt;= 75%</t>
  </si>
  <si>
    <t>Estensione del 20% del numero di enti coordinati come capofila e delle tipologie documentarie trattate da parte della Provincia Autonoma di Bolzano</t>
  </si>
  <si>
    <t>Avvio delle attività come capofila di enti produttori (scenario 5) da parte della regione Valle d'Aosta</t>
  </si>
  <si>
    <t>Avvio del versamento in conservazione (scenario 6) da parte del comune di Padova</t>
  </si>
  <si>
    <t>Completezza della redazione degli output previsti per le attività A4.1, A4.2, A4.3 (escluso il prototipo), A4.4, A4.6, A4.7</t>
  </si>
  <si>
    <t>&gt;= 80%</t>
  </si>
  <si>
    <t>Realizzazione del prototipo di cui all'attività A4.3</t>
  </si>
  <si>
    <t>Realizzazione degli oggetti formativi di cui all'attività A4.5</t>
  </si>
  <si>
    <t>Realizzazione delle azioni previste nelle attività A5.2, A5.3</t>
  </si>
  <si>
    <r>
      <rPr>
        <b/>
        <sz val="11"/>
        <color theme="1"/>
        <rFont val="Calibri"/>
        <family val="2"/>
        <scheme val="minor"/>
      </rPr>
      <t>Applicazione dei requisiti e Gestione dei rischi (tutti gli scenari)</t>
    </r>
    <r>
      <rPr>
        <sz val="11"/>
        <color theme="1"/>
        <rFont val="Calibri"/>
        <family val="2"/>
        <scheme val="minor"/>
      </rPr>
      <t xml:space="preserve">
- Enti e Tipologie di Unità Documentarie da configuare
- Volumi e dimensioni medie dei documenti
- Tempistiche
- Responsabilità degli Enti produttori e dell'Ente conservatore
- Processi
- Procedure operative a supporto
- Organizzazione del supporto del cedente post-avviamento.
Output: Analisi dei rischi e Piano dei trattamenti
Accordi di servizio e Allegati Disciplinari
Disegno dei Processi e delle Procedure</t>
    </r>
  </si>
  <si>
    <r>
      <t>Addestramento del personale archivistico (tutti gli scenari) attraverso formazione in aula ed e-learning su</t>
    </r>
    <r>
      <rPr>
        <sz val="11"/>
        <color theme="1"/>
        <rFont val="Calibri"/>
        <family val="2"/>
        <scheme val="minor"/>
      </rPr>
      <t>:
- Conservazione digitale
- Conservazione tramite SacER
- Illustrazione di SacER, con prove pratiche nell’ambiente di test
Training on the job tramite supporto remoto durante il pilota.
Output: Verbali formazione</t>
    </r>
  </si>
  <si>
    <r>
      <rPr>
        <b/>
        <sz val="11"/>
        <color theme="1"/>
        <rFont val="Calibri"/>
        <family val="2"/>
        <scheme val="minor"/>
      </rPr>
      <t>Addestramento del personale tecnico (scenario 1 e 2) attraverso presentazione del sistema in aula e training on the job su:</t>
    </r>
    <r>
      <rPr>
        <sz val="11"/>
        <color theme="1"/>
        <rFont val="Calibri"/>
        <family val="2"/>
        <scheme val="minor"/>
      </rPr>
      <t xml:space="preserve">
- Ambienti di test e di produzione
- Configurazioni del sistema
- Componenti sw
- Sicurezza
- Monitoraggio di attività e job
- Analisi e risoluzione degli errori
- Requisiti tecnici per i client
- Gestione delle release.
Output: Verbali formazione</t>
    </r>
  </si>
  <si>
    <r>
      <rPr>
        <b/>
        <sz val="11"/>
        <color theme="1"/>
        <rFont val="Calibri"/>
        <family val="2"/>
        <scheme val="minor"/>
      </rPr>
      <t xml:space="preserve">Predisposizione del sistema (scenari 1 e 2)
</t>
    </r>
    <r>
      <rPr>
        <sz val="11"/>
        <color theme="1"/>
        <rFont val="Calibri"/>
        <family val="2"/>
        <scheme val="minor"/>
      </rPr>
      <t>- Installazione
- Creazione e popolazione iniziale del data base
- Integrazione dell’IDP del riusante
- Parametrazione
- Funzionamento del client di versamento
- Test del sistema
Output: Sistema installato e funzionante
Verbali di collaudo</t>
    </r>
  </si>
  <si>
    <r>
      <rPr>
        <b/>
        <sz val="11"/>
        <color theme="1"/>
        <rFont val="Calibri"/>
        <family val="2"/>
        <scheme val="minor"/>
      </rPr>
      <t xml:space="preserve">Pilota e avvio in produzione (tutti gli scenari)
</t>
    </r>
    <r>
      <rPr>
        <sz val="11"/>
        <color theme="1"/>
        <rFont val="Calibri"/>
        <family val="2"/>
        <scheme val="minor"/>
      </rPr>
      <t>- Test del servizio
- Parametrazione iniziale del sistema di produzione
- Versamento effettivo di Unità Documentarie
- Supporto archivistico e tecnico.
Output: Verbale di avvio in produzione
Documenti versati
Anomalie di versamento
Manuale d'esercizio archivistico</t>
    </r>
  </si>
  <si>
    <r>
      <rPr>
        <b/>
        <sz val="11"/>
        <color theme="1"/>
        <rFont val="Calibri"/>
        <family val="2"/>
        <scheme val="minor"/>
      </rPr>
      <t xml:space="preserve">Definizione delle linee guida di evoluzione della Buona Pratica nel periodo medio-lungo
</t>
    </r>
    <r>
      <rPr>
        <sz val="11"/>
        <color theme="1"/>
        <rFont val="Calibri"/>
        <family val="2"/>
        <scheme val="minor"/>
      </rPr>
      <t>Output: Linee guida di evoluzione della Buona Pratica 
Strumenti per l'evoluzione collaborativa</t>
    </r>
  </si>
  <si>
    <r>
      <rPr>
        <b/>
        <sz val="11"/>
        <color theme="1"/>
        <rFont val="Calibri"/>
        <family val="2"/>
        <scheme val="minor"/>
      </rPr>
      <t xml:space="preserve">Revisione dell'architettura tecnica in funzione dell'affidabilità e della robustezza
</t>
    </r>
    <r>
      <rPr>
        <sz val="11"/>
        <color theme="1"/>
        <rFont val="Calibri"/>
        <family val="2"/>
        <scheme val="minor"/>
      </rPr>
      <t>Output: Studio per l'evoluzione dell'architettura</t>
    </r>
  </si>
  <si>
    <r>
      <rPr>
        <b/>
        <sz val="11"/>
        <color theme="1"/>
        <rFont val="Calibri"/>
        <family val="2"/>
        <scheme val="minor"/>
      </rPr>
      <t xml:space="preserve">Affinamento delle linee guida per la conservazione per facilitare il trasferimento della Buona Pratica
</t>
    </r>
    <r>
      <rPr>
        <sz val="11"/>
        <color theme="1"/>
        <rFont val="Calibri"/>
        <family val="2"/>
        <scheme val="minor"/>
      </rPr>
      <t>Output: Modelli aggiornati dei Processi e delle Procedure
Linee guida aggiornate per la conservazione delle diverse tipologie documentarie</t>
    </r>
  </si>
  <si>
    <r>
      <t xml:space="preserve">Aggiornamento delle metodologie di trasferimento della Buona Pratica
</t>
    </r>
    <r>
      <rPr>
        <sz val="11"/>
        <color theme="1"/>
        <rFont val="Calibri"/>
        <family val="2"/>
        <scheme val="minor"/>
      </rPr>
      <t>Output: Linee guida aggiornate per la migrazione di scenario</t>
    </r>
  </si>
  <si>
    <r>
      <t>Attuazione del Piano</t>
    </r>
    <r>
      <rPr>
        <sz val="11"/>
        <color theme="1"/>
        <rFont val="Calibri"/>
        <family val="2"/>
        <scheme val="minor"/>
      </rPr>
      <t>: promozione e comunicazione della buona pratica nei confronti dei principali stakeholder degli Enti del partenariato e di ulteriori enti potenzialmente interessati
Output:
- Svolgimento di eventi a livello locale e nazionale 
- Comunicazione della buona pratica ad altri Enti attraverso la rete dei contatti degli Enti del partenariato, newsletter, strumenti di collaborazione, newsgroup, articoli, ecc.</t>
    </r>
  </si>
  <si>
    <r>
      <t>Attuazione del Piano</t>
    </r>
    <r>
      <rPr>
        <sz val="11"/>
        <color theme="1"/>
        <rFont val="Calibri"/>
        <family val="2"/>
        <scheme val="minor"/>
      </rPr>
      <t>: disseminazione della buona pratica (obiettivi, elementi caratterizzanti, attività, ecc.) sulla base dei punti B11 e B12 allegato E, allegato D ed indicazioni AdG
Output:
- Pubblicazione della buona pratica nel portale dell'Open Community (plurilingue)
- Pubblicazione webinar online  nel portale dell'Open Community e su youtube (plurilingue)
- Pubblicazione corsi su piattaforma e-leaning degli Enti del partenariato disponibile anche per altri enti interessati (plurilingue)
- Pubblicazione corsi su piattaforma e-leaning degli Enti del partenariato disponibile anche per altri enti interessati</t>
    </r>
  </si>
  <si>
    <t>Numero</t>
  </si>
  <si>
    <t>1 per mese per entrambe le tipologie</t>
  </si>
  <si>
    <t>4 (scenari 1, 2, 3 e 4)</t>
  </si>
  <si>
    <t>Quadro sinottico degli scenari di riuso - Disegno dell'architettura hw e sw del sistema - Elenco soggetti contributori - Elenco dei sistemi documentali già interfacciati</t>
  </si>
  <si>
    <t>Sintesi del singolo scenario di riuso - Lista di Esempi di Referenze - Modello di analisi dei rischi - Modello di calcolo di tempi e costi - Modello di Piano di Adozione della Buona Pratica - Matrice dei Fattori che determinano la variabilità del Piano - Modello dei Processi e delle Procedure - Modelli di documentazione per il trasferimento della buona pratica (Richiesta di informazione, di adesione, Convenzione  e relativi allegati, Accordo di servizio, ecc.) - Modello di Manuale d'esercizio archivistico</t>
  </si>
  <si>
    <t>Manuale di installazione del sw di infrastruttura - Manuale di installazione e attivazione del sw applicativo - Pacchetti software da installare - Licenza d'uso - Modello di Manuale d'esercizio tecnico</t>
  </si>
  <si>
    <t>5 per scenario 1 e 5 per scenario 2</t>
  </si>
  <si>
    <t>Specifiche funzionali dell'applicativo per modulo - Specifiche tecniche dell'applicativo per modulo</t>
  </si>
  <si>
    <t>almeno 10 moduli</t>
  </si>
  <si>
    <t>Corsi di e-learning - Materiale a supporto dei corsi</t>
  </si>
  <si>
    <t>almeno 3 corsi per ogni lingua</t>
  </si>
  <si>
    <t>4 per scenario 1 e 4 per scenario 2</t>
  </si>
  <si>
    <t>2 per scenari da 1 a 4</t>
  </si>
  <si>
    <t>Linee guida per l'evoluzione della Buona Pratica - Strumenti per l'evoluzione collaborativa - Linee guida aggiornate per la migrazione di scenario</t>
  </si>
  <si>
    <t>Specifiche di interfaccia generalizzate - Specifiche della nuova GUI - Specifiche per il pluri-linguismo - Prototipo della nuova interfaccia uomo-macchina - Studio per l'evoluzione dell'architettura</t>
  </si>
  <si>
    <t>Modelli aggiornati dei Processi e delle Procedure - Linee guida aggiornate per la conservazione delle diverse tipologie documentarie</t>
  </si>
  <si>
    <t>&gt;= 6 azioni</t>
  </si>
  <si>
    <t>almeno 4 pubblicazioni per ogni lingua</t>
  </si>
  <si>
    <t>Pubblicazione della buona pratica nel portale dell'Open Community (pluri-lingue) - Pubblicazione webinar online  nel portale dell'Open Community e su youtube in italiano (pluri-lingue) - Pubblicazione corsi su piattaforma e-leaning degli Enti del partenariato disponibile anche per altri enti interessati (pluri-lingue)</t>
  </si>
  <si>
    <t>Svolgimento di eventi per promuovere la buona pratica</t>
  </si>
  <si>
    <t>Percentuale</t>
  </si>
  <si>
    <t>Inizio Risched.</t>
  </si>
  <si>
    <t>Fine Risched</t>
  </si>
  <si>
    <t>Sc 1</t>
  </si>
  <si>
    <t>Sc 2</t>
  </si>
  <si>
    <t>Sc 3</t>
  </si>
  <si>
    <t>Sc 5</t>
  </si>
  <si>
    <t>Sc 6</t>
  </si>
  <si>
    <t>Sc 4</t>
  </si>
  <si>
    <t>X</t>
  </si>
  <si>
    <t>Incrociare le attività di piano con i fattori variabilità e creare un modello di tempi e costi</t>
  </si>
  <si>
    <t>Non solo per scenario ma anche per tipologia di oggetti conservati - chiedere liberatorie ai soggetti censiti</t>
  </si>
  <si>
    <t>Procedure e moduli in corso di revisione in ParER da specializzare per scenario
Bozza di qualificazione dei fornitori</t>
  </si>
  <si>
    <t>Non sono presenti soggetti per lo scenario 2 e 4</t>
  </si>
  <si>
    <t>Non ci sono partner in scenario 2
Per la Puglia migrazione a Jboss
Documentazione delle caratteristiche di un client di versamento ottimale e di interfacce generalizzate</t>
  </si>
  <si>
    <t>Non ci sono partner in scenario 2 e 4
Ognuno dei riutilizzatori finalizza i documenti che lo riguardano</t>
  </si>
  <si>
    <t xml:space="preserve">Schema di Archiettura hw sommaria; sw completa
Verifica di completezza dei Manuali di parametrazione di Jboss e DPI
Inventario critico della documentazione tecnica e funzionale
Analisi delle modifcihe delle Specifiche dei servizi
Raccolta dei manuali utente
</t>
  </si>
  <si>
    <t>Non ci sono partner in scenario 2 e 4
I verbali rispettano i piani di formazione</t>
  </si>
  <si>
    <t>Non ci sono partner in scenario 2
I verbali rispettano i piani di formazione</t>
  </si>
  <si>
    <t>Installazione dei moduli di SacER non ancora presenti in Puglia</t>
  </si>
  <si>
    <t>Include la messa a disposizione di una piattaforma di condivisione e la standardizzazione della documentazione</t>
  </si>
  <si>
    <t>Non ci sono partner in scenario 2 e 4
Ognuno dei riutilizzatori finalizza i documenti che lo riguardano e in particolare il manuale di esercizio archivistico sulla base del template</t>
  </si>
  <si>
    <t>Identificare le procedure rilevanti
Identificare le linee guida dei SIP
Declinare per scenario il modello dei processi e i template dei manuali di esercizio</t>
  </si>
  <si>
    <t>A seguito delle nuove regole di accreditamente anche la chek listi di AgID</t>
  </si>
  <si>
    <t>Da verificare cosa propone la piattaforma PAOC</t>
  </si>
  <si>
    <r>
      <rPr>
        <b/>
        <sz val="11"/>
        <color theme="1"/>
        <rFont val="Calibri"/>
        <family val="2"/>
        <scheme val="minor"/>
      </rPr>
      <t xml:space="preserve">Generalizzazione dei meccanismi di interfaccia per ampliare il numero di sistemi alimentanti il sistema di conservazione
</t>
    </r>
    <r>
      <rPr>
        <sz val="11"/>
        <color theme="1"/>
        <rFont val="Calibri"/>
        <family val="2"/>
        <scheme val="minor"/>
      </rPr>
      <t>Output: Specifiche di interfaccia generalizzate</t>
    </r>
  </si>
  <si>
    <t>???</t>
  </si>
  <si>
    <t>Prototipo delle funzioni di uso più comune secondo rigoroso modello MVC</t>
  </si>
  <si>
    <t>Documento sul passaggio di scenario da 2 a 1 (Puglia), da 5 a 3 (Trento) e da 3 a 1 (Trento in un futuro), che include anche da 4 a 2</t>
  </si>
  <si>
    <t>Pianificazione di eventi Nord-Ovest, Nord-Est e Sud</t>
  </si>
  <si>
    <t>Introduzione di tecnologie object storage</t>
  </si>
  <si>
    <t>Catalogazione e raccolta di corsi in piattaforma Self e del relativo materiale di supporto (corsi introduttivi)
Piani di formazione archivistica e tecnica per i diversi scenari</t>
  </si>
  <si>
    <t>Corsi di livello intermedio</t>
  </si>
  <si>
    <t>Modelli aggiornati dei Processi e delle Procedure
Linee guida aggiornate per la conservazione delle diverse tipologie documentarie</t>
  </si>
  <si>
    <r>
      <t>Attuazione del Piano</t>
    </r>
    <r>
      <rPr>
        <sz val="11"/>
        <color theme="1"/>
        <rFont val="Calibri"/>
        <family val="2"/>
        <scheme val="minor"/>
      </rPr>
      <t xml:space="preserve">: disseminazione della buona pratica (obiettivi, elementi caratterizzanti, attività, ecc.) sulla base dei punti B11 e B12 allegato E, allegato D ed indicazioni AdG
Output:
- Pubblicazione della buona pratica nel portale dell'Open Community (plurilingue)
- Pubblicazione webinar online  nel portale dell'Open Community e su youtube (plurilingue)
- Pubblicazione corsi su piattaforma e-leaning degli Enti del partenariato disponibile anche per altri enti interessati (plurilingue)
</t>
    </r>
  </si>
  <si>
    <t>Scenari</t>
  </si>
  <si>
    <t>Attività da Svolgere</t>
  </si>
  <si>
    <t>Materiale Disponibile</t>
  </si>
  <si>
    <t>Template di capitolo 4</t>
  </si>
  <si>
    <t>Manuale ParER</t>
  </si>
  <si>
    <t>Unico documento per quadro sinotttico e sintesi degli scenari
Modello di analisi rischi per 1 e 3</t>
  </si>
  <si>
    <t>Modello ppt e analisi rischi ParER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</si>
</sst>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3" x14ac:knownFonts="1">
    <font>
      <sz val="11"/>
      <color theme="1"/>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theme="0"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67955565050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0" tint="-4.9989318521683403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48">
    <xf numFmtId="0" fontId="0" fillId="0" borderId="0" xfId="0"/>
    <xf numFmtId="0" fontId="0" fillId="0" borderId="0" xfId="0" applyAlignment="1">
      <alignment wrapText="1"/>
    </xf>
    <xf numFmtId="0" fontId="1" fillId="0" borderId="0" xfId="0" applyFont="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xf numFmtId="0" fontId="1" fillId="0" borderId="1" xfId="0" applyFont="1" applyBorder="1" applyAlignment="1">
      <alignment horizontal="center" vertical="center" wrapText="1"/>
    </xf>
    <xf numFmtId="0" fontId="1" fillId="2" borderId="1"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9" fontId="0" fillId="0" borderId="1" xfId="0" applyNumberFormat="1" applyBorder="1" applyAlignment="1">
      <alignment horizontal="center" vertical="center" wrapText="1"/>
    </xf>
    <xf numFmtId="0" fontId="0" fillId="0" borderId="1" xfId="0" quotePrefix="1" applyBorder="1" applyAlignment="1">
      <alignment horizontal="left" vertical="center" wrapText="1"/>
    </xf>
    <xf numFmtId="0" fontId="0" fillId="0" borderId="0" xfId="0" applyAlignment="1">
      <alignment vertical="center"/>
    </xf>
    <xf numFmtId="0" fontId="0" fillId="0" borderId="1" xfId="0" quotePrefix="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horizontal="center" vertical="center" wrapText="1"/>
    </xf>
    <xf numFmtId="9" fontId="0" fillId="0" borderId="1" xfId="0" applyNumberFormat="1" applyBorder="1" applyAlignment="1">
      <alignment horizontal="center" vertical="center"/>
    </xf>
    <xf numFmtId="1" fontId="0" fillId="0" borderId="0" xfId="0" applyNumberFormat="1"/>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1" fontId="0" fillId="0" borderId="0" xfId="0" applyNumberFormat="1" applyAlignment="1">
      <alignment horizontal="center" vertical="center"/>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xf>
    <xf numFmtId="164" fontId="0" fillId="0" borderId="0" xfId="0" applyNumberFormat="1" applyAlignment="1">
      <alignment horizontal="center" vertical="center"/>
    </xf>
    <xf numFmtId="164" fontId="1" fillId="0" borderId="1" xfId="0" applyNumberFormat="1" applyFont="1" applyBorder="1" applyAlignment="1">
      <alignment horizontal="center" vertical="center" wrapText="1"/>
    </xf>
    <xf numFmtId="164" fontId="0" fillId="0" borderId="1" xfId="0" applyNumberFormat="1" applyBorder="1" applyAlignment="1">
      <alignment horizontal="center" vertical="center" wrapText="1"/>
    </xf>
    <xf numFmtId="0" fontId="0" fillId="0" borderId="4" xfId="0" applyBorder="1" applyAlignment="1">
      <alignment horizontal="center" vertical="center" wrapText="1"/>
    </xf>
    <xf numFmtId="164" fontId="0" fillId="0" borderId="5" xfId="0" applyNumberFormat="1" applyBorder="1" applyAlignment="1">
      <alignment horizontal="center" vertical="center" wrapText="1"/>
    </xf>
    <xf numFmtId="164" fontId="1" fillId="0" borderId="6" xfId="0" applyNumberFormat="1" applyFont="1" applyBorder="1" applyAlignment="1">
      <alignment horizontal="center" vertical="center" wrapText="1"/>
    </xf>
    <xf numFmtId="164" fontId="0" fillId="0" borderId="7" xfId="0" applyNumberFormat="1" applyBorder="1" applyAlignment="1">
      <alignment horizontal="center" vertical="center" wrapText="1"/>
    </xf>
    <xf numFmtId="164" fontId="0" fillId="0" borderId="3" xfId="0" applyNumberFormat="1" applyBorder="1" applyAlignment="1">
      <alignment horizontal="center" vertical="center" wrapText="1"/>
    </xf>
    <xf numFmtId="164" fontId="1" fillId="0" borderId="2" xfId="0" applyNumberFormat="1" applyFont="1" applyBorder="1" applyAlignment="1">
      <alignment horizontal="center" vertical="center" wrapText="1"/>
    </xf>
    <xf numFmtId="1" fontId="0" fillId="4" borderId="3" xfId="0" applyNumberForma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9" borderId="1" xfId="0" applyFill="1" applyBorder="1" applyAlignment="1">
      <alignment horizontal="center" vertical="center"/>
    </xf>
    <xf numFmtId="0" fontId="0" fillId="0" borderId="0" xfId="0"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1" fillId="0" borderId="8" xfId="0" applyFont="1" applyBorder="1" applyAlignment="1">
      <alignment horizontal="center"/>
    </xf>
    <xf numFmtId="0" fontId="1" fillId="0" borderId="1" xfId="0" applyFont="1" applyBorder="1" applyAlignment="1">
      <alignment horizontal="center" wrapText="1"/>
    </xf>
    <xf numFmtId="0" fontId="1" fillId="9" borderId="1" xfId="0" applyFont="1" applyFill="1" applyBorder="1" applyAlignment="1">
      <alignment horizontal="center" wrapText="1"/>
    </xf>
  </cellXfs>
  <cellStyles count="1">
    <cellStyle name="Normale" xfId="0" builtinId="0"/>
  </cellStyles>
  <dxfs count="5">
    <dxf>
      <fill>
        <patternFill>
          <bgColor theme="5" tint="0.59996337778862885"/>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0" tint="-0.1499679555650502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35"/>
  <sheetViews>
    <sheetView zoomScale="87" zoomScaleNormal="87" workbookViewId="0">
      <pane ySplit="1" topLeftCell="A2" activePane="bottomLeft" state="frozen"/>
      <selection pane="bottomLeft" activeCell="B5" sqref="B5"/>
    </sheetView>
  </sheetViews>
  <sheetFormatPr defaultRowHeight="14.25" x14ac:dyDescent="0.45"/>
  <cols>
    <col min="1" max="1" width="6.73046875" style="2" customWidth="1"/>
    <col min="2" max="2" width="105.265625" customWidth="1"/>
    <col min="3" max="3" width="4.59765625" style="3" hidden="1" customWidth="1"/>
    <col min="4" max="7" width="10.19921875" style="26" customWidth="1"/>
    <col min="8" max="19" width="7.796875" customWidth="1"/>
  </cols>
  <sheetData>
    <row r="1" spans="1:19" ht="14.65" thickBot="1" x14ac:dyDescent="0.5">
      <c r="F1" s="35">
        <v>0</v>
      </c>
      <c r="H1" s="23">
        <f>YEAR($F$3)*100+MONTH($F$3)</f>
        <v>201710</v>
      </c>
      <c r="I1" s="19">
        <f>IF(RIGHT(H1,2)&lt;"12",H1+1,(LEFT(H1,4)+1)*100+1)</f>
        <v>201711</v>
      </c>
      <c r="J1" s="19">
        <f t="shared" ref="J1:S1" si="0">IF(RIGHT(I1,2)&lt;"12",I1+1,(LEFT(I1,4)+1)*100+1)</f>
        <v>201712</v>
      </c>
      <c r="K1" s="19">
        <f t="shared" si="0"/>
        <v>201801</v>
      </c>
      <c r="L1" s="19">
        <f t="shared" si="0"/>
        <v>201802</v>
      </c>
      <c r="M1" s="19">
        <f t="shared" si="0"/>
        <v>201803</v>
      </c>
      <c r="N1" s="19">
        <f t="shared" si="0"/>
        <v>201804</v>
      </c>
      <c r="O1" s="19">
        <f t="shared" si="0"/>
        <v>201805</v>
      </c>
      <c r="P1" s="19">
        <f t="shared" si="0"/>
        <v>201806</v>
      </c>
      <c r="Q1" s="19">
        <f t="shared" si="0"/>
        <v>201807</v>
      </c>
      <c r="R1" s="19">
        <f t="shared" si="0"/>
        <v>201808</v>
      </c>
      <c r="S1" s="19">
        <f t="shared" si="0"/>
        <v>201809</v>
      </c>
    </row>
    <row r="2" spans="1:19" s="1" customFormat="1" ht="36.75" customHeight="1" thickBot="1" x14ac:dyDescent="0.5">
      <c r="A2" s="7" t="s">
        <v>0</v>
      </c>
      <c r="B2" s="7" t="s">
        <v>1</v>
      </c>
      <c r="C2" s="7" t="s">
        <v>4</v>
      </c>
      <c r="D2" s="31" t="s">
        <v>2</v>
      </c>
      <c r="E2" s="27" t="s">
        <v>3</v>
      </c>
      <c r="F2" s="34" t="s">
        <v>156</v>
      </c>
      <c r="G2" s="27" t="s">
        <v>157</v>
      </c>
      <c r="H2" s="7" t="s">
        <v>66</v>
      </c>
      <c r="I2" s="7" t="s">
        <v>67</v>
      </c>
      <c r="J2" s="7" t="s">
        <v>68</v>
      </c>
      <c r="K2" s="7" t="s">
        <v>69</v>
      </c>
      <c r="L2" s="7" t="s">
        <v>70</v>
      </c>
      <c r="M2" s="7" t="s">
        <v>71</v>
      </c>
      <c r="N2" s="7" t="s">
        <v>72</v>
      </c>
      <c r="O2" s="7" t="s">
        <v>73</v>
      </c>
      <c r="P2" s="7" t="s">
        <v>74</v>
      </c>
      <c r="Q2" s="7" t="s">
        <v>75</v>
      </c>
      <c r="R2" s="7" t="s">
        <v>76</v>
      </c>
      <c r="S2" s="7" t="s">
        <v>77</v>
      </c>
    </row>
    <row r="3" spans="1:19" ht="30" customHeight="1" thickBot="1" x14ac:dyDescent="0.5">
      <c r="A3" s="36" t="s">
        <v>5</v>
      </c>
      <c r="B3" s="20" t="s">
        <v>78</v>
      </c>
      <c r="C3" s="29">
        <v>1</v>
      </c>
      <c r="D3" s="33">
        <v>43010</v>
      </c>
      <c r="E3" s="30">
        <v>43014</v>
      </c>
      <c r="F3" s="33">
        <f>D3+$F$1</f>
        <v>43010</v>
      </c>
      <c r="G3" s="33">
        <f>E3+$F$1</f>
        <v>43014</v>
      </c>
      <c r="H3" s="24" t="str">
        <f>IF(AND(H$1&gt;=YEAR($F3)*100+MONTH($F3),H$1&lt;=YEAR($G3)*100+MONTH($G3)),"X","")</f>
        <v>X</v>
      </c>
      <c r="I3" s="24" t="str">
        <f t="shared" ref="I3:S18" si="1">IF(AND(I$1&gt;=YEAR($F3)*100+MONTH($F3),I$1&lt;=YEAR($G3)*100+MONTH($G3)),"X","")</f>
        <v/>
      </c>
      <c r="J3" s="24" t="str">
        <f t="shared" si="1"/>
        <v/>
      </c>
      <c r="K3" s="24" t="str">
        <f t="shared" si="1"/>
        <v/>
      </c>
      <c r="L3" s="24" t="str">
        <f t="shared" si="1"/>
        <v/>
      </c>
      <c r="M3" s="24" t="str">
        <f t="shared" si="1"/>
        <v/>
      </c>
      <c r="N3" s="24" t="str">
        <f t="shared" si="1"/>
        <v/>
      </c>
      <c r="O3" s="24" t="str">
        <f t="shared" si="1"/>
        <v/>
      </c>
      <c r="P3" s="24" t="str">
        <f t="shared" si="1"/>
        <v/>
      </c>
      <c r="Q3" s="24" t="str">
        <f t="shared" si="1"/>
        <v/>
      </c>
      <c r="R3" s="24" t="str">
        <f t="shared" si="1"/>
        <v/>
      </c>
      <c r="S3" s="24" t="str">
        <f t="shared" si="1"/>
        <v/>
      </c>
    </row>
    <row r="4" spans="1:19" ht="30" customHeight="1" thickBot="1" x14ac:dyDescent="0.5">
      <c r="A4" s="36" t="s">
        <v>6</v>
      </c>
      <c r="B4" s="21" t="s">
        <v>59</v>
      </c>
      <c r="C4" s="10">
        <v>2</v>
      </c>
      <c r="D4" s="32">
        <v>43017</v>
      </c>
      <c r="E4" s="28">
        <v>43021</v>
      </c>
      <c r="F4" s="33">
        <f t="shared" ref="F4:F35" si="2">D4+$F$1</f>
        <v>43017</v>
      </c>
      <c r="G4" s="33">
        <f t="shared" ref="G4:G35" si="3">E4+$F$1</f>
        <v>43021</v>
      </c>
      <c r="H4" s="24" t="str">
        <f t="shared" ref="H4:S35" si="4">IF(AND(H$1&gt;=YEAR($F4)*100+MONTH($F4),H$1&lt;=YEAR($G4)*100+MONTH($G4)),"X","")</f>
        <v>X</v>
      </c>
      <c r="I4" s="24" t="str">
        <f t="shared" si="1"/>
        <v/>
      </c>
      <c r="J4" s="24" t="str">
        <f t="shared" si="1"/>
        <v/>
      </c>
      <c r="K4" s="24" t="str">
        <f t="shared" si="1"/>
        <v/>
      </c>
      <c r="L4" s="24" t="str">
        <f t="shared" si="1"/>
        <v/>
      </c>
      <c r="M4" s="24" t="str">
        <f t="shared" si="1"/>
        <v/>
      </c>
      <c r="N4" s="24" t="str">
        <f t="shared" si="1"/>
        <v/>
      </c>
      <c r="O4" s="24" t="str">
        <f t="shared" si="1"/>
        <v/>
      </c>
      <c r="P4" s="24" t="str">
        <f t="shared" si="1"/>
        <v/>
      </c>
      <c r="Q4" s="24" t="str">
        <f t="shared" si="1"/>
        <v/>
      </c>
      <c r="R4" s="24" t="str">
        <f t="shared" si="1"/>
        <v/>
      </c>
      <c r="S4" s="24" t="str">
        <f t="shared" si="1"/>
        <v/>
      </c>
    </row>
    <row r="5" spans="1:19" ht="30" customHeight="1" thickBot="1" x14ac:dyDescent="0.5">
      <c r="A5" s="36" t="s">
        <v>7</v>
      </c>
      <c r="B5" s="21" t="s">
        <v>49</v>
      </c>
      <c r="C5" s="10">
        <v>3</v>
      </c>
      <c r="D5" s="28">
        <v>43010</v>
      </c>
      <c r="E5" s="28">
        <v>43028</v>
      </c>
      <c r="F5" s="33">
        <f t="shared" si="2"/>
        <v>43010</v>
      </c>
      <c r="G5" s="33">
        <f t="shared" si="3"/>
        <v>43028</v>
      </c>
      <c r="H5" s="24" t="str">
        <f t="shared" si="4"/>
        <v>X</v>
      </c>
      <c r="I5" s="24" t="str">
        <f t="shared" si="1"/>
        <v/>
      </c>
      <c r="J5" s="24" t="str">
        <f t="shared" si="1"/>
        <v/>
      </c>
      <c r="K5" s="24" t="str">
        <f t="shared" si="1"/>
        <v/>
      </c>
      <c r="L5" s="24" t="str">
        <f t="shared" si="1"/>
        <v/>
      </c>
      <c r="M5" s="24" t="str">
        <f t="shared" si="1"/>
        <v/>
      </c>
      <c r="N5" s="24" t="str">
        <f t="shared" si="1"/>
        <v/>
      </c>
      <c r="O5" s="24" t="str">
        <f t="shared" si="1"/>
        <v/>
      </c>
      <c r="P5" s="24" t="str">
        <f t="shared" si="1"/>
        <v/>
      </c>
      <c r="Q5" s="24" t="str">
        <f t="shared" si="1"/>
        <v/>
      </c>
      <c r="R5" s="24" t="str">
        <f t="shared" si="1"/>
        <v/>
      </c>
      <c r="S5" s="24" t="str">
        <f t="shared" si="1"/>
        <v/>
      </c>
    </row>
    <row r="6" spans="1:19" ht="30" customHeight="1" thickBot="1" x14ac:dyDescent="0.5">
      <c r="A6" s="36" t="s">
        <v>8</v>
      </c>
      <c r="B6" s="21" t="s">
        <v>79</v>
      </c>
      <c r="C6" s="10">
        <v>4</v>
      </c>
      <c r="D6" s="28">
        <v>43031</v>
      </c>
      <c r="E6" s="28">
        <v>43371</v>
      </c>
      <c r="F6" s="33">
        <f t="shared" si="2"/>
        <v>43031</v>
      </c>
      <c r="G6" s="33">
        <f t="shared" si="3"/>
        <v>43371</v>
      </c>
      <c r="H6" s="24" t="str">
        <f t="shared" si="4"/>
        <v>X</v>
      </c>
      <c r="I6" s="24" t="str">
        <f t="shared" si="1"/>
        <v>X</v>
      </c>
      <c r="J6" s="24" t="str">
        <f t="shared" si="1"/>
        <v>X</v>
      </c>
      <c r="K6" s="24" t="str">
        <f t="shared" si="1"/>
        <v>X</v>
      </c>
      <c r="L6" s="24" t="str">
        <f t="shared" si="1"/>
        <v>X</v>
      </c>
      <c r="M6" s="24" t="str">
        <f t="shared" si="1"/>
        <v>X</v>
      </c>
      <c r="N6" s="24" t="str">
        <f t="shared" si="1"/>
        <v>X</v>
      </c>
      <c r="O6" s="24" t="str">
        <f t="shared" si="1"/>
        <v>X</v>
      </c>
      <c r="P6" s="24" t="str">
        <f t="shared" si="1"/>
        <v>X</v>
      </c>
      <c r="Q6" s="24" t="str">
        <f t="shared" si="1"/>
        <v>X</v>
      </c>
      <c r="R6" s="24" t="str">
        <f t="shared" si="1"/>
        <v>X</v>
      </c>
      <c r="S6" s="24" t="str">
        <f t="shared" si="1"/>
        <v>X</v>
      </c>
    </row>
    <row r="7" spans="1:19" ht="30" customHeight="1" thickBot="1" x14ac:dyDescent="0.5">
      <c r="A7" s="36" t="s">
        <v>9</v>
      </c>
      <c r="B7" s="21" t="s">
        <v>80</v>
      </c>
      <c r="C7" s="10">
        <v>4</v>
      </c>
      <c r="D7" s="28">
        <v>43010</v>
      </c>
      <c r="E7" s="28">
        <v>43371</v>
      </c>
      <c r="F7" s="33">
        <f t="shared" si="2"/>
        <v>43010</v>
      </c>
      <c r="G7" s="33">
        <f t="shared" si="3"/>
        <v>43371</v>
      </c>
      <c r="H7" s="24" t="str">
        <f t="shared" si="4"/>
        <v>X</v>
      </c>
      <c r="I7" s="24" t="str">
        <f t="shared" si="1"/>
        <v>X</v>
      </c>
      <c r="J7" s="24" t="str">
        <f t="shared" si="1"/>
        <v>X</v>
      </c>
      <c r="K7" s="24" t="str">
        <f t="shared" si="1"/>
        <v>X</v>
      </c>
      <c r="L7" s="24" t="str">
        <f t="shared" si="1"/>
        <v>X</v>
      </c>
      <c r="M7" s="24" t="str">
        <f t="shared" si="1"/>
        <v>X</v>
      </c>
      <c r="N7" s="24" t="str">
        <f t="shared" si="1"/>
        <v>X</v>
      </c>
      <c r="O7" s="24" t="str">
        <f t="shared" si="1"/>
        <v>X</v>
      </c>
      <c r="P7" s="24" t="str">
        <f t="shared" si="1"/>
        <v>X</v>
      </c>
      <c r="Q7" s="24" t="str">
        <f t="shared" si="1"/>
        <v>X</v>
      </c>
      <c r="R7" s="24" t="str">
        <f t="shared" si="1"/>
        <v>X</v>
      </c>
      <c r="S7" s="24" t="str">
        <f t="shared" si="1"/>
        <v>X</v>
      </c>
    </row>
    <row r="8" spans="1:19" ht="30" customHeight="1" thickBot="1" x14ac:dyDescent="0.5">
      <c r="A8" s="36" t="s">
        <v>10</v>
      </c>
      <c r="B8" s="21" t="s">
        <v>81</v>
      </c>
      <c r="C8" s="10" t="s">
        <v>44</v>
      </c>
      <c r="D8" s="28">
        <v>43346</v>
      </c>
      <c r="E8" s="28">
        <v>43371</v>
      </c>
      <c r="F8" s="33">
        <f t="shared" si="2"/>
        <v>43346</v>
      </c>
      <c r="G8" s="33">
        <f t="shared" si="3"/>
        <v>43371</v>
      </c>
      <c r="H8" s="24" t="str">
        <f t="shared" si="4"/>
        <v/>
      </c>
      <c r="I8" s="24" t="str">
        <f t="shared" si="1"/>
        <v/>
      </c>
      <c r="J8" s="24" t="str">
        <f t="shared" si="1"/>
        <v/>
      </c>
      <c r="K8" s="24" t="str">
        <f t="shared" si="1"/>
        <v/>
      </c>
      <c r="L8" s="24" t="str">
        <f t="shared" si="1"/>
        <v/>
      </c>
      <c r="M8" s="24" t="str">
        <f t="shared" si="1"/>
        <v/>
      </c>
      <c r="N8" s="24" t="str">
        <f t="shared" si="1"/>
        <v/>
      </c>
      <c r="O8" s="24" t="str">
        <f t="shared" si="1"/>
        <v/>
      </c>
      <c r="P8" s="24" t="str">
        <f t="shared" si="1"/>
        <v/>
      </c>
      <c r="Q8" s="24" t="str">
        <f t="shared" si="1"/>
        <v/>
      </c>
      <c r="R8" s="24" t="str">
        <f t="shared" si="1"/>
        <v/>
      </c>
      <c r="S8" s="24" t="str">
        <f t="shared" si="1"/>
        <v>X</v>
      </c>
    </row>
    <row r="9" spans="1:19" ht="30" customHeight="1" thickBot="1" x14ac:dyDescent="0.5">
      <c r="A9" s="37" t="s">
        <v>11</v>
      </c>
      <c r="B9" s="21" t="s">
        <v>56</v>
      </c>
      <c r="C9" s="10"/>
      <c r="D9" s="28">
        <v>43031</v>
      </c>
      <c r="E9" s="28">
        <v>43042</v>
      </c>
      <c r="F9" s="33">
        <f t="shared" si="2"/>
        <v>43031</v>
      </c>
      <c r="G9" s="33">
        <f t="shared" si="3"/>
        <v>43042</v>
      </c>
      <c r="H9" s="24" t="str">
        <f t="shared" si="4"/>
        <v>X</v>
      </c>
      <c r="I9" s="24" t="str">
        <f t="shared" si="1"/>
        <v>X</v>
      </c>
      <c r="J9" s="24" t="str">
        <f t="shared" si="1"/>
        <v/>
      </c>
      <c r="K9" s="24" t="str">
        <f t="shared" si="1"/>
        <v/>
      </c>
      <c r="L9" s="24" t="str">
        <f t="shared" si="1"/>
        <v/>
      </c>
      <c r="M9" s="24" t="str">
        <f t="shared" si="1"/>
        <v/>
      </c>
      <c r="N9" s="24" t="str">
        <f t="shared" si="1"/>
        <v/>
      </c>
      <c r="O9" s="24" t="str">
        <f t="shared" si="1"/>
        <v/>
      </c>
      <c r="P9" s="24" t="str">
        <f t="shared" si="1"/>
        <v/>
      </c>
      <c r="Q9" s="24" t="str">
        <f t="shared" si="1"/>
        <v/>
      </c>
      <c r="R9" s="24" t="str">
        <f t="shared" si="1"/>
        <v/>
      </c>
      <c r="S9" s="24" t="str">
        <f t="shared" si="1"/>
        <v/>
      </c>
    </row>
    <row r="10" spans="1:19" ht="30" customHeight="1" thickBot="1" x14ac:dyDescent="0.5">
      <c r="A10" s="37" t="s">
        <v>12</v>
      </c>
      <c r="B10" s="21" t="s">
        <v>82</v>
      </c>
      <c r="C10" s="10"/>
      <c r="D10" s="28">
        <v>43031</v>
      </c>
      <c r="E10" s="28">
        <v>43042</v>
      </c>
      <c r="F10" s="33">
        <f t="shared" si="2"/>
        <v>43031</v>
      </c>
      <c r="G10" s="33">
        <f t="shared" si="3"/>
        <v>43042</v>
      </c>
      <c r="H10" s="24" t="str">
        <f t="shared" si="4"/>
        <v>X</v>
      </c>
      <c r="I10" s="24" t="str">
        <f t="shared" si="1"/>
        <v>X</v>
      </c>
      <c r="J10" s="24" t="str">
        <f t="shared" si="1"/>
        <v/>
      </c>
      <c r="K10" s="24" t="str">
        <f t="shared" si="1"/>
        <v/>
      </c>
      <c r="L10" s="24" t="str">
        <f t="shared" si="1"/>
        <v/>
      </c>
      <c r="M10" s="24" t="str">
        <f t="shared" si="1"/>
        <v/>
      </c>
      <c r="N10" s="24" t="str">
        <f t="shared" si="1"/>
        <v/>
      </c>
      <c r="O10" s="24" t="str">
        <f t="shared" si="1"/>
        <v/>
      </c>
      <c r="P10" s="24" t="str">
        <f t="shared" si="1"/>
        <v/>
      </c>
      <c r="Q10" s="24" t="str">
        <f t="shared" si="1"/>
        <v/>
      </c>
      <c r="R10" s="24" t="str">
        <f t="shared" si="1"/>
        <v/>
      </c>
      <c r="S10" s="24" t="str">
        <f t="shared" si="1"/>
        <v/>
      </c>
    </row>
    <row r="11" spans="1:19" ht="30" customHeight="1" thickBot="1" x14ac:dyDescent="0.5">
      <c r="A11" s="37" t="s">
        <v>13</v>
      </c>
      <c r="B11" s="21" t="s">
        <v>57</v>
      </c>
      <c r="C11" s="10"/>
      <c r="D11" s="28">
        <v>43031</v>
      </c>
      <c r="E11" s="28">
        <v>43033</v>
      </c>
      <c r="F11" s="33">
        <f t="shared" si="2"/>
        <v>43031</v>
      </c>
      <c r="G11" s="33">
        <f t="shared" si="3"/>
        <v>43033</v>
      </c>
      <c r="H11" s="24" t="str">
        <f t="shared" si="4"/>
        <v>X</v>
      </c>
      <c r="I11" s="24" t="str">
        <f t="shared" si="1"/>
        <v/>
      </c>
      <c r="J11" s="24" t="str">
        <f t="shared" si="1"/>
        <v/>
      </c>
      <c r="K11" s="24" t="str">
        <f t="shared" si="1"/>
        <v/>
      </c>
      <c r="L11" s="24" t="str">
        <f t="shared" si="1"/>
        <v/>
      </c>
      <c r="M11" s="24" t="str">
        <f t="shared" si="1"/>
        <v/>
      </c>
      <c r="N11" s="24" t="str">
        <f t="shared" si="1"/>
        <v/>
      </c>
      <c r="O11" s="24" t="str">
        <f t="shared" si="1"/>
        <v/>
      </c>
      <c r="P11" s="24" t="str">
        <f t="shared" si="1"/>
        <v/>
      </c>
      <c r="Q11" s="24" t="str">
        <f t="shared" si="1"/>
        <v/>
      </c>
      <c r="R11" s="24" t="str">
        <f t="shared" si="1"/>
        <v/>
      </c>
      <c r="S11" s="24" t="str">
        <f t="shared" si="1"/>
        <v/>
      </c>
    </row>
    <row r="12" spans="1:19" ht="30" customHeight="1" thickBot="1" x14ac:dyDescent="0.5">
      <c r="A12" s="37" t="s">
        <v>14</v>
      </c>
      <c r="B12" s="21" t="s">
        <v>58</v>
      </c>
      <c r="C12" s="10"/>
      <c r="D12" s="28">
        <v>43040</v>
      </c>
      <c r="E12" s="28">
        <v>43049</v>
      </c>
      <c r="F12" s="33">
        <f t="shared" si="2"/>
        <v>43040</v>
      </c>
      <c r="G12" s="33">
        <f t="shared" si="3"/>
        <v>43049</v>
      </c>
      <c r="H12" s="24" t="str">
        <f t="shared" si="4"/>
        <v/>
      </c>
      <c r="I12" s="24" t="str">
        <f t="shared" si="1"/>
        <v>X</v>
      </c>
      <c r="J12" s="24" t="str">
        <f t="shared" si="1"/>
        <v/>
      </c>
      <c r="K12" s="24" t="str">
        <f t="shared" si="1"/>
        <v/>
      </c>
      <c r="L12" s="24" t="str">
        <f t="shared" si="1"/>
        <v/>
      </c>
      <c r="M12" s="24" t="str">
        <f t="shared" si="1"/>
        <v/>
      </c>
      <c r="N12" s="24" t="str">
        <f t="shared" si="1"/>
        <v/>
      </c>
      <c r="O12" s="24" t="str">
        <f t="shared" si="1"/>
        <v/>
      </c>
      <c r="P12" s="24" t="str">
        <f t="shared" si="1"/>
        <v/>
      </c>
      <c r="Q12" s="24" t="str">
        <f t="shared" si="1"/>
        <v/>
      </c>
      <c r="R12" s="24" t="str">
        <f t="shared" si="1"/>
        <v/>
      </c>
      <c r="S12" s="24" t="str">
        <f t="shared" si="1"/>
        <v/>
      </c>
    </row>
    <row r="13" spans="1:19" ht="30" customHeight="1" thickBot="1" x14ac:dyDescent="0.5">
      <c r="A13" s="37" t="s">
        <v>15</v>
      </c>
      <c r="B13" s="22" t="s">
        <v>83</v>
      </c>
      <c r="C13" s="10"/>
      <c r="D13" s="28">
        <v>43045</v>
      </c>
      <c r="E13" s="28">
        <v>43056</v>
      </c>
      <c r="F13" s="33">
        <f t="shared" si="2"/>
        <v>43045</v>
      </c>
      <c r="G13" s="33">
        <f t="shared" si="3"/>
        <v>43056</v>
      </c>
      <c r="H13" s="24" t="str">
        <f t="shared" si="4"/>
        <v/>
      </c>
      <c r="I13" s="24" t="str">
        <f t="shared" si="1"/>
        <v>X</v>
      </c>
      <c r="J13" s="24" t="str">
        <f t="shared" si="1"/>
        <v/>
      </c>
      <c r="K13" s="24" t="str">
        <f t="shared" si="1"/>
        <v/>
      </c>
      <c r="L13" s="24" t="str">
        <f t="shared" si="1"/>
        <v/>
      </c>
      <c r="M13" s="24" t="str">
        <f t="shared" si="1"/>
        <v/>
      </c>
      <c r="N13" s="24" t="str">
        <f t="shared" si="1"/>
        <v/>
      </c>
      <c r="O13" s="24" t="str">
        <f t="shared" si="1"/>
        <v/>
      </c>
      <c r="P13" s="24" t="str">
        <f t="shared" si="1"/>
        <v/>
      </c>
      <c r="Q13" s="24" t="str">
        <f t="shared" si="1"/>
        <v/>
      </c>
      <c r="R13" s="24" t="str">
        <f t="shared" si="1"/>
        <v/>
      </c>
      <c r="S13" s="24" t="str">
        <f t="shared" si="1"/>
        <v/>
      </c>
    </row>
    <row r="14" spans="1:19" ht="30" customHeight="1" thickBot="1" x14ac:dyDescent="0.5">
      <c r="A14" s="37" t="s">
        <v>16</v>
      </c>
      <c r="B14" s="21" t="s">
        <v>84</v>
      </c>
      <c r="C14" s="10"/>
      <c r="D14" s="28">
        <v>43045</v>
      </c>
      <c r="E14" s="28">
        <v>43056</v>
      </c>
      <c r="F14" s="33">
        <f t="shared" si="2"/>
        <v>43045</v>
      </c>
      <c r="G14" s="33">
        <f t="shared" si="3"/>
        <v>43056</v>
      </c>
      <c r="H14" s="24" t="str">
        <f t="shared" si="4"/>
        <v/>
      </c>
      <c r="I14" s="24" t="str">
        <f t="shared" si="1"/>
        <v>X</v>
      </c>
      <c r="J14" s="24" t="str">
        <f t="shared" si="1"/>
        <v/>
      </c>
      <c r="K14" s="24" t="str">
        <f t="shared" si="1"/>
        <v/>
      </c>
      <c r="L14" s="24" t="str">
        <f t="shared" si="1"/>
        <v/>
      </c>
      <c r="M14" s="24" t="str">
        <f t="shared" si="1"/>
        <v/>
      </c>
      <c r="N14" s="24" t="str">
        <f t="shared" si="1"/>
        <v/>
      </c>
      <c r="O14" s="24" t="str">
        <f t="shared" si="1"/>
        <v/>
      </c>
      <c r="P14" s="24" t="str">
        <f t="shared" si="1"/>
        <v/>
      </c>
      <c r="Q14" s="24" t="str">
        <f t="shared" si="1"/>
        <v/>
      </c>
      <c r="R14" s="24" t="str">
        <f t="shared" si="1"/>
        <v/>
      </c>
      <c r="S14" s="24" t="str">
        <f t="shared" si="1"/>
        <v/>
      </c>
    </row>
    <row r="15" spans="1:19" ht="30" customHeight="1" thickBot="1" x14ac:dyDescent="0.5">
      <c r="A15" s="37" t="s">
        <v>17</v>
      </c>
      <c r="B15" s="22" t="s">
        <v>85</v>
      </c>
      <c r="C15" s="10"/>
      <c r="D15" s="28">
        <v>43031</v>
      </c>
      <c r="E15" s="28">
        <v>43063</v>
      </c>
      <c r="F15" s="33">
        <f t="shared" si="2"/>
        <v>43031</v>
      </c>
      <c r="G15" s="33">
        <f t="shared" si="3"/>
        <v>43063</v>
      </c>
      <c r="H15" s="24" t="str">
        <f t="shared" si="4"/>
        <v>X</v>
      </c>
      <c r="I15" s="24" t="str">
        <f t="shared" si="1"/>
        <v>X</v>
      </c>
      <c r="J15" s="24" t="str">
        <f t="shared" si="1"/>
        <v/>
      </c>
      <c r="K15" s="24" t="str">
        <f t="shared" si="1"/>
        <v/>
      </c>
      <c r="L15" s="24" t="str">
        <f t="shared" si="1"/>
        <v/>
      </c>
      <c r="M15" s="24" t="str">
        <f t="shared" si="1"/>
        <v/>
      </c>
      <c r="N15" s="24" t="str">
        <f t="shared" si="1"/>
        <v/>
      </c>
      <c r="O15" s="24" t="str">
        <f t="shared" si="1"/>
        <v/>
      </c>
      <c r="P15" s="24" t="str">
        <f t="shared" si="1"/>
        <v/>
      </c>
      <c r="Q15" s="24" t="str">
        <f t="shared" si="1"/>
        <v/>
      </c>
      <c r="R15" s="24" t="str">
        <f t="shared" si="1"/>
        <v/>
      </c>
      <c r="S15" s="24" t="str">
        <f t="shared" si="1"/>
        <v/>
      </c>
    </row>
    <row r="16" spans="1:19" ht="30" customHeight="1" thickBot="1" x14ac:dyDescent="0.5">
      <c r="A16" s="37" t="s">
        <v>18</v>
      </c>
      <c r="B16" s="22" t="s">
        <v>86</v>
      </c>
      <c r="C16" s="10"/>
      <c r="D16" s="28">
        <v>43045</v>
      </c>
      <c r="E16" s="28">
        <v>43049</v>
      </c>
      <c r="F16" s="33">
        <f t="shared" si="2"/>
        <v>43045</v>
      </c>
      <c r="G16" s="33">
        <f t="shared" si="3"/>
        <v>43049</v>
      </c>
      <c r="H16" s="24" t="str">
        <f t="shared" si="4"/>
        <v/>
      </c>
      <c r="I16" s="24" t="str">
        <f t="shared" si="1"/>
        <v>X</v>
      </c>
      <c r="J16" s="24" t="str">
        <f t="shared" si="1"/>
        <v/>
      </c>
      <c r="K16" s="24" t="str">
        <f t="shared" si="1"/>
        <v/>
      </c>
      <c r="L16" s="24" t="str">
        <f t="shared" si="1"/>
        <v/>
      </c>
      <c r="M16" s="24" t="str">
        <f t="shared" si="1"/>
        <v/>
      </c>
      <c r="N16" s="24" t="str">
        <f t="shared" si="1"/>
        <v/>
      </c>
      <c r="O16" s="24" t="str">
        <f t="shared" si="1"/>
        <v/>
      </c>
      <c r="P16" s="24" t="str">
        <f t="shared" si="1"/>
        <v/>
      </c>
      <c r="Q16" s="24" t="str">
        <f t="shared" si="1"/>
        <v/>
      </c>
      <c r="R16" s="24" t="str">
        <f t="shared" si="1"/>
        <v/>
      </c>
      <c r="S16" s="24" t="str">
        <f t="shared" si="1"/>
        <v/>
      </c>
    </row>
    <row r="17" spans="1:20" ht="30" customHeight="1" thickBot="1" x14ac:dyDescent="0.5">
      <c r="A17" s="37" t="s">
        <v>19</v>
      </c>
      <c r="B17" s="22" t="s">
        <v>87</v>
      </c>
      <c r="C17" s="10"/>
      <c r="D17" s="28">
        <v>43045</v>
      </c>
      <c r="E17" s="28">
        <v>43047</v>
      </c>
      <c r="F17" s="33">
        <f t="shared" si="2"/>
        <v>43045</v>
      </c>
      <c r="G17" s="33">
        <f t="shared" si="3"/>
        <v>43047</v>
      </c>
      <c r="H17" s="24" t="str">
        <f t="shared" si="4"/>
        <v/>
      </c>
      <c r="I17" s="24" t="str">
        <f t="shared" si="1"/>
        <v>X</v>
      </c>
      <c r="J17" s="24" t="str">
        <f t="shared" si="1"/>
        <v/>
      </c>
      <c r="K17" s="24" t="str">
        <f t="shared" si="1"/>
        <v/>
      </c>
      <c r="L17" s="24" t="str">
        <f t="shared" si="1"/>
        <v/>
      </c>
      <c r="M17" s="24" t="str">
        <f t="shared" si="1"/>
        <v/>
      </c>
      <c r="N17" s="24" t="str">
        <f t="shared" si="1"/>
        <v/>
      </c>
      <c r="O17" s="24" t="str">
        <f t="shared" si="1"/>
        <v/>
      </c>
      <c r="P17" s="24" t="str">
        <f t="shared" si="1"/>
        <v/>
      </c>
      <c r="Q17" s="24" t="str">
        <f t="shared" si="1"/>
        <v/>
      </c>
      <c r="R17" s="24" t="str">
        <f t="shared" si="1"/>
        <v/>
      </c>
      <c r="S17" s="24" t="str">
        <f t="shared" si="1"/>
        <v/>
      </c>
    </row>
    <row r="18" spans="1:20" ht="30" customHeight="1" thickBot="1" x14ac:dyDescent="0.5">
      <c r="A18" s="37" t="s">
        <v>20</v>
      </c>
      <c r="B18" s="21" t="s">
        <v>88</v>
      </c>
      <c r="C18" s="10"/>
      <c r="D18" s="28">
        <v>43045</v>
      </c>
      <c r="E18" s="28">
        <v>43074</v>
      </c>
      <c r="F18" s="33">
        <f t="shared" si="2"/>
        <v>43045</v>
      </c>
      <c r="G18" s="33">
        <f t="shared" si="3"/>
        <v>43074</v>
      </c>
      <c r="H18" s="24" t="str">
        <f t="shared" si="4"/>
        <v/>
      </c>
      <c r="I18" s="24" t="str">
        <f t="shared" si="1"/>
        <v>X</v>
      </c>
      <c r="J18" s="24" t="str">
        <f t="shared" si="1"/>
        <v>X</v>
      </c>
      <c r="K18" s="24" t="str">
        <f t="shared" si="1"/>
        <v/>
      </c>
      <c r="L18" s="24" t="str">
        <f t="shared" si="1"/>
        <v/>
      </c>
      <c r="M18" s="24" t="str">
        <f t="shared" si="1"/>
        <v/>
      </c>
      <c r="N18" s="24" t="str">
        <f t="shared" si="1"/>
        <v/>
      </c>
      <c r="O18" s="24" t="str">
        <f t="shared" si="1"/>
        <v/>
      </c>
      <c r="P18" s="24" t="str">
        <f t="shared" si="1"/>
        <v/>
      </c>
      <c r="Q18" s="24" t="str">
        <f t="shared" si="1"/>
        <v/>
      </c>
      <c r="R18" s="24" t="str">
        <f t="shared" si="1"/>
        <v/>
      </c>
      <c r="S18" s="24" t="str">
        <f t="shared" si="1"/>
        <v/>
      </c>
    </row>
    <row r="19" spans="1:20" ht="30" customHeight="1" thickBot="1" x14ac:dyDescent="0.5">
      <c r="A19" s="38" t="s">
        <v>21</v>
      </c>
      <c r="B19" s="21" t="s">
        <v>124</v>
      </c>
      <c r="C19" s="10"/>
      <c r="D19" s="28">
        <v>43073</v>
      </c>
      <c r="E19" s="28">
        <v>43189</v>
      </c>
      <c r="F19" s="33">
        <f t="shared" si="2"/>
        <v>43073</v>
      </c>
      <c r="G19" s="33">
        <f t="shared" si="3"/>
        <v>43189</v>
      </c>
      <c r="H19" s="24" t="str">
        <f t="shared" si="4"/>
        <v/>
      </c>
      <c r="I19" s="24" t="str">
        <f t="shared" si="4"/>
        <v/>
      </c>
      <c r="J19" s="24" t="str">
        <f t="shared" si="4"/>
        <v>X</v>
      </c>
      <c r="K19" s="24" t="str">
        <f t="shared" si="4"/>
        <v>X</v>
      </c>
      <c r="L19" s="24" t="str">
        <f t="shared" si="4"/>
        <v>X</v>
      </c>
      <c r="M19" s="24" t="str">
        <f t="shared" si="4"/>
        <v>X</v>
      </c>
      <c r="N19" s="24" t="str">
        <f t="shared" si="4"/>
        <v/>
      </c>
      <c r="O19" s="24" t="str">
        <f t="shared" si="4"/>
        <v/>
      </c>
      <c r="P19" s="24" t="str">
        <f t="shared" si="4"/>
        <v/>
      </c>
      <c r="Q19" s="24" t="str">
        <f t="shared" si="4"/>
        <v/>
      </c>
      <c r="R19" s="24" t="str">
        <f t="shared" si="4"/>
        <v/>
      </c>
      <c r="S19" s="24" t="str">
        <f t="shared" si="4"/>
        <v/>
      </c>
    </row>
    <row r="20" spans="1:20" ht="30" customHeight="1" thickBot="1" x14ac:dyDescent="0.5">
      <c r="A20" s="38" t="s">
        <v>22</v>
      </c>
      <c r="B20" s="21" t="s">
        <v>89</v>
      </c>
      <c r="C20" s="10"/>
      <c r="D20" s="28">
        <v>43080</v>
      </c>
      <c r="E20" s="28">
        <v>43126</v>
      </c>
      <c r="F20" s="33">
        <f t="shared" si="2"/>
        <v>43080</v>
      </c>
      <c r="G20" s="33">
        <f t="shared" si="3"/>
        <v>43126</v>
      </c>
      <c r="H20" s="24" t="str">
        <f t="shared" si="4"/>
        <v/>
      </c>
      <c r="I20" s="24" t="str">
        <f t="shared" si="4"/>
        <v/>
      </c>
      <c r="J20" s="24" t="str">
        <f t="shared" si="4"/>
        <v>X</v>
      </c>
      <c r="K20" s="24" t="str">
        <f t="shared" si="4"/>
        <v>X</v>
      </c>
      <c r="L20" s="24" t="str">
        <f t="shared" si="4"/>
        <v/>
      </c>
      <c r="M20" s="24" t="str">
        <f t="shared" si="4"/>
        <v/>
      </c>
      <c r="N20" s="24" t="str">
        <f t="shared" si="4"/>
        <v/>
      </c>
      <c r="O20" s="24" t="str">
        <f t="shared" si="4"/>
        <v/>
      </c>
      <c r="P20" s="24" t="str">
        <f t="shared" si="4"/>
        <v/>
      </c>
      <c r="Q20" s="24" t="str">
        <f t="shared" si="4"/>
        <v/>
      </c>
      <c r="R20" s="24" t="str">
        <f t="shared" si="4"/>
        <v/>
      </c>
      <c r="S20" s="24" t="str">
        <f t="shared" si="4"/>
        <v/>
      </c>
    </row>
    <row r="21" spans="1:20" ht="30" customHeight="1" thickBot="1" x14ac:dyDescent="0.5">
      <c r="A21" s="38" t="s">
        <v>23</v>
      </c>
      <c r="B21" s="20" t="s">
        <v>125</v>
      </c>
      <c r="C21" s="10"/>
      <c r="D21" s="28">
        <v>43109</v>
      </c>
      <c r="E21" s="28">
        <v>43126</v>
      </c>
      <c r="F21" s="33">
        <f t="shared" si="2"/>
        <v>43109</v>
      </c>
      <c r="G21" s="33">
        <f t="shared" si="3"/>
        <v>43126</v>
      </c>
      <c r="H21" s="24" t="str">
        <f t="shared" si="4"/>
        <v/>
      </c>
      <c r="I21" s="24" t="str">
        <f t="shared" si="4"/>
        <v/>
      </c>
      <c r="J21" s="24" t="str">
        <f t="shared" si="4"/>
        <v/>
      </c>
      <c r="K21" s="24" t="str">
        <f t="shared" si="4"/>
        <v>X</v>
      </c>
      <c r="L21" s="24" t="str">
        <f t="shared" si="4"/>
        <v/>
      </c>
      <c r="M21" s="24" t="str">
        <f t="shared" si="4"/>
        <v/>
      </c>
      <c r="N21" s="24" t="str">
        <f t="shared" si="4"/>
        <v/>
      </c>
      <c r="O21" s="24" t="str">
        <f t="shared" si="4"/>
        <v/>
      </c>
      <c r="P21" s="24" t="str">
        <f t="shared" si="4"/>
        <v/>
      </c>
      <c r="Q21" s="24" t="str">
        <f t="shared" si="4"/>
        <v/>
      </c>
      <c r="R21" s="24" t="str">
        <f t="shared" si="4"/>
        <v/>
      </c>
      <c r="S21" s="24" t="str">
        <f t="shared" si="4"/>
        <v/>
      </c>
    </row>
    <row r="22" spans="1:20" ht="30" customHeight="1" thickBot="1" x14ac:dyDescent="0.5">
      <c r="A22" s="38" t="s">
        <v>24</v>
      </c>
      <c r="B22" s="21" t="s">
        <v>126</v>
      </c>
      <c r="C22" s="10"/>
      <c r="D22" s="28">
        <v>43073</v>
      </c>
      <c r="E22" s="28">
        <v>43098</v>
      </c>
      <c r="F22" s="33">
        <f t="shared" si="2"/>
        <v>43073</v>
      </c>
      <c r="G22" s="33">
        <f t="shared" si="3"/>
        <v>43098</v>
      </c>
      <c r="H22" s="24" t="str">
        <f t="shared" si="4"/>
        <v/>
      </c>
      <c r="I22" s="24" t="str">
        <f t="shared" si="4"/>
        <v/>
      </c>
      <c r="J22" s="24" t="str">
        <f t="shared" si="4"/>
        <v>X</v>
      </c>
      <c r="K22" s="24" t="str">
        <f t="shared" si="4"/>
        <v/>
      </c>
      <c r="L22" s="24" t="str">
        <f t="shared" si="4"/>
        <v/>
      </c>
      <c r="M22" s="24" t="str">
        <f t="shared" si="4"/>
        <v/>
      </c>
      <c r="N22" s="24" t="str">
        <f t="shared" si="4"/>
        <v/>
      </c>
      <c r="O22" s="24" t="str">
        <f t="shared" si="4"/>
        <v/>
      </c>
      <c r="P22" s="24" t="str">
        <f t="shared" si="4"/>
        <v/>
      </c>
      <c r="Q22" s="24" t="str">
        <f t="shared" si="4"/>
        <v/>
      </c>
      <c r="R22" s="24" t="str">
        <f t="shared" si="4"/>
        <v/>
      </c>
      <c r="S22" s="24" t="str">
        <f t="shared" si="4"/>
        <v/>
      </c>
    </row>
    <row r="23" spans="1:20" ht="30" customHeight="1" thickBot="1" x14ac:dyDescent="0.5">
      <c r="A23" s="38" t="s">
        <v>25</v>
      </c>
      <c r="B23" s="21" t="s">
        <v>127</v>
      </c>
      <c r="C23" s="10"/>
      <c r="D23" s="28">
        <v>43136</v>
      </c>
      <c r="E23" s="28">
        <v>43189</v>
      </c>
      <c r="F23" s="33">
        <f t="shared" si="2"/>
        <v>43136</v>
      </c>
      <c r="G23" s="33">
        <f t="shared" si="3"/>
        <v>43189</v>
      </c>
      <c r="H23" s="24" t="str">
        <f t="shared" si="4"/>
        <v/>
      </c>
      <c r="I23" s="24" t="str">
        <f t="shared" si="4"/>
        <v/>
      </c>
      <c r="J23" s="24" t="str">
        <f t="shared" si="4"/>
        <v/>
      </c>
      <c r="K23" s="24" t="str">
        <f t="shared" si="4"/>
        <v/>
      </c>
      <c r="L23" s="24" t="str">
        <f t="shared" si="4"/>
        <v>X</v>
      </c>
      <c r="M23" s="24" t="str">
        <f t="shared" si="4"/>
        <v>X</v>
      </c>
      <c r="N23" s="24" t="str">
        <f t="shared" si="4"/>
        <v/>
      </c>
      <c r="O23" s="24" t="str">
        <f t="shared" si="4"/>
        <v/>
      </c>
      <c r="P23" s="24" t="str">
        <f t="shared" si="4"/>
        <v/>
      </c>
      <c r="Q23" s="24" t="str">
        <f t="shared" si="4"/>
        <v/>
      </c>
      <c r="R23" s="24" t="str">
        <f t="shared" si="4"/>
        <v/>
      </c>
      <c r="S23" s="24" t="str">
        <f t="shared" si="4"/>
        <v/>
      </c>
    </row>
    <row r="24" spans="1:20" ht="30" customHeight="1" thickBot="1" x14ac:dyDescent="0.5">
      <c r="A24" s="38" t="s">
        <v>26</v>
      </c>
      <c r="B24" s="21" t="s">
        <v>128</v>
      </c>
      <c r="C24" s="10"/>
      <c r="D24" s="28">
        <v>43192</v>
      </c>
      <c r="E24" s="28">
        <v>43251</v>
      </c>
      <c r="F24" s="33">
        <f t="shared" si="2"/>
        <v>43192</v>
      </c>
      <c r="G24" s="33">
        <f t="shared" si="3"/>
        <v>43251</v>
      </c>
      <c r="H24" s="24" t="str">
        <f t="shared" si="4"/>
        <v/>
      </c>
      <c r="I24" s="24" t="str">
        <f t="shared" si="4"/>
        <v/>
      </c>
      <c r="J24" s="24" t="str">
        <f t="shared" si="4"/>
        <v/>
      </c>
      <c r="K24" s="24" t="str">
        <f t="shared" si="4"/>
        <v/>
      </c>
      <c r="L24" s="24" t="str">
        <f t="shared" si="4"/>
        <v/>
      </c>
      <c r="M24" s="24" t="str">
        <f t="shared" si="4"/>
        <v/>
      </c>
      <c r="N24" s="24" t="str">
        <f t="shared" si="4"/>
        <v>X</v>
      </c>
      <c r="O24" s="24" t="str">
        <f t="shared" si="4"/>
        <v>X</v>
      </c>
      <c r="P24" s="24" t="str">
        <f t="shared" si="4"/>
        <v/>
      </c>
      <c r="Q24" s="24" t="str">
        <f t="shared" si="4"/>
        <v/>
      </c>
      <c r="R24" s="24" t="str">
        <f t="shared" si="4"/>
        <v/>
      </c>
      <c r="S24" s="24" t="str">
        <f t="shared" si="4"/>
        <v/>
      </c>
    </row>
    <row r="25" spans="1:20" ht="30" customHeight="1" thickBot="1" x14ac:dyDescent="0.5">
      <c r="A25" s="38" t="s">
        <v>27</v>
      </c>
      <c r="B25" s="21" t="s">
        <v>90</v>
      </c>
      <c r="C25" s="10"/>
      <c r="D25" s="28">
        <v>43040</v>
      </c>
      <c r="E25" s="28">
        <v>43126</v>
      </c>
      <c r="F25" s="33">
        <f t="shared" si="2"/>
        <v>43040</v>
      </c>
      <c r="G25" s="33">
        <f t="shared" si="3"/>
        <v>43126</v>
      </c>
      <c r="H25" s="24" t="str">
        <f t="shared" si="4"/>
        <v/>
      </c>
      <c r="I25" s="24" t="str">
        <f t="shared" si="4"/>
        <v>X</v>
      </c>
      <c r="J25" s="24" t="str">
        <f t="shared" si="4"/>
        <v>X</v>
      </c>
      <c r="K25" s="24" t="str">
        <f t="shared" si="4"/>
        <v>X</v>
      </c>
      <c r="L25" s="24" t="str">
        <f t="shared" si="4"/>
        <v/>
      </c>
      <c r="M25" s="24" t="str">
        <f t="shared" si="4"/>
        <v/>
      </c>
      <c r="N25" s="24" t="str">
        <f t="shared" si="4"/>
        <v/>
      </c>
      <c r="O25" s="24" t="str">
        <f t="shared" si="4"/>
        <v/>
      </c>
      <c r="P25" s="24" t="str">
        <f t="shared" si="4"/>
        <v/>
      </c>
      <c r="Q25" s="24" t="str">
        <f t="shared" si="4"/>
        <v/>
      </c>
      <c r="R25" s="24" t="str">
        <f t="shared" si="4"/>
        <v/>
      </c>
      <c r="S25" s="24" t="str">
        <f t="shared" si="4"/>
        <v/>
      </c>
    </row>
    <row r="26" spans="1:20" ht="30" customHeight="1" thickBot="1" x14ac:dyDescent="0.5">
      <c r="A26" s="40" t="s">
        <v>28</v>
      </c>
      <c r="B26" s="21" t="s">
        <v>129</v>
      </c>
      <c r="C26" s="10"/>
      <c r="D26" s="28">
        <v>43192</v>
      </c>
      <c r="E26" s="28">
        <v>43217</v>
      </c>
      <c r="F26" s="33">
        <f t="shared" si="2"/>
        <v>43192</v>
      </c>
      <c r="G26" s="33">
        <f t="shared" si="3"/>
        <v>43217</v>
      </c>
      <c r="H26" s="24" t="str">
        <f t="shared" si="4"/>
        <v/>
      </c>
      <c r="I26" s="24" t="str">
        <f t="shared" si="4"/>
        <v/>
      </c>
      <c r="J26" s="24" t="str">
        <f t="shared" si="4"/>
        <v/>
      </c>
      <c r="K26" s="24" t="str">
        <f t="shared" si="4"/>
        <v/>
      </c>
      <c r="L26" s="24" t="str">
        <f t="shared" si="4"/>
        <v/>
      </c>
      <c r="M26" s="24" t="str">
        <f t="shared" si="4"/>
        <v/>
      </c>
      <c r="N26" s="24" t="str">
        <f t="shared" si="4"/>
        <v>X</v>
      </c>
      <c r="O26" s="24" t="str">
        <f t="shared" si="4"/>
        <v/>
      </c>
      <c r="P26" s="24" t="str">
        <f t="shared" si="4"/>
        <v/>
      </c>
      <c r="Q26" s="24" t="str">
        <f t="shared" si="4"/>
        <v/>
      </c>
      <c r="R26" s="24" t="str">
        <f t="shared" si="4"/>
        <v/>
      </c>
      <c r="S26" s="24" t="str">
        <f t="shared" si="4"/>
        <v/>
      </c>
    </row>
    <row r="27" spans="1:20" ht="30" customHeight="1" thickBot="1" x14ac:dyDescent="0.5">
      <c r="A27" s="40" t="s">
        <v>29</v>
      </c>
      <c r="B27" s="21" t="s">
        <v>91</v>
      </c>
      <c r="C27" s="10"/>
      <c r="D27" s="28">
        <v>43192</v>
      </c>
      <c r="E27" s="28">
        <v>43343</v>
      </c>
      <c r="F27" s="33">
        <f t="shared" si="2"/>
        <v>43192</v>
      </c>
      <c r="G27" s="33">
        <f t="shared" si="3"/>
        <v>43343</v>
      </c>
      <c r="H27" s="24" t="str">
        <f t="shared" si="4"/>
        <v/>
      </c>
      <c r="I27" s="24" t="str">
        <f t="shared" si="4"/>
        <v/>
      </c>
      <c r="J27" s="24" t="str">
        <f t="shared" si="4"/>
        <v/>
      </c>
      <c r="K27" s="24" t="str">
        <f t="shared" si="4"/>
        <v/>
      </c>
      <c r="L27" s="24" t="str">
        <f t="shared" si="4"/>
        <v/>
      </c>
      <c r="M27" s="24" t="str">
        <f t="shared" si="4"/>
        <v/>
      </c>
      <c r="N27" s="24" t="str">
        <f t="shared" si="4"/>
        <v>X</v>
      </c>
      <c r="O27" s="24" t="str">
        <f t="shared" si="4"/>
        <v>X</v>
      </c>
      <c r="P27" s="24" t="str">
        <f t="shared" si="4"/>
        <v>X</v>
      </c>
      <c r="Q27" s="24" t="str">
        <f t="shared" si="4"/>
        <v>X</v>
      </c>
      <c r="R27" s="24" t="str">
        <f t="shared" si="4"/>
        <v>X</v>
      </c>
      <c r="S27" s="24" t="str">
        <f t="shared" si="4"/>
        <v/>
      </c>
      <c r="T27" s="25"/>
    </row>
    <row r="28" spans="1:20" ht="30" customHeight="1" thickBot="1" x14ac:dyDescent="0.5">
      <c r="A28" s="40" t="s">
        <v>30</v>
      </c>
      <c r="B28" s="21" t="s">
        <v>92</v>
      </c>
      <c r="C28" s="10"/>
      <c r="D28" s="28">
        <v>43192</v>
      </c>
      <c r="E28" s="28">
        <v>43343</v>
      </c>
      <c r="F28" s="33">
        <f t="shared" si="2"/>
        <v>43192</v>
      </c>
      <c r="G28" s="33">
        <f t="shared" si="3"/>
        <v>43343</v>
      </c>
      <c r="H28" s="24" t="str">
        <f t="shared" si="4"/>
        <v/>
      </c>
      <c r="I28" s="24" t="str">
        <f t="shared" si="4"/>
        <v/>
      </c>
      <c r="J28" s="24" t="str">
        <f t="shared" si="4"/>
        <v/>
      </c>
      <c r="K28" s="24" t="str">
        <f t="shared" si="4"/>
        <v/>
      </c>
      <c r="L28" s="24" t="str">
        <f t="shared" si="4"/>
        <v/>
      </c>
      <c r="M28" s="24" t="str">
        <f t="shared" si="4"/>
        <v/>
      </c>
      <c r="N28" s="24" t="str">
        <f t="shared" si="4"/>
        <v>X</v>
      </c>
      <c r="O28" s="24" t="str">
        <f t="shared" si="4"/>
        <v>X</v>
      </c>
      <c r="P28" s="24" t="str">
        <f t="shared" si="4"/>
        <v>X</v>
      </c>
      <c r="Q28" s="24" t="str">
        <f t="shared" si="4"/>
        <v>X</v>
      </c>
      <c r="R28" s="24" t="str">
        <f t="shared" si="4"/>
        <v>X</v>
      </c>
      <c r="S28" s="24" t="str">
        <f t="shared" si="4"/>
        <v/>
      </c>
    </row>
    <row r="29" spans="1:20" ht="30" customHeight="1" thickBot="1" x14ac:dyDescent="0.5">
      <c r="A29" s="40" t="s">
        <v>31</v>
      </c>
      <c r="B29" s="21" t="s">
        <v>130</v>
      </c>
      <c r="C29" s="10"/>
      <c r="D29" s="28">
        <v>43255</v>
      </c>
      <c r="E29" s="28">
        <v>43308</v>
      </c>
      <c r="F29" s="33">
        <f t="shared" si="2"/>
        <v>43255</v>
      </c>
      <c r="G29" s="33">
        <f t="shared" si="3"/>
        <v>43308</v>
      </c>
      <c r="H29" s="24" t="str">
        <f t="shared" si="4"/>
        <v/>
      </c>
      <c r="I29" s="24" t="str">
        <f t="shared" si="4"/>
        <v/>
      </c>
      <c r="J29" s="24" t="str">
        <f t="shared" si="4"/>
        <v/>
      </c>
      <c r="K29" s="24" t="str">
        <f t="shared" si="4"/>
        <v/>
      </c>
      <c r="L29" s="24" t="str">
        <f t="shared" si="4"/>
        <v/>
      </c>
      <c r="M29" s="24" t="str">
        <f t="shared" si="4"/>
        <v/>
      </c>
      <c r="N29" s="24" t="str">
        <f t="shared" si="4"/>
        <v/>
      </c>
      <c r="O29" s="24" t="str">
        <f t="shared" si="4"/>
        <v/>
      </c>
      <c r="P29" s="24" t="str">
        <f t="shared" si="4"/>
        <v>X</v>
      </c>
      <c r="Q29" s="24" t="str">
        <f t="shared" si="4"/>
        <v>X</v>
      </c>
      <c r="R29" s="24" t="str">
        <f t="shared" si="4"/>
        <v/>
      </c>
      <c r="S29" s="24" t="str">
        <f t="shared" si="4"/>
        <v/>
      </c>
    </row>
    <row r="30" spans="1:20" ht="30" customHeight="1" thickBot="1" x14ac:dyDescent="0.5">
      <c r="A30" s="40" t="s">
        <v>32</v>
      </c>
      <c r="B30" s="21" t="s">
        <v>93</v>
      </c>
      <c r="C30" s="10"/>
      <c r="D30" s="28">
        <v>43255</v>
      </c>
      <c r="E30" s="28">
        <v>43308</v>
      </c>
      <c r="F30" s="33">
        <f t="shared" si="2"/>
        <v>43255</v>
      </c>
      <c r="G30" s="33">
        <f t="shared" si="3"/>
        <v>43308</v>
      </c>
      <c r="H30" s="24" t="str">
        <f t="shared" si="4"/>
        <v/>
      </c>
      <c r="I30" s="24" t="str">
        <f t="shared" si="4"/>
        <v/>
      </c>
      <c r="J30" s="24" t="str">
        <f t="shared" si="4"/>
        <v/>
      </c>
      <c r="K30" s="24" t="str">
        <f t="shared" si="4"/>
        <v/>
      </c>
      <c r="L30" s="24" t="str">
        <f t="shared" si="4"/>
        <v/>
      </c>
      <c r="M30" s="24" t="str">
        <f t="shared" si="4"/>
        <v/>
      </c>
      <c r="N30" s="24" t="str">
        <f t="shared" si="4"/>
        <v/>
      </c>
      <c r="O30" s="24" t="str">
        <f t="shared" si="4"/>
        <v/>
      </c>
      <c r="P30" s="24" t="str">
        <f t="shared" si="4"/>
        <v>X</v>
      </c>
      <c r="Q30" s="24" t="str">
        <f t="shared" si="4"/>
        <v>X</v>
      </c>
      <c r="R30" s="24" t="str">
        <f t="shared" si="4"/>
        <v/>
      </c>
      <c r="S30" s="24" t="str">
        <f t="shared" si="4"/>
        <v/>
      </c>
    </row>
    <row r="31" spans="1:20" ht="30" customHeight="1" thickBot="1" x14ac:dyDescent="0.5">
      <c r="A31" s="40" t="s">
        <v>33</v>
      </c>
      <c r="B31" s="21" t="s">
        <v>131</v>
      </c>
      <c r="C31" s="10"/>
      <c r="D31" s="28">
        <v>43221</v>
      </c>
      <c r="E31" s="28">
        <v>43308</v>
      </c>
      <c r="F31" s="33">
        <f t="shared" si="2"/>
        <v>43221</v>
      </c>
      <c r="G31" s="33">
        <f t="shared" si="3"/>
        <v>43308</v>
      </c>
      <c r="H31" s="24" t="str">
        <f t="shared" si="4"/>
        <v/>
      </c>
      <c r="I31" s="24" t="str">
        <f t="shared" si="4"/>
        <v/>
      </c>
      <c r="J31" s="24" t="str">
        <f t="shared" si="4"/>
        <v/>
      </c>
      <c r="K31" s="24" t="str">
        <f t="shared" si="4"/>
        <v/>
      </c>
      <c r="L31" s="24" t="str">
        <f t="shared" si="4"/>
        <v/>
      </c>
      <c r="M31" s="24" t="str">
        <f t="shared" si="4"/>
        <v/>
      </c>
      <c r="N31" s="24" t="str">
        <f t="shared" si="4"/>
        <v/>
      </c>
      <c r="O31" s="24" t="str">
        <f t="shared" si="4"/>
        <v>X</v>
      </c>
      <c r="P31" s="24" t="str">
        <f t="shared" si="4"/>
        <v>X</v>
      </c>
      <c r="Q31" s="24" t="str">
        <f t="shared" si="4"/>
        <v>X</v>
      </c>
      <c r="R31" s="24" t="str">
        <f t="shared" si="4"/>
        <v/>
      </c>
      <c r="S31" s="24" t="str">
        <f t="shared" si="4"/>
        <v/>
      </c>
    </row>
    <row r="32" spans="1:20" ht="30" customHeight="1" thickBot="1" x14ac:dyDescent="0.5">
      <c r="A32" s="40" t="s">
        <v>34</v>
      </c>
      <c r="B32" s="20" t="s">
        <v>132</v>
      </c>
      <c r="C32" s="10"/>
      <c r="D32" s="28">
        <v>43283</v>
      </c>
      <c r="E32" s="28">
        <v>43308</v>
      </c>
      <c r="F32" s="33">
        <f t="shared" si="2"/>
        <v>43283</v>
      </c>
      <c r="G32" s="33">
        <f t="shared" si="3"/>
        <v>43308</v>
      </c>
      <c r="H32" s="24" t="str">
        <f t="shared" si="4"/>
        <v/>
      </c>
      <c r="I32" s="24" t="str">
        <f t="shared" si="4"/>
        <v/>
      </c>
      <c r="J32" s="24" t="str">
        <f t="shared" si="4"/>
        <v/>
      </c>
      <c r="K32" s="24" t="str">
        <f t="shared" si="4"/>
        <v/>
      </c>
      <c r="L32" s="24" t="str">
        <f t="shared" si="4"/>
        <v/>
      </c>
      <c r="M32" s="24" t="str">
        <f t="shared" si="4"/>
        <v/>
      </c>
      <c r="N32" s="24" t="str">
        <f t="shared" si="4"/>
        <v/>
      </c>
      <c r="O32" s="24" t="str">
        <f t="shared" si="4"/>
        <v/>
      </c>
      <c r="P32" s="24" t="str">
        <f t="shared" si="4"/>
        <v/>
      </c>
      <c r="Q32" s="24" t="str">
        <f t="shared" si="4"/>
        <v>X</v>
      </c>
      <c r="R32" s="24" t="str">
        <f t="shared" si="4"/>
        <v/>
      </c>
      <c r="S32" s="24" t="str">
        <f t="shared" si="4"/>
        <v/>
      </c>
    </row>
    <row r="33" spans="1:19" ht="30" customHeight="1" thickBot="1" x14ac:dyDescent="0.5">
      <c r="A33" s="39" t="s">
        <v>35</v>
      </c>
      <c r="B33" s="20" t="s">
        <v>94</v>
      </c>
      <c r="C33" s="10">
        <v>1</v>
      </c>
      <c r="D33" s="28">
        <v>43221</v>
      </c>
      <c r="E33" s="28">
        <v>43251</v>
      </c>
      <c r="F33" s="33">
        <f t="shared" si="2"/>
        <v>43221</v>
      </c>
      <c r="G33" s="33">
        <f t="shared" si="3"/>
        <v>43251</v>
      </c>
      <c r="H33" s="24" t="str">
        <f t="shared" si="4"/>
        <v/>
      </c>
      <c r="I33" s="24" t="str">
        <f t="shared" si="4"/>
        <v/>
      </c>
      <c r="J33" s="24" t="str">
        <f t="shared" si="4"/>
        <v/>
      </c>
      <c r="K33" s="24" t="str">
        <f t="shared" si="4"/>
        <v/>
      </c>
      <c r="L33" s="24" t="str">
        <f t="shared" si="4"/>
        <v/>
      </c>
      <c r="M33" s="24" t="str">
        <f t="shared" si="4"/>
        <v/>
      </c>
      <c r="N33" s="24" t="str">
        <f t="shared" si="4"/>
        <v/>
      </c>
      <c r="O33" s="24" t="str">
        <f t="shared" si="4"/>
        <v>X</v>
      </c>
      <c r="P33" s="24" t="str">
        <f t="shared" si="4"/>
        <v/>
      </c>
      <c r="Q33" s="24" t="str">
        <f t="shared" si="4"/>
        <v/>
      </c>
      <c r="R33" s="24" t="str">
        <f t="shared" si="4"/>
        <v/>
      </c>
      <c r="S33" s="24" t="str">
        <f t="shared" si="4"/>
        <v/>
      </c>
    </row>
    <row r="34" spans="1:19" ht="30" customHeight="1" thickBot="1" x14ac:dyDescent="0.5">
      <c r="A34" s="39" t="s">
        <v>36</v>
      </c>
      <c r="B34" s="20" t="s">
        <v>133</v>
      </c>
      <c r="C34" s="10">
        <v>2</v>
      </c>
      <c r="D34" s="28">
        <v>43255</v>
      </c>
      <c r="E34" s="28">
        <v>43343</v>
      </c>
      <c r="F34" s="33">
        <f t="shared" si="2"/>
        <v>43255</v>
      </c>
      <c r="G34" s="33">
        <f t="shared" si="3"/>
        <v>43343</v>
      </c>
      <c r="H34" s="24" t="str">
        <f t="shared" si="4"/>
        <v/>
      </c>
      <c r="I34" s="24" t="str">
        <f t="shared" si="4"/>
        <v/>
      </c>
      <c r="J34" s="24" t="str">
        <f t="shared" si="4"/>
        <v/>
      </c>
      <c r="K34" s="24" t="str">
        <f t="shared" si="4"/>
        <v/>
      </c>
      <c r="L34" s="24" t="str">
        <f t="shared" si="4"/>
        <v/>
      </c>
      <c r="M34" s="24" t="str">
        <f t="shared" si="4"/>
        <v/>
      </c>
      <c r="N34" s="24" t="str">
        <f t="shared" si="4"/>
        <v/>
      </c>
      <c r="O34" s="24" t="str">
        <f t="shared" si="4"/>
        <v/>
      </c>
      <c r="P34" s="24" t="str">
        <f t="shared" si="4"/>
        <v>X</v>
      </c>
      <c r="Q34" s="24" t="str">
        <f t="shared" si="4"/>
        <v>X</v>
      </c>
      <c r="R34" s="24" t="str">
        <f t="shared" si="4"/>
        <v>X</v>
      </c>
      <c r="S34" s="24" t="str">
        <f t="shared" si="4"/>
        <v/>
      </c>
    </row>
    <row r="35" spans="1:19" ht="30" customHeight="1" thickBot="1" x14ac:dyDescent="0.5">
      <c r="A35" s="39" t="s">
        <v>37</v>
      </c>
      <c r="B35" s="20" t="s">
        <v>134</v>
      </c>
      <c r="C35" s="10">
        <v>2</v>
      </c>
      <c r="D35" s="28">
        <v>43255</v>
      </c>
      <c r="E35" s="28">
        <v>43343</v>
      </c>
      <c r="F35" s="33">
        <f t="shared" si="2"/>
        <v>43255</v>
      </c>
      <c r="G35" s="33">
        <f t="shared" si="3"/>
        <v>43343</v>
      </c>
      <c r="H35" s="24" t="str">
        <f t="shared" si="4"/>
        <v/>
      </c>
      <c r="I35" s="24" t="str">
        <f t="shared" si="4"/>
        <v/>
      </c>
      <c r="J35" s="24" t="str">
        <f t="shared" si="4"/>
        <v/>
      </c>
      <c r="K35" s="24" t="str">
        <f t="shared" si="4"/>
        <v/>
      </c>
      <c r="L35" s="24" t="str">
        <f t="shared" si="4"/>
        <v/>
      </c>
      <c r="M35" s="24" t="str">
        <f t="shared" si="4"/>
        <v/>
      </c>
      <c r="N35" s="24" t="str">
        <f t="shared" si="4"/>
        <v/>
      </c>
      <c r="O35" s="24" t="str">
        <f t="shared" si="4"/>
        <v/>
      </c>
      <c r="P35" s="24" t="str">
        <f t="shared" si="4"/>
        <v>X</v>
      </c>
      <c r="Q35" s="24" t="str">
        <f t="shared" si="4"/>
        <v>X</v>
      </c>
      <c r="R35" s="24" t="str">
        <f t="shared" si="4"/>
        <v>X</v>
      </c>
      <c r="S35" s="24" t="str">
        <f t="shared" si="4"/>
        <v/>
      </c>
    </row>
  </sheetData>
  <autoFilter ref="A2:S35" xr:uid="{00000000-0009-0000-0000-000000000000}"/>
  <conditionalFormatting sqref="H3:S8">
    <cfRule type="cellIs" dxfId="4" priority="5" operator="equal">
      <formula>"X"</formula>
    </cfRule>
  </conditionalFormatting>
  <conditionalFormatting sqref="H9:S18">
    <cfRule type="cellIs" dxfId="3" priority="4" operator="equal">
      <formula>"X"</formula>
    </cfRule>
  </conditionalFormatting>
  <conditionalFormatting sqref="H19:S25">
    <cfRule type="cellIs" dxfId="2" priority="3" operator="equal">
      <formula>"X"</formula>
    </cfRule>
  </conditionalFormatting>
  <conditionalFormatting sqref="H26:S32">
    <cfRule type="cellIs" dxfId="1" priority="2" operator="equal">
      <formula>"X"</formula>
    </cfRule>
  </conditionalFormatting>
  <conditionalFormatting sqref="H33:S35">
    <cfRule type="cellIs" dxfId="0" priority="1" operator="equal">
      <formula>"X"</formula>
    </cfRule>
  </conditionalFormatting>
  <pageMargins left="0.15748031496062992" right="0.15748031496062992" top="0.31496062992125984" bottom="0.31496062992125984" header="0.15748031496062992" footer="0.15748031496062992"/>
  <pageSetup paperSize="8" scale="43" orientation="portrait" r:id="rId1"/>
  <headerFooter>
    <oddHeader>&amp;C&amp;F -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12CF9-F063-4842-A165-2500980BE10D}">
  <dimension ref="A1:K35"/>
  <sheetViews>
    <sheetView tabSelected="1" workbookViewId="0">
      <pane xSplit="3" ySplit="2" topLeftCell="J9" activePane="bottomRight" state="frozen"/>
      <selection pane="topRight" activeCell="D1" sqref="D1"/>
      <selection pane="bottomLeft" activeCell="A3" sqref="A3"/>
      <selection pane="bottomRight" activeCell="K11" sqref="K11"/>
    </sheetView>
  </sheetViews>
  <sheetFormatPr defaultRowHeight="14.25" x14ac:dyDescent="0.45"/>
  <cols>
    <col min="1" max="1" width="5.46484375" style="2" customWidth="1"/>
    <col min="2" max="2" width="105.265625" customWidth="1"/>
    <col min="3" max="3" width="4.59765625" style="3" hidden="1" customWidth="1"/>
    <col min="4" max="9" width="5.06640625" customWidth="1"/>
    <col min="10" max="10" width="33.796875" style="42" customWidth="1"/>
    <col min="11" max="11" width="35.86328125" customWidth="1"/>
  </cols>
  <sheetData>
    <row r="1" spans="1:11" x14ac:dyDescent="0.45">
      <c r="D1" s="45" t="s">
        <v>190</v>
      </c>
      <c r="E1" s="45"/>
      <c r="F1" s="45"/>
      <c r="G1" s="45"/>
      <c r="H1" s="45"/>
      <c r="I1" s="45"/>
    </row>
    <row r="2" spans="1:11" s="1" customFormat="1" ht="19.149999999999999" customHeight="1" x14ac:dyDescent="0.45">
      <c r="A2" s="7" t="s">
        <v>0</v>
      </c>
      <c r="B2" s="7" t="s">
        <v>1</v>
      </c>
      <c r="C2" s="7" t="s">
        <v>4</v>
      </c>
      <c r="D2" s="46" t="s">
        <v>158</v>
      </c>
      <c r="E2" s="47" t="s">
        <v>159</v>
      </c>
      <c r="F2" s="46" t="s">
        <v>160</v>
      </c>
      <c r="G2" s="47" t="s">
        <v>163</v>
      </c>
      <c r="H2" s="46" t="s">
        <v>161</v>
      </c>
      <c r="I2" s="46" t="s">
        <v>162</v>
      </c>
      <c r="J2" s="7" t="s">
        <v>191</v>
      </c>
      <c r="K2" s="46" t="s">
        <v>192</v>
      </c>
    </row>
    <row r="3" spans="1:11" ht="116.25" customHeight="1" x14ac:dyDescent="0.45">
      <c r="A3" s="36" t="s">
        <v>5</v>
      </c>
      <c r="B3" s="20" t="s">
        <v>78</v>
      </c>
      <c r="C3" s="29">
        <v>1</v>
      </c>
      <c r="D3" s="5" t="s">
        <v>164</v>
      </c>
      <c r="E3" s="41" t="s">
        <v>164</v>
      </c>
      <c r="F3" s="5" t="s">
        <v>164</v>
      </c>
      <c r="G3" s="41" t="s">
        <v>164</v>
      </c>
      <c r="H3" s="5" t="s">
        <v>164</v>
      </c>
      <c r="I3" s="5" t="s">
        <v>164</v>
      </c>
      <c r="J3" s="9"/>
      <c r="K3" s="6"/>
    </row>
    <row r="4" spans="1:11" ht="89.65" customHeight="1" x14ac:dyDescent="0.45">
      <c r="A4" s="36" t="s">
        <v>6</v>
      </c>
      <c r="B4" s="21" t="s">
        <v>59</v>
      </c>
      <c r="C4" s="29">
        <v>2</v>
      </c>
      <c r="D4" s="5" t="s">
        <v>164</v>
      </c>
      <c r="E4" s="41" t="s">
        <v>164</v>
      </c>
      <c r="F4" s="5" t="s">
        <v>164</v>
      </c>
      <c r="G4" s="41" t="s">
        <v>164</v>
      </c>
      <c r="H4" s="5" t="s">
        <v>164</v>
      </c>
      <c r="I4" s="5" t="s">
        <v>164</v>
      </c>
      <c r="J4" s="9" t="s">
        <v>175</v>
      </c>
      <c r="K4" s="6"/>
    </row>
    <row r="5" spans="1:11" ht="105.75" customHeight="1" x14ac:dyDescent="0.45">
      <c r="A5" s="36" t="s">
        <v>7</v>
      </c>
      <c r="B5" s="21" t="s">
        <v>49</v>
      </c>
      <c r="C5" s="29">
        <v>3</v>
      </c>
      <c r="D5" s="5" t="s">
        <v>164</v>
      </c>
      <c r="E5" s="41" t="s">
        <v>164</v>
      </c>
      <c r="F5" s="5" t="s">
        <v>164</v>
      </c>
      <c r="G5" s="41" t="s">
        <v>164</v>
      </c>
      <c r="H5" s="5" t="s">
        <v>164</v>
      </c>
      <c r="I5" s="5" t="s">
        <v>164</v>
      </c>
      <c r="J5" s="9"/>
      <c r="K5" s="6"/>
    </row>
    <row r="6" spans="1:11" ht="87" customHeight="1" x14ac:dyDescent="0.45">
      <c r="A6" s="36" t="s">
        <v>8</v>
      </c>
      <c r="B6" s="21" t="s">
        <v>79</v>
      </c>
      <c r="C6" s="29">
        <v>4</v>
      </c>
      <c r="D6" s="5" t="s">
        <v>164</v>
      </c>
      <c r="E6" s="41" t="s">
        <v>164</v>
      </c>
      <c r="F6" s="5" t="s">
        <v>164</v>
      </c>
      <c r="G6" s="41" t="s">
        <v>164</v>
      </c>
      <c r="H6" s="5" t="s">
        <v>164</v>
      </c>
      <c r="I6" s="5" t="s">
        <v>164</v>
      </c>
      <c r="J6" s="9"/>
      <c r="K6" s="21"/>
    </row>
    <row r="7" spans="1:11" ht="103.5" customHeight="1" x14ac:dyDescent="0.45">
      <c r="A7" s="36" t="s">
        <v>9</v>
      </c>
      <c r="B7" s="21" t="s">
        <v>80</v>
      </c>
      <c r="C7" s="29">
        <v>4</v>
      </c>
      <c r="D7" s="5" t="s">
        <v>164</v>
      </c>
      <c r="E7" s="41" t="s">
        <v>164</v>
      </c>
      <c r="F7" s="5" t="s">
        <v>164</v>
      </c>
      <c r="G7" s="41" t="s">
        <v>164</v>
      </c>
      <c r="H7" s="5" t="s">
        <v>164</v>
      </c>
      <c r="I7" s="5" t="s">
        <v>164</v>
      </c>
      <c r="J7" s="9"/>
      <c r="K7" s="9"/>
    </row>
    <row r="8" spans="1:11" ht="102.4" customHeight="1" x14ac:dyDescent="0.45">
      <c r="A8" s="36" t="s">
        <v>10</v>
      </c>
      <c r="B8" s="21" t="s">
        <v>81</v>
      </c>
      <c r="C8" s="29" t="s">
        <v>44</v>
      </c>
      <c r="D8" s="5" t="s">
        <v>164</v>
      </c>
      <c r="E8" s="41" t="s">
        <v>164</v>
      </c>
      <c r="F8" s="5" t="s">
        <v>164</v>
      </c>
      <c r="G8" s="41" t="s">
        <v>164</v>
      </c>
      <c r="H8" s="5" t="s">
        <v>164</v>
      </c>
      <c r="I8" s="5" t="s">
        <v>164</v>
      </c>
      <c r="J8" s="9"/>
      <c r="K8" s="9"/>
    </row>
    <row r="9" spans="1:11" ht="61.15" customHeight="1" x14ac:dyDescent="0.45">
      <c r="A9" s="37" t="s">
        <v>11</v>
      </c>
      <c r="B9" s="21" t="s">
        <v>56</v>
      </c>
      <c r="C9" s="29"/>
      <c r="D9" s="5">
        <v>1</v>
      </c>
      <c r="E9" s="41"/>
      <c r="F9" s="5">
        <v>3</v>
      </c>
      <c r="G9" s="41"/>
      <c r="H9" s="5"/>
      <c r="I9" s="5"/>
      <c r="J9" s="9" t="s">
        <v>193</v>
      </c>
      <c r="K9" s="9" t="s">
        <v>194</v>
      </c>
    </row>
    <row r="10" spans="1:11" ht="119.25" customHeight="1" x14ac:dyDescent="0.45">
      <c r="A10" s="37" t="s">
        <v>12</v>
      </c>
      <c r="B10" s="21" t="s">
        <v>82</v>
      </c>
      <c r="C10" s="29"/>
      <c r="D10" s="5" t="s">
        <v>164</v>
      </c>
      <c r="E10" s="41" t="s">
        <v>164</v>
      </c>
      <c r="F10" s="5" t="s">
        <v>164</v>
      </c>
      <c r="G10" s="41" t="s">
        <v>164</v>
      </c>
      <c r="H10" s="5" t="s">
        <v>164</v>
      </c>
      <c r="I10" s="5" t="s">
        <v>164</v>
      </c>
      <c r="J10" s="9" t="s">
        <v>195</v>
      </c>
      <c r="K10" s="9" t="s">
        <v>196</v>
      </c>
    </row>
    <row r="11" spans="1:11" ht="59.25" customHeight="1" x14ac:dyDescent="0.45">
      <c r="A11" s="37" t="s">
        <v>13</v>
      </c>
      <c r="B11" s="21" t="s">
        <v>57</v>
      </c>
      <c r="C11" s="29"/>
      <c r="D11" s="5" t="s">
        <v>164</v>
      </c>
      <c r="E11" s="41" t="s">
        <v>164</v>
      </c>
      <c r="F11" s="5" t="s">
        <v>164</v>
      </c>
      <c r="G11" s="41" t="s">
        <v>164</v>
      </c>
      <c r="H11" s="5" t="s">
        <v>164</v>
      </c>
      <c r="I11" s="5" t="s">
        <v>164</v>
      </c>
      <c r="J11" s="43" t="s">
        <v>166</v>
      </c>
      <c r="K11" s="9"/>
    </row>
    <row r="12" spans="1:11" ht="45.75" customHeight="1" x14ac:dyDescent="0.45">
      <c r="A12" s="37" t="s">
        <v>14</v>
      </c>
      <c r="B12" s="21" t="s">
        <v>58</v>
      </c>
      <c r="C12" s="29"/>
      <c r="D12" s="5" t="s">
        <v>164</v>
      </c>
      <c r="E12" s="41" t="s">
        <v>164</v>
      </c>
      <c r="F12" s="5" t="s">
        <v>164</v>
      </c>
      <c r="G12" s="41" t="s">
        <v>164</v>
      </c>
      <c r="H12" s="5" t="s">
        <v>164</v>
      </c>
      <c r="I12" s="5" t="s">
        <v>164</v>
      </c>
      <c r="J12" s="44" t="s">
        <v>165</v>
      </c>
      <c r="K12" s="9"/>
    </row>
    <row r="13" spans="1:11" ht="73.150000000000006" customHeight="1" x14ac:dyDescent="0.45">
      <c r="A13" s="37" t="s">
        <v>15</v>
      </c>
      <c r="B13" s="22" t="s">
        <v>83</v>
      </c>
      <c r="C13" s="29"/>
      <c r="D13" s="5"/>
      <c r="E13" s="41"/>
      <c r="F13" s="5"/>
      <c r="G13" s="41"/>
      <c r="H13" s="5"/>
      <c r="I13" s="5"/>
      <c r="J13" s="44"/>
      <c r="K13" s="9"/>
    </row>
    <row r="14" spans="1:11" ht="102" customHeight="1" x14ac:dyDescent="0.45">
      <c r="A14" s="37" t="s">
        <v>16</v>
      </c>
      <c r="B14" s="21" t="s">
        <v>84</v>
      </c>
      <c r="C14" s="29"/>
      <c r="D14" s="5" t="s">
        <v>164</v>
      </c>
      <c r="E14" s="41" t="s">
        <v>164</v>
      </c>
      <c r="F14" s="5" t="s">
        <v>164</v>
      </c>
      <c r="G14" s="41" t="s">
        <v>164</v>
      </c>
      <c r="H14" s="5" t="s">
        <v>164</v>
      </c>
      <c r="I14" s="5" t="s">
        <v>164</v>
      </c>
      <c r="J14" s="9" t="s">
        <v>177</v>
      </c>
      <c r="K14" s="9"/>
    </row>
    <row r="15" spans="1:11" ht="159.75" customHeight="1" x14ac:dyDescent="0.45">
      <c r="A15" s="37" t="s">
        <v>17</v>
      </c>
      <c r="B15" s="22" t="s">
        <v>85</v>
      </c>
      <c r="C15" s="29"/>
      <c r="D15" s="5" t="s">
        <v>164</v>
      </c>
      <c r="E15" s="41" t="s">
        <v>164</v>
      </c>
      <c r="F15" s="5"/>
      <c r="G15" s="41"/>
      <c r="H15" s="5"/>
      <c r="I15" s="5"/>
      <c r="J15" s="9" t="s">
        <v>171</v>
      </c>
      <c r="K15" s="9"/>
    </row>
    <row r="16" spans="1:11" ht="74.25" customHeight="1" x14ac:dyDescent="0.45">
      <c r="A16" s="37" t="s">
        <v>18</v>
      </c>
      <c r="B16" s="22" t="s">
        <v>86</v>
      </c>
      <c r="C16" s="29"/>
      <c r="D16" s="5" t="s">
        <v>164</v>
      </c>
      <c r="E16" s="41" t="s">
        <v>164</v>
      </c>
      <c r="F16" s="5" t="s">
        <v>164</v>
      </c>
      <c r="G16" s="41" t="s">
        <v>164</v>
      </c>
      <c r="H16" s="5" t="s">
        <v>164</v>
      </c>
      <c r="I16" s="5" t="s">
        <v>164</v>
      </c>
      <c r="J16" s="9" t="s">
        <v>167</v>
      </c>
      <c r="K16" s="9"/>
    </row>
    <row r="17" spans="1:11" ht="43.5" customHeight="1" x14ac:dyDescent="0.45">
      <c r="A17" s="37" t="s">
        <v>19</v>
      </c>
      <c r="B17" s="22" t="s">
        <v>87</v>
      </c>
      <c r="C17" s="29"/>
      <c r="D17" s="5" t="s">
        <v>164</v>
      </c>
      <c r="E17" s="41"/>
      <c r="F17" s="5" t="s">
        <v>164</v>
      </c>
      <c r="G17" s="41"/>
      <c r="H17" s="5" t="s">
        <v>164</v>
      </c>
      <c r="I17" s="5" t="s">
        <v>164</v>
      </c>
      <c r="J17" s="9" t="s">
        <v>168</v>
      </c>
      <c r="K17" s="9"/>
    </row>
    <row r="18" spans="1:11" ht="88.5" customHeight="1" x14ac:dyDescent="0.45">
      <c r="A18" s="37" t="s">
        <v>20</v>
      </c>
      <c r="B18" s="21" t="s">
        <v>88</v>
      </c>
      <c r="C18" s="29"/>
      <c r="D18" s="5" t="s">
        <v>164</v>
      </c>
      <c r="E18" s="41" t="s">
        <v>164</v>
      </c>
      <c r="F18" s="5" t="s">
        <v>164</v>
      </c>
      <c r="G18" s="41" t="s">
        <v>164</v>
      </c>
      <c r="H18" s="5" t="s">
        <v>164</v>
      </c>
      <c r="I18" s="5" t="s">
        <v>164</v>
      </c>
      <c r="J18" s="9" t="s">
        <v>186</v>
      </c>
      <c r="K18" s="9"/>
    </row>
    <row r="19" spans="1:11" ht="159.4" customHeight="1" x14ac:dyDescent="0.45">
      <c r="A19" s="38" t="s">
        <v>21</v>
      </c>
      <c r="B19" s="21" t="s">
        <v>124</v>
      </c>
      <c r="C19" s="29"/>
      <c r="D19" s="5" t="s">
        <v>164</v>
      </c>
      <c r="E19" s="41"/>
      <c r="F19" s="5" t="s">
        <v>164</v>
      </c>
      <c r="G19" s="41"/>
      <c r="H19" s="5" t="s">
        <v>164</v>
      </c>
      <c r="I19" s="5" t="s">
        <v>164</v>
      </c>
      <c r="J19" s="9" t="s">
        <v>170</v>
      </c>
      <c r="K19" s="9"/>
    </row>
    <row r="20" spans="1:11" ht="75" customHeight="1" x14ac:dyDescent="0.45">
      <c r="A20" s="38" t="s">
        <v>22</v>
      </c>
      <c r="B20" s="21" t="s">
        <v>89</v>
      </c>
      <c r="C20" s="29"/>
      <c r="D20" s="5" t="s">
        <v>164</v>
      </c>
      <c r="E20" s="41"/>
      <c r="F20" s="5"/>
      <c r="G20" s="41"/>
      <c r="H20" s="5"/>
      <c r="I20" s="5"/>
      <c r="J20" s="9" t="s">
        <v>169</v>
      </c>
      <c r="K20" s="9"/>
    </row>
    <row r="21" spans="1:11" ht="89.25" customHeight="1" x14ac:dyDescent="0.45">
      <c r="A21" s="38" t="s">
        <v>23</v>
      </c>
      <c r="B21" s="20" t="s">
        <v>125</v>
      </c>
      <c r="C21" s="29"/>
      <c r="D21" s="5" t="s">
        <v>164</v>
      </c>
      <c r="E21" s="41"/>
      <c r="F21" s="5" t="s">
        <v>164</v>
      </c>
      <c r="G21" s="41"/>
      <c r="H21" s="5" t="s">
        <v>164</v>
      </c>
      <c r="I21" s="5" t="s">
        <v>164</v>
      </c>
      <c r="J21" s="9" t="s">
        <v>172</v>
      </c>
      <c r="K21" s="9"/>
    </row>
    <row r="22" spans="1:11" ht="146.25" customHeight="1" x14ac:dyDescent="0.45">
      <c r="A22" s="38" t="s">
        <v>24</v>
      </c>
      <c r="B22" s="21" t="s">
        <v>126</v>
      </c>
      <c r="C22" s="29"/>
      <c r="D22" s="5" t="s">
        <v>164</v>
      </c>
      <c r="E22" s="41"/>
      <c r="F22" s="5"/>
      <c r="G22" s="41"/>
      <c r="H22" s="5"/>
      <c r="I22" s="5"/>
      <c r="J22" s="9" t="s">
        <v>173</v>
      </c>
      <c r="K22" s="9"/>
    </row>
    <row r="23" spans="1:11" ht="130.5" customHeight="1" x14ac:dyDescent="0.45">
      <c r="A23" s="38" t="s">
        <v>25</v>
      </c>
      <c r="B23" s="21" t="s">
        <v>127</v>
      </c>
      <c r="C23" s="29"/>
      <c r="D23" s="5" t="s">
        <v>164</v>
      </c>
      <c r="E23" s="41"/>
      <c r="F23" s="5"/>
      <c r="G23" s="41"/>
      <c r="H23" s="5"/>
      <c r="I23" s="5"/>
      <c r="J23" s="9" t="s">
        <v>174</v>
      </c>
      <c r="K23" s="9"/>
    </row>
    <row r="24" spans="1:11" ht="131.25" customHeight="1" x14ac:dyDescent="0.45">
      <c r="A24" s="38" t="s">
        <v>26</v>
      </c>
      <c r="B24" s="21" t="s">
        <v>128</v>
      </c>
      <c r="C24" s="29"/>
      <c r="D24" s="5" t="s">
        <v>164</v>
      </c>
      <c r="E24" s="41"/>
      <c r="F24" s="5" t="s">
        <v>164</v>
      </c>
      <c r="G24" s="41"/>
      <c r="H24" s="5" t="s">
        <v>164</v>
      </c>
      <c r="I24" s="5" t="s">
        <v>164</v>
      </c>
      <c r="J24" s="9" t="s">
        <v>176</v>
      </c>
      <c r="K24" s="9"/>
    </row>
    <row r="25" spans="1:11" ht="72.400000000000006" customHeight="1" x14ac:dyDescent="0.45">
      <c r="A25" s="38" t="s">
        <v>27</v>
      </c>
      <c r="B25" s="21" t="s">
        <v>90</v>
      </c>
      <c r="C25" s="29"/>
      <c r="D25" s="5" t="s">
        <v>164</v>
      </c>
      <c r="E25" s="41"/>
      <c r="F25" s="5" t="s">
        <v>164</v>
      </c>
      <c r="G25" s="41"/>
      <c r="H25" s="5"/>
      <c r="I25" s="5"/>
      <c r="J25" s="9" t="s">
        <v>178</v>
      </c>
      <c r="K25" s="9"/>
    </row>
    <row r="26" spans="1:11" ht="45.4" customHeight="1" x14ac:dyDescent="0.45">
      <c r="A26" s="40" t="s">
        <v>28</v>
      </c>
      <c r="B26" s="21" t="s">
        <v>129</v>
      </c>
      <c r="C26" s="29"/>
      <c r="D26" s="5" t="s">
        <v>164</v>
      </c>
      <c r="E26" s="41" t="s">
        <v>164</v>
      </c>
      <c r="F26" s="5" t="s">
        <v>164</v>
      </c>
      <c r="G26" s="41" t="s">
        <v>164</v>
      </c>
      <c r="H26" s="5" t="s">
        <v>164</v>
      </c>
      <c r="I26" s="5" t="s">
        <v>164</v>
      </c>
      <c r="J26" s="9" t="s">
        <v>179</v>
      </c>
      <c r="K26" s="9"/>
    </row>
    <row r="27" spans="1:11" ht="32.65" customHeight="1" x14ac:dyDescent="0.45">
      <c r="A27" s="40" t="s">
        <v>29</v>
      </c>
      <c r="B27" s="21" t="s">
        <v>180</v>
      </c>
      <c r="C27" s="29"/>
      <c r="D27" s="5" t="s">
        <v>164</v>
      </c>
      <c r="E27" s="41" t="s">
        <v>164</v>
      </c>
      <c r="F27" s="5" t="s">
        <v>164</v>
      </c>
      <c r="G27" s="41" t="s">
        <v>164</v>
      </c>
      <c r="H27" s="5" t="s">
        <v>164</v>
      </c>
      <c r="I27" s="5" t="s">
        <v>164</v>
      </c>
      <c r="J27" s="9" t="s">
        <v>181</v>
      </c>
      <c r="K27" s="9"/>
    </row>
    <row r="28" spans="1:11" ht="60" customHeight="1" x14ac:dyDescent="0.45">
      <c r="A28" s="40" t="s">
        <v>30</v>
      </c>
      <c r="B28" s="21" t="s">
        <v>92</v>
      </c>
      <c r="C28" s="29"/>
      <c r="D28" s="5" t="s">
        <v>164</v>
      </c>
      <c r="E28" s="41" t="s">
        <v>164</v>
      </c>
      <c r="F28" s="5" t="s">
        <v>164</v>
      </c>
      <c r="G28" s="41" t="s">
        <v>164</v>
      </c>
      <c r="H28" s="5" t="s">
        <v>164</v>
      </c>
      <c r="I28" s="5" t="s">
        <v>164</v>
      </c>
      <c r="J28" s="9" t="s">
        <v>182</v>
      </c>
      <c r="K28" s="9"/>
    </row>
    <row r="29" spans="1:11" ht="32.25" customHeight="1" x14ac:dyDescent="0.45">
      <c r="A29" s="40" t="s">
        <v>31</v>
      </c>
      <c r="B29" s="21" t="s">
        <v>130</v>
      </c>
      <c r="C29" s="29"/>
      <c r="D29" s="5" t="s">
        <v>164</v>
      </c>
      <c r="E29" s="41" t="s">
        <v>164</v>
      </c>
      <c r="F29" s="5" t="s">
        <v>164</v>
      </c>
      <c r="G29" s="41" t="s">
        <v>164</v>
      </c>
      <c r="H29" s="5" t="s">
        <v>164</v>
      </c>
      <c r="I29" s="5" t="s">
        <v>164</v>
      </c>
      <c r="J29" s="9" t="s">
        <v>185</v>
      </c>
      <c r="K29" s="9"/>
    </row>
    <row r="30" spans="1:11" ht="29.65" customHeight="1" x14ac:dyDescent="0.45">
      <c r="A30" s="40" t="s">
        <v>32</v>
      </c>
      <c r="B30" s="21" t="s">
        <v>93</v>
      </c>
      <c r="C30" s="29"/>
      <c r="D30" s="5" t="s">
        <v>164</v>
      </c>
      <c r="E30" s="41" t="s">
        <v>164</v>
      </c>
      <c r="F30" s="5" t="s">
        <v>164</v>
      </c>
      <c r="G30" s="41" t="s">
        <v>164</v>
      </c>
      <c r="H30" s="5" t="s">
        <v>164</v>
      </c>
      <c r="I30" s="5" t="s">
        <v>164</v>
      </c>
      <c r="J30" s="9" t="s">
        <v>187</v>
      </c>
      <c r="K30" s="9"/>
    </row>
    <row r="31" spans="1:11" ht="82.9" customHeight="1" x14ac:dyDescent="0.45">
      <c r="A31" s="40" t="s">
        <v>33</v>
      </c>
      <c r="B31" s="21" t="s">
        <v>131</v>
      </c>
      <c r="C31" s="29"/>
      <c r="D31" s="5" t="s">
        <v>164</v>
      </c>
      <c r="E31" s="41" t="s">
        <v>164</v>
      </c>
      <c r="F31" s="5" t="s">
        <v>164</v>
      </c>
      <c r="G31" s="41" t="s">
        <v>164</v>
      </c>
      <c r="H31" s="5" t="s">
        <v>164</v>
      </c>
      <c r="I31" s="5" t="s">
        <v>164</v>
      </c>
      <c r="J31" s="9" t="s">
        <v>188</v>
      </c>
      <c r="K31" s="9"/>
    </row>
    <row r="32" spans="1:11" ht="64.5" customHeight="1" x14ac:dyDescent="0.45">
      <c r="A32" s="40" t="s">
        <v>34</v>
      </c>
      <c r="B32" s="20" t="s">
        <v>132</v>
      </c>
      <c r="C32" s="29"/>
      <c r="D32" s="5" t="s">
        <v>164</v>
      </c>
      <c r="E32" s="41" t="s">
        <v>164</v>
      </c>
      <c r="F32" s="5" t="s">
        <v>164</v>
      </c>
      <c r="G32" s="41" t="s">
        <v>164</v>
      </c>
      <c r="H32" s="5" t="s">
        <v>164</v>
      </c>
      <c r="I32" s="5" t="s">
        <v>164</v>
      </c>
      <c r="J32" s="9" t="s">
        <v>183</v>
      </c>
      <c r="K32" s="9"/>
    </row>
    <row r="33" spans="1:11" ht="72.75" customHeight="1" x14ac:dyDescent="0.45">
      <c r="A33" s="39" t="s">
        <v>35</v>
      </c>
      <c r="B33" s="20" t="s">
        <v>94</v>
      </c>
      <c r="C33" s="29">
        <v>1</v>
      </c>
      <c r="D33" s="5" t="s">
        <v>164</v>
      </c>
      <c r="E33" s="41" t="s">
        <v>164</v>
      </c>
      <c r="F33" s="5" t="s">
        <v>164</v>
      </c>
      <c r="G33" s="41" t="s">
        <v>164</v>
      </c>
      <c r="H33" s="5" t="s">
        <v>164</v>
      </c>
      <c r="I33" s="5" t="s">
        <v>164</v>
      </c>
      <c r="J33" s="9" t="s">
        <v>181</v>
      </c>
      <c r="K33" s="9"/>
    </row>
    <row r="34" spans="1:11" ht="87.75" customHeight="1" x14ac:dyDescent="0.45">
      <c r="A34" s="39" t="s">
        <v>36</v>
      </c>
      <c r="B34" s="20" t="s">
        <v>133</v>
      </c>
      <c r="C34" s="29">
        <v>2</v>
      </c>
      <c r="D34" s="5" t="s">
        <v>164</v>
      </c>
      <c r="E34" s="41" t="s">
        <v>164</v>
      </c>
      <c r="F34" s="5" t="s">
        <v>164</v>
      </c>
      <c r="G34" s="41" t="s">
        <v>164</v>
      </c>
      <c r="H34" s="5" t="s">
        <v>164</v>
      </c>
      <c r="I34" s="5" t="s">
        <v>164</v>
      </c>
      <c r="J34" s="9" t="s">
        <v>184</v>
      </c>
      <c r="K34" s="9"/>
    </row>
    <row r="35" spans="1:11" ht="90.4" customHeight="1" x14ac:dyDescent="0.45">
      <c r="A35" s="39" t="s">
        <v>37</v>
      </c>
      <c r="B35" s="20" t="s">
        <v>189</v>
      </c>
      <c r="C35" s="29">
        <v>2</v>
      </c>
      <c r="D35" s="5" t="s">
        <v>164</v>
      </c>
      <c r="E35" s="41" t="s">
        <v>164</v>
      </c>
      <c r="F35" s="5" t="s">
        <v>164</v>
      </c>
      <c r="G35" s="41" t="s">
        <v>164</v>
      </c>
      <c r="H35" s="5" t="s">
        <v>164</v>
      </c>
      <c r="I35" s="5" t="s">
        <v>164</v>
      </c>
      <c r="J35" s="9" t="s">
        <v>181</v>
      </c>
      <c r="K35" s="9"/>
    </row>
  </sheetData>
  <mergeCells count="2">
    <mergeCell ref="J12:J13"/>
    <mergeCell ref="D1:I1"/>
  </mergeCell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37"/>
  <sheetViews>
    <sheetView zoomScale="90" zoomScaleNormal="90" workbookViewId="0">
      <pane xSplit="6" ySplit="1" topLeftCell="G2" activePane="bottomRight" state="frozen"/>
      <selection pane="topRight" activeCell="F1" sqref="F1"/>
      <selection pane="bottomLeft" activeCell="A2" sqref="A2"/>
      <selection pane="bottomRight" activeCell="F20" sqref="F20"/>
    </sheetView>
  </sheetViews>
  <sheetFormatPr defaultColWidth="9.1328125" defaultRowHeight="14.25" x14ac:dyDescent="0.45"/>
  <cols>
    <col min="1" max="1" width="9.1328125" style="3"/>
    <col min="2" max="2" width="9.1328125" style="2"/>
    <col min="3" max="3" width="122" style="13" customWidth="1"/>
    <col min="4" max="4" width="23.59765625" style="3" customWidth="1"/>
    <col min="5" max="5" width="30.86328125" style="17" customWidth="1"/>
    <col min="6" max="16384" width="9.1328125" style="13"/>
  </cols>
  <sheetData>
    <row r="1" spans="1:5" x14ac:dyDescent="0.45">
      <c r="A1" s="8" t="s">
        <v>42</v>
      </c>
      <c r="B1" s="7" t="s">
        <v>38</v>
      </c>
      <c r="C1" s="7" t="s">
        <v>39</v>
      </c>
      <c r="D1" s="7" t="s">
        <v>41</v>
      </c>
      <c r="E1" s="7" t="s">
        <v>40</v>
      </c>
    </row>
    <row r="2" spans="1:5" ht="28.5" x14ac:dyDescent="0.45">
      <c r="A2" s="8">
        <v>1</v>
      </c>
      <c r="B2" s="4" t="s">
        <v>43</v>
      </c>
      <c r="C2" s="12" t="s">
        <v>95</v>
      </c>
      <c r="D2" s="5" t="s">
        <v>135</v>
      </c>
      <c r="E2" s="10">
        <v>5</v>
      </c>
    </row>
    <row r="3" spans="1:5" ht="57" x14ac:dyDescent="0.45">
      <c r="A3" s="8">
        <v>2</v>
      </c>
      <c r="B3" s="4" t="s">
        <v>43</v>
      </c>
      <c r="C3" s="9" t="s">
        <v>96</v>
      </c>
      <c r="D3" s="5" t="s">
        <v>135</v>
      </c>
      <c r="E3" s="10" t="s">
        <v>136</v>
      </c>
    </row>
    <row r="4" spans="1:5" x14ac:dyDescent="0.45">
      <c r="A4" s="8">
        <v>3</v>
      </c>
      <c r="B4" s="4" t="s">
        <v>43</v>
      </c>
      <c r="C4" s="9" t="s">
        <v>97</v>
      </c>
      <c r="D4" s="5" t="s">
        <v>135</v>
      </c>
      <c r="E4" s="10" t="s">
        <v>63</v>
      </c>
    </row>
    <row r="5" spans="1:5" x14ac:dyDescent="0.45">
      <c r="A5" s="8">
        <v>4</v>
      </c>
      <c r="B5" s="4" t="s">
        <v>50</v>
      </c>
      <c r="C5" s="9" t="s">
        <v>51</v>
      </c>
      <c r="D5" s="5" t="s">
        <v>135</v>
      </c>
      <c r="E5" s="10" t="s">
        <v>137</v>
      </c>
    </row>
    <row r="6" spans="1:5" ht="28.5" x14ac:dyDescent="0.45">
      <c r="A6" s="8">
        <v>5</v>
      </c>
      <c r="B6" s="4" t="s">
        <v>50</v>
      </c>
      <c r="C6" s="14" t="s">
        <v>138</v>
      </c>
      <c r="D6" s="5" t="s">
        <v>135</v>
      </c>
      <c r="E6" s="10">
        <v>4</v>
      </c>
    </row>
    <row r="7" spans="1:5" ht="57" x14ac:dyDescent="0.45">
      <c r="A7" s="8">
        <v>6</v>
      </c>
      <c r="B7" s="4" t="s">
        <v>50</v>
      </c>
      <c r="C7" s="14" t="s">
        <v>139</v>
      </c>
      <c r="D7" s="5" t="s">
        <v>135</v>
      </c>
      <c r="E7" s="10" t="s">
        <v>52</v>
      </c>
    </row>
    <row r="8" spans="1:5" ht="28.5" x14ac:dyDescent="0.45">
      <c r="A8" s="8">
        <v>7</v>
      </c>
      <c r="B8" s="4" t="s">
        <v>50</v>
      </c>
      <c r="C8" s="14" t="s">
        <v>140</v>
      </c>
      <c r="D8" s="5" t="s">
        <v>135</v>
      </c>
      <c r="E8" s="10" t="s">
        <v>141</v>
      </c>
    </row>
    <row r="9" spans="1:5" x14ac:dyDescent="0.45">
      <c r="A9" s="8">
        <v>8</v>
      </c>
      <c r="B9" s="4" t="s">
        <v>50</v>
      </c>
      <c r="C9" s="15" t="s">
        <v>55</v>
      </c>
      <c r="D9" s="5" t="s">
        <v>135</v>
      </c>
      <c r="E9" s="10" t="s">
        <v>98</v>
      </c>
    </row>
    <row r="10" spans="1:5" x14ac:dyDescent="0.45">
      <c r="A10" s="8">
        <v>9</v>
      </c>
      <c r="B10" s="4" t="s">
        <v>50</v>
      </c>
      <c r="C10" s="9" t="s">
        <v>53</v>
      </c>
      <c r="D10" s="5" t="s">
        <v>135</v>
      </c>
      <c r="E10" s="10" t="s">
        <v>99</v>
      </c>
    </row>
    <row r="11" spans="1:5" x14ac:dyDescent="0.45">
      <c r="A11" s="8">
        <v>10</v>
      </c>
      <c r="B11" s="4" t="s">
        <v>50</v>
      </c>
      <c r="C11" s="9" t="s">
        <v>54</v>
      </c>
      <c r="D11" s="5" t="s">
        <v>135</v>
      </c>
      <c r="E11" s="10" t="s">
        <v>100</v>
      </c>
    </row>
    <row r="12" spans="1:5" x14ac:dyDescent="0.45">
      <c r="A12" s="8">
        <v>11</v>
      </c>
      <c r="B12" s="4" t="s">
        <v>50</v>
      </c>
      <c r="C12" s="9" t="s">
        <v>142</v>
      </c>
      <c r="D12" s="5" t="s">
        <v>135</v>
      </c>
      <c r="E12" s="10" t="s">
        <v>143</v>
      </c>
    </row>
    <row r="13" spans="1:5" x14ac:dyDescent="0.45">
      <c r="A13" s="8">
        <v>12</v>
      </c>
      <c r="B13" s="4" t="s">
        <v>50</v>
      </c>
      <c r="C13" s="9" t="s">
        <v>144</v>
      </c>
      <c r="D13" s="5" t="s">
        <v>135</v>
      </c>
      <c r="E13" s="10" t="s">
        <v>145</v>
      </c>
    </row>
    <row r="14" spans="1:5" ht="28.5" x14ac:dyDescent="0.45">
      <c r="A14" s="8">
        <v>13</v>
      </c>
      <c r="B14" s="4" t="s">
        <v>45</v>
      </c>
      <c r="C14" s="9" t="s">
        <v>101</v>
      </c>
      <c r="D14" s="5" t="s">
        <v>135</v>
      </c>
      <c r="E14" s="10" t="s">
        <v>102</v>
      </c>
    </row>
    <row r="15" spans="1:5" x14ac:dyDescent="0.45">
      <c r="A15" s="8">
        <v>14</v>
      </c>
      <c r="B15" s="4" t="s">
        <v>45</v>
      </c>
      <c r="C15" s="9" t="s">
        <v>103</v>
      </c>
      <c r="D15" s="5" t="s">
        <v>135</v>
      </c>
      <c r="E15" s="10" t="s">
        <v>146</v>
      </c>
    </row>
    <row r="16" spans="1:5" x14ac:dyDescent="0.45">
      <c r="A16" s="8">
        <v>15</v>
      </c>
      <c r="B16" s="4" t="s">
        <v>45</v>
      </c>
      <c r="C16" s="9" t="s">
        <v>104</v>
      </c>
      <c r="D16" s="5" t="s">
        <v>135</v>
      </c>
      <c r="E16" s="10" t="s">
        <v>147</v>
      </c>
    </row>
    <row r="17" spans="1:5" x14ac:dyDescent="0.45">
      <c r="A17" s="8">
        <v>16</v>
      </c>
      <c r="B17" s="4" t="s">
        <v>45</v>
      </c>
      <c r="C17" s="9" t="s">
        <v>46</v>
      </c>
      <c r="D17" s="5" t="s">
        <v>135</v>
      </c>
      <c r="E17" s="10" t="s">
        <v>47</v>
      </c>
    </row>
    <row r="18" spans="1:5" x14ac:dyDescent="0.45">
      <c r="A18" s="8">
        <v>17</v>
      </c>
      <c r="B18" s="4" t="s">
        <v>45</v>
      </c>
      <c r="C18" s="9" t="s">
        <v>105</v>
      </c>
      <c r="D18" s="5" t="s">
        <v>135</v>
      </c>
      <c r="E18" s="10">
        <v>2</v>
      </c>
    </row>
    <row r="19" spans="1:5" x14ac:dyDescent="0.45">
      <c r="A19" s="8">
        <v>18</v>
      </c>
      <c r="B19" s="4" t="s">
        <v>45</v>
      </c>
      <c r="C19" s="9" t="s">
        <v>62</v>
      </c>
      <c r="D19" s="5" t="s">
        <v>155</v>
      </c>
      <c r="E19" s="11" t="s">
        <v>64</v>
      </c>
    </row>
    <row r="20" spans="1:5" x14ac:dyDescent="0.45">
      <c r="A20" s="8">
        <v>19</v>
      </c>
      <c r="B20" s="4" t="s">
        <v>65</v>
      </c>
      <c r="C20" s="16" t="s">
        <v>148</v>
      </c>
      <c r="D20" s="5" t="s">
        <v>135</v>
      </c>
      <c r="E20" s="10">
        <v>3</v>
      </c>
    </row>
    <row r="21" spans="1:5" ht="28.5" x14ac:dyDescent="0.45">
      <c r="A21" s="8">
        <v>20</v>
      </c>
      <c r="B21" s="4" t="s">
        <v>65</v>
      </c>
      <c r="C21" s="9" t="s">
        <v>149</v>
      </c>
      <c r="D21" s="5" t="s">
        <v>135</v>
      </c>
      <c r="E21" s="10">
        <v>5</v>
      </c>
    </row>
    <row r="22" spans="1:5" x14ac:dyDescent="0.45">
      <c r="A22" s="8">
        <v>21</v>
      </c>
      <c r="B22" s="4" t="s">
        <v>65</v>
      </c>
      <c r="C22" s="9" t="s">
        <v>106</v>
      </c>
      <c r="D22" s="5" t="s">
        <v>135</v>
      </c>
      <c r="E22" s="10" t="s">
        <v>107</v>
      </c>
    </row>
    <row r="23" spans="1:5" x14ac:dyDescent="0.45">
      <c r="A23" s="8">
        <v>22</v>
      </c>
      <c r="B23" s="4" t="s">
        <v>65</v>
      </c>
      <c r="C23" s="9" t="s">
        <v>150</v>
      </c>
      <c r="D23" s="5" t="s">
        <v>135</v>
      </c>
      <c r="E23" s="10">
        <v>2</v>
      </c>
    </row>
    <row r="24" spans="1:5" x14ac:dyDescent="0.45">
      <c r="A24" s="8">
        <v>23</v>
      </c>
      <c r="B24" s="4" t="s">
        <v>65</v>
      </c>
      <c r="C24" s="9" t="s">
        <v>61</v>
      </c>
      <c r="D24" s="5" t="s">
        <v>135</v>
      </c>
      <c r="E24" s="10">
        <v>1</v>
      </c>
    </row>
    <row r="25" spans="1:5" x14ac:dyDescent="0.45">
      <c r="A25" s="8">
        <v>24</v>
      </c>
      <c r="B25" s="4" t="s">
        <v>60</v>
      </c>
      <c r="C25" s="9" t="s">
        <v>154</v>
      </c>
      <c r="D25" s="5" t="s">
        <v>135</v>
      </c>
      <c r="E25" s="10" t="s">
        <v>108</v>
      </c>
    </row>
    <row r="26" spans="1:5" ht="28.5" x14ac:dyDescent="0.45">
      <c r="A26" s="8">
        <v>25</v>
      </c>
      <c r="B26" s="4" t="s">
        <v>60</v>
      </c>
      <c r="C26" s="9" t="s">
        <v>109</v>
      </c>
      <c r="D26" s="5" t="s">
        <v>135</v>
      </c>
      <c r="E26" s="10" t="s">
        <v>151</v>
      </c>
    </row>
    <row r="27" spans="1:5" ht="49.5" customHeight="1" x14ac:dyDescent="0.45">
      <c r="A27" s="8">
        <v>26</v>
      </c>
      <c r="B27" s="4" t="s">
        <v>60</v>
      </c>
      <c r="C27" s="9" t="s">
        <v>153</v>
      </c>
      <c r="D27" s="5" t="s">
        <v>135</v>
      </c>
      <c r="E27" s="10" t="s">
        <v>152</v>
      </c>
    </row>
    <row r="28" spans="1:5" ht="57" customHeight="1" x14ac:dyDescent="0.45">
      <c r="A28" s="8">
        <v>27</v>
      </c>
      <c r="B28" s="4"/>
      <c r="C28" s="9"/>
      <c r="D28" s="5"/>
      <c r="E28" s="10"/>
    </row>
    <row r="29" spans="1:5" x14ac:dyDescent="0.45">
      <c r="A29" s="8">
        <v>28</v>
      </c>
      <c r="B29" s="4"/>
      <c r="C29" s="9"/>
      <c r="D29" s="5"/>
      <c r="E29" s="10"/>
    </row>
    <row r="30" spans="1:5" x14ac:dyDescent="0.45">
      <c r="A30" s="8">
        <v>29</v>
      </c>
      <c r="B30" s="4"/>
      <c r="C30" s="9"/>
      <c r="D30" s="5"/>
      <c r="E30" s="10"/>
    </row>
    <row r="31" spans="1:5" x14ac:dyDescent="0.45">
      <c r="A31" s="8">
        <v>30</v>
      </c>
      <c r="B31" s="4"/>
      <c r="C31" s="9"/>
      <c r="D31" s="5"/>
      <c r="E31" s="10"/>
    </row>
    <row r="32" spans="1:5" x14ac:dyDescent="0.45">
      <c r="A32" s="8">
        <v>31</v>
      </c>
      <c r="B32" s="4"/>
      <c r="C32" s="9"/>
      <c r="D32" s="5"/>
      <c r="E32" s="10"/>
    </row>
    <row r="33" spans="1:5" x14ac:dyDescent="0.45">
      <c r="A33" s="8">
        <v>32</v>
      </c>
      <c r="B33" s="4"/>
      <c r="C33" s="9"/>
      <c r="D33" s="5"/>
      <c r="E33" s="10"/>
    </row>
    <row r="34" spans="1:5" x14ac:dyDescent="0.45">
      <c r="A34" s="8">
        <v>33</v>
      </c>
      <c r="B34" s="4"/>
      <c r="C34" s="9"/>
      <c r="D34" s="5"/>
      <c r="E34" s="10"/>
    </row>
    <row r="35" spans="1:5" x14ac:dyDescent="0.45">
      <c r="A35" s="8">
        <v>34</v>
      </c>
      <c r="B35" s="4"/>
      <c r="C35" s="9"/>
      <c r="D35" s="5"/>
      <c r="E35" s="10"/>
    </row>
    <row r="36" spans="1:5" x14ac:dyDescent="0.45">
      <c r="A36" s="8">
        <v>35</v>
      </c>
      <c r="B36" s="4"/>
      <c r="C36" s="9"/>
      <c r="D36" s="5"/>
      <c r="E36" s="10"/>
    </row>
    <row r="37" spans="1:5" x14ac:dyDescent="0.45">
      <c r="A37" s="8">
        <v>36</v>
      </c>
      <c r="B37" s="4"/>
      <c r="C37" s="9"/>
      <c r="D37" s="5"/>
      <c r="E37" s="10"/>
    </row>
  </sheetData>
  <autoFilter ref="A1:E37" xr:uid="{00000000-0009-0000-0000-000001000000}"/>
  <pageMargins left="0.17" right="0.17" top="0.74803149606299213" bottom="0.74803149606299213" header="0.31496062992125984" footer="0.31496062992125984"/>
  <pageSetup paperSize="9" scale="5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17"/>
  <sheetViews>
    <sheetView zoomScale="80" zoomScaleNormal="80" workbookViewId="0">
      <pane xSplit="6" ySplit="1" topLeftCell="G2" activePane="bottomRight" state="frozen"/>
      <selection pane="topRight" activeCell="F1" sqref="F1"/>
      <selection pane="bottomLeft" activeCell="A2" sqref="A2"/>
      <selection pane="bottomRight" activeCell="E10" sqref="E10"/>
    </sheetView>
  </sheetViews>
  <sheetFormatPr defaultColWidth="9.1328125" defaultRowHeight="14.25" x14ac:dyDescent="0.45"/>
  <cols>
    <col min="1" max="2" width="9.1328125" style="3"/>
    <col min="3" max="3" width="85.73046875" style="17" customWidth="1"/>
    <col min="4" max="4" width="35.3984375" style="3" customWidth="1"/>
    <col min="5" max="5" width="30.86328125" style="3" customWidth="1"/>
    <col min="6" max="16384" width="9.1328125" style="3"/>
  </cols>
  <sheetData>
    <row r="1" spans="1:5" x14ac:dyDescent="0.45">
      <c r="A1" s="8" t="s">
        <v>42</v>
      </c>
      <c r="B1" s="7" t="s">
        <v>38</v>
      </c>
      <c r="C1" s="7" t="s">
        <v>39</v>
      </c>
      <c r="D1" s="7" t="s">
        <v>41</v>
      </c>
      <c r="E1" s="7" t="s">
        <v>40</v>
      </c>
    </row>
    <row r="2" spans="1:5" ht="32.25" customHeight="1" x14ac:dyDescent="0.45">
      <c r="A2" s="8">
        <v>1</v>
      </c>
      <c r="B2" s="5" t="s">
        <v>43</v>
      </c>
      <c r="C2" s="9" t="s">
        <v>110</v>
      </c>
      <c r="D2" s="5" t="s">
        <v>48</v>
      </c>
      <c r="E2" s="5" t="s">
        <v>111</v>
      </c>
    </row>
    <row r="3" spans="1:5" x14ac:dyDescent="0.45">
      <c r="A3" s="8">
        <v>2</v>
      </c>
      <c r="B3" s="5" t="s">
        <v>50</v>
      </c>
      <c r="C3" s="9" t="s">
        <v>112</v>
      </c>
      <c r="D3" s="5" t="s">
        <v>48</v>
      </c>
      <c r="E3" s="5" t="s">
        <v>111</v>
      </c>
    </row>
    <row r="4" spans="1:5" ht="28.5" x14ac:dyDescent="0.45">
      <c r="A4" s="8">
        <v>3</v>
      </c>
      <c r="B4" s="5" t="s">
        <v>45</v>
      </c>
      <c r="C4" s="9" t="s">
        <v>113</v>
      </c>
      <c r="D4" s="5" t="s">
        <v>48</v>
      </c>
      <c r="E4" s="5" t="s">
        <v>111</v>
      </c>
    </row>
    <row r="5" spans="1:5" ht="28.5" x14ac:dyDescent="0.45">
      <c r="A5" s="8">
        <v>4</v>
      </c>
      <c r="B5" s="5" t="s">
        <v>45</v>
      </c>
      <c r="C5" s="9" t="s">
        <v>114</v>
      </c>
      <c r="D5" s="5" t="s">
        <v>48</v>
      </c>
      <c r="E5" s="5" t="s">
        <v>115</v>
      </c>
    </row>
    <row r="6" spans="1:5" ht="28.5" x14ac:dyDescent="0.45">
      <c r="A6" s="8">
        <v>5</v>
      </c>
      <c r="B6" s="5" t="s">
        <v>45</v>
      </c>
      <c r="C6" s="9" t="s">
        <v>116</v>
      </c>
      <c r="D6" s="5" t="s">
        <v>48</v>
      </c>
      <c r="E6" s="5" t="s">
        <v>111</v>
      </c>
    </row>
    <row r="7" spans="1:5" x14ac:dyDescent="0.45">
      <c r="A7" s="8">
        <v>6</v>
      </c>
      <c r="B7" s="5" t="s">
        <v>45</v>
      </c>
      <c r="C7" s="9" t="s">
        <v>117</v>
      </c>
      <c r="D7" s="5" t="s">
        <v>48</v>
      </c>
      <c r="E7" s="18">
        <v>1</v>
      </c>
    </row>
    <row r="8" spans="1:5" x14ac:dyDescent="0.45">
      <c r="A8" s="8">
        <v>7</v>
      </c>
      <c r="B8" s="5" t="s">
        <v>45</v>
      </c>
      <c r="C8" s="9" t="s">
        <v>118</v>
      </c>
      <c r="D8" s="5" t="s">
        <v>48</v>
      </c>
      <c r="E8" s="18">
        <v>1</v>
      </c>
    </row>
    <row r="9" spans="1:5" ht="28.5" x14ac:dyDescent="0.45">
      <c r="A9" s="8">
        <v>8</v>
      </c>
      <c r="B9" s="5" t="s">
        <v>65</v>
      </c>
      <c r="C9" s="9" t="s">
        <v>119</v>
      </c>
      <c r="D9" s="5" t="s">
        <v>48</v>
      </c>
      <c r="E9" s="5" t="s">
        <v>120</v>
      </c>
    </row>
    <row r="10" spans="1:5" x14ac:dyDescent="0.45">
      <c r="A10" s="8">
        <v>9</v>
      </c>
      <c r="B10" s="5" t="s">
        <v>65</v>
      </c>
      <c r="C10" s="9" t="s">
        <v>121</v>
      </c>
      <c r="D10" s="5" t="s">
        <v>48</v>
      </c>
      <c r="E10" s="5" t="s">
        <v>115</v>
      </c>
    </row>
    <row r="11" spans="1:5" x14ac:dyDescent="0.45">
      <c r="A11" s="8">
        <v>10</v>
      </c>
      <c r="B11" s="5" t="s">
        <v>65</v>
      </c>
      <c r="C11" s="9" t="s">
        <v>122</v>
      </c>
      <c r="D11" s="5" t="s">
        <v>48</v>
      </c>
      <c r="E11" s="5" t="s">
        <v>120</v>
      </c>
    </row>
    <row r="12" spans="1:5" x14ac:dyDescent="0.45">
      <c r="A12" s="8">
        <v>11</v>
      </c>
      <c r="B12" s="5" t="s">
        <v>60</v>
      </c>
      <c r="C12" s="9" t="s">
        <v>123</v>
      </c>
      <c r="D12" s="5" t="s">
        <v>48</v>
      </c>
      <c r="E12" s="5" t="s">
        <v>120</v>
      </c>
    </row>
    <row r="13" spans="1:5" x14ac:dyDescent="0.45">
      <c r="A13" s="8">
        <v>12</v>
      </c>
      <c r="B13" s="5"/>
      <c r="C13" s="9"/>
      <c r="D13" s="5"/>
      <c r="E13" s="5"/>
    </row>
    <row r="14" spans="1:5" x14ac:dyDescent="0.45">
      <c r="A14" s="8">
        <v>13</v>
      </c>
      <c r="B14" s="5"/>
      <c r="C14" s="9"/>
      <c r="D14" s="5"/>
      <c r="E14" s="5"/>
    </row>
    <row r="15" spans="1:5" x14ac:dyDescent="0.45">
      <c r="A15" s="8">
        <v>14</v>
      </c>
      <c r="B15" s="5"/>
      <c r="C15" s="9"/>
      <c r="D15" s="5"/>
      <c r="E15" s="5"/>
    </row>
    <row r="16" spans="1:5" x14ac:dyDescent="0.45">
      <c r="A16" s="8">
        <v>15</v>
      </c>
      <c r="B16" s="5"/>
      <c r="C16" s="9"/>
      <c r="D16" s="5"/>
      <c r="E16" s="5"/>
    </row>
    <row r="17" spans="1:5" x14ac:dyDescent="0.45">
      <c r="A17" s="8">
        <v>16</v>
      </c>
      <c r="B17" s="5"/>
      <c r="C17" s="9"/>
      <c r="D17" s="5"/>
      <c r="E17" s="5"/>
    </row>
  </sheetData>
  <pageMargins left="0.70866141732283472" right="0.70866141732283472" top="0.74803149606299213" bottom="0.74803149606299213" header="0.31496062992125984" footer="0.31496062992125984"/>
  <pageSetup paperSize="9" scale="7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H24" sqref="H24"/>
    </sheetView>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AZIONI</vt:lpstr>
      <vt:lpstr>SCENARI</vt:lpstr>
      <vt:lpstr>INDICATORI_DI_OUTPUT</vt:lpstr>
      <vt:lpstr>INDICATORI_DI_RISULTATO</vt:lpstr>
      <vt:lpstr>GANTT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Riccardo Pandolfi</dc:creator>
  <cp:lastModifiedBy>Giovanni Galazzini</cp:lastModifiedBy>
  <cp:lastPrinted>2017-05-25T16:17:10Z</cp:lastPrinted>
  <dcterms:created xsi:type="dcterms:W3CDTF">2017-05-15T09:55:11Z</dcterms:created>
  <dcterms:modified xsi:type="dcterms:W3CDTF">2018-02-27T16:56:30Z</dcterms:modified>
</cp:coreProperties>
</file>