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on0003\Desktop\sana\"/>
    </mc:Choice>
  </mc:AlternateContent>
  <bookViews>
    <workbookView xWindow="0" yWindow="2520" windowWidth="24240" windowHeight="9996" tabRatio="814"/>
  </bookViews>
  <sheets>
    <sheet name="SO CONCEPT" sheetId="1" r:id="rId1"/>
    <sheet name="SO MODELE" sheetId="2" r:id="rId2"/>
    <sheet name="SO MODELE_CHEMIN" sheetId="3" r:id="rId3"/>
    <sheet name="SPES CONCEPT" sheetId="6" r:id="rId4"/>
    <sheet name="SPES MODELE" sheetId="7" r:id="rId5"/>
    <sheet name="SPES MODELE_CHEMIN" sheetId="8" r:id="rId6"/>
    <sheet name="SUP CONCEPT" sheetId="4" r:id="rId7"/>
    <sheet name="SUP MODELE" sheetId="5" r:id="rId8"/>
    <sheet name="EPS CONCEPT" sheetId="11" r:id="rId9"/>
    <sheet name="EPS MODELE" sheetId="12" r:id="rId10"/>
  </sheets>
  <definedNames>
    <definedName name="_xlnm._FilterDatabase" localSheetId="0" hidden="1">'SO CONCEPT'!$C$1:$G$3</definedName>
    <definedName name="_xlnm._FilterDatabase" localSheetId="3" hidden="1">'SPES CONCEPT'!#REF!</definedName>
  </definedNames>
  <calcPr calcId="152511"/>
</workbook>
</file>

<file path=xl/calcChain.xml><?xml version="1.0" encoding="utf-8"?>
<calcChain xmlns="http://schemas.openxmlformats.org/spreadsheetml/2006/main">
  <c r="F17" i="5" l="1"/>
  <c r="C17" i="5"/>
  <c r="C16" i="5" l="1"/>
  <c r="F16" i="5"/>
  <c r="A35" i="11" l="1"/>
  <c r="F33" i="12" l="1"/>
  <c r="C33" i="12"/>
  <c r="A63" i="11" l="1"/>
  <c r="A64" i="11"/>
  <c r="F15" i="5" l="1"/>
  <c r="C15" i="5"/>
  <c r="F14" i="5"/>
  <c r="C14" i="5"/>
  <c r="H142" i="8" l="1"/>
  <c r="H138" i="8"/>
  <c r="H133" i="8"/>
  <c r="H129" i="8"/>
  <c r="H124" i="8"/>
  <c r="H120" i="8"/>
  <c r="H115" i="8"/>
  <c r="H111" i="8"/>
  <c r="H106" i="8" l="1"/>
  <c r="H102" i="8"/>
  <c r="H97" i="8"/>
  <c r="H93" i="8"/>
  <c r="H88" i="8" l="1"/>
  <c r="H84" i="8"/>
  <c r="H79" i="8"/>
  <c r="H75" i="8"/>
  <c r="C13" i="5" l="1"/>
  <c r="F13" i="5"/>
  <c r="H70" i="8" l="1"/>
  <c r="H66" i="8"/>
  <c r="H61" i="8"/>
  <c r="H52" i="8"/>
  <c r="H48" i="8"/>
  <c r="H43" i="8"/>
  <c r="H34" i="8"/>
  <c r="H30" i="8"/>
  <c r="H25" i="8"/>
  <c r="H57" i="8"/>
  <c r="H3" i="8"/>
  <c r="G3" i="8"/>
  <c r="A34" i="6" l="1"/>
  <c r="A36" i="6" s="1"/>
  <c r="A33" i="6"/>
  <c r="A35" i="6" s="1"/>
  <c r="A37" i="6" s="1"/>
  <c r="A31" i="6"/>
  <c r="A30" i="6"/>
  <c r="A28" i="6"/>
  <c r="A27" i="6"/>
  <c r="A25" i="6"/>
  <c r="A24" i="6"/>
  <c r="G17" i="12" l="1"/>
  <c r="F17" i="12"/>
  <c r="C17" i="12"/>
  <c r="B17" i="12"/>
  <c r="G3" i="12"/>
  <c r="F3" i="12"/>
  <c r="C3" i="12"/>
  <c r="B3" i="12"/>
  <c r="F29" i="12" l="1"/>
  <c r="G32" i="12"/>
  <c r="F32" i="12"/>
  <c r="C32" i="12"/>
  <c r="B32" i="12"/>
  <c r="G31" i="12"/>
  <c r="F31" i="12"/>
  <c r="C31" i="12"/>
  <c r="B31" i="12"/>
  <c r="G30" i="12"/>
  <c r="F30" i="12"/>
  <c r="C30" i="12"/>
  <c r="B30" i="12"/>
  <c r="C29" i="12"/>
  <c r="B29" i="12"/>
  <c r="F31" i="2" l="1"/>
  <c r="G28" i="12" l="1"/>
  <c r="F28" i="12"/>
  <c r="C28" i="12"/>
  <c r="B28" i="12"/>
  <c r="G27" i="12" l="1"/>
  <c r="F27" i="12"/>
  <c r="C27" i="12"/>
  <c r="B27" i="12"/>
  <c r="G26" i="12"/>
  <c r="F26" i="12"/>
  <c r="C26" i="12"/>
  <c r="B26" i="12"/>
  <c r="G25" i="12"/>
  <c r="F25" i="12"/>
  <c r="C25" i="12"/>
  <c r="B25" i="12"/>
  <c r="G24" i="12"/>
  <c r="F24" i="12"/>
  <c r="C24" i="12"/>
  <c r="B24" i="12"/>
  <c r="G23" i="12"/>
  <c r="F23" i="12"/>
  <c r="C23" i="12"/>
  <c r="B23" i="12"/>
  <c r="G22" i="12"/>
  <c r="F22" i="12"/>
  <c r="C22" i="12"/>
  <c r="B22" i="12"/>
  <c r="G21" i="12"/>
  <c r="F21" i="12"/>
  <c r="C21" i="12"/>
  <c r="B21" i="12"/>
  <c r="G20" i="12"/>
  <c r="F20" i="12"/>
  <c r="C20" i="12"/>
  <c r="B20" i="12"/>
  <c r="G19" i="12"/>
  <c r="F19" i="12"/>
  <c r="C19" i="12"/>
  <c r="B19" i="12"/>
  <c r="G18" i="12"/>
  <c r="F18" i="12"/>
  <c r="C18" i="12"/>
  <c r="B18" i="12"/>
  <c r="G16" i="12"/>
  <c r="F16" i="12"/>
  <c r="C16" i="12"/>
  <c r="B16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G8" i="12"/>
  <c r="F8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G7" i="12"/>
  <c r="F7" i="12"/>
  <c r="C7" i="12"/>
  <c r="B7" i="12"/>
  <c r="G6" i="12"/>
  <c r="F6" i="12"/>
  <c r="C6" i="12"/>
  <c r="B6" i="12"/>
  <c r="G5" i="12"/>
  <c r="F5" i="12"/>
  <c r="C5" i="12"/>
  <c r="B5" i="12"/>
  <c r="F4" i="12"/>
  <c r="G4" i="12"/>
  <c r="B4" i="12"/>
  <c r="C4" i="12"/>
  <c r="G2" i="12"/>
  <c r="F2" i="12"/>
  <c r="C2" i="12"/>
  <c r="B2" i="12"/>
  <c r="A61" i="11" l="1"/>
  <c r="A60" i="11"/>
  <c r="A57" i="11"/>
  <c r="A58" i="11" s="1"/>
  <c r="A54" i="11"/>
  <c r="A55" i="11" s="1"/>
  <c r="A48" i="11"/>
  <c r="A49" i="11" s="1"/>
  <c r="A50" i="11" s="1"/>
  <c r="A51" i="11" s="1"/>
  <c r="A52" i="11" s="1"/>
  <c r="A45" i="11"/>
  <c r="A46" i="11" s="1"/>
  <c r="A42" i="11"/>
  <c r="A43" i="11" s="1"/>
  <c r="A37" i="11"/>
  <c r="A26" i="11"/>
  <c r="A27" i="11" s="1"/>
  <c r="A25" i="11"/>
  <c r="A15" i="11"/>
  <c r="A14" i="11"/>
  <c r="A12" i="11"/>
  <c r="A11" i="11"/>
  <c r="A39" i="11" l="1"/>
  <c r="A40" i="11" s="1"/>
  <c r="A38" i="11"/>
  <c r="A16" i="11"/>
  <c r="A28" i="11"/>
  <c r="A17" i="11" l="1"/>
  <c r="A29" i="11"/>
  <c r="A18" i="11" l="1"/>
  <c r="A30" i="11"/>
  <c r="A19" i="11" l="1"/>
  <c r="A31" i="11"/>
  <c r="A20" i="11" l="1"/>
  <c r="A32" i="11"/>
  <c r="A21" i="11" l="1"/>
  <c r="A33" i="11"/>
  <c r="A22" i="11" l="1"/>
  <c r="G30" i="2" l="1"/>
  <c r="F30" i="2"/>
  <c r="C30" i="2"/>
  <c r="B30" i="2"/>
  <c r="G29" i="2"/>
  <c r="F29" i="2"/>
  <c r="C29" i="2"/>
  <c r="B29" i="2"/>
  <c r="G23" i="2" l="1"/>
  <c r="F23" i="2"/>
  <c r="C23" i="2"/>
  <c r="B23" i="2"/>
  <c r="H39" i="8" l="1"/>
  <c r="H21" i="8"/>
  <c r="H16" i="8"/>
  <c r="H12" i="8"/>
  <c r="H7" i="8"/>
  <c r="H6" i="8"/>
  <c r="H4" i="8"/>
  <c r="H2" i="8"/>
  <c r="G2" i="8"/>
  <c r="A22" i="6"/>
  <c r="A21" i="6"/>
  <c r="A19" i="6"/>
  <c r="A18" i="6"/>
  <c r="A16" i="6"/>
  <c r="A15" i="6"/>
  <c r="A13" i="6"/>
  <c r="A12" i="6"/>
  <c r="A10" i="6"/>
  <c r="A9" i="6"/>
  <c r="A7" i="6"/>
  <c r="A6" i="6"/>
  <c r="A4" i="6"/>
  <c r="A3" i="6"/>
  <c r="C32" i="5"/>
  <c r="B32" i="5"/>
  <c r="G31" i="5"/>
  <c r="C31" i="5"/>
  <c r="B31" i="5"/>
  <c r="G30" i="5"/>
  <c r="C30" i="5"/>
  <c r="B30" i="5"/>
  <c r="G29" i="5"/>
  <c r="C29" i="5"/>
  <c r="B29" i="5"/>
  <c r="G28" i="5"/>
  <c r="C28" i="5"/>
  <c r="B28" i="5"/>
  <c r="G27" i="5"/>
  <c r="C27" i="5"/>
  <c r="B27" i="5"/>
  <c r="G26" i="5"/>
  <c r="C26" i="5"/>
  <c r="B26" i="5"/>
  <c r="G25" i="5"/>
  <c r="C25" i="5"/>
  <c r="B25" i="5"/>
  <c r="G24" i="5"/>
  <c r="C24" i="5"/>
  <c r="B24" i="5"/>
  <c r="G23" i="5"/>
  <c r="C23" i="5"/>
  <c r="B23" i="5"/>
  <c r="G22" i="5"/>
  <c r="C22" i="5"/>
  <c r="B22" i="5"/>
  <c r="G21" i="5"/>
  <c r="C21" i="5"/>
  <c r="B21" i="5"/>
  <c r="G12" i="5"/>
  <c r="F12" i="5"/>
  <c r="C12" i="5"/>
  <c r="B12" i="5"/>
  <c r="G11" i="5"/>
  <c r="F11" i="5"/>
  <c r="C11" i="5"/>
  <c r="B11" i="5"/>
  <c r="G10" i="5"/>
  <c r="F10" i="5"/>
  <c r="C10" i="5"/>
  <c r="B10" i="5"/>
  <c r="G9" i="5"/>
  <c r="F9" i="5"/>
  <c r="C9" i="5"/>
  <c r="B9" i="5"/>
  <c r="G8" i="5"/>
  <c r="F8" i="5"/>
  <c r="C8" i="5"/>
  <c r="B8" i="5"/>
  <c r="G7" i="5"/>
  <c r="F7" i="5"/>
  <c r="C7" i="5"/>
  <c r="B7" i="5"/>
  <c r="G6" i="5"/>
  <c r="F6" i="5"/>
  <c r="C6" i="5"/>
  <c r="B6" i="5"/>
  <c r="G5" i="5"/>
  <c r="F5" i="5"/>
  <c r="C5" i="5"/>
  <c r="B5" i="5"/>
  <c r="G4" i="5"/>
  <c r="F4" i="5"/>
  <c r="C4" i="5"/>
  <c r="B4" i="5"/>
  <c r="G3" i="5"/>
  <c r="F3" i="5"/>
  <c r="C3" i="5"/>
  <c r="B3" i="5"/>
  <c r="G2" i="5"/>
  <c r="F2" i="5"/>
  <c r="C2" i="5"/>
  <c r="B2" i="5"/>
  <c r="H286" i="3"/>
  <c r="G286" i="3"/>
  <c r="H271" i="3"/>
  <c r="G271" i="3"/>
  <c r="H257" i="3"/>
  <c r="G257" i="3"/>
  <c r="H243" i="3"/>
  <c r="G243" i="3"/>
  <c r="H228" i="3"/>
  <c r="G228" i="3"/>
  <c r="H213" i="3"/>
  <c r="G213" i="3"/>
  <c r="H198" i="3"/>
  <c r="G198" i="3"/>
  <c r="H183" i="3"/>
  <c r="G183" i="3"/>
  <c r="H168" i="3"/>
  <c r="G168" i="3"/>
  <c r="H154" i="3"/>
  <c r="G154" i="3"/>
  <c r="H140" i="3"/>
  <c r="G140" i="3"/>
  <c r="H125" i="3"/>
  <c r="G125" i="3"/>
  <c r="H110" i="3"/>
  <c r="G110" i="3"/>
  <c r="H96" i="3"/>
  <c r="G96" i="3"/>
  <c r="H81" i="3"/>
  <c r="G81" i="3"/>
  <c r="H67" i="3"/>
  <c r="G67" i="3"/>
  <c r="H53" i="3"/>
  <c r="G53" i="3"/>
  <c r="H37" i="3"/>
  <c r="G37" i="3"/>
  <c r="H23" i="3"/>
  <c r="G23" i="3"/>
  <c r="H9" i="3"/>
  <c r="G9" i="3"/>
  <c r="H6" i="3"/>
  <c r="G6" i="3"/>
  <c r="H5" i="3"/>
  <c r="G5" i="3"/>
  <c r="H4" i="3"/>
  <c r="G4" i="3"/>
  <c r="H3" i="3"/>
  <c r="G3" i="3"/>
  <c r="H2" i="3"/>
  <c r="G2" i="3"/>
  <c r="C39" i="2"/>
  <c r="B39" i="2"/>
  <c r="G38" i="2"/>
  <c r="C38" i="2"/>
  <c r="B38" i="2"/>
  <c r="G37" i="2"/>
  <c r="C37" i="2"/>
  <c r="B37" i="2"/>
  <c r="G36" i="2"/>
  <c r="C36" i="2"/>
  <c r="B36" i="2"/>
  <c r="G35" i="2"/>
  <c r="C35" i="2"/>
  <c r="B35" i="2"/>
  <c r="G34" i="2"/>
  <c r="C34" i="2"/>
  <c r="B34" i="2"/>
  <c r="G33" i="2"/>
  <c r="C33" i="2"/>
  <c r="B33" i="2"/>
  <c r="G32" i="2"/>
  <c r="C32" i="2"/>
  <c r="B32" i="2"/>
  <c r="G31" i="2"/>
  <c r="C31" i="2"/>
  <c r="B31" i="2"/>
  <c r="G28" i="2"/>
  <c r="F28" i="2"/>
  <c r="C28" i="2"/>
  <c r="B28" i="2"/>
  <c r="G27" i="2"/>
  <c r="F27" i="2"/>
  <c r="C27" i="2"/>
  <c r="B27" i="2"/>
  <c r="G26" i="2"/>
  <c r="F26" i="2"/>
  <c r="C26" i="2"/>
  <c r="B26" i="2"/>
  <c r="G25" i="2"/>
  <c r="F25" i="2"/>
  <c r="C25" i="2"/>
  <c r="B25" i="2"/>
  <c r="G24" i="2"/>
  <c r="F24" i="2"/>
  <c r="C24" i="2"/>
  <c r="B24" i="2"/>
  <c r="G22" i="2"/>
  <c r="F22" i="2"/>
  <c r="C22" i="2"/>
  <c r="B22" i="2"/>
  <c r="G21" i="2"/>
  <c r="F21" i="2"/>
  <c r="C21" i="2"/>
  <c r="B21" i="2"/>
  <c r="G20" i="2"/>
  <c r="F20" i="2"/>
  <c r="C20" i="2"/>
  <c r="B20" i="2"/>
  <c r="G19" i="2"/>
  <c r="F19" i="2"/>
  <c r="C19" i="2"/>
  <c r="B19" i="2"/>
  <c r="G18" i="2"/>
  <c r="F18" i="2"/>
  <c r="C18" i="2"/>
  <c r="B18" i="2"/>
  <c r="G16" i="2"/>
  <c r="G15" i="2"/>
  <c r="F15" i="2"/>
  <c r="C15" i="2"/>
  <c r="B15" i="2"/>
  <c r="G14" i="2"/>
  <c r="F14" i="2"/>
  <c r="C14" i="2"/>
  <c r="B14" i="2"/>
  <c r="G13" i="2"/>
  <c r="F13" i="2"/>
  <c r="C13" i="2"/>
  <c r="B13" i="2"/>
  <c r="G12" i="2"/>
  <c r="F12" i="2"/>
  <c r="C12" i="2"/>
  <c r="B12" i="2"/>
  <c r="G11" i="2"/>
  <c r="F11" i="2"/>
  <c r="C11" i="2"/>
  <c r="B11" i="2"/>
  <c r="G10" i="2"/>
  <c r="F10" i="2"/>
  <c r="C10" i="2"/>
  <c r="B10" i="2"/>
  <c r="G9" i="2"/>
  <c r="F9" i="2"/>
  <c r="C9" i="2"/>
  <c r="B9" i="2"/>
  <c r="G8" i="2"/>
  <c r="F8" i="2"/>
  <c r="C8" i="2"/>
  <c r="B8" i="2"/>
  <c r="G7" i="2"/>
  <c r="F7" i="2"/>
  <c r="C7" i="2"/>
  <c r="B7" i="2"/>
  <c r="G6" i="2"/>
  <c r="F6" i="2"/>
  <c r="C6" i="2"/>
  <c r="B6" i="2"/>
  <c r="G5" i="2"/>
  <c r="F5" i="2"/>
  <c r="C5" i="2"/>
  <c r="B5" i="2"/>
  <c r="G4" i="2"/>
  <c r="F4" i="2"/>
  <c r="C4" i="2"/>
  <c r="B4" i="2"/>
  <c r="G3" i="2"/>
  <c r="F3" i="2"/>
  <c r="C3" i="2"/>
  <c r="B3" i="2"/>
  <c r="G2" i="2"/>
  <c r="F2" i="2"/>
  <c r="C2" i="2"/>
  <c r="B2" i="2"/>
</calcChain>
</file>

<file path=xl/sharedStrings.xml><?xml version="1.0" encoding="utf-8"?>
<sst xmlns="http://schemas.openxmlformats.org/spreadsheetml/2006/main" count="2852" uniqueCount="1059">
  <si>
    <t>FORMAT</t>
  </si>
  <si>
    <t>SIGNIFICATION</t>
  </si>
  <si>
    <t>T</t>
  </si>
  <si>
    <t>C</t>
  </si>
  <si>
    <t>CODE CONCEPT</t>
  </si>
  <si>
    <t>CODE CARACTERISTIQUE</t>
  </si>
  <si>
    <t>CONCEPT LIE</t>
  </si>
  <si>
    <t>NB MIN</t>
  </si>
  <si>
    <t>NB MAX</t>
  </si>
  <si>
    <t>CONCEPT</t>
  </si>
  <si>
    <t>Historique ? (1=oui, 0=non)</t>
  </si>
  <si>
    <t>N</t>
  </si>
  <si>
    <t>B</t>
  </si>
  <si>
    <t>swObligatoire ? (1=oui, 0=non)</t>
  </si>
  <si>
    <t>NIV</t>
  </si>
  <si>
    <t>NIV-NOM</t>
  </si>
  <si>
    <t>RES</t>
  </si>
  <si>
    <t>Reseau</t>
  </si>
  <si>
    <t>RES-NOM</t>
  </si>
  <si>
    <t>AE</t>
  </si>
  <si>
    <t>AE-NOM</t>
  </si>
  <si>
    <t>AE-CODE</t>
  </si>
  <si>
    <t>DEG</t>
  </si>
  <si>
    <t>DEG-NOM</t>
  </si>
  <si>
    <t>DEG-CODE</t>
  </si>
  <si>
    <t>DGSP</t>
  </si>
  <si>
    <t>DGSP-NOM</t>
  </si>
  <si>
    <t>DGSP-CODE</t>
  </si>
  <si>
    <t>CAD</t>
  </si>
  <si>
    <t>Cadre</t>
  </si>
  <si>
    <t>CAD-NOM</t>
  </si>
  <si>
    <t>CAD-CODE</t>
  </si>
  <si>
    <t>Code Cadre</t>
  </si>
  <si>
    <t>SEC</t>
  </si>
  <si>
    <t>Secteur</t>
  </si>
  <si>
    <t>SEC-NOM</t>
  </si>
  <si>
    <t>SEC-CODE</t>
  </si>
  <si>
    <t>Code Secteur</t>
  </si>
  <si>
    <t>GRP</t>
  </si>
  <si>
    <t>Groupe</t>
  </si>
  <si>
    <t>GRP-NOM</t>
  </si>
  <si>
    <t>GRP-CODE</t>
  </si>
  <si>
    <t>Code Groupe</t>
  </si>
  <si>
    <t>OBG</t>
  </si>
  <si>
    <t>OBG-NOM</t>
  </si>
  <si>
    <t>OBG-CODE</t>
  </si>
  <si>
    <t>Code OBG</t>
  </si>
  <si>
    <t>GC</t>
  </si>
  <si>
    <t>Groupe de Cours</t>
  </si>
  <si>
    <t>GC-NOM</t>
  </si>
  <si>
    <t>GC-CODE</t>
  </si>
  <si>
    <t>Code Groupe de Cours</t>
  </si>
  <si>
    <t>GCG</t>
  </si>
  <si>
    <t>Groupe de Cours Generique</t>
  </si>
  <si>
    <t>GCG-NOM</t>
  </si>
  <si>
    <t>GCG-CODE</t>
  </si>
  <si>
    <t>Code de Groupe de Cours Generique</t>
  </si>
  <si>
    <t>CUR</t>
  </si>
  <si>
    <t>Cours</t>
  </si>
  <si>
    <t>CUR-NOM</t>
  </si>
  <si>
    <t>CUR-CODE</t>
  </si>
  <si>
    <t>Code Cours</t>
  </si>
  <si>
    <t>TYPE LIAISON (C/A)</t>
  </si>
  <si>
    <t>NULL</t>
  </si>
  <si>
    <t>NS_MOD_CHEM_ID</t>
  </si>
  <si>
    <t>NS_MOD_CHEM_ID_1</t>
  </si>
  <si>
    <t>CODE</t>
  </si>
  <si>
    <t>NH_DE</t>
  </si>
  <si>
    <t>NH_A</t>
  </si>
  <si>
    <t>DOM</t>
  </si>
  <si>
    <t>SPH</t>
  </si>
  <si>
    <t>CLA</t>
  </si>
  <si>
    <t>Domaine</t>
  </si>
  <si>
    <t>DOM-NOM</t>
  </si>
  <si>
    <t>DOM-CODE</t>
  </si>
  <si>
    <t>Code Domaine</t>
  </si>
  <si>
    <t>SPH-NOM</t>
  </si>
  <si>
    <t>SPH-CODE</t>
  </si>
  <si>
    <t>Classification</t>
  </si>
  <si>
    <t>CLA-NOM</t>
  </si>
  <si>
    <t>CLA-CODE</t>
  </si>
  <si>
    <t>Code Classification</t>
  </si>
  <si>
    <t>5-NHDE</t>
  </si>
  <si>
    <t>5-NHA</t>
  </si>
  <si>
    <t>6-NHDE</t>
  </si>
  <si>
    <t>6-NHA</t>
  </si>
  <si>
    <t>7-NHDE</t>
  </si>
  <si>
    <t>7-NHA</t>
  </si>
  <si>
    <t>8-NHDE</t>
  </si>
  <si>
    <t>8-NHA</t>
  </si>
  <si>
    <t>9-NHDE</t>
  </si>
  <si>
    <t>9-NHA</t>
  </si>
  <si>
    <t>10-NHDE</t>
  </si>
  <si>
    <t>10-NHA</t>
  </si>
  <si>
    <t>12-NHDE</t>
  </si>
  <si>
    <t>12-NHA</t>
  </si>
  <si>
    <t>15-NHDE</t>
  </si>
  <si>
    <t>15-NHA</t>
  </si>
  <si>
    <t>11-NHDE</t>
  </si>
  <si>
    <t>11-NHA</t>
  </si>
  <si>
    <t>13-NHDE</t>
  </si>
  <si>
    <t>13-NHA</t>
  </si>
  <si>
    <t>14-NHDE</t>
  </si>
  <si>
    <t>14-NHA</t>
  </si>
  <si>
    <t>16-NHDE</t>
  </si>
  <si>
    <t>16-NHA</t>
  </si>
  <si>
    <t>17-NHDE</t>
  </si>
  <si>
    <t>17-NHA</t>
  </si>
  <si>
    <t>18-NHDE</t>
  </si>
  <si>
    <t>18-NHA</t>
  </si>
  <si>
    <t>19-NHDE</t>
  </si>
  <si>
    <t>19-NHA</t>
  </si>
  <si>
    <t>NS_CONC_ID</t>
  </si>
  <si>
    <t>NS_CARA_ID</t>
  </si>
  <si>
    <t>NS_CONC_ID1</t>
  </si>
  <si>
    <t>NS_CONC_ID2</t>
  </si>
  <si>
    <t>Niveaux d''enseignement</t>
  </si>
  <si>
    <t>Degre</t>
  </si>
  <si>
    <t>Degre Specifique</t>
  </si>
  <si>
    <t>Code Degre</t>
  </si>
  <si>
    <t>Intitule</t>
  </si>
  <si>
    <t>Code Comptage Separe</t>
  </si>
  <si>
    <t>Annee d''etudes</t>
  </si>
  <si>
    <t>Intitule Court</t>
  </si>
  <si>
    <t>Code Sphere</t>
  </si>
  <si>
    <t>Sphere d''activite</t>
  </si>
  <si>
    <t>NS_MOD_ID</t>
  </si>
  <si>
    <t>Code</t>
  </si>
  <si>
    <t>RES-FAS1</t>
  </si>
  <si>
    <t>RES-FAS2</t>
  </si>
  <si>
    <t>RES-FAS3</t>
  </si>
  <si>
    <t>RES-FAS4</t>
  </si>
  <si>
    <t>RES-FAS5</t>
  </si>
  <si>
    <t>Réseaux Fase 1</t>
  </si>
  <si>
    <t>Réseaux Fase 2</t>
  </si>
  <si>
    <t>Réseaux Fase 3</t>
  </si>
  <si>
    <t>Réseaux Fase 4</t>
  </si>
  <si>
    <t>Réseaux Fase 5</t>
  </si>
  <si>
    <t>TYP</t>
  </si>
  <si>
    <t>Code Type</t>
  </si>
  <si>
    <t>TYP-CODE</t>
  </si>
  <si>
    <t>TYP-NOM</t>
  </si>
  <si>
    <t>Forme</t>
  </si>
  <si>
    <t>FOR</t>
  </si>
  <si>
    <t>Code Forme</t>
  </si>
  <si>
    <t>FOR-NOM</t>
  </si>
  <si>
    <t>FOR-CODE</t>
  </si>
  <si>
    <t>RES-CODE</t>
  </si>
  <si>
    <t>Section</t>
  </si>
  <si>
    <t>SECT</t>
  </si>
  <si>
    <t>SECT-NOM</t>
  </si>
  <si>
    <t>SECT-CODE</t>
  </si>
  <si>
    <t>Code Section</t>
  </si>
  <si>
    <t>Programmable</t>
  </si>
  <si>
    <t>DGSP-PROG</t>
  </si>
  <si>
    <t>Remédiation</t>
  </si>
  <si>
    <t>Renforcement</t>
  </si>
  <si>
    <t>Réorientation</t>
  </si>
  <si>
    <t>Concepts OBG</t>
  </si>
  <si>
    <t>Concepts C</t>
  </si>
  <si>
    <t>Concepts GCG</t>
  </si>
  <si>
    <t>Concepts GC</t>
  </si>
  <si>
    <t>O</t>
  </si>
  <si>
    <t>CAD-REM</t>
  </si>
  <si>
    <t>CAD-REN</t>
  </si>
  <si>
    <t>CAD-REO</t>
  </si>
  <si>
    <t>CAD-OBG</t>
  </si>
  <si>
    <t>CAD-GC</t>
  </si>
  <si>
    <t>CAD-GCG</t>
  </si>
  <si>
    <t>CAD-C</t>
  </si>
  <si>
    <t>Option Qualifiante</t>
  </si>
  <si>
    <t>Compte pour le comptage de PP sans élèves</t>
  </si>
  <si>
    <t>OBG-PRO</t>
  </si>
  <si>
    <t>OBG-QUAL</t>
  </si>
  <si>
    <t>OBG-PPS</t>
  </si>
  <si>
    <t>Nombre maximum de périodes</t>
  </si>
  <si>
    <t>DOM-PER</t>
  </si>
  <si>
    <t>Code Stat</t>
  </si>
  <si>
    <t>CLA-STAT</t>
  </si>
  <si>
    <t>CSN</t>
  </si>
  <si>
    <t>CSN-NOM</t>
  </si>
  <si>
    <t>CSN-CODE</t>
  </si>
  <si>
    <t>Coefficient CACTA</t>
  </si>
  <si>
    <t>COEF</t>
  </si>
  <si>
    <t>COEF-NOM</t>
  </si>
  <si>
    <t>COEF-CODE</t>
  </si>
  <si>
    <t>Code Coefficient CACTA</t>
  </si>
  <si>
    <t>Coefficient</t>
  </si>
  <si>
    <t>COEF-COEF</t>
  </si>
  <si>
    <t>Année Scolaire</t>
  </si>
  <si>
    <t>AS</t>
  </si>
  <si>
    <t>AS-NOM</t>
  </si>
  <si>
    <t>AS-CODE</t>
  </si>
  <si>
    <t>Code Année Scolaire</t>
  </si>
  <si>
    <t>D</t>
  </si>
  <si>
    <t>Date de début</t>
  </si>
  <si>
    <t>Date de fin</t>
  </si>
  <si>
    <t>Année Courante</t>
  </si>
  <si>
    <t>AS-DEB</t>
  </si>
  <si>
    <t>AS-FIN</t>
  </si>
  <si>
    <t>AS-COU</t>
  </si>
  <si>
    <t>Type d''enseignement</t>
  </si>
  <si>
    <t>P1</t>
  </si>
  <si>
    <t>8-P1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</si>
  <si>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</si>
  <si>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</si>
  <si>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</si>
  <si>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</si>
  <si>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</si>
  <si>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</si>
  <si>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</si>
  <si>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</si>
  <si>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</si>
  <si>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8-SPH</t>
  </si>
  <si>
    <t>13-P1</t>
  </si>
  <si>
    <t>14-P1</t>
  </si>
  <si>
    <t>16-P1</t>
  </si>
  <si>
    <t>17-P1</t>
  </si>
  <si>
    <t>18-P1</t>
  </si>
  <si>
    <t>19-P1</t>
  </si>
  <si>
    <t>11-P1</t>
  </si>
  <si>
    <t>NIV-CODE</t>
  </si>
  <si>
    <t>PE ou CEFA</t>
  </si>
  <si>
    <t>RES-GOSS</t>
  </si>
  <si>
    <t>Ancien Code GOSS</t>
  </si>
  <si>
    <t>8-P2</t>
  </si>
  <si>
    <t>8-P3</t>
  </si>
  <si>
    <t>8-P4</t>
  </si>
  <si>
    <t>8-P5</t>
  </si>
  <si>
    <t>8-P6</t>
  </si>
  <si>
    <t>8-P7</t>
  </si>
  <si>
    <t>8-P8</t>
  </si>
  <si>
    <t>8-P9</t>
  </si>
  <si>
    <t>8-P10</t>
  </si>
  <si>
    <t>11-P2</t>
  </si>
  <si>
    <t>11-P3</t>
  </si>
  <si>
    <t>11-P4</t>
  </si>
  <si>
    <t>11-P5</t>
  </si>
  <si>
    <t>11-P6</t>
  </si>
  <si>
    <t>11-P7</t>
  </si>
  <si>
    <t>11-P8</t>
  </si>
  <si>
    <t>11-P9</t>
  </si>
  <si>
    <t>11-P10</t>
  </si>
  <si>
    <t>13-P2</t>
  </si>
  <si>
    <t>13-P3</t>
  </si>
  <si>
    <t>13-P4</t>
  </si>
  <si>
    <t>13-P5</t>
  </si>
  <si>
    <t>13-P6</t>
  </si>
  <si>
    <t>13-P7</t>
  </si>
  <si>
    <t>13-P8</t>
  </si>
  <si>
    <t>13-P9</t>
  </si>
  <si>
    <t>13-P10</t>
  </si>
  <si>
    <t>14-P2</t>
  </si>
  <si>
    <t>14-P3</t>
  </si>
  <si>
    <t>14-P4</t>
  </si>
  <si>
    <t>14-P5</t>
  </si>
  <si>
    <t>14-P6</t>
  </si>
  <si>
    <t>14-P7</t>
  </si>
  <si>
    <t>14-P8</t>
  </si>
  <si>
    <t>14-P9</t>
  </si>
  <si>
    <t>14-P10</t>
  </si>
  <si>
    <t>16-P2</t>
  </si>
  <si>
    <t>16-P3</t>
  </si>
  <si>
    <t>16-P4</t>
  </si>
  <si>
    <t>16-P5</t>
  </si>
  <si>
    <t>16-P6</t>
  </si>
  <si>
    <t>16-P7</t>
  </si>
  <si>
    <t>16-P8</t>
  </si>
  <si>
    <t>16-P9</t>
  </si>
  <si>
    <t>16-P10</t>
  </si>
  <si>
    <t>17-P2</t>
  </si>
  <si>
    <t>17-P3</t>
  </si>
  <si>
    <t>17-P4</t>
  </si>
  <si>
    <t>17-P5</t>
  </si>
  <si>
    <t>17-P6</t>
  </si>
  <si>
    <t>17-P7</t>
  </si>
  <si>
    <t>17-P8</t>
  </si>
  <si>
    <t>17-P9</t>
  </si>
  <si>
    <t>17-P10</t>
  </si>
  <si>
    <t>18-P2</t>
  </si>
  <si>
    <t>18-P3</t>
  </si>
  <si>
    <t>18-P4</t>
  </si>
  <si>
    <t>18-P5</t>
  </si>
  <si>
    <t>18-P6</t>
  </si>
  <si>
    <t>18-P7</t>
  </si>
  <si>
    <t>18-P8</t>
  </si>
  <si>
    <t>18-P9</t>
  </si>
  <si>
    <t>18-P10</t>
  </si>
  <si>
    <t>19-P2</t>
  </si>
  <si>
    <t>19-P3</t>
  </si>
  <si>
    <t>19-P4</t>
  </si>
  <si>
    <t>19-P5</t>
  </si>
  <si>
    <t>19-P6</t>
  </si>
  <si>
    <t>19-P7</t>
  </si>
  <si>
    <t>19-P8</t>
  </si>
  <si>
    <t>19-P9</t>
  </si>
  <si>
    <t>19-P10</t>
  </si>
  <si>
    <t>PEAL</t>
  </si>
  <si>
    <t>PEAL-NOM</t>
  </si>
  <si>
    <t>PEAL-CODE</t>
  </si>
  <si>
    <t>OBS</t>
  </si>
  <si>
    <t>GC-OBS</t>
  </si>
  <si>
    <t>CUR-OBS</t>
  </si>
  <si>
    <t>AE-PROG</t>
  </si>
  <si>
    <t>GCG-OBS</t>
  </si>
  <si>
    <t>CAD-OBS</t>
  </si>
  <si>
    <t>Type de programmation</t>
  </si>
  <si>
    <t>Code type de programmation</t>
  </si>
  <si>
    <t>TYPR</t>
  </si>
  <si>
    <t>TYPR-NOM</t>
  </si>
  <si>
    <t>TYPR-CODE</t>
  </si>
  <si>
    <t>20-NHDE</t>
  </si>
  <si>
    <t>20-NHA</t>
  </si>
  <si>
    <t>21-NHDE</t>
  </si>
  <si>
    <t>21-NHA</t>
  </si>
  <si>
    <t>22-NHDE</t>
  </si>
  <si>
    <t>22-NHA</t>
  </si>
  <si>
    <t>22-P1</t>
  </si>
  <si>
    <t>22-P2</t>
  </si>
  <si>
    <t>22-P3</t>
  </si>
  <si>
    <t>22-P4</t>
  </si>
  <si>
    <t>22-P5</t>
  </si>
  <si>
    <t>22-P6</t>
  </si>
  <si>
    <t>22-P7</t>
  </si>
  <si>
    <t>22-P8</t>
  </si>
  <si>
    <t>22-P9</t>
  </si>
  <si>
    <t>22-P10</t>
  </si>
  <si>
    <t>23-NHDE</t>
  </si>
  <si>
    <t>23-NHA</t>
  </si>
  <si>
    <t>23-P1</t>
  </si>
  <si>
    <t>23-P2</t>
  </si>
  <si>
    <t>23-P3</t>
  </si>
  <si>
    <t>23-P4</t>
  </si>
  <si>
    <t>23-P5</t>
  </si>
  <si>
    <t>23-P6</t>
  </si>
  <si>
    <t>23-P7</t>
  </si>
  <si>
    <t>23-P8</t>
  </si>
  <si>
    <t>23-P9</t>
  </si>
  <si>
    <t>23-P10</t>
  </si>
  <si>
    <t>OBG-SFMQ</t>
  </si>
  <si>
    <t>SFMQ</t>
  </si>
  <si>
    <t>8-IMM</t>
  </si>
  <si>
    <t>11-IMM</t>
  </si>
  <si>
    <t>13-IMM</t>
  </si>
  <si>
    <t>14-IMM</t>
  </si>
  <si>
    <t>16-IMM</t>
  </si>
  <si>
    <t>17-IMM</t>
  </si>
  <si>
    <t>18-IMM</t>
  </si>
  <si>
    <t>19-IMM</t>
  </si>
  <si>
    <t>22-IMM</t>
  </si>
  <si>
    <t>23-IMM</t>
  </si>
  <si>
    <t>Sphère d'activité</t>
  </si>
  <si>
    <t>Immersion</t>
  </si>
  <si>
    <t>24-NHDE</t>
  </si>
  <si>
    <t>24-NHA</t>
  </si>
  <si>
    <t>25-NHDE</t>
  </si>
  <si>
    <t>25-NHA</t>
  </si>
  <si>
    <t>25-P1</t>
  </si>
  <si>
    <t>25-P2</t>
  </si>
  <si>
    <t>25-P3</t>
  </si>
  <si>
    <t>25-P4</t>
  </si>
  <si>
    <t>25-P5</t>
  </si>
  <si>
    <t>25-P6</t>
  </si>
  <si>
    <t>25-P7</t>
  </si>
  <si>
    <t>25-P8</t>
  </si>
  <si>
    <t>25-P9</t>
  </si>
  <si>
    <t>25-P10</t>
  </si>
  <si>
    <t>25-IMM</t>
  </si>
  <si>
    <t>OBG-NOMM</t>
  </si>
  <si>
    <t>OBG-NOMF</t>
  </si>
  <si>
    <t>Intitulé féminin</t>
  </si>
  <si>
    <t>Intitulé masculin</t>
  </si>
  <si>
    <t>ACA</t>
  </si>
  <si>
    <t>ACA-NOM</t>
  </si>
  <si>
    <t>ACA-CODE</t>
  </si>
  <si>
    <t>ACA-DEB</t>
  </si>
  <si>
    <t>ACA-FIN</t>
  </si>
  <si>
    <t>ACA-DEBPE</t>
  </si>
  <si>
    <t>ACA-FINPE</t>
  </si>
  <si>
    <t>Date de début envoi PE</t>
  </si>
  <si>
    <t>Date de fin envoi PE</t>
  </si>
  <si>
    <t>ACA-CTRL</t>
  </si>
  <si>
    <t>Validation inactive</t>
  </si>
  <si>
    <t>CERT</t>
  </si>
  <si>
    <t>Cadre de certification</t>
  </si>
  <si>
    <t>CERT-NOM</t>
  </si>
  <si>
    <t>CERT-CODE</t>
  </si>
  <si>
    <t>CAT</t>
  </si>
  <si>
    <t>CAT-NOM</t>
  </si>
  <si>
    <t>CAT-CODE</t>
  </si>
  <si>
    <t>Catégorie</t>
  </si>
  <si>
    <t>GCITE</t>
  </si>
  <si>
    <t>Grade générique CITE</t>
  </si>
  <si>
    <t>GCITE-NOM</t>
  </si>
  <si>
    <t>GCITE-CODE</t>
  </si>
  <si>
    <t>CURS</t>
  </si>
  <si>
    <t>Cursus</t>
  </si>
  <si>
    <t>CURS-NOM</t>
  </si>
  <si>
    <t>CURS-CODE</t>
  </si>
  <si>
    <t>CYC</t>
  </si>
  <si>
    <t>Cycle</t>
  </si>
  <si>
    <t>CYC-NOM</t>
  </si>
  <si>
    <t>CYC-CODE</t>
  </si>
  <si>
    <t>Type de document</t>
  </si>
  <si>
    <t>DOMP</t>
  </si>
  <si>
    <t>Domaine Paysage</t>
  </si>
  <si>
    <t>DOMP-NOM</t>
  </si>
  <si>
    <t>DOMP-CODE</t>
  </si>
  <si>
    <t>Domaine détaillé CITE</t>
  </si>
  <si>
    <t>Forme d''enseignement</t>
  </si>
  <si>
    <t>Forme d''études</t>
  </si>
  <si>
    <t>DCITE</t>
  </si>
  <si>
    <t>DCITE-NOM</t>
  </si>
  <si>
    <t>DCITE-CODE</t>
  </si>
  <si>
    <t>FOREN</t>
  </si>
  <si>
    <t>FORET</t>
  </si>
  <si>
    <t>FOREN-NOM</t>
  </si>
  <si>
    <t>FOREN-CODE</t>
  </si>
  <si>
    <t>FORET-NOM</t>
  </si>
  <si>
    <t>FORET-CODE</t>
  </si>
  <si>
    <t>GRA</t>
  </si>
  <si>
    <t>GRA-NOM</t>
  </si>
  <si>
    <t>GRA-CODE</t>
  </si>
  <si>
    <t>Grade générique</t>
  </si>
  <si>
    <t>GRA-ECTS</t>
  </si>
  <si>
    <t>Crédits ECTS</t>
  </si>
  <si>
    <t>MODEN</t>
  </si>
  <si>
    <t>MODLI</t>
  </si>
  <si>
    <t>MODHO</t>
  </si>
  <si>
    <t>MODPE</t>
  </si>
  <si>
    <t>MODCO</t>
  </si>
  <si>
    <t>Modalités linguistiques</t>
  </si>
  <si>
    <t>Modalités d''enseignement</t>
  </si>
  <si>
    <t>Modalités horaires</t>
  </si>
  <si>
    <t>Modalités pédagogiques</t>
  </si>
  <si>
    <t>Modalités de coordination</t>
  </si>
  <si>
    <t>MODEN-NOM</t>
  </si>
  <si>
    <t>MODEN-CODE</t>
  </si>
  <si>
    <t>MODLI-NOM</t>
  </si>
  <si>
    <t>MODLI-CODE</t>
  </si>
  <si>
    <t>MODHO-NOM</t>
  </si>
  <si>
    <t>MODHO-CODE</t>
  </si>
  <si>
    <t>MODPE-NOM</t>
  </si>
  <si>
    <t>MODPE-CODE</t>
  </si>
  <si>
    <t>MODCO-NOM</t>
  </si>
  <si>
    <t>MODCO-CODE</t>
  </si>
  <si>
    <t>PART</t>
  </si>
  <si>
    <t>Partenaire externe</t>
  </si>
  <si>
    <t>PART-NOM</t>
  </si>
  <si>
    <t>PART-CODE</t>
  </si>
  <si>
    <t>Nom</t>
  </si>
  <si>
    <t>PART-VILLE</t>
  </si>
  <si>
    <t>Ville</t>
  </si>
  <si>
    <t>PART-PAYS</t>
  </si>
  <si>
    <t>Pays</t>
  </si>
  <si>
    <t>SECP</t>
  </si>
  <si>
    <t>Secteur Paysage</t>
  </si>
  <si>
    <t>SECP-NOM</t>
  </si>
  <si>
    <t>SECP-CODE</t>
  </si>
  <si>
    <t>TYPET</t>
  </si>
  <si>
    <t>Type d''études</t>
  </si>
  <si>
    <t>TYPET-NOM</t>
  </si>
  <si>
    <t>TYPET-CODE</t>
  </si>
  <si>
    <t>FOREN-FASE</t>
  </si>
  <si>
    <t>Code unité FASE</t>
  </si>
  <si>
    <t>GRA-ARES</t>
  </si>
  <si>
    <t>Code tri</t>
  </si>
  <si>
    <t>MODLI-ISO</t>
  </si>
  <si>
    <t>Code ISO 639-1</t>
  </si>
  <si>
    <t>DIPL</t>
  </si>
  <si>
    <t>Diplôme</t>
  </si>
  <si>
    <t>CERTI</t>
  </si>
  <si>
    <t>Certificat</t>
  </si>
  <si>
    <t>PREG</t>
  </si>
  <si>
    <t>Profession réglementée</t>
  </si>
  <si>
    <t>DIPL-NOM</t>
  </si>
  <si>
    <t>DIPL-CODE</t>
  </si>
  <si>
    <t>DIPL-DEB</t>
  </si>
  <si>
    <t>DIPL-FIN</t>
  </si>
  <si>
    <t>CERTI-NOM</t>
  </si>
  <si>
    <t>CERTI-CODE</t>
  </si>
  <si>
    <t>PREG-NOM</t>
  </si>
  <si>
    <t>PREG-CODE</t>
  </si>
  <si>
    <t>Stage professionnel</t>
  </si>
  <si>
    <t>PREG-SPRO</t>
  </si>
  <si>
    <t>TYPDO</t>
  </si>
  <si>
    <t>TYPDO-NOM</t>
  </si>
  <si>
    <t>TYPDO-CODE</t>
  </si>
  <si>
    <t>LEVL</t>
  </si>
  <si>
    <t>Level</t>
  </si>
  <si>
    <t>LEVL-NOM</t>
  </si>
  <si>
    <t>LEVL-CODE</t>
  </si>
  <si>
    <t>REFMO</t>
  </si>
  <si>
    <t>Référentiel des modifications</t>
  </si>
  <si>
    <t>REFMO-NOM</t>
  </si>
  <si>
    <t>REFMO-CODE</t>
  </si>
  <si>
    <t>AESS</t>
  </si>
  <si>
    <t>QUAD</t>
  </si>
  <si>
    <t>AESS-NOM</t>
  </si>
  <si>
    <t>AESS-CODE</t>
  </si>
  <si>
    <t>QUAD-NOM</t>
  </si>
  <si>
    <t>QUAD-CODE</t>
  </si>
  <si>
    <t>Quadrimestre</t>
  </si>
  <si>
    <t>MODLI-CEN</t>
  </si>
  <si>
    <t>Code anglais</t>
  </si>
  <si>
    <t>Intitulé anglais</t>
  </si>
  <si>
    <t>MODLI-NEN</t>
  </si>
  <si>
    <t>FINA</t>
  </si>
  <si>
    <t>Finalité</t>
  </si>
  <si>
    <t>FINA-NOM</t>
  </si>
  <si>
    <t>FINA-CODE</t>
  </si>
  <si>
    <t>Code ARES</t>
  </si>
  <si>
    <t>AE-DTFIN</t>
  </si>
  <si>
    <t>Code Unité (112/119)</t>
  </si>
  <si>
    <t>TYPCA</t>
  </si>
  <si>
    <t>Type campus</t>
  </si>
  <si>
    <t>FAMET</t>
  </si>
  <si>
    <t>TYPCA-NOM</t>
  </si>
  <si>
    <t>TYPCA-CODE</t>
  </si>
  <si>
    <t>FAMET-NOM</t>
  </si>
  <si>
    <t>FAMET-CODE</t>
  </si>
  <si>
    <t>Année académique</t>
  </si>
  <si>
    <t>Grade académique</t>
  </si>
  <si>
    <t>Code Année académique</t>
  </si>
  <si>
    <t>GRACA</t>
  </si>
  <si>
    <t>GRACA-NOM</t>
  </si>
  <si>
    <t>GRACA-CODE</t>
  </si>
  <si>
    <t>MAT</t>
  </si>
  <si>
    <t>Maturité</t>
  </si>
  <si>
    <t>MAT-NOM</t>
  </si>
  <si>
    <t>MAT-CODE</t>
  </si>
  <si>
    <t>Code maturité</t>
  </si>
  <si>
    <t>FRM</t>
  </si>
  <si>
    <t>FRM-NOM</t>
  </si>
  <si>
    <t>FRM-CODE</t>
  </si>
  <si>
    <t>Code du forme d''enseignement</t>
  </si>
  <si>
    <t>PHA</t>
  </si>
  <si>
    <t>Phase</t>
  </si>
  <si>
    <t>PHA-NOM</t>
  </si>
  <si>
    <t>PHA-CODE</t>
  </si>
  <si>
    <t>Code phase</t>
  </si>
  <si>
    <t>Code cours</t>
  </si>
  <si>
    <t>Groupe de cours</t>
  </si>
  <si>
    <t>Code groupe de cours</t>
  </si>
  <si>
    <t>FORME</t>
  </si>
  <si>
    <t>MATURITE</t>
  </si>
  <si>
    <t>Cadre de formation</t>
  </si>
  <si>
    <t>Code cadre de formation</t>
  </si>
  <si>
    <t>SPCUR</t>
  </si>
  <si>
    <t>SPGC</t>
  </si>
  <si>
    <t>SPCAD</t>
  </si>
  <si>
    <t>SPCAD-NOM</t>
  </si>
  <si>
    <t>SPCAD-CODE</t>
  </si>
  <si>
    <t>SPGC-CODE</t>
  </si>
  <si>
    <t>SPGC-NOM</t>
  </si>
  <si>
    <t>SPCUR-NOM</t>
  </si>
  <si>
    <t>SPCUR-CODE</t>
  </si>
  <si>
    <t>SPSEC</t>
  </si>
  <si>
    <t>SPSEC-NOM</t>
  </si>
  <si>
    <t>SPSEC-CODE</t>
  </si>
  <si>
    <t>Code secteur</t>
  </si>
  <si>
    <t>GRACA-ECTS</t>
  </si>
  <si>
    <t>55-NHDE</t>
  </si>
  <si>
    <t>55-NHA</t>
  </si>
  <si>
    <t>56-NHDE</t>
  </si>
  <si>
    <t>56-NHA</t>
  </si>
  <si>
    <t>57-NHDE</t>
  </si>
  <si>
    <t>57-NHA</t>
  </si>
  <si>
    <t>58-NHDE</t>
  </si>
  <si>
    <t>58-NHA</t>
  </si>
  <si>
    <t>59-NHDE</t>
  </si>
  <si>
    <t>59-NHA</t>
  </si>
  <si>
    <t>61-NHDE</t>
  </si>
  <si>
    <t>61-NHA</t>
  </si>
  <si>
    <t>62-NHDE</t>
  </si>
  <si>
    <t>62-NHA</t>
  </si>
  <si>
    <t>63-NHDE</t>
  </si>
  <si>
    <t>63-NHA</t>
  </si>
  <si>
    <t>CARC</t>
  </si>
  <si>
    <t>Caractérisation de Cours</t>
  </si>
  <si>
    <t>Code caractérisation</t>
  </si>
  <si>
    <t>OBG-CPU</t>
  </si>
  <si>
    <t xml:space="preserve">Organisée en CPU </t>
  </si>
  <si>
    <t>OBG-7TQ</t>
  </si>
  <si>
    <t>OBG-7PQ</t>
  </si>
  <si>
    <t>OBG-7TC</t>
  </si>
  <si>
    <t>OBG-7PC</t>
  </si>
  <si>
    <t>OBG-CqAL3</t>
  </si>
  <si>
    <t>OBG-CqPE3</t>
  </si>
  <si>
    <t>OBG-CqPE4</t>
  </si>
  <si>
    <t>OBG-CqPE5</t>
  </si>
  <si>
    <t>OBG-ssCq1</t>
  </si>
  <si>
    <t>OBG de 7è TQ</t>
  </si>
  <si>
    <t>OBG de 7è PQ</t>
  </si>
  <si>
    <t>OBG de 7è TC</t>
  </si>
  <si>
    <t>OBG de 7è PC</t>
  </si>
  <si>
    <t>OBG pour CqAL3</t>
  </si>
  <si>
    <t>OBG pour CqPE3</t>
  </si>
  <si>
    <t>OBG pour CqPE4</t>
  </si>
  <si>
    <t>OBG pour CqPE5</t>
  </si>
  <si>
    <t>OBG « sansCq1 »</t>
  </si>
  <si>
    <t>CARC-NOM</t>
  </si>
  <si>
    <t>CARC-CODE</t>
  </si>
  <si>
    <t>OBG-6TQ</t>
  </si>
  <si>
    <t>OBG de 6è TQ</t>
  </si>
  <si>
    <t>OBGSU</t>
  </si>
  <si>
    <t>OBG de substitution</t>
  </si>
  <si>
    <t>Code OBG de substitution</t>
  </si>
  <si>
    <t>OBGSU-NOM</t>
  </si>
  <si>
    <t>OBGSU-CODE</t>
  </si>
  <si>
    <t>OBGSU-NOMM</t>
  </si>
  <si>
    <t>OBGSU-NOMF</t>
  </si>
  <si>
    <t>6-P1</t>
  </si>
  <si>
    <t>6-P2</t>
  </si>
  <si>
    <t>6-P3</t>
  </si>
  <si>
    <t>6-P4</t>
  </si>
  <si>
    <t>6-P5</t>
  </si>
  <si>
    <t>6-P6</t>
  </si>
  <si>
    <t>6-P7</t>
  </si>
  <si>
    <t>6-P8</t>
  </si>
  <si>
    <t>6-P9</t>
  </si>
  <si>
    <t>6-P10</t>
  </si>
  <si>
    <t>6-IMM</t>
  </si>
  <si>
    <t>7-P1</t>
  </si>
  <si>
    <t>7-P2</t>
  </si>
  <si>
    <t>7-P3</t>
  </si>
  <si>
    <t>7-P4</t>
  </si>
  <si>
    <t>7-P5</t>
  </si>
  <si>
    <t>7-P6</t>
  </si>
  <si>
    <t>7-P7</t>
  </si>
  <si>
    <t>7-P8</t>
  </si>
  <si>
    <t>7-P9</t>
  </si>
  <si>
    <t>7-P10</t>
  </si>
  <si>
    <t>7-IMM</t>
  </si>
  <si>
    <t>9-P1</t>
  </si>
  <si>
    <t>9-P2</t>
  </si>
  <si>
    <t>9-P3</t>
  </si>
  <si>
    <t>9-P4</t>
  </si>
  <si>
    <t>9-P5</t>
  </si>
  <si>
    <t>9-P6</t>
  </si>
  <si>
    <t>9-P7</t>
  </si>
  <si>
    <t>9-P8</t>
  </si>
  <si>
    <t>9-P9</t>
  </si>
  <si>
    <t>9-P10</t>
  </si>
  <si>
    <t>9-IMM</t>
  </si>
  <si>
    <t>10-P1</t>
  </si>
  <si>
    <t>10-P2</t>
  </si>
  <si>
    <t>10-P3</t>
  </si>
  <si>
    <t>10-P4</t>
  </si>
  <si>
    <t>10-P5</t>
  </si>
  <si>
    <t>10-P6</t>
  </si>
  <si>
    <t>10-P7</t>
  </si>
  <si>
    <t>10-P8</t>
  </si>
  <si>
    <t>10-P9</t>
  </si>
  <si>
    <t>10-P10</t>
  </si>
  <si>
    <t>10-IMM</t>
  </si>
  <si>
    <t>12-P1</t>
  </si>
  <si>
    <t>12-P2</t>
  </si>
  <si>
    <t>12-P3</t>
  </si>
  <si>
    <t>12-P4</t>
  </si>
  <si>
    <t>12-P5</t>
  </si>
  <si>
    <t>12-P6</t>
  </si>
  <si>
    <t>12-P7</t>
  </si>
  <si>
    <t>12-P8</t>
  </si>
  <si>
    <t>12-P9</t>
  </si>
  <si>
    <t>12-P10</t>
  </si>
  <si>
    <t>12-IMM</t>
  </si>
  <si>
    <t>24-P1</t>
  </si>
  <si>
    <t>24-P2</t>
  </si>
  <si>
    <t>24-P3</t>
  </si>
  <si>
    <t>24-P4</t>
  </si>
  <si>
    <t>24-P5</t>
  </si>
  <si>
    <t>24-P6</t>
  </si>
  <si>
    <t>24-P7</t>
  </si>
  <si>
    <t>24-P8</t>
  </si>
  <si>
    <t>24-P9</t>
  </si>
  <si>
    <t>24-P10</t>
  </si>
  <si>
    <t>24-IMM</t>
  </si>
  <si>
    <t>15-P1</t>
  </si>
  <si>
    <t>15-P2</t>
  </si>
  <si>
    <t>15-P3</t>
  </si>
  <si>
    <t>15-P4</t>
  </si>
  <si>
    <t>15-P5</t>
  </si>
  <si>
    <t>15-P6</t>
  </si>
  <si>
    <t>15-P7</t>
  </si>
  <si>
    <t>15-P8</t>
  </si>
  <si>
    <t>15-P9</t>
  </si>
  <si>
    <t>15-P10</t>
  </si>
  <si>
    <t>15-IMM</t>
  </si>
  <si>
    <t>20-P1</t>
  </si>
  <si>
    <t>20-P2</t>
  </si>
  <si>
    <t>20-P3</t>
  </si>
  <si>
    <t>20-P4</t>
  </si>
  <si>
    <t>20-P5</t>
  </si>
  <si>
    <t>20-P6</t>
  </si>
  <si>
    <t>20-P7</t>
  </si>
  <si>
    <t>20-P8</t>
  </si>
  <si>
    <t>20-P9</t>
  </si>
  <si>
    <t>20-P10</t>
  </si>
  <si>
    <t>20-IMM</t>
  </si>
  <si>
    <t>21-P1</t>
  </si>
  <si>
    <t>21-P2</t>
  </si>
  <si>
    <t>21-P3</t>
  </si>
  <si>
    <t>21-P4</t>
  </si>
  <si>
    <t>21-P5</t>
  </si>
  <si>
    <t>21-P6</t>
  </si>
  <si>
    <t>21-P7</t>
  </si>
  <si>
    <t>21-P8</t>
  </si>
  <si>
    <t>21-P9</t>
  </si>
  <si>
    <t>21-P10</t>
  </si>
  <si>
    <t>21-IMM</t>
  </si>
  <si>
    <t>Mots clés</t>
  </si>
  <si>
    <t>TYPHA</t>
  </si>
  <si>
    <t>Type d''habilitation</t>
  </si>
  <si>
    <t>TYPHA-NOM</t>
  </si>
  <si>
    <t>TYPHA-CODE</t>
  </si>
  <si>
    <t>NACE</t>
  </si>
  <si>
    <t>ISCO</t>
  </si>
  <si>
    <t>Code NACE</t>
  </si>
  <si>
    <t>Code ISCO</t>
  </si>
  <si>
    <t>Code RomeV3</t>
  </si>
  <si>
    <t>NACE-NOM</t>
  </si>
  <si>
    <t>NACE-CODE</t>
  </si>
  <si>
    <t>ISCO-NOM</t>
  </si>
  <si>
    <t>ISCO-CODE</t>
  </si>
  <si>
    <t>ROME3</t>
  </si>
  <si>
    <t>ROME3-NOM</t>
  </si>
  <si>
    <t>ROME3-CODE</t>
  </si>
  <si>
    <t>CERTI-CMIN</t>
  </si>
  <si>
    <t>CERTI-CMAX</t>
  </si>
  <si>
    <t>Crédits ECTS MIN</t>
  </si>
  <si>
    <t>Crédits ECTS MAX</t>
  </si>
  <si>
    <t>GRA-PER</t>
  </si>
  <si>
    <t>Périodes</t>
  </si>
  <si>
    <t>AREPS</t>
  </si>
  <si>
    <t>Attestation de réussite EPS</t>
  </si>
  <si>
    <t>Périodes MIN</t>
  </si>
  <si>
    <t>Périodes MAX</t>
  </si>
  <si>
    <t>AREPS-NOM</t>
  </si>
  <si>
    <t>AREPS-CODE</t>
  </si>
  <si>
    <t>AREPS-CMIN</t>
  </si>
  <si>
    <t>AREPS-CMAX</t>
  </si>
  <si>
    <t>AREPS-PMIN</t>
  </si>
  <si>
    <t>AREPS-PMAX</t>
  </si>
  <si>
    <t>Comptage Séparé NTPP</t>
  </si>
  <si>
    <t>CERTI-PMIN</t>
  </si>
  <si>
    <t>CERTI-PMAX</t>
  </si>
  <si>
    <t>CERTI-HMIN</t>
  </si>
  <si>
    <t>CERTI-HMAX</t>
  </si>
  <si>
    <t>Nbr. heures MIN</t>
  </si>
  <si>
    <t>Nbr. heures MAX</t>
  </si>
  <si>
    <t>Titre d''accès à la profession</t>
  </si>
  <si>
    <t>TAPRO</t>
  </si>
  <si>
    <t>TAPRO-NOM</t>
  </si>
  <si>
    <t>TAPRO-CODE</t>
  </si>
  <si>
    <t>Type de législation</t>
  </si>
  <si>
    <t>TYPLE</t>
  </si>
  <si>
    <t>TYPLE-NOM</t>
  </si>
  <si>
    <t>TYPLE-CODE</t>
  </si>
  <si>
    <t>RESS</t>
  </si>
  <si>
    <t>Réseau</t>
  </si>
  <si>
    <t>RESS-NOM</t>
  </si>
  <si>
    <t>RESS-CODE</t>
  </si>
  <si>
    <t>RESS-FAS1</t>
  </si>
  <si>
    <t>RESS-FAS2</t>
  </si>
  <si>
    <t>RESS-FAS3</t>
  </si>
  <si>
    <t>RESS-FAS4</t>
  </si>
  <si>
    <t>RESS-FAS5</t>
  </si>
  <si>
    <t>NIFO</t>
  </si>
  <si>
    <t>Niveau de formation</t>
  </si>
  <si>
    <t>NIFO-NOM</t>
  </si>
  <si>
    <t>NIFO-CODE</t>
  </si>
  <si>
    <t>SECE</t>
  </si>
  <si>
    <t>SECE-NOM</t>
  </si>
  <si>
    <t>SECE-CODE</t>
  </si>
  <si>
    <t>SECE-PERE</t>
  </si>
  <si>
    <t>SECE-PERP</t>
  </si>
  <si>
    <t>Périodes élèves</t>
  </si>
  <si>
    <t>Périodes professeur</t>
  </si>
  <si>
    <t>SECE-ECTS</t>
  </si>
  <si>
    <t>SECE-DAPP</t>
  </si>
  <si>
    <t>SECE-DFER</t>
  </si>
  <si>
    <t>SECE-DFCE</t>
  </si>
  <si>
    <t>Date de fermeture</t>
  </si>
  <si>
    <t>Date de fin de certification</t>
  </si>
  <si>
    <t>UNIE</t>
  </si>
  <si>
    <t>UNIE-NOM</t>
  </si>
  <si>
    <t>UNIE-CODE</t>
  </si>
  <si>
    <t>UNIE-PERE</t>
  </si>
  <si>
    <t>UNIE-PERP</t>
  </si>
  <si>
    <t>UNIE-DAPP</t>
  </si>
  <si>
    <t>UNIE-DFER</t>
  </si>
  <si>
    <t>UNIE-DFCE</t>
  </si>
  <si>
    <t>UNIE-ECTS</t>
  </si>
  <si>
    <t>ACTE</t>
  </si>
  <si>
    <t>Numéro de branche</t>
  </si>
  <si>
    <t>ACTE-NOM</t>
  </si>
  <si>
    <t>ACTE-CODE</t>
  </si>
  <si>
    <t>Nombre de périodes</t>
  </si>
  <si>
    <t>DOMF</t>
  </si>
  <si>
    <t>Domaine de formation</t>
  </si>
  <si>
    <t>DOMF-NOM</t>
  </si>
  <si>
    <t>DOMF-CODE</t>
  </si>
  <si>
    <t>TYPUE</t>
  </si>
  <si>
    <t>TYPUE-NOM</t>
  </si>
  <si>
    <t>TYPUE-CODE</t>
  </si>
  <si>
    <t>CATAE</t>
  </si>
  <si>
    <t>CATAE-CODE</t>
  </si>
  <si>
    <t>CATAE-NOM</t>
  </si>
  <si>
    <t>CATAE-CLAS</t>
  </si>
  <si>
    <t>Norme U</t>
  </si>
  <si>
    <t>CATAE-NORU</t>
  </si>
  <si>
    <t>CATAE-PCCA</t>
  </si>
  <si>
    <t xml:space="preserve">Catégorie </t>
  </si>
  <si>
    <t>SECPS</t>
  </si>
  <si>
    <t>SECPS-NOM</t>
  </si>
  <si>
    <t>SECPS-CODE</t>
  </si>
  <si>
    <t>GRPPS</t>
  </si>
  <si>
    <t>GRPPS-NOM</t>
  </si>
  <si>
    <t>GRPPS-CODE</t>
  </si>
  <si>
    <t>NIVE</t>
  </si>
  <si>
    <t>NIVE-NOM</t>
  </si>
  <si>
    <t>NIVE-CODE</t>
  </si>
  <si>
    <t>Nombre d''unités ECTS</t>
  </si>
  <si>
    <t>Date d''approbation</t>
  </si>
  <si>
    <t>Unité d''enseignement</t>
  </si>
  <si>
    <t>Activité d''enseignement ou cours</t>
  </si>
  <si>
    <t>Type d''unité d''enseignement</t>
  </si>
  <si>
    <t>Catégorie des activités d''enseignement</t>
  </si>
  <si>
    <t>% Chef d''atelier</t>
  </si>
  <si>
    <t>Niveau d''enseignement</t>
  </si>
  <si>
    <t>ACTE-PER</t>
  </si>
  <si>
    <t>ACTE-BRA</t>
  </si>
  <si>
    <t>ORGA</t>
  </si>
  <si>
    <t>Organe de représentation</t>
  </si>
  <si>
    <t>ORGA-NOM</t>
  </si>
  <si>
    <t>ORGA-CODE</t>
  </si>
  <si>
    <t>SECE-DIPL</t>
  </si>
  <si>
    <t>Intitulé</t>
  </si>
  <si>
    <t>Intitulé du diplôme</t>
  </si>
  <si>
    <t>UNIE-DIPL</t>
  </si>
  <si>
    <t>GRACA-DEB</t>
  </si>
  <si>
    <t>GRACA-FIN</t>
  </si>
  <si>
    <t>PHASP</t>
  </si>
  <si>
    <t>Phase spécifique</t>
  </si>
  <si>
    <t>SPGRP</t>
  </si>
  <si>
    <t>PHASP-NOM</t>
  </si>
  <si>
    <t>PHASP-CODE</t>
  </si>
  <si>
    <t>SPGRP-NOM</t>
  </si>
  <si>
    <t>SPGRP-CODE</t>
  </si>
  <si>
    <t>SPGCG</t>
  </si>
  <si>
    <t>SPGCG-NOM</t>
  </si>
  <si>
    <t>SPGCG-CODE</t>
  </si>
  <si>
    <t>Code phase spécifique</t>
  </si>
  <si>
    <t>Code groupe</t>
  </si>
  <si>
    <t>Groupe de Cours Génerique</t>
  </si>
  <si>
    <t>SPFOR</t>
  </si>
  <si>
    <t>Formation</t>
  </si>
  <si>
    <t>Code formation</t>
  </si>
  <si>
    <t>Option qualifiante</t>
  </si>
  <si>
    <t>SPFOR-NOM</t>
  </si>
  <si>
    <t>SPFOR-CODE</t>
  </si>
  <si>
    <t>SPFOR-QUAL</t>
  </si>
  <si>
    <t>SPFOR-NOMM</t>
  </si>
  <si>
    <t>SPFOR-NOMF</t>
  </si>
  <si>
    <t>Phase Phase spécifique</t>
  </si>
  <si>
    <t>60-NHDE</t>
  </si>
  <si>
    <t>60-NHA</t>
  </si>
  <si>
    <t>64-NHDE</t>
  </si>
  <si>
    <t>64-NHA</t>
  </si>
  <si>
    <t>65-NHDE</t>
  </si>
  <si>
    <t>65-NHA</t>
  </si>
  <si>
    <t>66-NHDE</t>
  </si>
  <si>
    <t>66-NHA</t>
  </si>
  <si>
    <t>67-NHDE</t>
  </si>
  <si>
    <t>67-NHA</t>
  </si>
  <si>
    <t>68-NHDE</t>
  </si>
  <si>
    <t>68-NHA</t>
  </si>
  <si>
    <t>69-NHDE</t>
  </si>
  <si>
    <t>69-NHA</t>
  </si>
  <si>
    <t>SPCLA</t>
  </si>
  <si>
    <t>SPCLA-NOM</t>
  </si>
  <si>
    <t>SPCLA-CODE</t>
  </si>
  <si>
    <t>70-NHDE</t>
  </si>
  <si>
    <t>70-NHA</t>
  </si>
  <si>
    <t>71-NHDE</t>
  </si>
  <si>
    <t>71-NHA</t>
  </si>
  <si>
    <t>72-NHDE</t>
  </si>
  <si>
    <t>72-NHA</t>
  </si>
  <si>
    <t>73-NHDE</t>
  </si>
  <si>
    <t>73-NHA</t>
  </si>
  <si>
    <t>Article</t>
  </si>
  <si>
    <t>SPART</t>
  </si>
  <si>
    <t>Code classification</t>
  </si>
  <si>
    <t>Code article</t>
  </si>
  <si>
    <t>SPART-NOM</t>
  </si>
  <si>
    <t>SPART-CODE</t>
  </si>
  <si>
    <t>74-NHDE</t>
  </si>
  <si>
    <t>74-NHA</t>
  </si>
  <si>
    <t>75-NHDE</t>
  </si>
  <si>
    <t>75-NHA</t>
  </si>
  <si>
    <t>76-NHDE</t>
  </si>
  <si>
    <t>76-NHA</t>
  </si>
  <si>
    <t>77-NHDE</t>
  </si>
  <si>
    <t>77-NHA</t>
  </si>
  <si>
    <t>SPFOR-SFMQ</t>
  </si>
  <si>
    <t>TYPEV</t>
  </si>
  <si>
    <t>Type d''évaluation</t>
  </si>
  <si>
    <t>TYPEV-NOM</t>
  </si>
  <si>
    <t>TYPEV-CODE</t>
  </si>
  <si>
    <t>78-NHDE</t>
  </si>
  <si>
    <t>78-NHA</t>
  </si>
  <si>
    <t>79-NHDE</t>
  </si>
  <si>
    <t>79-NHA</t>
  </si>
  <si>
    <t>80-NHDE</t>
  </si>
  <si>
    <t>80-NHA</t>
  </si>
  <si>
    <t>81-NHDE</t>
  </si>
  <si>
    <t>81-NHA</t>
  </si>
  <si>
    <t>82-NHDE</t>
  </si>
  <si>
    <t>82-NHA</t>
  </si>
  <si>
    <t>83-NHDE</t>
  </si>
  <si>
    <t>83-NHA</t>
  </si>
  <si>
    <t>84-NHDE</t>
  </si>
  <si>
    <t>84-NHA</t>
  </si>
  <si>
    <t>85-NHDE</t>
  </si>
  <si>
    <t>85-NHA</t>
  </si>
  <si>
    <t>CARTI</t>
  </si>
  <si>
    <t>CARTI-NOM</t>
  </si>
  <si>
    <t>CARTI-CODE</t>
  </si>
  <si>
    <t>Caractéristique du titre</t>
  </si>
  <si>
    <t>OBG-DTFIN</t>
  </si>
  <si>
    <t>GC-DTFIN</t>
  </si>
  <si>
    <t>GCG-DTFIN</t>
  </si>
  <si>
    <t>CUR-DTFIN</t>
  </si>
  <si>
    <t>PER</t>
  </si>
  <si>
    <t>55-PER</t>
  </si>
  <si>
    <t>56-PER</t>
  </si>
  <si>
    <t>57-PER</t>
  </si>
  <si>
    <t>58-PER</t>
  </si>
  <si>
    <t>59-PER</t>
  </si>
  <si>
    <t>60-PER</t>
  </si>
  <si>
    <t>61-PER</t>
  </si>
  <si>
    <t>62-PER</t>
  </si>
  <si>
    <t>63-PER</t>
  </si>
  <si>
    <t>64-PER</t>
  </si>
  <si>
    <t>65-PER</t>
  </si>
  <si>
    <t>66-PER</t>
  </si>
  <si>
    <t>67-PER</t>
  </si>
  <si>
    <t>68-PER</t>
  </si>
  <si>
    <t>69-PER</t>
  </si>
  <si>
    <t>70-PER</t>
  </si>
  <si>
    <t>71-PER</t>
  </si>
  <si>
    <t>72-PER</t>
  </si>
  <si>
    <t>73-PER</t>
  </si>
  <si>
    <t>74-PER</t>
  </si>
  <si>
    <t>75-PER</t>
  </si>
  <si>
    <t>76-PER</t>
  </si>
  <si>
    <t>77-PER</t>
  </si>
  <si>
    <t>78-PER</t>
  </si>
  <si>
    <t>79-PER</t>
  </si>
  <si>
    <t>80-PER</t>
  </si>
  <si>
    <t>81-PER</t>
  </si>
  <si>
    <t>82-PER</t>
  </si>
  <si>
    <t>83-PER</t>
  </si>
  <si>
    <t>84-PER</t>
  </si>
  <si>
    <t>85-PER</t>
  </si>
  <si>
    <t>Options de Base Groupées</t>
  </si>
  <si>
    <t>SECE-GED</t>
  </si>
  <si>
    <t>L</t>
  </si>
  <si>
    <t>UNIE-GED</t>
  </si>
  <si>
    <t>Dossier pédagogique : Lien vers la GED</t>
  </si>
  <si>
    <t>CLAPS</t>
  </si>
  <si>
    <t>CLAPS-NOM</t>
  </si>
  <si>
    <t>CLAPS-CODE</t>
  </si>
  <si>
    <t>UNIE-NLG</t>
  </si>
  <si>
    <t>Intitulé complet</t>
  </si>
  <si>
    <t>Accroche</t>
  </si>
  <si>
    <t>8-ACRO</t>
  </si>
  <si>
    <t>11-ACRO</t>
  </si>
  <si>
    <t>13-ACRO</t>
  </si>
  <si>
    <t>14-ACRO</t>
  </si>
  <si>
    <t>16-ACRO</t>
  </si>
  <si>
    <t>17-ACRO</t>
  </si>
  <si>
    <t>18-ACRO</t>
  </si>
  <si>
    <t>25-ACRO</t>
  </si>
  <si>
    <t>19-ACRO</t>
  </si>
  <si>
    <t>22-ACRO</t>
  </si>
  <si>
    <t>23-ACRO</t>
  </si>
  <si>
    <t>55-ACRO</t>
  </si>
  <si>
    <t>57-ACRO</t>
  </si>
  <si>
    <t>59-ACRO</t>
  </si>
  <si>
    <t>61-ACRO</t>
  </si>
  <si>
    <t>63-ACRO</t>
  </si>
  <si>
    <t>65-ACRO</t>
  </si>
  <si>
    <t>67-ACRO</t>
  </si>
  <si>
    <t>69-ACRO</t>
  </si>
  <si>
    <t>71-ACRO</t>
  </si>
  <si>
    <t>73-ACRO</t>
  </si>
  <si>
    <t>75-ACRO</t>
  </si>
  <si>
    <t>77-ACRO</t>
  </si>
  <si>
    <t>79-ACRO</t>
  </si>
  <si>
    <t>81-ACRO</t>
  </si>
  <si>
    <t>83-ACRO</t>
  </si>
  <si>
    <t>85-ACRO</t>
  </si>
  <si>
    <t>PART-ETER</t>
  </si>
  <si>
    <t>Code ETER</t>
  </si>
  <si>
    <t>PART-AUTR</t>
  </si>
  <si>
    <t>Code autre</t>
  </si>
  <si>
    <t>ETERF</t>
  </si>
  <si>
    <t>ETERF-CODE</t>
  </si>
  <si>
    <t>ETERF-NOM</t>
  </si>
  <si>
    <t>ETERF-ETER</t>
  </si>
  <si>
    <t>Code FASE ID</t>
  </si>
  <si>
    <t>Nom établissement FASE</t>
  </si>
  <si>
    <t>Type de partenariat</t>
  </si>
  <si>
    <t>PARDI</t>
  </si>
  <si>
    <t>Partenaire diplôme</t>
  </si>
  <si>
    <t>Correspondance ETER-FASE</t>
  </si>
  <si>
    <t>PARDI-NOM</t>
  </si>
  <si>
    <t>PARDI-CODE</t>
  </si>
  <si>
    <t>Type de partenaire</t>
  </si>
  <si>
    <t>TYPPT</t>
  </si>
  <si>
    <t>TYPPE</t>
  </si>
  <si>
    <t>TYPPT-NOM</t>
  </si>
  <si>
    <t>TYPPT-CODE</t>
  </si>
  <si>
    <t>TYPPE-NOM</t>
  </si>
  <si>
    <t>TYPPE-CODE</t>
  </si>
  <si>
    <t>Code DEQAR</t>
  </si>
  <si>
    <t>ETERF-DEQA</t>
  </si>
  <si>
    <t>COMA</t>
  </si>
  <si>
    <t>Commission ARES</t>
  </si>
  <si>
    <t>COMA-NOM</t>
  </si>
  <si>
    <t>COMA-CODE</t>
  </si>
  <si>
    <t>NQF Level</t>
  </si>
  <si>
    <t>NQFL</t>
  </si>
  <si>
    <t>NQFL-NOM</t>
  </si>
  <si>
    <t>NQFL-CODE</t>
  </si>
  <si>
    <t>Cas Particulier Evaluation AEQES</t>
  </si>
  <si>
    <t>CPEA</t>
  </si>
  <si>
    <t>CPEA-NOM</t>
  </si>
  <si>
    <t>CPEA-CODE</t>
  </si>
  <si>
    <t>DCAC</t>
  </si>
  <si>
    <t>DCAC-NOM</t>
  </si>
  <si>
    <t>DCAC-CODE</t>
  </si>
  <si>
    <t>DCST</t>
  </si>
  <si>
    <t>DCST-NOM</t>
  </si>
  <si>
    <t>DCST-CODE</t>
  </si>
  <si>
    <t>DEQAR Activity</t>
  </si>
  <si>
    <t>CYC-NEN</t>
  </si>
  <si>
    <t>DEQAR Status</t>
  </si>
  <si>
    <t>DCITE-NEN</t>
  </si>
  <si>
    <t>CFOR</t>
  </si>
  <si>
    <t>Cluster études</t>
  </si>
  <si>
    <t>CFOR-NOM</t>
  </si>
  <si>
    <t>CFOR-CODE</t>
  </si>
  <si>
    <t>CHAB</t>
  </si>
  <si>
    <t>Cluster habilitation décrétale</t>
  </si>
  <si>
    <t>CHAB-NOM</t>
  </si>
  <si>
    <t>CHAB-CODE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</si>
</sst>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trike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0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/>
    <xf numFmtId="0" fontId="1" fillId="4" borderId="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ill="1"/>
    <xf numFmtId="0" fontId="5" fillId="5" borderId="0" xfId="0" applyFont="1" applyFill="1"/>
    <xf numFmtId="0" fontId="1" fillId="2" borderId="2" xfId="0" applyFont="1" applyFill="1" applyBorder="1" applyAlignment="1">
      <alignment horizontal="center"/>
    </xf>
    <xf numFmtId="0" fontId="5" fillId="0" borderId="0" xfId="0" applyFont="1"/>
    <xf numFmtId="0" fontId="7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0" fillId="7" borderId="0" xfId="0" applyFill="1"/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28"/>
  <sheetViews>
    <sheetView tabSelected="1" workbookViewId="0"/>
  </sheetViews>
  <sheetFormatPr baseColWidth="10" defaultRowHeight="14.4" x14ac:dyDescent="0.3"/>
  <cols>
    <col min="1" max="1" width="12.44140625" bestFit="1" customWidth="1"/>
    <col min="2" max="2" width="12.109375" bestFit="1" customWidth="1"/>
    <col min="3" max="3" width="17.33203125" customWidth="1"/>
    <col min="4" max="4" width="23.33203125" customWidth="1"/>
    <col min="5" max="5" width="7.109375" customWidth="1"/>
    <col min="6" max="6" width="46.5546875" customWidth="1"/>
    <col min="7" max="7" width="25.109375" bestFit="1" customWidth="1"/>
    <col min="8" max="8" width="28.44140625" bestFit="1" customWidth="1"/>
  </cols>
  <sheetData>
    <row r="1" spans="1:8" ht="15.75" customHeight="1" x14ac:dyDescent="0.3">
      <c r="A1" s="4" t="s">
        <v>112</v>
      </c>
      <c r="B1" s="4" t="s">
        <v>113</v>
      </c>
      <c r="C1" s="4" t="s">
        <v>4</v>
      </c>
      <c r="D1" s="5" t="s">
        <v>5</v>
      </c>
      <c r="E1" s="5" t="s">
        <v>0</v>
      </c>
      <c r="F1" s="5" t="s">
        <v>1</v>
      </c>
      <c r="G1" s="5" t="s">
        <v>10</v>
      </c>
      <c r="H1" s="5" t="s">
        <v>13</v>
      </c>
    </row>
    <row r="2" spans="1:8" x14ac:dyDescent="0.3">
      <c r="A2" s="1">
        <v>1</v>
      </c>
      <c r="B2" s="1"/>
      <c r="C2" s="1" t="s">
        <v>14</v>
      </c>
      <c r="D2" s="6"/>
      <c r="E2" s="6"/>
      <c r="F2" s="6" t="s">
        <v>116</v>
      </c>
      <c r="G2" s="6"/>
      <c r="H2" s="6"/>
    </row>
    <row r="3" spans="1:8" x14ac:dyDescent="0.3">
      <c r="A3">
        <v>1</v>
      </c>
      <c r="B3">
        <v>1</v>
      </c>
      <c r="C3" s="2"/>
      <c r="D3" s="7" t="s">
        <v>15</v>
      </c>
      <c r="E3" s="7" t="s">
        <v>2</v>
      </c>
      <c r="F3" s="7" t="s">
        <v>120</v>
      </c>
      <c r="G3" s="7">
        <v>0</v>
      </c>
      <c r="H3" s="7">
        <v>1</v>
      </c>
    </row>
    <row r="4" spans="1:8" x14ac:dyDescent="0.3">
      <c r="A4">
        <v>1</v>
      </c>
      <c r="B4">
        <v>2</v>
      </c>
      <c r="C4" s="2"/>
      <c r="D4" s="7" t="s">
        <v>221</v>
      </c>
      <c r="E4" s="7" t="s">
        <v>2</v>
      </c>
      <c r="F4" s="7" t="s">
        <v>127</v>
      </c>
      <c r="G4" s="7">
        <v>0</v>
      </c>
      <c r="H4" s="7">
        <v>1</v>
      </c>
    </row>
    <row r="5" spans="1:8" x14ac:dyDescent="0.3">
      <c r="A5" s="1">
        <v>2</v>
      </c>
      <c r="B5" s="1"/>
      <c r="C5" s="1" t="s">
        <v>16</v>
      </c>
      <c r="D5" s="6"/>
      <c r="E5" s="6"/>
      <c r="F5" s="6" t="s">
        <v>17</v>
      </c>
      <c r="G5" s="6"/>
      <c r="H5" s="6"/>
    </row>
    <row r="6" spans="1:8" x14ac:dyDescent="0.3">
      <c r="A6">
        <v>2</v>
      </c>
      <c r="B6">
        <v>3</v>
      </c>
      <c r="D6" t="s">
        <v>18</v>
      </c>
      <c r="E6" t="s">
        <v>2</v>
      </c>
      <c r="F6" t="s">
        <v>120</v>
      </c>
      <c r="G6">
        <v>0</v>
      </c>
      <c r="H6">
        <v>1</v>
      </c>
    </row>
    <row r="7" spans="1:8" x14ac:dyDescent="0.3">
      <c r="A7">
        <v>2</v>
      </c>
      <c r="B7">
        <v>4</v>
      </c>
      <c r="D7" t="s">
        <v>147</v>
      </c>
      <c r="E7" t="s">
        <v>2</v>
      </c>
      <c r="F7" t="s">
        <v>127</v>
      </c>
      <c r="G7">
        <v>0</v>
      </c>
      <c r="H7">
        <v>1</v>
      </c>
    </row>
    <row r="8" spans="1:8" x14ac:dyDescent="0.3">
      <c r="A8">
        <v>2</v>
      </c>
      <c r="B8">
        <v>5</v>
      </c>
      <c r="D8" t="s">
        <v>128</v>
      </c>
      <c r="E8" t="s">
        <v>11</v>
      </c>
      <c r="F8" t="s">
        <v>133</v>
      </c>
      <c r="G8">
        <v>0</v>
      </c>
      <c r="H8">
        <v>1</v>
      </c>
    </row>
    <row r="9" spans="1:8" x14ac:dyDescent="0.3">
      <c r="A9">
        <v>2</v>
      </c>
      <c r="B9">
        <v>6</v>
      </c>
      <c r="D9" t="s">
        <v>129</v>
      </c>
      <c r="E9" t="s">
        <v>11</v>
      </c>
      <c r="F9" t="s">
        <v>134</v>
      </c>
      <c r="G9">
        <v>0</v>
      </c>
      <c r="H9">
        <v>0</v>
      </c>
    </row>
    <row r="10" spans="1:8" x14ac:dyDescent="0.3">
      <c r="A10">
        <v>2</v>
      </c>
      <c r="B10">
        <v>7</v>
      </c>
      <c r="D10" t="s">
        <v>130</v>
      </c>
      <c r="E10" t="s">
        <v>11</v>
      </c>
      <c r="F10" t="s">
        <v>135</v>
      </c>
      <c r="G10">
        <v>0</v>
      </c>
      <c r="H10">
        <v>0</v>
      </c>
    </row>
    <row r="11" spans="1:8" x14ac:dyDescent="0.3">
      <c r="A11">
        <v>2</v>
      </c>
      <c r="B11">
        <v>8</v>
      </c>
      <c r="D11" t="s">
        <v>131</v>
      </c>
      <c r="E11" t="s">
        <v>11</v>
      </c>
      <c r="F11" t="s">
        <v>136</v>
      </c>
      <c r="G11">
        <v>0</v>
      </c>
      <c r="H11">
        <v>0</v>
      </c>
    </row>
    <row r="12" spans="1:8" x14ac:dyDescent="0.3">
      <c r="A12">
        <v>2</v>
      </c>
      <c r="B12">
        <v>9</v>
      </c>
      <c r="D12" t="s">
        <v>132</v>
      </c>
      <c r="E12" t="s">
        <v>11</v>
      </c>
      <c r="F12" t="s">
        <v>137</v>
      </c>
      <c r="G12">
        <v>0</v>
      </c>
      <c r="H12">
        <v>0</v>
      </c>
    </row>
    <row r="13" spans="1:8" x14ac:dyDescent="0.3">
      <c r="A13">
        <v>2</v>
      </c>
      <c r="B13">
        <v>65</v>
      </c>
      <c r="D13" t="s">
        <v>223</v>
      </c>
      <c r="E13" t="s">
        <v>11</v>
      </c>
      <c r="F13" t="s">
        <v>224</v>
      </c>
      <c r="G13">
        <v>0</v>
      </c>
      <c r="H13">
        <v>0</v>
      </c>
    </row>
    <row r="14" spans="1:8" x14ac:dyDescent="0.3">
      <c r="A14" s="1">
        <v>3</v>
      </c>
      <c r="B14" s="1"/>
      <c r="C14" s="1" t="s">
        <v>22</v>
      </c>
      <c r="D14" s="6"/>
      <c r="E14" s="6"/>
      <c r="F14" s="6" t="s">
        <v>117</v>
      </c>
      <c r="G14" s="6"/>
      <c r="H14" s="6"/>
    </row>
    <row r="15" spans="1:8" x14ac:dyDescent="0.3">
      <c r="A15">
        <v>3</v>
      </c>
      <c r="B15">
        <v>10</v>
      </c>
      <c r="D15" t="s">
        <v>23</v>
      </c>
      <c r="E15" t="s">
        <v>2</v>
      </c>
      <c r="F15" t="s">
        <v>120</v>
      </c>
      <c r="G15">
        <v>0</v>
      </c>
      <c r="H15">
        <v>1</v>
      </c>
    </row>
    <row r="16" spans="1:8" x14ac:dyDescent="0.3">
      <c r="A16">
        <v>3</v>
      </c>
      <c r="B16">
        <v>11</v>
      </c>
      <c r="D16" t="s">
        <v>24</v>
      </c>
      <c r="E16" t="s">
        <v>2</v>
      </c>
      <c r="F16" t="s">
        <v>119</v>
      </c>
      <c r="G16">
        <v>0</v>
      </c>
      <c r="H16">
        <v>1</v>
      </c>
    </row>
    <row r="17" spans="1:8" x14ac:dyDescent="0.3">
      <c r="A17" s="1">
        <v>4</v>
      </c>
      <c r="B17" s="1"/>
      <c r="C17" s="1" t="s">
        <v>138</v>
      </c>
      <c r="D17" s="6"/>
      <c r="E17" s="6"/>
      <c r="F17" s="6" t="s">
        <v>201</v>
      </c>
      <c r="G17" s="6"/>
      <c r="H17" s="6"/>
    </row>
    <row r="18" spans="1:8" x14ac:dyDescent="0.3">
      <c r="A18">
        <v>4</v>
      </c>
      <c r="B18">
        <v>12</v>
      </c>
      <c r="D18" t="s">
        <v>141</v>
      </c>
      <c r="E18" t="s">
        <v>2</v>
      </c>
      <c r="F18" t="s">
        <v>120</v>
      </c>
      <c r="G18">
        <v>0</v>
      </c>
      <c r="H18">
        <v>1</v>
      </c>
    </row>
    <row r="19" spans="1:8" x14ac:dyDescent="0.3">
      <c r="A19">
        <v>4</v>
      </c>
      <c r="B19">
        <v>13</v>
      </c>
      <c r="D19" t="s">
        <v>140</v>
      </c>
      <c r="E19" t="s">
        <v>2</v>
      </c>
      <c r="F19" t="s">
        <v>139</v>
      </c>
      <c r="G19">
        <v>0</v>
      </c>
      <c r="H19">
        <v>1</v>
      </c>
    </row>
    <row r="20" spans="1:8" x14ac:dyDescent="0.3">
      <c r="A20" s="1">
        <v>22</v>
      </c>
      <c r="B20" s="1"/>
      <c r="C20" s="1" t="s">
        <v>297</v>
      </c>
      <c r="D20" s="6"/>
      <c r="E20" s="6"/>
      <c r="F20" s="6" t="s">
        <v>222</v>
      </c>
      <c r="G20" s="6"/>
      <c r="H20" s="6"/>
    </row>
    <row r="21" spans="1:8" x14ac:dyDescent="0.3">
      <c r="A21">
        <v>22</v>
      </c>
      <c r="B21">
        <v>66</v>
      </c>
      <c r="D21" t="s">
        <v>298</v>
      </c>
      <c r="E21" t="s">
        <v>2</v>
      </c>
      <c r="F21" t="s">
        <v>120</v>
      </c>
      <c r="G21">
        <v>0</v>
      </c>
      <c r="H21">
        <v>1</v>
      </c>
    </row>
    <row r="22" spans="1:8" x14ac:dyDescent="0.3">
      <c r="A22">
        <v>22</v>
      </c>
      <c r="B22">
        <v>67</v>
      </c>
      <c r="D22" t="s">
        <v>299</v>
      </c>
      <c r="E22" t="s">
        <v>2</v>
      </c>
      <c r="F22" t="s">
        <v>513</v>
      </c>
      <c r="G22">
        <v>0</v>
      </c>
      <c r="H22">
        <v>1</v>
      </c>
    </row>
    <row r="23" spans="1:8" x14ac:dyDescent="0.3">
      <c r="A23" s="1">
        <v>5</v>
      </c>
      <c r="B23" s="1"/>
      <c r="C23" s="1" t="s">
        <v>143</v>
      </c>
      <c r="D23" s="6"/>
      <c r="E23" s="6"/>
      <c r="F23" s="6" t="s">
        <v>142</v>
      </c>
      <c r="G23" s="6"/>
      <c r="H23" s="6"/>
    </row>
    <row r="24" spans="1:8" x14ac:dyDescent="0.3">
      <c r="A24">
        <v>5</v>
      </c>
      <c r="B24">
        <v>14</v>
      </c>
      <c r="D24" t="s">
        <v>145</v>
      </c>
      <c r="E24" t="s">
        <v>2</v>
      </c>
      <c r="F24" t="s">
        <v>120</v>
      </c>
      <c r="G24">
        <v>0</v>
      </c>
      <c r="H24">
        <v>1</v>
      </c>
    </row>
    <row r="25" spans="1:8" x14ac:dyDescent="0.3">
      <c r="A25">
        <v>5</v>
      </c>
      <c r="B25">
        <v>15</v>
      </c>
      <c r="D25" t="s">
        <v>146</v>
      </c>
      <c r="E25" t="s">
        <v>2</v>
      </c>
      <c r="F25" t="s">
        <v>144</v>
      </c>
      <c r="G25">
        <v>0</v>
      </c>
      <c r="H25">
        <v>1</v>
      </c>
    </row>
    <row r="26" spans="1:8" x14ac:dyDescent="0.3">
      <c r="A26" s="1">
        <v>6</v>
      </c>
      <c r="B26" s="1"/>
      <c r="C26" s="1" t="s">
        <v>149</v>
      </c>
      <c r="D26" s="6"/>
      <c r="E26" s="6"/>
      <c r="F26" s="6" t="s">
        <v>148</v>
      </c>
      <c r="G26" s="6"/>
      <c r="H26" s="6"/>
    </row>
    <row r="27" spans="1:8" x14ac:dyDescent="0.3">
      <c r="A27">
        <v>6</v>
      </c>
      <c r="B27">
        <v>16</v>
      </c>
      <c r="D27" t="s">
        <v>150</v>
      </c>
      <c r="E27" t="s">
        <v>2</v>
      </c>
      <c r="F27" t="s">
        <v>120</v>
      </c>
      <c r="G27">
        <v>0</v>
      </c>
      <c r="H27">
        <v>1</v>
      </c>
    </row>
    <row r="28" spans="1:8" x14ac:dyDescent="0.3">
      <c r="A28">
        <v>6</v>
      </c>
      <c r="B28">
        <v>17</v>
      </c>
      <c r="D28" t="s">
        <v>151</v>
      </c>
      <c r="E28" t="s">
        <v>2</v>
      </c>
      <c r="F28" t="s">
        <v>152</v>
      </c>
      <c r="G28">
        <v>0</v>
      </c>
      <c r="H28">
        <v>1</v>
      </c>
    </row>
    <row r="29" spans="1:8" x14ac:dyDescent="0.3">
      <c r="A29" s="1">
        <v>7</v>
      </c>
      <c r="B29" s="1"/>
      <c r="C29" s="1" t="s">
        <v>25</v>
      </c>
      <c r="D29" s="6"/>
      <c r="E29" s="6"/>
      <c r="F29" s="6" t="s">
        <v>118</v>
      </c>
      <c r="G29" s="6"/>
      <c r="H29" s="6"/>
    </row>
    <row r="30" spans="1:8" x14ac:dyDescent="0.3">
      <c r="A30">
        <v>7</v>
      </c>
      <c r="B30">
        <v>18</v>
      </c>
      <c r="D30" t="s">
        <v>26</v>
      </c>
      <c r="E30" t="s">
        <v>2</v>
      </c>
      <c r="F30" t="s">
        <v>120</v>
      </c>
      <c r="G30">
        <v>0</v>
      </c>
      <c r="H30">
        <v>1</v>
      </c>
    </row>
    <row r="31" spans="1:8" x14ac:dyDescent="0.3">
      <c r="A31">
        <v>7</v>
      </c>
      <c r="B31">
        <v>19</v>
      </c>
      <c r="D31" t="s">
        <v>27</v>
      </c>
      <c r="E31" t="s">
        <v>2</v>
      </c>
      <c r="F31" t="s">
        <v>119</v>
      </c>
      <c r="G31">
        <v>0</v>
      </c>
      <c r="H31">
        <v>1</v>
      </c>
    </row>
    <row r="32" spans="1:8" x14ac:dyDescent="0.3">
      <c r="A32">
        <v>7</v>
      </c>
      <c r="B32">
        <v>20</v>
      </c>
      <c r="D32" t="s">
        <v>154</v>
      </c>
      <c r="E32" t="s">
        <v>12</v>
      </c>
      <c r="F32" t="s">
        <v>153</v>
      </c>
      <c r="G32">
        <v>0</v>
      </c>
      <c r="H32">
        <v>1</v>
      </c>
    </row>
    <row r="33" spans="1:8" x14ac:dyDescent="0.3">
      <c r="A33" s="1">
        <v>8</v>
      </c>
      <c r="B33" s="1"/>
      <c r="C33" s="1" t="s">
        <v>19</v>
      </c>
      <c r="D33" s="6"/>
      <c r="E33" s="6"/>
      <c r="F33" s="6" t="s">
        <v>122</v>
      </c>
      <c r="G33" s="6"/>
      <c r="H33" s="6"/>
    </row>
    <row r="34" spans="1:8" x14ac:dyDescent="0.3">
      <c r="A34">
        <v>8</v>
      </c>
      <c r="B34">
        <v>21</v>
      </c>
      <c r="D34" t="s">
        <v>20</v>
      </c>
      <c r="E34" t="s">
        <v>2</v>
      </c>
      <c r="F34" t="s">
        <v>120</v>
      </c>
      <c r="G34">
        <v>0</v>
      </c>
      <c r="H34">
        <v>1</v>
      </c>
    </row>
    <row r="35" spans="1:8" x14ac:dyDescent="0.3">
      <c r="A35">
        <v>8</v>
      </c>
      <c r="B35">
        <v>22</v>
      </c>
      <c r="D35" t="s">
        <v>21</v>
      </c>
      <c r="E35" t="s">
        <v>2</v>
      </c>
      <c r="F35" t="s">
        <v>123</v>
      </c>
      <c r="G35">
        <v>0</v>
      </c>
      <c r="H35">
        <v>1</v>
      </c>
    </row>
    <row r="36" spans="1:8" x14ac:dyDescent="0.3">
      <c r="A36">
        <v>8</v>
      </c>
      <c r="B36">
        <v>69</v>
      </c>
      <c r="D36" t="s">
        <v>303</v>
      </c>
      <c r="E36" t="s">
        <v>12</v>
      </c>
      <c r="F36" t="s">
        <v>153</v>
      </c>
      <c r="G36">
        <v>0</v>
      </c>
      <c r="H36">
        <v>1</v>
      </c>
    </row>
    <row r="37" spans="1:8" x14ac:dyDescent="0.3">
      <c r="A37">
        <v>8</v>
      </c>
      <c r="B37">
        <v>70</v>
      </c>
      <c r="D37" t="s">
        <v>512</v>
      </c>
      <c r="E37" t="s">
        <v>194</v>
      </c>
      <c r="F37" t="s">
        <v>196</v>
      </c>
      <c r="G37">
        <v>0</v>
      </c>
      <c r="H37">
        <v>0</v>
      </c>
    </row>
    <row r="38" spans="1:8" x14ac:dyDescent="0.3">
      <c r="A38" s="1">
        <v>9</v>
      </c>
      <c r="B38" s="1"/>
      <c r="C38" s="1" t="s">
        <v>28</v>
      </c>
      <c r="D38" s="6"/>
      <c r="E38" s="6"/>
      <c r="F38" s="6" t="s">
        <v>29</v>
      </c>
      <c r="G38" s="6"/>
      <c r="H38" s="6"/>
    </row>
    <row r="39" spans="1:8" x14ac:dyDescent="0.3">
      <c r="A39">
        <v>9</v>
      </c>
      <c r="B39">
        <v>23</v>
      </c>
      <c r="D39" t="s">
        <v>30</v>
      </c>
      <c r="E39" t="s">
        <v>2</v>
      </c>
      <c r="F39" t="s">
        <v>120</v>
      </c>
      <c r="G39">
        <v>0</v>
      </c>
      <c r="H39">
        <v>1</v>
      </c>
    </row>
    <row r="40" spans="1:8" x14ac:dyDescent="0.3">
      <c r="A40">
        <v>9</v>
      </c>
      <c r="B40">
        <v>24</v>
      </c>
      <c r="D40" t="s">
        <v>31</v>
      </c>
      <c r="E40" t="s">
        <v>11</v>
      </c>
      <c r="F40" t="s">
        <v>32</v>
      </c>
      <c r="G40">
        <v>0</v>
      </c>
      <c r="H40">
        <v>1</v>
      </c>
    </row>
    <row r="41" spans="1:8" x14ac:dyDescent="0.3">
      <c r="A41">
        <v>9</v>
      </c>
      <c r="B41">
        <v>25</v>
      </c>
      <c r="D41" t="s">
        <v>163</v>
      </c>
      <c r="E41" t="s">
        <v>162</v>
      </c>
      <c r="F41" t="s">
        <v>155</v>
      </c>
      <c r="G41">
        <v>0</v>
      </c>
      <c r="H41">
        <v>0</v>
      </c>
    </row>
    <row r="42" spans="1:8" x14ac:dyDescent="0.3">
      <c r="A42">
        <v>9</v>
      </c>
      <c r="B42">
        <v>26</v>
      </c>
      <c r="D42" t="s">
        <v>164</v>
      </c>
      <c r="E42" t="s">
        <v>162</v>
      </c>
      <c r="F42" t="s">
        <v>156</v>
      </c>
      <c r="G42">
        <v>0</v>
      </c>
      <c r="H42">
        <v>0</v>
      </c>
    </row>
    <row r="43" spans="1:8" x14ac:dyDescent="0.3">
      <c r="A43">
        <v>9</v>
      </c>
      <c r="B43">
        <v>27</v>
      </c>
      <c r="D43" t="s">
        <v>165</v>
      </c>
      <c r="E43" t="s">
        <v>162</v>
      </c>
      <c r="F43" t="s">
        <v>157</v>
      </c>
      <c r="G43">
        <v>0</v>
      </c>
      <c r="H43">
        <v>0</v>
      </c>
    </row>
    <row r="44" spans="1:8" x14ac:dyDescent="0.3">
      <c r="A44">
        <v>9</v>
      </c>
      <c r="B44">
        <v>28</v>
      </c>
      <c r="D44" t="s">
        <v>166</v>
      </c>
      <c r="E44" t="s">
        <v>12</v>
      </c>
      <c r="F44" t="s">
        <v>158</v>
      </c>
      <c r="G44">
        <v>0</v>
      </c>
      <c r="H44">
        <v>1</v>
      </c>
    </row>
    <row r="45" spans="1:8" x14ac:dyDescent="0.3">
      <c r="A45">
        <v>9</v>
      </c>
      <c r="B45">
        <v>29</v>
      </c>
      <c r="D45" t="s">
        <v>167</v>
      </c>
      <c r="E45" t="s">
        <v>12</v>
      </c>
      <c r="F45" t="s">
        <v>161</v>
      </c>
      <c r="G45">
        <v>0</v>
      </c>
      <c r="H45">
        <v>1</v>
      </c>
    </row>
    <row r="46" spans="1:8" x14ac:dyDescent="0.3">
      <c r="A46">
        <v>9</v>
      </c>
      <c r="B46">
        <v>30</v>
      </c>
      <c r="D46" t="s">
        <v>168</v>
      </c>
      <c r="E46" t="s">
        <v>12</v>
      </c>
      <c r="F46" t="s">
        <v>160</v>
      </c>
      <c r="G46">
        <v>0</v>
      </c>
      <c r="H46">
        <v>1</v>
      </c>
    </row>
    <row r="47" spans="1:8" x14ac:dyDescent="0.3">
      <c r="A47">
        <v>9</v>
      </c>
      <c r="B47">
        <v>31</v>
      </c>
      <c r="D47" t="s">
        <v>169</v>
      </c>
      <c r="E47" t="s">
        <v>12</v>
      </c>
      <c r="F47" t="s">
        <v>159</v>
      </c>
      <c r="G47">
        <v>0</v>
      </c>
      <c r="H47">
        <v>1</v>
      </c>
    </row>
    <row r="48" spans="1:8" x14ac:dyDescent="0.3">
      <c r="A48">
        <v>13</v>
      </c>
      <c r="B48">
        <v>68</v>
      </c>
      <c r="D48" t="s">
        <v>305</v>
      </c>
      <c r="E48" t="s">
        <v>12</v>
      </c>
      <c r="F48" t="s">
        <v>300</v>
      </c>
      <c r="G48">
        <v>0</v>
      </c>
      <c r="H48">
        <v>1</v>
      </c>
    </row>
    <row r="49" spans="1:8" x14ac:dyDescent="0.3">
      <c r="A49" s="1">
        <v>10</v>
      </c>
      <c r="B49" s="1"/>
      <c r="C49" s="1" t="s">
        <v>33</v>
      </c>
      <c r="D49" s="6"/>
      <c r="E49" s="6"/>
      <c r="F49" s="6" t="s">
        <v>34</v>
      </c>
      <c r="G49" s="6"/>
      <c r="H49" s="6"/>
    </row>
    <row r="50" spans="1:8" x14ac:dyDescent="0.3">
      <c r="A50">
        <v>10</v>
      </c>
      <c r="B50">
        <v>32</v>
      </c>
      <c r="D50" t="s">
        <v>35</v>
      </c>
      <c r="E50" t="s">
        <v>2</v>
      </c>
      <c r="F50" t="s">
        <v>120</v>
      </c>
      <c r="G50">
        <v>0</v>
      </c>
      <c r="H50">
        <v>1</v>
      </c>
    </row>
    <row r="51" spans="1:8" x14ac:dyDescent="0.3">
      <c r="A51">
        <v>10</v>
      </c>
      <c r="B51">
        <v>33</v>
      </c>
      <c r="D51" t="s">
        <v>36</v>
      </c>
      <c r="E51" t="s">
        <v>2</v>
      </c>
      <c r="F51" t="s">
        <v>37</v>
      </c>
      <c r="G51">
        <v>0</v>
      </c>
      <c r="H51">
        <v>1</v>
      </c>
    </row>
    <row r="52" spans="1:8" x14ac:dyDescent="0.3">
      <c r="A52" s="1">
        <v>11</v>
      </c>
      <c r="B52" s="1"/>
      <c r="C52" s="1" t="s">
        <v>38</v>
      </c>
      <c r="D52" s="6"/>
      <c r="E52" s="6"/>
      <c r="F52" s="6" t="s">
        <v>39</v>
      </c>
      <c r="G52" s="6"/>
      <c r="H52" s="6"/>
    </row>
    <row r="53" spans="1:8" x14ac:dyDescent="0.3">
      <c r="A53">
        <v>11</v>
      </c>
      <c r="B53">
        <v>34</v>
      </c>
      <c r="D53" t="s">
        <v>40</v>
      </c>
      <c r="E53" t="s">
        <v>2</v>
      </c>
      <c r="F53" t="s">
        <v>120</v>
      </c>
      <c r="G53">
        <v>0</v>
      </c>
      <c r="H53">
        <v>1</v>
      </c>
    </row>
    <row r="54" spans="1:8" x14ac:dyDescent="0.3">
      <c r="A54">
        <v>11</v>
      </c>
      <c r="B54">
        <v>35</v>
      </c>
      <c r="D54" t="s">
        <v>41</v>
      </c>
      <c r="E54" t="s">
        <v>2</v>
      </c>
      <c r="F54" t="s">
        <v>42</v>
      </c>
      <c r="G54">
        <v>0</v>
      </c>
      <c r="H54">
        <v>1</v>
      </c>
    </row>
    <row r="55" spans="1:8" x14ac:dyDescent="0.3">
      <c r="A55" s="1">
        <v>12</v>
      </c>
      <c r="B55" s="1"/>
      <c r="C55" s="1" t="s">
        <v>43</v>
      </c>
      <c r="D55" s="6"/>
      <c r="E55" s="6"/>
      <c r="F55" s="6" t="s">
        <v>966</v>
      </c>
      <c r="G55" s="6"/>
      <c r="H55" s="6"/>
    </row>
    <row r="56" spans="1:8" x14ac:dyDescent="0.3">
      <c r="A56">
        <v>12</v>
      </c>
      <c r="B56">
        <v>36</v>
      </c>
      <c r="D56" t="s">
        <v>44</v>
      </c>
      <c r="E56" t="s">
        <v>2</v>
      </c>
      <c r="F56" t="s">
        <v>120</v>
      </c>
      <c r="G56">
        <v>0</v>
      </c>
      <c r="H56">
        <v>1</v>
      </c>
    </row>
    <row r="57" spans="1:8" x14ac:dyDescent="0.3">
      <c r="A57">
        <v>12</v>
      </c>
      <c r="B57">
        <v>37</v>
      </c>
      <c r="D57" t="s">
        <v>45</v>
      </c>
      <c r="E57" t="s">
        <v>2</v>
      </c>
      <c r="F57" t="s">
        <v>46</v>
      </c>
      <c r="G57">
        <v>0</v>
      </c>
      <c r="H57">
        <v>1</v>
      </c>
    </row>
    <row r="58" spans="1:8" x14ac:dyDescent="0.3">
      <c r="A58">
        <v>12</v>
      </c>
      <c r="B58">
        <v>38</v>
      </c>
      <c r="D58" t="s">
        <v>172</v>
      </c>
      <c r="E58" t="s">
        <v>12</v>
      </c>
      <c r="F58" t="s">
        <v>153</v>
      </c>
      <c r="G58">
        <v>0</v>
      </c>
      <c r="H58">
        <v>1</v>
      </c>
    </row>
    <row r="59" spans="1:8" x14ac:dyDescent="0.3">
      <c r="A59">
        <v>12</v>
      </c>
      <c r="B59">
        <v>39</v>
      </c>
      <c r="D59" t="s">
        <v>173</v>
      </c>
      <c r="E59" t="s">
        <v>12</v>
      </c>
      <c r="F59" t="s">
        <v>170</v>
      </c>
      <c r="G59">
        <v>0</v>
      </c>
      <c r="H59">
        <v>1</v>
      </c>
    </row>
    <row r="60" spans="1:8" x14ac:dyDescent="0.3">
      <c r="A60">
        <v>12</v>
      </c>
      <c r="B60">
        <v>40</v>
      </c>
      <c r="D60" t="s">
        <v>174</v>
      </c>
      <c r="E60" t="s">
        <v>12</v>
      </c>
      <c r="F60" t="s">
        <v>171</v>
      </c>
      <c r="G60">
        <v>0</v>
      </c>
      <c r="H60">
        <v>1</v>
      </c>
    </row>
    <row r="61" spans="1:8" x14ac:dyDescent="0.3">
      <c r="A61">
        <v>12</v>
      </c>
      <c r="B61">
        <v>73</v>
      </c>
      <c r="D61" t="s">
        <v>339</v>
      </c>
      <c r="E61" t="s">
        <v>12</v>
      </c>
      <c r="F61" t="s">
        <v>340</v>
      </c>
      <c r="G61">
        <v>0</v>
      </c>
      <c r="H61">
        <v>0</v>
      </c>
    </row>
    <row r="62" spans="1:8" x14ac:dyDescent="0.3">
      <c r="A62">
        <v>12</v>
      </c>
      <c r="B62">
        <v>74</v>
      </c>
      <c r="D62" t="s">
        <v>368</v>
      </c>
      <c r="E62" t="s">
        <v>2</v>
      </c>
      <c r="F62" t="s">
        <v>371</v>
      </c>
      <c r="G62">
        <v>0</v>
      </c>
      <c r="H62">
        <v>0</v>
      </c>
    </row>
    <row r="63" spans="1:8" x14ac:dyDescent="0.3">
      <c r="A63">
        <v>12</v>
      </c>
      <c r="B63">
        <v>75</v>
      </c>
      <c r="D63" t="s">
        <v>369</v>
      </c>
      <c r="E63" t="s">
        <v>2</v>
      </c>
      <c r="F63" t="s">
        <v>370</v>
      </c>
      <c r="G63">
        <v>0</v>
      </c>
      <c r="H63">
        <v>0</v>
      </c>
    </row>
    <row r="64" spans="1:8" x14ac:dyDescent="0.3">
      <c r="A64">
        <v>12</v>
      </c>
      <c r="B64">
        <v>302</v>
      </c>
      <c r="D64" t="s">
        <v>581</v>
      </c>
      <c r="E64" t="s">
        <v>12</v>
      </c>
      <c r="F64" t="s">
        <v>582</v>
      </c>
      <c r="G64">
        <v>0</v>
      </c>
      <c r="H64">
        <v>0</v>
      </c>
    </row>
    <row r="65" spans="1:8" x14ac:dyDescent="0.3">
      <c r="A65">
        <v>12</v>
      </c>
      <c r="B65">
        <v>303</v>
      </c>
      <c r="D65" t="s">
        <v>583</v>
      </c>
      <c r="E65" t="s">
        <v>12</v>
      </c>
      <c r="F65" t="s">
        <v>592</v>
      </c>
      <c r="G65">
        <v>0</v>
      </c>
      <c r="H65">
        <v>0</v>
      </c>
    </row>
    <row r="66" spans="1:8" x14ac:dyDescent="0.3">
      <c r="A66">
        <v>12</v>
      </c>
      <c r="B66">
        <v>304</v>
      </c>
      <c r="D66" t="s">
        <v>584</v>
      </c>
      <c r="E66" t="s">
        <v>12</v>
      </c>
      <c r="F66" t="s">
        <v>593</v>
      </c>
      <c r="G66">
        <v>0</v>
      </c>
      <c r="H66">
        <v>0</v>
      </c>
    </row>
    <row r="67" spans="1:8" x14ac:dyDescent="0.3">
      <c r="A67">
        <v>12</v>
      </c>
      <c r="B67">
        <v>305</v>
      </c>
      <c r="D67" t="s">
        <v>585</v>
      </c>
      <c r="E67" t="s">
        <v>12</v>
      </c>
      <c r="F67" t="s">
        <v>594</v>
      </c>
      <c r="G67">
        <v>0</v>
      </c>
      <c r="H67">
        <v>0</v>
      </c>
    </row>
    <row r="68" spans="1:8" x14ac:dyDescent="0.3">
      <c r="A68">
        <v>12</v>
      </c>
      <c r="B68">
        <v>306</v>
      </c>
      <c r="D68" t="s">
        <v>586</v>
      </c>
      <c r="E68" t="s">
        <v>12</v>
      </c>
      <c r="F68" t="s">
        <v>595</v>
      </c>
      <c r="G68">
        <v>0</v>
      </c>
      <c r="H68">
        <v>0</v>
      </c>
    </row>
    <row r="69" spans="1:8" x14ac:dyDescent="0.3">
      <c r="A69">
        <v>12</v>
      </c>
      <c r="B69">
        <v>307</v>
      </c>
      <c r="D69" t="s">
        <v>587</v>
      </c>
      <c r="E69" t="s">
        <v>12</v>
      </c>
      <c r="F69" t="s">
        <v>596</v>
      </c>
      <c r="G69">
        <v>0</v>
      </c>
      <c r="H69">
        <v>0</v>
      </c>
    </row>
    <row r="70" spans="1:8" x14ac:dyDescent="0.3">
      <c r="A70">
        <v>12</v>
      </c>
      <c r="B70">
        <v>308</v>
      </c>
      <c r="D70" t="s">
        <v>588</v>
      </c>
      <c r="E70" t="s">
        <v>12</v>
      </c>
      <c r="F70" t="s">
        <v>597</v>
      </c>
      <c r="G70">
        <v>0</v>
      </c>
      <c r="H70">
        <v>0</v>
      </c>
    </row>
    <row r="71" spans="1:8" x14ac:dyDescent="0.3">
      <c r="A71">
        <v>12</v>
      </c>
      <c r="B71">
        <v>309</v>
      </c>
      <c r="D71" t="s">
        <v>589</v>
      </c>
      <c r="E71" t="s">
        <v>12</v>
      </c>
      <c r="F71" t="s">
        <v>598</v>
      </c>
      <c r="G71">
        <v>0</v>
      </c>
      <c r="H71">
        <v>0</v>
      </c>
    </row>
    <row r="72" spans="1:8" x14ac:dyDescent="0.3">
      <c r="A72">
        <v>12</v>
      </c>
      <c r="B72">
        <v>310</v>
      </c>
      <c r="D72" t="s">
        <v>590</v>
      </c>
      <c r="E72" t="s">
        <v>12</v>
      </c>
      <c r="F72" t="s">
        <v>599</v>
      </c>
      <c r="G72">
        <v>0</v>
      </c>
      <c r="H72">
        <v>0</v>
      </c>
    </row>
    <row r="73" spans="1:8" x14ac:dyDescent="0.3">
      <c r="A73">
        <v>12</v>
      </c>
      <c r="B73">
        <v>311</v>
      </c>
      <c r="D73" t="s">
        <v>591</v>
      </c>
      <c r="E73" t="s">
        <v>12</v>
      </c>
      <c r="F73" t="s">
        <v>600</v>
      </c>
      <c r="G73">
        <v>0</v>
      </c>
      <c r="H73">
        <v>0</v>
      </c>
    </row>
    <row r="74" spans="1:8" x14ac:dyDescent="0.3">
      <c r="A74">
        <v>12</v>
      </c>
      <c r="B74">
        <v>312</v>
      </c>
      <c r="D74" t="s">
        <v>603</v>
      </c>
      <c r="E74" t="s">
        <v>12</v>
      </c>
      <c r="F74" t="s">
        <v>604</v>
      </c>
      <c r="G74">
        <v>0</v>
      </c>
      <c r="H74">
        <v>0</v>
      </c>
    </row>
    <row r="75" spans="1:8" x14ac:dyDescent="0.3">
      <c r="A75">
        <v>12</v>
      </c>
      <c r="B75">
        <v>319</v>
      </c>
      <c r="D75" t="s">
        <v>930</v>
      </c>
      <c r="E75" t="s">
        <v>194</v>
      </c>
      <c r="F75" t="s">
        <v>196</v>
      </c>
      <c r="G75">
        <v>0</v>
      </c>
      <c r="H75">
        <v>0</v>
      </c>
    </row>
    <row r="76" spans="1:8" x14ac:dyDescent="0.3">
      <c r="A76" s="1">
        <v>13</v>
      </c>
      <c r="B76" s="1"/>
      <c r="C76" s="1" t="s">
        <v>47</v>
      </c>
      <c r="D76" s="6"/>
      <c r="E76" s="6"/>
      <c r="F76" s="6" t="s">
        <v>48</v>
      </c>
      <c r="G76" s="6"/>
      <c r="H76" s="6"/>
    </row>
    <row r="77" spans="1:8" x14ac:dyDescent="0.3">
      <c r="A77">
        <v>13</v>
      </c>
      <c r="B77">
        <v>41</v>
      </c>
      <c r="D77" t="s">
        <v>49</v>
      </c>
      <c r="E77" t="s">
        <v>2</v>
      </c>
      <c r="F77" t="s">
        <v>120</v>
      </c>
      <c r="G77">
        <v>0</v>
      </c>
      <c r="H77">
        <v>1</v>
      </c>
    </row>
    <row r="78" spans="1:8" x14ac:dyDescent="0.3">
      <c r="A78">
        <v>13</v>
      </c>
      <c r="B78">
        <v>42</v>
      </c>
      <c r="D78" t="s">
        <v>50</v>
      </c>
      <c r="E78" t="s">
        <v>2</v>
      </c>
      <c r="F78" t="s">
        <v>51</v>
      </c>
      <c r="G78">
        <v>0</v>
      </c>
      <c r="H78">
        <v>1</v>
      </c>
    </row>
    <row r="79" spans="1:8" s="12" customFormat="1" x14ac:dyDescent="0.3">
      <c r="A79" s="12">
        <v>13</v>
      </c>
      <c r="B79" s="12">
        <v>68</v>
      </c>
      <c r="D79" s="12" t="s">
        <v>301</v>
      </c>
      <c r="E79" s="12" t="s">
        <v>12</v>
      </c>
      <c r="F79" s="12" t="s">
        <v>300</v>
      </c>
      <c r="G79" s="12">
        <v>0</v>
      </c>
      <c r="H79" s="12">
        <v>1</v>
      </c>
    </row>
    <row r="80" spans="1:8" x14ac:dyDescent="0.3">
      <c r="A80">
        <v>13</v>
      </c>
      <c r="B80">
        <v>320</v>
      </c>
      <c r="D80" t="s">
        <v>931</v>
      </c>
      <c r="E80" t="s">
        <v>194</v>
      </c>
      <c r="F80" t="s">
        <v>196</v>
      </c>
      <c r="G80">
        <v>0</v>
      </c>
      <c r="H80">
        <v>0</v>
      </c>
    </row>
    <row r="81" spans="1:8" x14ac:dyDescent="0.3">
      <c r="A81" s="1">
        <v>14</v>
      </c>
      <c r="B81" s="1"/>
      <c r="C81" s="1" t="s">
        <v>52</v>
      </c>
      <c r="D81" s="6"/>
      <c r="E81" s="6"/>
      <c r="F81" s="6" t="s">
        <v>53</v>
      </c>
      <c r="G81" s="6"/>
      <c r="H81" s="6"/>
    </row>
    <row r="82" spans="1:8" x14ac:dyDescent="0.3">
      <c r="A82">
        <v>14</v>
      </c>
      <c r="B82">
        <v>43</v>
      </c>
      <c r="D82" t="s">
        <v>54</v>
      </c>
      <c r="E82" t="s">
        <v>2</v>
      </c>
      <c r="F82" t="s">
        <v>120</v>
      </c>
      <c r="G82">
        <v>0</v>
      </c>
      <c r="H82">
        <v>1</v>
      </c>
    </row>
    <row r="83" spans="1:8" x14ac:dyDescent="0.3">
      <c r="A83">
        <v>14</v>
      </c>
      <c r="B83">
        <v>44</v>
      </c>
      <c r="D83" t="s">
        <v>55</v>
      </c>
      <c r="E83" t="s">
        <v>2</v>
      </c>
      <c r="F83" t="s">
        <v>56</v>
      </c>
      <c r="G83">
        <v>0</v>
      </c>
      <c r="H83">
        <v>1</v>
      </c>
    </row>
    <row r="84" spans="1:8" s="12" customFormat="1" x14ac:dyDescent="0.3">
      <c r="A84" s="12">
        <v>14</v>
      </c>
      <c r="B84" s="12">
        <v>69</v>
      </c>
      <c r="D84" s="12" t="s">
        <v>304</v>
      </c>
      <c r="E84" s="12" t="s">
        <v>12</v>
      </c>
      <c r="F84" s="12" t="s">
        <v>300</v>
      </c>
      <c r="G84" s="12">
        <v>0</v>
      </c>
      <c r="H84" s="12">
        <v>1</v>
      </c>
    </row>
    <row r="85" spans="1:8" x14ac:dyDescent="0.3">
      <c r="A85">
        <v>14</v>
      </c>
      <c r="B85">
        <v>321</v>
      </c>
      <c r="D85" t="s">
        <v>932</v>
      </c>
      <c r="E85" t="s">
        <v>194</v>
      </c>
      <c r="F85" t="s">
        <v>196</v>
      </c>
      <c r="G85">
        <v>0</v>
      </c>
      <c r="H85">
        <v>0</v>
      </c>
    </row>
    <row r="86" spans="1:8" x14ac:dyDescent="0.3">
      <c r="A86" s="1">
        <v>15</v>
      </c>
      <c r="B86" s="1"/>
      <c r="C86" s="1" t="s">
        <v>69</v>
      </c>
      <c r="D86" s="6"/>
      <c r="E86" s="6"/>
      <c r="F86" s="6" t="s">
        <v>72</v>
      </c>
      <c r="G86" s="6"/>
      <c r="H86" s="6"/>
    </row>
    <row r="87" spans="1:8" x14ac:dyDescent="0.3">
      <c r="A87">
        <v>15</v>
      </c>
      <c r="B87">
        <v>45</v>
      </c>
      <c r="D87" t="s">
        <v>73</v>
      </c>
      <c r="E87" t="s">
        <v>2</v>
      </c>
      <c r="F87" t="s">
        <v>120</v>
      </c>
      <c r="G87">
        <v>0</v>
      </c>
      <c r="H87">
        <v>1</v>
      </c>
    </row>
    <row r="88" spans="1:8" x14ac:dyDescent="0.3">
      <c r="A88">
        <v>15</v>
      </c>
      <c r="B88">
        <v>46</v>
      </c>
      <c r="D88" t="s">
        <v>74</v>
      </c>
      <c r="E88" t="s">
        <v>2</v>
      </c>
      <c r="F88" t="s">
        <v>75</v>
      </c>
      <c r="G88">
        <v>0</v>
      </c>
      <c r="H88">
        <v>1</v>
      </c>
    </row>
    <row r="89" spans="1:8" x14ac:dyDescent="0.3">
      <c r="A89">
        <v>15</v>
      </c>
      <c r="B89">
        <v>47</v>
      </c>
      <c r="D89" t="s">
        <v>176</v>
      </c>
      <c r="E89" t="s">
        <v>11</v>
      </c>
      <c r="F89" t="s">
        <v>175</v>
      </c>
      <c r="G89">
        <v>0</v>
      </c>
      <c r="H89">
        <v>1</v>
      </c>
    </row>
    <row r="90" spans="1:8" x14ac:dyDescent="0.3">
      <c r="A90" s="1">
        <v>16</v>
      </c>
      <c r="B90" s="1"/>
      <c r="C90" s="1" t="s">
        <v>70</v>
      </c>
      <c r="D90" s="6"/>
      <c r="E90" s="6"/>
      <c r="F90" s="6" t="s">
        <v>125</v>
      </c>
      <c r="G90" s="6"/>
      <c r="H90" s="6"/>
    </row>
    <row r="91" spans="1:8" x14ac:dyDescent="0.3">
      <c r="A91">
        <v>16</v>
      </c>
      <c r="B91">
        <v>48</v>
      </c>
      <c r="D91" t="s">
        <v>76</v>
      </c>
      <c r="E91" t="s">
        <v>2</v>
      </c>
      <c r="F91" t="s">
        <v>120</v>
      </c>
      <c r="G91">
        <v>0</v>
      </c>
      <c r="H91">
        <v>1</v>
      </c>
    </row>
    <row r="92" spans="1:8" x14ac:dyDescent="0.3">
      <c r="A92">
        <v>16</v>
      </c>
      <c r="B92">
        <v>49</v>
      </c>
      <c r="D92" t="s">
        <v>77</v>
      </c>
      <c r="E92" t="s">
        <v>2</v>
      </c>
      <c r="F92" t="s">
        <v>124</v>
      </c>
      <c r="G92">
        <v>0</v>
      </c>
      <c r="H92">
        <v>1</v>
      </c>
    </row>
    <row r="93" spans="1:8" x14ac:dyDescent="0.3">
      <c r="A93" s="1">
        <v>17</v>
      </c>
      <c r="B93" s="1"/>
      <c r="C93" s="1" t="s">
        <v>71</v>
      </c>
      <c r="D93" s="6"/>
      <c r="E93" s="6"/>
      <c r="F93" s="6" t="s">
        <v>78</v>
      </c>
      <c r="G93" s="6"/>
      <c r="H93" s="6"/>
    </row>
    <row r="94" spans="1:8" x14ac:dyDescent="0.3">
      <c r="A94">
        <v>17</v>
      </c>
      <c r="B94">
        <v>50</v>
      </c>
      <c r="D94" t="s">
        <v>79</v>
      </c>
      <c r="E94" t="s">
        <v>2</v>
      </c>
      <c r="F94" t="s">
        <v>120</v>
      </c>
      <c r="G94">
        <v>0</v>
      </c>
      <c r="H94">
        <v>1</v>
      </c>
    </row>
    <row r="95" spans="1:8" x14ac:dyDescent="0.3">
      <c r="A95">
        <v>17</v>
      </c>
      <c r="B95">
        <v>51</v>
      </c>
      <c r="D95" t="s">
        <v>80</v>
      </c>
      <c r="E95" t="s">
        <v>2</v>
      </c>
      <c r="F95" t="s">
        <v>81</v>
      </c>
      <c r="G95">
        <v>0</v>
      </c>
      <c r="H95">
        <v>1</v>
      </c>
    </row>
    <row r="96" spans="1:8" x14ac:dyDescent="0.3">
      <c r="A96">
        <v>17</v>
      </c>
      <c r="B96">
        <v>52</v>
      </c>
      <c r="D96" t="s">
        <v>178</v>
      </c>
      <c r="E96" t="s">
        <v>11</v>
      </c>
      <c r="F96" t="s">
        <v>177</v>
      </c>
      <c r="G96">
        <v>0</v>
      </c>
      <c r="H96">
        <v>1</v>
      </c>
    </row>
    <row r="97" spans="1:8" x14ac:dyDescent="0.3">
      <c r="A97" s="1">
        <v>18</v>
      </c>
      <c r="B97" s="1"/>
      <c r="C97" s="1" t="s">
        <v>57</v>
      </c>
      <c r="D97" s="6"/>
      <c r="E97" s="6"/>
      <c r="F97" s="6" t="s">
        <v>58</v>
      </c>
      <c r="G97" s="6"/>
      <c r="H97" s="6"/>
    </row>
    <row r="98" spans="1:8" x14ac:dyDescent="0.3">
      <c r="A98">
        <v>18</v>
      </c>
      <c r="B98">
        <v>53</v>
      </c>
      <c r="D98" t="s">
        <v>59</v>
      </c>
      <c r="E98" t="s">
        <v>2</v>
      </c>
      <c r="F98" t="s">
        <v>120</v>
      </c>
      <c r="G98">
        <v>0</v>
      </c>
      <c r="H98">
        <v>1</v>
      </c>
    </row>
    <row r="99" spans="1:8" x14ac:dyDescent="0.3">
      <c r="A99">
        <v>18</v>
      </c>
      <c r="B99">
        <v>54</v>
      </c>
      <c r="D99" t="s">
        <v>60</v>
      </c>
      <c r="E99" t="s">
        <v>2</v>
      </c>
      <c r="F99" t="s">
        <v>61</v>
      </c>
      <c r="G99">
        <v>0</v>
      </c>
      <c r="H99">
        <v>1</v>
      </c>
    </row>
    <row r="100" spans="1:8" s="12" customFormat="1" x14ac:dyDescent="0.3">
      <c r="A100" s="12">
        <v>18</v>
      </c>
      <c r="B100" s="12">
        <v>70</v>
      </c>
      <c r="D100" s="12" t="s">
        <v>302</v>
      </c>
      <c r="E100" s="12" t="s">
        <v>12</v>
      </c>
      <c r="F100" s="12" t="s">
        <v>300</v>
      </c>
      <c r="G100" s="12">
        <v>0</v>
      </c>
      <c r="H100" s="12">
        <v>1</v>
      </c>
    </row>
    <row r="101" spans="1:8" x14ac:dyDescent="0.3">
      <c r="A101">
        <v>18</v>
      </c>
      <c r="B101">
        <v>322</v>
      </c>
      <c r="D101" t="s">
        <v>933</v>
      </c>
      <c r="E101" t="s">
        <v>194</v>
      </c>
      <c r="F101" t="s">
        <v>196</v>
      </c>
      <c r="G101">
        <v>0</v>
      </c>
      <c r="H101">
        <v>0</v>
      </c>
    </row>
    <row r="102" spans="1:8" x14ac:dyDescent="0.3">
      <c r="A102" s="1">
        <v>19</v>
      </c>
      <c r="B102" s="1"/>
      <c r="C102" s="1" t="s">
        <v>179</v>
      </c>
      <c r="D102" s="6"/>
      <c r="E102" s="6"/>
      <c r="F102" s="6" t="s">
        <v>744</v>
      </c>
      <c r="G102" s="6"/>
      <c r="H102" s="6"/>
    </row>
    <row r="103" spans="1:8" x14ac:dyDescent="0.3">
      <c r="A103">
        <v>19</v>
      </c>
      <c r="B103">
        <v>55</v>
      </c>
      <c r="D103" t="s">
        <v>180</v>
      </c>
      <c r="E103" t="s">
        <v>2</v>
      </c>
      <c r="F103" t="s">
        <v>120</v>
      </c>
      <c r="G103">
        <v>0</v>
      </c>
      <c r="H103">
        <v>1</v>
      </c>
    </row>
    <row r="104" spans="1:8" x14ac:dyDescent="0.3">
      <c r="A104">
        <v>19</v>
      </c>
      <c r="B104">
        <v>56</v>
      </c>
      <c r="D104" t="s">
        <v>181</v>
      </c>
      <c r="E104" t="s">
        <v>2</v>
      </c>
      <c r="F104" t="s">
        <v>121</v>
      </c>
      <c r="G104">
        <v>0</v>
      </c>
      <c r="H104">
        <v>1</v>
      </c>
    </row>
    <row r="105" spans="1:8" x14ac:dyDescent="0.3">
      <c r="A105" s="1">
        <v>20</v>
      </c>
      <c r="B105" s="1"/>
      <c r="C105" s="1" t="s">
        <v>183</v>
      </c>
      <c r="D105" s="6"/>
      <c r="E105" s="6"/>
      <c r="F105" s="6" t="s">
        <v>182</v>
      </c>
      <c r="G105" s="6"/>
      <c r="H105" s="6"/>
    </row>
    <row r="106" spans="1:8" x14ac:dyDescent="0.3">
      <c r="A106">
        <v>20</v>
      </c>
      <c r="B106">
        <v>57</v>
      </c>
      <c r="D106" t="s">
        <v>184</v>
      </c>
      <c r="E106" t="s">
        <v>2</v>
      </c>
      <c r="F106" t="s">
        <v>120</v>
      </c>
      <c r="G106">
        <v>0</v>
      </c>
      <c r="H106">
        <v>1</v>
      </c>
    </row>
    <row r="107" spans="1:8" x14ac:dyDescent="0.3">
      <c r="A107">
        <v>20</v>
      </c>
      <c r="B107">
        <v>58</v>
      </c>
      <c r="D107" t="s">
        <v>185</v>
      </c>
      <c r="E107" t="s">
        <v>2</v>
      </c>
      <c r="F107" t="s">
        <v>186</v>
      </c>
      <c r="G107">
        <v>0</v>
      </c>
      <c r="H107">
        <v>1</v>
      </c>
    </row>
    <row r="108" spans="1:8" x14ac:dyDescent="0.3">
      <c r="A108">
        <v>20</v>
      </c>
      <c r="B108">
        <v>59</v>
      </c>
      <c r="D108" t="s">
        <v>188</v>
      </c>
      <c r="E108" t="s">
        <v>11</v>
      </c>
      <c r="F108" t="s">
        <v>187</v>
      </c>
      <c r="G108">
        <v>0</v>
      </c>
      <c r="H108">
        <v>1</v>
      </c>
    </row>
    <row r="109" spans="1:8" x14ac:dyDescent="0.3">
      <c r="A109" s="1">
        <v>21</v>
      </c>
      <c r="B109" s="1"/>
      <c r="C109" s="1" t="s">
        <v>190</v>
      </c>
      <c r="D109" s="6"/>
      <c r="E109" s="6"/>
      <c r="F109" s="6" t="s">
        <v>189</v>
      </c>
      <c r="G109" s="6"/>
      <c r="H109" s="6"/>
    </row>
    <row r="110" spans="1:8" x14ac:dyDescent="0.3">
      <c r="A110">
        <v>21</v>
      </c>
      <c r="B110">
        <v>60</v>
      </c>
      <c r="D110" t="s">
        <v>191</v>
      </c>
      <c r="E110" t="s">
        <v>2</v>
      </c>
      <c r="F110" t="s">
        <v>120</v>
      </c>
      <c r="G110">
        <v>0</v>
      </c>
      <c r="H110">
        <v>1</v>
      </c>
    </row>
    <row r="111" spans="1:8" x14ac:dyDescent="0.3">
      <c r="A111">
        <v>21</v>
      </c>
      <c r="B111">
        <v>61</v>
      </c>
      <c r="D111" t="s">
        <v>192</v>
      </c>
      <c r="E111" t="s">
        <v>2</v>
      </c>
      <c r="F111" t="s">
        <v>193</v>
      </c>
      <c r="G111">
        <v>0</v>
      </c>
      <c r="H111">
        <v>1</v>
      </c>
    </row>
    <row r="112" spans="1:8" x14ac:dyDescent="0.3">
      <c r="A112">
        <v>21</v>
      </c>
      <c r="B112">
        <v>62</v>
      </c>
      <c r="D112" t="s">
        <v>198</v>
      </c>
      <c r="E112" t="s">
        <v>194</v>
      </c>
      <c r="F112" t="s">
        <v>195</v>
      </c>
      <c r="G112">
        <v>0</v>
      </c>
      <c r="H112">
        <v>1</v>
      </c>
    </row>
    <row r="113" spans="1:8" x14ac:dyDescent="0.3">
      <c r="A113">
        <v>21</v>
      </c>
      <c r="B113">
        <v>63</v>
      </c>
      <c r="D113" t="s">
        <v>199</v>
      </c>
      <c r="E113" t="s">
        <v>194</v>
      </c>
      <c r="F113" t="s">
        <v>196</v>
      </c>
      <c r="G113">
        <v>0</v>
      </c>
      <c r="H113">
        <v>1</v>
      </c>
    </row>
    <row r="114" spans="1:8" x14ac:dyDescent="0.3">
      <c r="A114">
        <v>21</v>
      </c>
      <c r="B114">
        <v>64</v>
      </c>
      <c r="D114" t="s">
        <v>200</v>
      </c>
      <c r="E114" t="s">
        <v>12</v>
      </c>
      <c r="F114" t="s">
        <v>197</v>
      </c>
      <c r="G114">
        <v>0</v>
      </c>
      <c r="H114">
        <v>1</v>
      </c>
    </row>
    <row r="115" spans="1:8" x14ac:dyDescent="0.3">
      <c r="A115" s="1">
        <v>23</v>
      </c>
      <c r="B115" s="1"/>
      <c r="C115" s="1" t="s">
        <v>308</v>
      </c>
      <c r="D115" s="6"/>
      <c r="E115" s="6"/>
      <c r="F115" s="6" t="s">
        <v>306</v>
      </c>
      <c r="G115" s="6"/>
      <c r="H115" s="6"/>
    </row>
    <row r="116" spans="1:8" x14ac:dyDescent="0.3">
      <c r="A116">
        <v>23</v>
      </c>
      <c r="B116">
        <v>71</v>
      </c>
      <c r="D116" t="s">
        <v>309</v>
      </c>
      <c r="E116" t="s">
        <v>2</v>
      </c>
      <c r="F116" t="s">
        <v>120</v>
      </c>
      <c r="G116">
        <v>0</v>
      </c>
      <c r="H116">
        <v>1</v>
      </c>
    </row>
    <row r="117" spans="1:8" x14ac:dyDescent="0.3">
      <c r="A117">
        <v>23</v>
      </c>
      <c r="B117">
        <v>72</v>
      </c>
      <c r="D117" t="s">
        <v>310</v>
      </c>
      <c r="E117" t="s">
        <v>2</v>
      </c>
      <c r="F117" t="s">
        <v>307</v>
      </c>
      <c r="G117">
        <v>0</v>
      </c>
      <c r="H117">
        <v>1</v>
      </c>
    </row>
    <row r="118" spans="1:8" x14ac:dyDescent="0.3">
      <c r="A118" s="1">
        <v>80</v>
      </c>
      <c r="B118" s="1"/>
      <c r="C118" s="1" t="s">
        <v>578</v>
      </c>
      <c r="D118" s="6"/>
      <c r="E118" s="6"/>
      <c r="F118" s="6" t="s">
        <v>579</v>
      </c>
      <c r="G118" s="6"/>
      <c r="H118" s="6"/>
    </row>
    <row r="119" spans="1:8" x14ac:dyDescent="0.3">
      <c r="A119">
        <v>80</v>
      </c>
      <c r="B119">
        <v>300</v>
      </c>
      <c r="D119" t="s">
        <v>601</v>
      </c>
      <c r="E119" t="s">
        <v>2</v>
      </c>
      <c r="F119" t="s">
        <v>120</v>
      </c>
      <c r="G119">
        <v>0</v>
      </c>
      <c r="H119">
        <v>1</v>
      </c>
    </row>
    <row r="120" spans="1:8" x14ac:dyDescent="0.3">
      <c r="A120">
        <v>80</v>
      </c>
      <c r="B120">
        <v>301</v>
      </c>
      <c r="D120" t="s">
        <v>602</v>
      </c>
      <c r="E120" t="s">
        <v>2</v>
      </c>
      <c r="F120" t="s">
        <v>580</v>
      </c>
      <c r="G120">
        <v>0</v>
      </c>
      <c r="H120">
        <v>1</v>
      </c>
    </row>
    <row r="121" spans="1:8" x14ac:dyDescent="0.3">
      <c r="A121" s="1">
        <v>81</v>
      </c>
      <c r="B121" s="1"/>
      <c r="C121" s="1" t="s">
        <v>605</v>
      </c>
      <c r="D121" s="6"/>
      <c r="E121" s="6"/>
      <c r="F121" s="6" t="s">
        <v>606</v>
      </c>
      <c r="G121" s="6"/>
      <c r="H121" s="6"/>
    </row>
    <row r="122" spans="1:8" x14ac:dyDescent="0.3">
      <c r="A122">
        <v>81</v>
      </c>
      <c r="B122">
        <v>313</v>
      </c>
      <c r="D122" t="s">
        <v>608</v>
      </c>
      <c r="E122" t="s">
        <v>2</v>
      </c>
      <c r="F122" t="s">
        <v>120</v>
      </c>
      <c r="G122">
        <v>0</v>
      </c>
      <c r="H122">
        <v>1</v>
      </c>
    </row>
    <row r="123" spans="1:8" x14ac:dyDescent="0.3">
      <c r="A123">
        <v>81</v>
      </c>
      <c r="B123">
        <v>314</v>
      </c>
      <c r="D123" t="s">
        <v>609</v>
      </c>
      <c r="E123" t="s">
        <v>2</v>
      </c>
      <c r="F123" t="s">
        <v>607</v>
      </c>
      <c r="G123">
        <v>0</v>
      </c>
      <c r="H123">
        <v>1</v>
      </c>
    </row>
    <row r="124" spans="1:8" x14ac:dyDescent="0.3">
      <c r="A124">
        <v>81</v>
      </c>
      <c r="B124">
        <v>315</v>
      </c>
      <c r="D124" t="s">
        <v>610</v>
      </c>
      <c r="E124" t="s">
        <v>2</v>
      </c>
      <c r="F124" t="s">
        <v>371</v>
      </c>
      <c r="G124">
        <v>0</v>
      </c>
      <c r="H124">
        <v>0</v>
      </c>
    </row>
    <row r="125" spans="1:8" x14ac:dyDescent="0.3">
      <c r="A125">
        <v>81</v>
      </c>
      <c r="B125">
        <v>316</v>
      </c>
      <c r="D125" t="s">
        <v>611</v>
      </c>
      <c r="E125" t="s">
        <v>2</v>
      </c>
      <c r="F125" t="s">
        <v>370</v>
      </c>
      <c r="G125">
        <v>0</v>
      </c>
      <c r="H125">
        <v>0</v>
      </c>
    </row>
    <row r="126" spans="1:8" x14ac:dyDescent="0.3">
      <c r="A126" s="1">
        <v>82</v>
      </c>
      <c r="B126" s="1"/>
      <c r="C126" s="1" t="s">
        <v>833</v>
      </c>
      <c r="D126" s="6"/>
      <c r="E126" s="6"/>
      <c r="F126" s="6" t="s">
        <v>834</v>
      </c>
      <c r="G126" s="6"/>
      <c r="H126" s="6"/>
    </row>
    <row r="127" spans="1:8" x14ac:dyDescent="0.3">
      <c r="A127">
        <v>82</v>
      </c>
      <c r="B127">
        <v>317</v>
      </c>
      <c r="D127" t="s">
        <v>835</v>
      </c>
      <c r="E127" t="s">
        <v>2</v>
      </c>
      <c r="F127" t="s">
        <v>120</v>
      </c>
      <c r="G127">
        <v>0</v>
      </c>
      <c r="H127">
        <v>1</v>
      </c>
    </row>
    <row r="128" spans="1:8" x14ac:dyDescent="0.3">
      <c r="A128">
        <v>82</v>
      </c>
      <c r="B128">
        <v>318</v>
      </c>
      <c r="D128" t="s">
        <v>836</v>
      </c>
      <c r="E128" t="s">
        <v>2</v>
      </c>
      <c r="F128" t="s">
        <v>127</v>
      </c>
      <c r="G128">
        <v>0</v>
      </c>
      <c r="H128"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3"/>
  <sheetViews>
    <sheetView workbookViewId="0"/>
  </sheetViews>
  <sheetFormatPr baseColWidth="10" defaultRowHeight="14.4" x14ac:dyDescent="0.3"/>
  <cols>
    <col min="3" max="3" width="31" bestFit="1" customWidth="1"/>
    <col min="6" max="6" width="36.44140625" bestFit="1" customWidth="1"/>
  </cols>
  <sheetData>
    <row r="1" spans="1:10" ht="43.2" x14ac:dyDescent="0.3">
      <c r="A1" s="4" t="s">
        <v>126</v>
      </c>
      <c r="B1" s="4" t="s">
        <v>114</v>
      </c>
      <c r="C1" s="4"/>
      <c r="D1" s="5" t="s">
        <v>9</v>
      </c>
      <c r="E1" s="5" t="s">
        <v>6</v>
      </c>
      <c r="F1" s="4"/>
      <c r="G1" s="4" t="s">
        <v>115</v>
      </c>
      <c r="H1" s="5" t="s">
        <v>62</v>
      </c>
      <c r="I1" s="5" t="s">
        <v>7</v>
      </c>
      <c r="J1" s="5" t="s">
        <v>8</v>
      </c>
    </row>
    <row r="2" spans="1:10" x14ac:dyDescent="0.3">
      <c r="A2">
        <v>101</v>
      </c>
      <c r="B2">
        <f>IF(D2&lt;&gt;"",INDEX('EPS CONCEPT'!A:C,MATCH(D2,'EPS CONCEPT'!C:C,0),1),"")</f>
        <v>152</v>
      </c>
      <c r="C2" t="str">
        <f>IF(D2&lt;&gt;"",INDEX('EPS CONCEPT'!A:F,MATCH(D2,'EPS CONCEPT'!C:C,0),6),"")</f>
        <v>Section</v>
      </c>
      <c r="D2" t="s">
        <v>772</v>
      </c>
      <c r="E2" t="s">
        <v>759</v>
      </c>
      <c r="F2" t="str">
        <f>IF(E2&lt;&gt;"",INDEX('EPS CONCEPT'!A:F,MATCH(E2,'EPS CONCEPT'!C:C,0),6),"")</f>
        <v>Réseau</v>
      </c>
      <c r="G2">
        <f>IF(E2&lt;&gt;"",INDEX('EPS CONCEPT'!A:C,MATCH(E2,'EPS CONCEPT'!C:C,0),1),"")</f>
        <v>150</v>
      </c>
      <c r="H2" t="s">
        <v>3</v>
      </c>
      <c r="I2">
        <v>1</v>
      </c>
      <c r="J2">
        <v>1</v>
      </c>
    </row>
    <row r="3" spans="1:10" x14ac:dyDescent="0.3">
      <c r="A3" s="17">
        <v>102</v>
      </c>
      <c r="B3" s="17">
        <f>IF(D3&lt;&gt;"",INDEX('EPS CONCEPT'!A:C,MATCH(D3,'EPS CONCEPT'!C:C,0),1),"")</f>
        <v>152</v>
      </c>
      <c r="C3" s="17" t="str">
        <f>IF(D3&lt;&gt;"",INDEX('EPS CONCEPT'!A:F,MATCH(D3,'EPS CONCEPT'!C:C,0),6),"")</f>
        <v>Section</v>
      </c>
      <c r="D3" s="17" t="s">
        <v>772</v>
      </c>
      <c r="E3" s="17" t="s">
        <v>768</v>
      </c>
      <c r="F3" s="17" t="str">
        <f>IF(E3&lt;&gt;"",INDEX('EPS CONCEPT'!A:F,MATCH(E3,'EPS CONCEPT'!C:C,0),6),"")</f>
        <v>Niveau de formation</v>
      </c>
      <c r="G3" s="17">
        <f>IF(E3&lt;&gt;"",INDEX('EPS CONCEPT'!A:C,MATCH(E3,'EPS CONCEPT'!C:C,0),1),"")</f>
        <v>151</v>
      </c>
      <c r="H3" s="17" t="s">
        <v>3</v>
      </c>
      <c r="I3" s="17">
        <v>1</v>
      </c>
      <c r="J3" s="17">
        <v>1</v>
      </c>
    </row>
    <row r="4" spans="1:10" x14ac:dyDescent="0.3">
      <c r="A4" s="17">
        <v>103</v>
      </c>
      <c r="B4" s="17">
        <f>IF(D4&lt;&gt;"",INDEX('EPS CONCEPT'!A:C,MATCH(D4,'EPS CONCEPT'!C:C,0),1),"")</f>
        <v>152</v>
      </c>
      <c r="C4" s="17" t="str">
        <f>IF(D4&lt;&gt;"",INDEX('EPS CONCEPT'!A:F,MATCH(D4,'EPS CONCEPT'!C:C,0),6),"")</f>
        <v>Section</v>
      </c>
      <c r="D4" s="17" t="s">
        <v>772</v>
      </c>
      <c r="E4" s="17" t="s">
        <v>820</v>
      </c>
      <c r="F4" s="17" t="str">
        <f>IF(E4&lt;&gt;"",INDEX('EPS CONCEPT'!A:F,MATCH(E4,'EPS CONCEPT'!C:C,0),6),"")</f>
        <v>Niveau d''enseignement</v>
      </c>
      <c r="G4" s="17">
        <f>IF(E4&lt;&gt;"",INDEX('EPS CONCEPT'!A:C,MATCH(E4,'EPS CONCEPT'!C:C,0),1),"")</f>
        <v>160</v>
      </c>
      <c r="H4" s="17" t="s">
        <v>3</v>
      </c>
      <c r="I4" s="17">
        <v>1</v>
      </c>
      <c r="J4" s="17">
        <v>1</v>
      </c>
    </row>
    <row r="5" spans="1:10" x14ac:dyDescent="0.3">
      <c r="A5" s="17">
        <v>104</v>
      </c>
      <c r="B5" s="17">
        <f>IF(D5&lt;&gt;"",INDEX('EPS CONCEPT'!A:C,MATCH(D5,'EPS CONCEPT'!C:C,0),1),"")</f>
        <v>152</v>
      </c>
      <c r="C5" s="17" t="str">
        <f>IF(D5&lt;&gt;"",INDEX('EPS CONCEPT'!A:F,MATCH(D5,'EPS CONCEPT'!C:C,0),6),"")</f>
        <v>Section</v>
      </c>
      <c r="D5" s="17" t="s">
        <v>772</v>
      </c>
      <c r="E5" s="17" t="s">
        <v>817</v>
      </c>
      <c r="F5" s="17" t="str">
        <f>IF(E5&lt;&gt;"",INDEX('EPS CONCEPT'!A:F,MATCH(E5,'EPS CONCEPT'!C:C,0),6),"")</f>
        <v>Groupe</v>
      </c>
      <c r="G5" s="17">
        <f>IF(E5&lt;&gt;"",INDEX('EPS CONCEPT'!A:C,MATCH(E5,'EPS CONCEPT'!C:C,0),1),"")</f>
        <v>159</v>
      </c>
      <c r="H5" s="17" t="s">
        <v>3</v>
      </c>
      <c r="I5" s="17">
        <v>0</v>
      </c>
      <c r="J5" s="17">
        <v>1</v>
      </c>
    </row>
    <row r="6" spans="1:10" s="14" customFormat="1" x14ac:dyDescent="0.3">
      <c r="A6" s="14">
        <v>104</v>
      </c>
      <c r="B6" s="14">
        <f>IF(D6&lt;&gt;"",INDEX('EPS CONCEPT'!A:C,MATCH(D6,'EPS CONCEPT'!C:C,0),1),"")</f>
        <v>152</v>
      </c>
      <c r="C6" s="14" t="str">
        <f>IF(D6&lt;&gt;"",INDEX('EPS CONCEPT'!A:F,MATCH(D6,'EPS CONCEPT'!C:C,0),6),"")</f>
        <v>Section</v>
      </c>
      <c r="D6" s="14" t="s">
        <v>772</v>
      </c>
      <c r="E6" s="14" t="s">
        <v>814</v>
      </c>
      <c r="F6" s="14" t="str">
        <f>IF(E6&lt;&gt;"",INDEX('EPS CONCEPT'!A:F,MATCH(E6,'EPS CONCEPT'!C:C,0),6),"")</f>
        <v>Secteur</v>
      </c>
      <c r="G6" s="14">
        <f>IF(E6&lt;&gt;"",INDEX('EPS CONCEPT'!A:C,MATCH(E6,'EPS CONCEPT'!C:C,0),1),"")</f>
        <v>158</v>
      </c>
      <c r="H6" s="14" t="s">
        <v>3</v>
      </c>
      <c r="I6" s="14">
        <v>0</v>
      </c>
      <c r="J6" s="14">
        <v>1</v>
      </c>
    </row>
    <row r="7" spans="1:10" x14ac:dyDescent="0.3">
      <c r="A7">
        <v>105</v>
      </c>
      <c r="B7">
        <f>IF(D7&lt;&gt;"",INDEX('EPS CONCEPT'!A:C,MATCH(D7,'EPS CONCEPT'!C:C,0),1),"")</f>
        <v>152</v>
      </c>
      <c r="C7" t="str">
        <f>IF(D7&lt;&gt;"",INDEX('EPS CONCEPT'!A:F,MATCH(D7,'EPS CONCEPT'!C:C,0),6),"")</f>
        <v>Section</v>
      </c>
      <c r="D7" t="s">
        <v>772</v>
      </c>
      <c r="E7" t="s">
        <v>799</v>
      </c>
      <c r="F7" t="str">
        <f>IF(E7&lt;&gt;"",INDEX('EPS CONCEPT'!A:F,MATCH(E7,'EPS CONCEPT'!C:C,0),6),"")</f>
        <v>Domaine de formation</v>
      </c>
      <c r="G7">
        <f>IF(E7&lt;&gt;"",INDEX('EPS CONCEPT'!A:C,MATCH(E7,'EPS CONCEPT'!C:C,0),1),"")</f>
        <v>155</v>
      </c>
      <c r="H7" t="s">
        <v>3</v>
      </c>
      <c r="I7">
        <v>0</v>
      </c>
      <c r="J7">
        <v>1</v>
      </c>
    </row>
    <row r="8" spans="1:10" x14ac:dyDescent="0.3">
      <c r="A8">
        <v>106</v>
      </c>
      <c r="B8">
        <f>IF(D8&lt;&gt;"",INDEX('EPS CONCEPT'!A:C,MATCH(D8,'EPS CONCEPT'!C:C,0),1),"")</f>
        <v>152</v>
      </c>
      <c r="C8" t="str">
        <f>IF(D8&lt;&gt;"",INDEX('EPS CONCEPT'!A:F,MATCH(D8,'EPS CONCEPT'!C:C,0),6),"")</f>
        <v>Section</v>
      </c>
      <c r="D8" t="s">
        <v>772</v>
      </c>
      <c r="E8" t="s">
        <v>725</v>
      </c>
      <c r="F8" t="str">
        <f>IF(E8&lt;&gt;"",INDEX('SUP CONCEPT'!A:F,MATCH(E8,'SUP CONCEPT'!C:C,0),6),"")</f>
        <v>Code RomeV3</v>
      </c>
      <c r="G8">
        <f>IF(E8&lt;&gt;"",INDEX('SUP CONCEPT'!A:C,MATCH(E8,'SUP CONCEPT'!C:C,0),1),"")</f>
        <v>58</v>
      </c>
      <c r="H8" t="s">
        <v>3</v>
      </c>
      <c r="I8">
        <v>0</v>
      </c>
      <c r="J8">
        <v>1</v>
      </c>
    </row>
    <row r="9" spans="1:10" x14ac:dyDescent="0.3">
      <c r="A9">
        <v>107</v>
      </c>
      <c r="B9">
        <f>IF(D9&lt;&gt;"",INDEX('EPS CONCEPT'!A:C,MATCH(D9,'EPS CONCEPT'!C:C,0),1),"")</f>
        <v>152</v>
      </c>
      <c r="C9" t="str">
        <f>IF(D9&lt;&gt;"",INDEX('EPS CONCEPT'!A:F,MATCH(D9,'EPS CONCEPT'!C:C,0),6),"")</f>
        <v>Section</v>
      </c>
      <c r="D9" t="s">
        <v>772</v>
      </c>
      <c r="E9" t="s">
        <v>391</v>
      </c>
      <c r="F9" t="str">
        <f>IF(E9&lt;&gt;"",INDEX('SUP CONCEPT'!A:F,MATCH(E9,'SUP CONCEPT'!C:C,0),6),"")</f>
        <v>Grade générique CITE</v>
      </c>
      <c r="G9">
        <f>IF(E9&lt;&gt;"",INDEX('SUP CONCEPT'!A:C,MATCH(E9,'SUP CONCEPT'!C:C,0),1),"")</f>
        <v>35</v>
      </c>
      <c r="H9" t="s">
        <v>3</v>
      </c>
      <c r="I9">
        <v>0</v>
      </c>
      <c r="J9">
        <v>1</v>
      </c>
    </row>
    <row r="10" spans="1:10" x14ac:dyDescent="0.3">
      <c r="A10">
        <v>108</v>
      </c>
      <c r="B10">
        <f>IF(D10&lt;&gt;"",INDEX('EPS CONCEPT'!A:C,MATCH(D10,'EPS CONCEPT'!C:C,0),1),"")</f>
        <v>152</v>
      </c>
      <c r="C10" t="str">
        <f>IF(D10&lt;&gt;"",INDEX('EPS CONCEPT'!A:F,MATCH(D10,'EPS CONCEPT'!C:C,0),6),"")</f>
        <v>Section</v>
      </c>
      <c r="D10" t="s">
        <v>772</v>
      </c>
      <c r="E10" t="s">
        <v>411</v>
      </c>
      <c r="F10" t="str">
        <f>IF(E10&lt;&gt;"",INDEX('SUP CONCEPT'!A:F,MATCH(E10,'SUP CONCEPT'!C:C,0),6),"")</f>
        <v>Domaine détaillé CITE</v>
      </c>
      <c r="G10">
        <f>IF(E10&lt;&gt;"",INDEX('SUP CONCEPT'!A:C,MATCH(E10,'SUP CONCEPT'!C:C,0),1),"")</f>
        <v>31</v>
      </c>
      <c r="H10" t="s">
        <v>3</v>
      </c>
      <c r="I10">
        <v>0</v>
      </c>
      <c r="J10">
        <v>1</v>
      </c>
    </row>
    <row r="11" spans="1:10" x14ac:dyDescent="0.3">
      <c r="A11">
        <v>109</v>
      </c>
      <c r="B11">
        <f>IF(D11&lt;&gt;"",INDEX('EPS CONCEPT'!A:C,MATCH(D11,'EPS CONCEPT'!C:C,0),1),"")</f>
        <v>152</v>
      </c>
      <c r="C11" t="str">
        <f>IF(D11&lt;&gt;"",INDEX('EPS CONCEPT'!A:F,MATCH(D11,'EPS CONCEPT'!C:C,0),6),"")</f>
        <v>Section</v>
      </c>
      <c r="D11" t="s">
        <v>772</v>
      </c>
      <c r="E11" t="s">
        <v>383</v>
      </c>
      <c r="F11" t="str">
        <f>IF(E11&lt;&gt;"",INDEX('SUP CONCEPT'!A:F,MATCH(E11,'SUP CONCEPT'!C:C,0),6),"")</f>
        <v>Cadre de certification</v>
      </c>
      <c r="G11">
        <f>IF(E11&lt;&gt;"",INDEX('SUP CONCEPT'!A:C,MATCH(E11,'SUP CONCEPT'!C:C,0),1),"")</f>
        <v>25</v>
      </c>
      <c r="H11" t="s">
        <v>3</v>
      </c>
      <c r="I11">
        <v>0</v>
      </c>
      <c r="J11">
        <v>1</v>
      </c>
    </row>
    <row r="12" spans="1:10" x14ac:dyDescent="0.3">
      <c r="A12">
        <v>110</v>
      </c>
      <c r="B12">
        <f>IF(D12&lt;&gt;"",INDEX('EPS CONCEPT'!A:C,MATCH(D12,'EPS CONCEPT'!C:C,0),1),"")</f>
        <v>152</v>
      </c>
      <c r="C12" t="str">
        <f>IF(D12&lt;&gt;"",INDEX('EPS CONCEPT'!A:F,MATCH(D12,'EPS CONCEPT'!C:C,0),6),"")</f>
        <v>Section</v>
      </c>
      <c r="D12" t="s">
        <v>772</v>
      </c>
      <c r="E12" t="s">
        <v>415</v>
      </c>
      <c r="F12" t="str">
        <f>IF(E12&lt;&gt;"",INDEX('SUP CONCEPT'!A:F,MATCH(E12,'SUP CONCEPT'!C:C,0),6),"")</f>
        <v>Forme d''études</v>
      </c>
      <c r="G12">
        <f>IF(E12&lt;&gt;"",INDEX('SUP CONCEPT'!A:C,MATCH(E12,'SUP CONCEPT'!C:C,0),1),"")</f>
        <v>33</v>
      </c>
      <c r="H12" t="s">
        <v>3</v>
      </c>
      <c r="I12">
        <v>0</v>
      </c>
      <c r="J12">
        <v>1</v>
      </c>
    </row>
    <row r="13" spans="1:10" x14ac:dyDescent="0.3">
      <c r="A13">
        <v>111</v>
      </c>
      <c r="B13">
        <f>IF(D13&lt;&gt;"",INDEX('EPS CONCEPT'!A:C,MATCH(D13,'EPS CONCEPT'!C:C,0),1),"")</f>
        <v>152</v>
      </c>
      <c r="C13" t="str">
        <f>IF(D13&lt;&gt;"",INDEX('EPS CONCEPT'!A:F,MATCH(D13,'EPS CONCEPT'!C:C,0),6),"")</f>
        <v>Section</v>
      </c>
      <c r="D13" t="s">
        <v>772</v>
      </c>
      <c r="E13" t="s">
        <v>524</v>
      </c>
      <c r="F13" t="str">
        <f>IF(E13&lt;&gt;"",INDEX('SUP CONCEPT'!A:F,MATCH(E13,'SUP CONCEPT'!C:C,0),6),"")</f>
        <v>Grade académique</v>
      </c>
      <c r="G13">
        <f>IF(E13&lt;&gt;"",INDEX('SUP CONCEPT'!A:C,MATCH(E13,'SUP CONCEPT'!C:C,0),1),"")</f>
        <v>54</v>
      </c>
      <c r="H13" t="s">
        <v>3</v>
      </c>
      <c r="I13">
        <v>0</v>
      </c>
      <c r="J13">
        <v>1</v>
      </c>
    </row>
    <row r="14" spans="1:10" x14ac:dyDescent="0.3">
      <c r="A14">
        <v>112</v>
      </c>
      <c r="B14">
        <f>IF(D14&lt;&gt;"",INDEX('EPS CONCEPT'!A:C,MATCH(D14,'EPS CONCEPT'!C:C,0),1),"")</f>
        <v>152</v>
      </c>
      <c r="C14" t="str">
        <f>IF(D14&lt;&gt;"",INDEX('EPS CONCEPT'!A:F,MATCH(D14,'EPS CONCEPT'!C:C,0),6),"")</f>
        <v>Section</v>
      </c>
      <c r="D14" t="s">
        <v>772</v>
      </c>
      <c r="E14" t="s">
        <v>420</v>
      </c>
      <c r="F14" t="str">
        <f>IF(E14&lt;&gt;"",INDEX('SUP CONCEPT'!A:F,MATCH(E14,'SUP CONCEPT'!C:C,0),6),"")</f>
        <v>Grade générique</v>
      </c>
      <c r="G14">
        <f>IF(E14&lt;&gt;"",INDEX('SUP CONCEPT'!A:C,MATCH(E14,'SUP CONCEPT'!C:C,0),1),"")</f>
        <v>34</v>
      </c>
      <c r="H14" t="s">
        <v>3</v>
      </c>
      <c r="I14">
        <v>0</v>
      </c>
      <c r="J14">
        <v>1</v>
      </c>
    </row>
    <row r="15" spans="1:10" x14ac:dyDescent="0.3">
      <c r="A15">
        <v>113</v>
      </c>
      <c r="B15">
        <f>IF(D15&lt;&gt;"",INDEX('EPS CONCEPT'!A:C,MATCH(D15,'EPS CONCEPT'!C:C,0),1),"")</f>
        <v>152</v>
      </c>
      <c r="C15" t="str">
        <f>IF(D15&lt;&gt;"",INDEX('EPS CONCEPT'!A:F,MATCH(D15,'EPS CONCEPT'!C:C,0),6),"")</f>
        <v>Section</v>
      </c>
      <c r="D15" t="s">
        <v>772</v>
      </c>
      <c r="E15" t="s">
        <v>404</v>
      </c>
      <c r="F15" t="str">
        <f>IF(E15&lt;&gt;"",INDEX('SUP CONCEPT'!A:F,MATCH(E15,'SUP CONCEPT'!C:C,0),6),"")</f>
        <v>Domaine Paysage</v>
      </c>
      <c r="G15">
        <f>IF(E15&lt;&gt;"",INDEX('SUP CONCEPT'!A:C,MATCH(E15,'SUP CONCEPT'!C:C,0),1),"")</f>
        <v>30</v>
      </c>
      <c r="H15" t="s">
        <v>3</v>
      </c>
      <c r="I15">
        <v>0</v>
      </c>
      <c r="J15">
        <v>1</v>
      </c>
    </row>
    <row r="16" spans="1:10" x14ac:dyDescent="0.3">
      <c r="A16">
        <v>114</v>
      </c>
      <c r="B16">
        <f>IF(D16&lt;&gt;"",INDEX('EPS CONCEPT'!A:C,MATCH(D16,'EPS CONCEPT'!C:C,0),1),"")</f>
        <v>153</v>
      </c>
      <c r="C16" t="str">
        <f>IF(D16&lt;&gt;"",INDEX('EPS CONCEPT'!A:F,MATCH(D16,'EPS CONCEPT'!C:C,0),6),"")</f>
        <v>Unité d''enseignement</v>
      </c>
      <c r="D16" t="s">
        <v>785</v>
      </c>
      <c r="E16" t="s">
        <v>759</v>
      </c>
      <c r="F16" t="str">
        <f>IF(E16&lt;&gt;"",INDEX('EPS CONCEPT'!A:F,MATCH(E16,'EPS CONCEPT'!C:C,0),6),"")</f>
        <v>Réseau</v>
      </c>
      <c r="G16">
        <f>IF(E16&lt;&gt;"",INDEX('EPS CONCEPT'!A:C,MATCH(E16,'EPS CONCEPT'!C:C,0),1),"")</f>
        <v>150</v>
      </c>
      <c r="H16" t="s">
        <v>3</v>
      </c>
      <c r="I16">
        <v>1</v>
      </c>
      <c r="J16">
        <v>1</v>
      </c>
    </row>
    <row r="17" spans="1:10" x14ac:dyDescent="0.3">
      <c r="A17" s="17">
        <v>115</v>
      </c>
      <c r="B17" s="17">
        <f>IF(D17&lt;&gt;"",INDEX('EPS CONCEPT'!A:C,MATCH(D17,'EPS CONCEPT'!C:C,0),1),"")</f>
        <v>153</v>
      </c>
      <c r="C17" s="17" t="str">
        <f>IF(D17&lt;&gt;"",INDEX('EPS CONCEPT'!A:F,MATCH(D17,'EPS CONCEPT'!C:C,0),6),"")</f>
        <v>Unité d''enseignement</v>
      </c>
      <c r="D17" s="17" t="s">
        <v>785</v>
      </c>
      <c r="E17" s="17" t="s">
        <v>768</v>
      </c>
      <c r="F17" s="17" t="str">
        <f>IF(E17&lt;&gt;"",INDEX('EPS CONCEPT'!A:F,MATCH(E17,'EPS CONCEPT'!C:C,0),6),"")</f>
        <v>Niveau de formation</v>
      </c>
      <c r="G17" s="17">
        <f>IF(E17&lt;&gt;"",INDEX('EPS CONCEPT'!A:C,MATCH(E17,'EPS CONCEPT'!C:C,0),1),"")</f>
        <v>151</v>
      </c>
      <c r="H17" s="17" t="s">
        <v>3</v>
      </c>
      <c r="I17" s="17">
        <v>1</v>
      </c>
      <c r="J17" s="17">
        <v>1</v>
      </c>
    </row>
    <row r="18" spans="1:10" x14ac:dyDescent="0.3">
      <c r="A18" s="17">
        <v>116</v>
      </c>
      <c r="B18" s="17">
        <f>IF(D18&lt;&gt;"",INDEX('EPS CONCEPT'!A:C,MATCH(D18,'EPS CONCEPT'!C:C,0),1),"")</f>
        <v>153</v>
      </c>
      <c r="C18" s="17" t="str">
        <f>IF(D18&lt;&gt;"",INDEX('EPS CONCEPT'!A:F,MATCH(D18,'EPS CONCEPT'!C:C,0),6),"")</f>
        <v>Unité d''enseignement</v>
      </c>
      <c r="D18" s="17" t="s">
        <v>785</v>
      </c>
      <c r="E18" s="17" t="s">
        <v>820</v>
      </c>
      <c r="F18" s="17" t="str">
        <f>IF(E18&lt;&gt;"",INDEX('EPS CONCEPT'!A:F,MATCH(E18,'EPS CONCEPT'!C:C,0),6),"")</f>
        <v>Niveau d''enseignement</v>
      </c>
      <c r="G18" s="17">
        <f>IF(E18&lt;&gt;"",INDEX('EPS CONCEPT'!A:C,MATCH(E18,'EPS CONCEPT'!C:C,0),1),"")</f>
        <v>160</v>
      </c>
      <c r="H18" s="17" t="s">
        <v>3</v>
      </c>
      <c r="I18" s="17">
        <v>1</v>
      </c>
      <c r="J18" s="17">
        <v>1</v>
      </c>
    </row>
    <row r="19" spans="1:10" x14ac:dyDescent="0.3">
      <c r="A19" s="17">
        <v>117</v>
      </c>
      <c r="B19" s="17">
        <f>IF(D19&lt;&gt;"",INDEX('EPS CONCEPT'!A:C,MATCH(D19,'EPS CONCEPT'!C:C,0),1),"")</f>
        <v>153</v>
      </c>
      <c r="C19" s="17" t="str">
        <f>IF(D19&lt;&gt;"",INDEX('EPS CONCEPT'!A:F,MATCH(D19,'EPS CONCEPT'!C:C,0),6),"")</f>
        <v>Unité d''enseignement</v>
      </c>
      <c r="D19" s="17" t="s">
        <v>785</v>
      </c>
      <c r="E19" s="17" t="s">
        <v>817</v>
      </c>
      <c r="F19" s="17" t="str">
        <f>IF(E19&lt;&gt;"",INDEX('EPS CONCEPT'!A:F,MATCH(E19,'EPS CONCEPT'!C:C,0),6),"")</f>
        <v>Groupe</v>
      </c>
      <c r="G19" s="17">
        <f>IF(E19&lt;&gt;"",INDEX('EPS CONCEPT'!A:C,MATCH(E19,'EPS CONCEPT'!C:C,0),1),"")</f>
        <v>159</v>
      </c>
      <c r="H19" s="17" t="s">
        <v>3</v>
      </c>
      <c r="I19" s="17">
        <v>0</v>
      </c>
      <c r="J19" s="17">
        <v>1</v>
      </c>
    </row>
    <row r="20" spans="1:10" s="14" customFormat="1" x14ac:dyDescent="0.3">
      <c r="A20" s="14">
        <v>117</v>
      </c>
      <c r="B20" s="14">
        <f>IF(D20&lt;&gt;"",INDEX('EPS CONCEPT'!A:C,MATCH(D20,'EPS CONCEPT'!C:C,0),1),"")</f>
        <v>153</v>
      </c>
      <c r="C20" s="14" t="str">
        <f>IF(D20&lt;&gt;"",INDEX('EPS CONCEPT'!A:F,MATCH(D20,'EPS CONCEPT'!C:C,0),6),"")</f>
        <v>Unité d''enseignement</v>
      </c>
      <c r="D20" s="14" t="s">
        <v>785</v>
      </c>
      <c r="E20" s="14" t="s">
        <v>814</v>
      </c>
      <c r="F20" s="14" t="str">
        <f>IF(E20&lt;&gt;"",INDEX('EPS CONCEPT'!A:F,MATCH(E20,'EPS CONCEPT'!C:C,0),6),"")</f>
        <v>Secteur</v>
      </c>
      <c r="G20" s="14">
        <f>IF(E20&lt;&gt;"",INDEX('EPS CONCEPT'!A:C,MATCH(E20,'EPS CONCEPT'!C:C,0),1),"")</f>
        <v>158</v>
      </c>
      <c r="H20" s="14" t="s">
        <v>3</v>
      </c>
      <c r="I20" s="14">
        <v>0</v>
      </c>
      <c r="J20" s="14">
        <v>1</v>
      </c>
    </row>
    <row r="21" spans="1:10" x14ac:dyDescent="0.3">
      <c r="A21">
        <v>118</v>
      </c>
      <c r="B21">
        <f>IF(D21&lt;&gt;"",INDEX('EPS CONCEPT'!A:C,MATCH(D21,'EPS CONCEPT'!C:C,0),1),"")</f>
        <v>153</v>
      </c>
      <c r="C21" t="str">
        <f>IF(D21&lt;&gt;"",INDEX('EPS CONCEPT'!A:F,MATCH(D21,'EPS CONCEPT'!C:C,0),6),"")</f>
        <v>Unité d''enseignement</v>
      </c>
      <c r="D21" t="s">
        <v>785</v>
      </c>
      <c r="E21" t="s">
        <v>803</v>
      </c>
      <c r="F21" t="str">
        <f>IF(E21&lt;&gt;"",INDEX('EPS CONCEPT'!A:F,MATCH(E21,'EPS CONCEPT'!C:C,0),6),"")</f>
        <v>Type d''unité d''enseignement</v>
      </c>
      <c r="G21">
        <f>IF(E21&lt;&gt;"",INDEX('EPS CONCEPT'!A:C,MATCH(E21,'EPS CONCEPT'!C:C,0),1),"")</f>
        <v>156</v>
      </c>
      <c r="H21" t="s">
        <v>3</v>
      </c>
      <c r="I21">
        <v>0</v>
      </c>
      <c r="J21">
        <v>1</v>
      </c>
    </row>
    <row r="22" spans="1:10" x14ac:dyDescent="0.3">
      <c r="A22">
        <v>119</v>
      </c>
      <c r="B22">
        <f>IF(D22&lt;&gt;"",INDEX('EPS CONCEPT'!A:C,MATCH(D22,'EPS CONCEPT'!C:C,0),1),"")</f>
        <v>153</v>
      </c>
      <c r="C22" t="str">
        <f>IF(D22&lt;&gt;"",INDEX('EPS CONCEPT'!A:F,MATCH(D22,'EPS CONCEPT'!C:C,0),6),"")</f>
        <v>Unité d''enseignement</v>
      </c>
      <c r="D22" t="s">
        <v>785</v>
      </c>
      <c r="E22" t="s">
        <v>799</v>
      </c>
      <c r="F22" t="str">
        <f>IF(E22&lt;&gt;"",INDEX('EPS CONCEPT'!A:F,MATCH(E22,'EPS CONCEPT'!C:C,0),6),"")</f>
        <v>Domaine de formation</v>
      </c>
      <c r="G22">
        <f>IF(E22&lt;&gt;"",INDEX('EPS CONCEPT'!A:C,MATCH(E22,'EPS CONCEPT'!C:C,0),1),"")</f>
        <v>155</v>
      </c>
      <c r="H22" t="s">
        <v>3</v>
      </c>
      <c r="I22">
        <v>0</v>
      </c>
      <c r="J22">
        <v>1</v>
      </c>
    </row>
    <row r="23" spans="1:10" x14ac:dyDescent="0.3">
      <c r="A23">
        <v>120</v>
      </c>
      <c r="B23">
        <f>IF(D23&lt;&gt;"",INDEX('EPS CONCEPT'!A:C,MATCH(D23,'EPS CONCEPT'!C:C,0),1),"")</f>
        <v>153</v>
      </c>
      <c r="C23" t="str">
        <f>IF(D23&lt;&gt;"",INDEX('EPS CONCEPT'!A:F,MATCH(D23,'EPS CONCEPT'!C:C,0),6),"")</f>
        <v>Unité d''enseignement</v>
      </c>
      <c r="D23" t="s">
        <v>785</v>
      </c>
      <c r="E23" t="s">
        <v>725</v>
      </c>
      <c r="F23" t="str">
        <f>IF(E23&lt;&gt;"",INDEX('SUP CONCEPT'!A:F,MATCH(E23,'SUP CONCEPT'!C:C,0),6),"")</f>
        <v>Code RomeV3</v>
      </c>
      <c r="G23">
        <f>IF(E23&lt;&gt;"",INDEX('SUP CONCEPT'!A:C,MATCH(E23,'SUP CONCEPT'!C:C,0),1),"")</f>
        <v>58</v>
      </c>
      <c r="H23" t="s">
        <v>3</v>
      </c>
      <c r="I23">
        <v>0</v>
      </c>
      <c r="J23">
        <v>1</v>
      </c>
    </row>
    <row r="24" spans="1:10" x14ac:dyDescent="0.3">
      <c r="A24">
        <v>121</v>
      </c>
      <c r="B24">
        <f>IF(D24&lt;&gt;"",INDEX('EPS CONCEPT'!A:C,MATCH(D24,'EPS CONCEPT'!C:C,0),1),"")</f>
        <v>153</v>
      </c>
      <c r="C24" t="str">
        <f>IF(D24&lt;&gt;"",INDEX('EPS CONCEPT'!A:F,MATCH(D24,'EPS CONCEPT'!C:C,0),6),"")</f>
        <v>Unité d''enseignement</v>
      </c>
      <c r="D24" t="s">
        <v>785</v>
      </c>
      <c r="E24" t="s">
        <v>391</v>
      </c>
      <c r="F24" t="str">
        <f>IF(E24&lt;&gt;"",INDEX('SUP CONCEPT'!A:F,MATCH(E24,'SUP CONCEPT'!C:C,0),6),"")</f>
        <v>Grade générique CITE</v>
      </c>
      <c r="G24">
        <f>IF(E24&lt;&gt;"",INDEX('SUP CONCEPT'!A:C,MATCH(E24,'SUP CONCEPT'!C:C,0),1),"")</f>
        <v>35</v>
      </c>
      <c r="H24" t="s">
        <v>3</v>
      </c>
      <c r="I24">
        <v>0</v>
      </c>
      <c r="J24">
        <v>1</v>
      </c>
    </row>
    <row r="25" spans="1:10" x14ac:dyDescent="0.3">
      <c r="A25">
        <v>122</v>
      </c>
      <c r="B25">
        <f>IF(D25&lt;&gt;"",INDEX('EPS CONCEPT'!A:C,MATCH(D25,'EPS CONCEPT'!C:C,0),1),"")</f>
        <v>153</v>
      </c>
      <c r="C25" t="str">
        <f>IF(D25&lt;&gt;"",INDEX('EPS CONCEPT'!A:F,MATCH(D25,'EPS CONCEPT'!C:C,0),6),"")</f>
        <v>Unité d''enseignement</v>
      </c>
      <c r="D25" t="s">
        <v>785</v>
      </c>
      <c r="E25" t="s">
        <v>411</v>
      </c>
      <c r="F25" t="str">
        <f>IF(E25&lt;&gt;"",INDEX('SUP CONCEPT'!A:F,MATCH(E25,'SUP CONCEPT'!C:C,0),6),"")</f>
        <v>Domaine détaillé CITE</v>
      </c>
      <c r="G25">
        <f>IF(E25&lt;&gt;"",INDEX('SUP CONCEPT'!A:C,MATCH(E25,'SUP CONCEPT'!C:C,0),1),"")</f>
        <v>31</v>
      </c>
      <c r="H25" t="s">
        <v>3</v>
      </c>
      <c r="I25">
        <v>0</v>
      </c>
      <c r="J25">
        <v>1</v>
      </c>
    </row>
    <row r="26" spans="1:10" x14ac:dyDescent="0.3">
      <c r="A26">
        <v>123</v>
      </c>
      <c r="B26">
        <f>IF(D26&lt;&gt;"",INDEX('EPS CONCEPT'!A:C,MATCH(D26,'EPS CONCEPT'!C:C,0),1),"")</f>
        <v>153</v>
      </c>
      <c r="C26" t="str">
        <f>IF(D26&lt;&gt;"",INDEX('EPS CONCEPT'!A:F,MATCH(D26,'EPS CONCEPT'!C:C,0),6),"")</f>
        <v>Unité d''enseignement</v>
      </c>
      <c r="D26" t="s">
        <v>785</v>
      </c>
      <c r="E26" t="s">
        <v>383</v>
      </c>
      <c r="F26" t="str">
        <f>IF(E26&lt;&gt;"",INDEX('SUP CONCEPT'!A:F,MATCH(E26,'SUP CONCEPT'!C:C,0),6),"")</f>
        <v>Cadre de certification</v>
      </c>
      <c r="G26">
        <f>IF(E26&lt;&gt;"",INDEX('SUP CONCEPT'!A:C,MATCH(E26,'SUP CONCEPT'!C:C,0),1),"")</f>
        <v>25</v>
      </c>
      <c r="H26" t="s">
        <v>3</v>
      </c>
      <c r="I26">
        <v>0</v>
      </c>
      <c r="J26">
        <v>1</v>
      </c>
    </row>
    <row r="27" spans="1:10" x14ac:dyDescent="0.3">
      <c r="A27">
        <v>124</v>
      </c>
      <c r="B27">
        <f>IF(D27&lt;&gt;"",INDEX('EPS CONCEPT'!A:C,MATCH(D27,'EPS CONCEPT'!C:C,0),1),"")</f>
        <v>154</v>
      </c>
      <c r="C27" t="str">
        <f>IF(D27&lt;&gt;"",INDEX('EPS CONCEPT'!A:F,MATCH(D27,'EPS CONCEPT'!C:C,0),6),"")</f>
        <v>Activité d''enseignement ou cours</v>
      </c>
      <c r="D27" t="s">
        <v>794</v>
      </c>
      <c r="E27" t="s">
        <v>806</v>
      </c>
      <c r="F27" t="str">
        <f>IF(E27&lt;&gt;"",INDEX('EPS CONCEPT'!A:F,MATCH(E27,'EPS CONCEPT'!C:C,0),6),"")</f>
        <v>Catégorie des activités d''enseignement</v>
      </c>
      <c r="G27">
        <f>IF(E27&lt;&gt;"",INDEX('EPS CONCEPT'!A:C,MATCH(E27,'EPS CONCEPT'!C:C,0),1),"")</f>
        <v>157</v>
      </c>
      <c r="H27" t="s">
        <v>3</v>
      </c>
      <c r="I27">
        <v>0</v>
      </c>
      <c r="J27">
        <v>1</v>
      </c>
    </row>
    <row r="28" spans="1:10" x14ac:dyDescent="0.3">
      <c r="A28">
        <v>125</v>
      </c>
      <c r="B28">
        <f>IF(D28&lt;&gt;"",INDEX('EPS CONCEPT'!A:C,MATCH(D28,'EPS CONCEPT'!C:C,0),1),"")</f>
        <v>159</v>
      </c>
      <c r="C28" t="str">
        <f>IF(D28&lt;&gt;"",INDEX('EPS CONCEPT'!A:F,MATCH(D28,'EPS CONCEPT'!C:C,0),6),"")</f>
        <v>Groupe</v>
      </c>
      <c r="D28" t="s">
        <v>817</v>
      </c>
      <c r="E28" t="s">
        <v>814</v>
      </c>
      <c r="F28" t="str">
        <f>IF(E28&lt;&gt;"",INDEX('EPS CONCEPT'!A:F,MATCH(E28,'EPS CONCEPT'!C:C,0),6),"")</f>
        <v>Secteur</v>
      </c>
      <c r="G28">
        <f>IF(E28&lt;&gt;"",INDEX('EPS CONCEPT'!A:C,MATCH(E28,'EPS CONCEPT'!C:C,0),1),"")</f>
        <v>158</v>
      </c>
      <c r="H28" t="s">
        <v>3</v>
      </c>
      <c r="I28">
        <v>1</v>
      </c>
      <c r="J28">
        <v>1</v>
      </c>
    </row>
    <row r="29" spans="1:10" x14ac:dyDescent="0.3">
      <c r="A29">
        <v>126</v>
      </c>
      <c r="B29">
        <f>IF(D29&lt;&gt;"",INDEX('EPS CONCEPT'!A:C,MATCH(D29,'EPS CONCEPT'!C:C,0),1),"")</f>
        <v>152</v>
      </c>
      <c r="C29" t="str">
        <f>IF(D29&lt;&gt;"",INDEX('EPS CONCEPT'!A:F,MATCH(D29,'EPS CONCEPT'!C:C,0),6),"")</f>
        <v>Section</v>
      </c>
      <c r="D29" t="s">
        <v>772</v>
      </c>
      <c r="E29" t="s">
        <v>785</v>
      </c>
      <c r="F29" t="str">
        <f>IF(E29&lt;&gt;"",INDEX('EPS CONCEPT'!A:F,MATCH(E29,'EPS CONCEPT'!C:C,0),6),"")</f>
        <v>Unité d''enseignement</v>
      </c>
      <c r="G29">
        <v>153</v>
      </c>
      <c r="H29" t="s">
        <v>3</v>
      </c>
      <c r="I29">
        <v>0</v>
      </c>
      <c r="J29">
        <v>100</v>
      </c>
    </row>
    <row r="30" spans="1:10" x14ac:dyDescent="0.3">
      <c r="A30">
        <v>127</v>
      </c>
      <c r="B30">
        <f>IF(D30&lt;&gt;"",INDEX('EPS CONCEPT'!A:C,MATCH(D30,'EPS CONCEPT'!C:C,0),1),"")</f>
        <v>153</v>
      </c>
      <c r="C30" t="str">
        <f>IF(D30&lt;&gt;"",INDEX('EPS CONCEPT'!A:F,MATCH(D30,'EPS CONCEPT'!C:C,0),6),"")</f>
        <v>Unité d''enseignement</v>
      </c>
      <c r="D30" t="s">
        <v>785</v>
      </c>
      <c r="E30" t="s">
        <v>772</v>
      </c>
      <c r="F30" t="str">
        <f>IF(E30&lt;&gt;"",INDEX('EPS CONCEPT'!A:F,MATCH(E30,'EPS CONCEPT'!C:C,0),6),"")</f>
        <v>Section</v>
      </c>
      <c r="G30">
        <f>IF(E30&lt;&gt;"",INDEX('EPS CONCEPT'!A:C,MATCH(E30,'EPS CONCEPT'!C:C,0),1),"")</f>
        <v>152</v>
      </c>
      <c r="H30" t="s">
        <v>3</v>
      </c>
      <c r="I30">
        <v>0</v>
      </c>
      <c r="J30">
        <v>100</v>
      </c>
    </row>
    <row r="31" spans="1:10" x14ac:dyDescent="0.3">
      <c r="A31">
        <v>128</v>
      </c>
      <c r="B31">
        <f>IF(D31&lt;&gt;"",INDEX('EPS CONCEPT'!A:C,MATCH(D31,'EPS CONCEPT'!C:C,0),1),"")</f>
        <v>153</v>
      </c>
      <c r="C31" t="str">
        <f>IF(D31&lt;&gt;"",INDEX('EPS CONCEPT'!A:F,MATCH(D31,'EPS CONCEPT'!C:C,0),6),"")</f>
        <v>Unité d''enseignement</v>
      </c>
      <c r="D31" t="s">
        <v>785</v>
      </c>
      <c r="E31" t="s">
        <v>794</v>
      </c>
      <c r="F31" t="str">
        <f>IF(E31&lt;&gt;"",INDEX('EPS CONCEPT'!A:F,MATCH(E31,'EPS CONCEPT'!C:C,0),6),"")</f>
        <v>Activité d''enseignement ou cours</v>
      </c>
      <c r="G31">
        <f>IF(E31&lt;&gt;"",INDEX('EPS CONCEPT'!A:C,MATCH(E31,'EPS CONCEPT'!C:C,0),1),"")</f>
        <v>154</v>
      </c>
      <c r="H31" t="s">
        <v>3</v>
      </c>
      <c r="I31">
        <v>0</v>
      </c>
      <c r="J31">
        <v>100</v>
      </c>
    </row>
    <row r="32" spans="1:10" x14ac:dyDescent="0.3">
      <c r="A32">
        <v>129</v>
      </c>
      <c r="B32">
        <f>IF(D32&lt;&gt;"",INDEX('EPS CONCEPT'!A:C,MATCH(D32,'EPS CONCEPT'!C:C,0),1),"")</f>
        <v>154</v>
      </c>
      <c r="C32" t="str">
        <f>IF(D32&lt;&gt;"",INDEX('EPS CONCEPT'!A:F,MATCH(D32,'EPS CONCEPT'!C:C,0),6),"")</f>
        <v>Activité d''enseignement ou cours</v>
      </c>
      <c r="D32" t="s">
        <v>794</v>
      </c>
      <c r="E32" t="s">
        <v>785</v>
      </c>
      <c r="F32" t="str">
        <f>IF(E32&lt;&gt;"",INDEX('EPS CONCEPT'!A:F,MATCH(E32,'EPS CONCEPT'!C:C,0),6),"")</f>
        <v>Unité d''enseignement</v>
      </c>
      <c r="G32">
        <f>IF(E32&lt;&gt;"",INDEX('EPS CONCEPT'!A:C,MATCH(E32,'EPS CONCEPT'!C:C,0),1),"")</f>
        <v>153</v>
      </c>
      <c r="H32" t="s">
        <v>3</v>
      </c>
      <c r="I32">
        <v>0</v>
      </c>
      <c r="J32">
        <v>100</v>
      </c>
    </row>
    <row r="33" spans="1:10" x14ac:dyDescent="0.3">
      <c r="A33">
        <v>130</v>
      </c>
      <c r="B33">
        <v>157</v>
      </c>
      <c r="C33" t="str">
        <f>IF(D33&lt;&gt;"",INDEX('EPS CONCEPT'!A:F,MATCH(D33,'EPS CONCEPT'!C:C,0),6),"")</f>
        <v>Catégorie des activités d''enseignement</v>
      </c>
      <c r="D33" t="s">
        <v>806</v>
      </c>
      <c r="E33" t="s">
        <v>971</v>
      </c>
      <c r="F33" t="str">
        <f>IF(E33&lt;&gt;"",INDEX('EPS CONCEPT'!A:F,MATCH(E33,'EPS CONCEPT'!C:C,0),6),"")</f>
        <v>Classification</v>
      </c>
      <c r="G33">
        <v>161</v>
      </c>
      <c r="H33" t="s">
        <v>3</v>
      </c>
      <c r="I33">
        <v>0</v>
      </c>
      <c r="J3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9"/>
  <sheetViews>
    <sheetView workbookViewId="0"/>
  </sheetViews>
  <sheetFormatPr baseColWidth="10" defaultRowHeight="14.4" x14ac:dyDescent="0.3"/>
  <cols>
    <col min="1" max="2" width="16" customWidth="1"/>
    <col min="3" max="3" width="29.109375" customWidth="1"/>
    <col min="4" max="4" width="16.5546875" customWidth="1"/>
    <col min="5" max="5" width="18" customWidth="1"/>
    <col min="6" max="6" width="25.109375" customWidth="1"/>
    <col min="7" max="7" width="18" customWidth="1"/>
    <col min="8" max="8" width="22.33203125" customWidth="1"/>
    <col min="9" max="9" width="7.88671875" bestFit="1" customWidth="1"/>
    <col min="10" max="10" width="8.33203125" bestFit="1" customWidth="1"/>
  </cols>
  <sheetData>
    <row r="1" spans="1:10" x14ac:dyDescent="0.3">
      <c r="A1" s="4" t="s">
        <v>126</v>
      </c>
      <c r="B1" s="4" t="s">
        <v>114</v>
      </c>
      <c r="C1" s="4"/>
      <c r="D1" s="5" t="s">
        <v>9</v>
      </c>
      <c r="E1" s="5" t="s">
        <v>6</v>
      </c>
      <c r="F1" s="4"/>
      <c r="G1" s="4" t="s">
        <v>115</v>
      </c>
      <c r="H1" s="5" t="s">
        <v>62</v>
      </c>
      <c r="I1" s="5" t="s">
        <v>7</v>
      </c>
      <c r="J1" s="5" t="s">
        <v>8</v>
      </c>
    </row>
    <row r="2" spans="1:10" x14ac:dyDescent="0.3">
      <c r="A2">
        <v>1</v>
      </c>
      <c r="B2">
        <f>IF(D2&lt;&gt;"",INDEX('SO CONCEPT'!A:C,MATCH(D2,'SO CONCEPT'!C:C,0),1),"")</f>
        <v>7</v>
      </c>
      <c r="C2" t="str">
        <f>IF(D2&lt;&gt;"",INDEX('SO CONCEPT'!A:F,MATCH(D2,'SO CONCEPT'!C:C,0),6),"")</f>
        <v>Degre Specifique</v>
      </c>
      <c r="D2" t="s">
        <v>25</v>
      </c>
      <c r="E2" t="s">
        <v>22</v>
      </c>
      <c r="F2" t="str">
        <f>IF(E2&lt;&gt;"",INDEX('SO CONCEPT'!A:F,MATCH(E2,'SO CONCEPT'!C:C,0),6),"")</f>
        <v>Degre</v>
      </c>
      <c r="G2">
        <f>IF(E2&lt;&gt;"",INDEX('SO CONCEPT'!A:C,MATCH(E2,'SO CONCEPT'!C:C,0),1),"")</f>
        <v>3</v>
      </c>
      <c r="H2" t="s">
        <v>3</v>
      </c>
      <c r="I2">
        <v>1</v>
      </c>
      <c r="J2">
        <v>1</v>
      </c>
    </row>
    <row r="3" spans="1:10" x14ac:dyDescent="0.3">
      <c r="A3">
        <v>2</v>
      </c>
      <c r="B3">
        <f>IF(D3&lt;&gt;"",INDEX('SO CONCEPT'!A:C,MATCH(D3,'SO CONCEPT'!C:C,0),1),"")</f>
        <v>7</v>
      </c>
      <c r="C3" t="str">
        <f>IF(D3&lt;&gt;"",INDEX('SO CONCEPT'!A:F,MATCH(D3,'SO CONCEPT'!C:C,0),6),"")</f>
        <v>Degre Specifique</v>
      </c>
      <c r="D3" t="s">
        <v>25</v>
      </c>
      <c r="E3" t="s">
        <v>138</v>
      </c>
      <c r="F3" t="str">
        <f>IF(E3&lt;&gt;"",INDEX('SO CONCEPT'!A:F,MATCH(E3,'SO CONCEPT'!C:C,0),6),"")</f>
        <v>Type d''enseignement</v>
      </c>
      <c r="G3">
        <f>IF(E3&lt;&gt;"",INDEX('SO CONCEPT'!A:C,MATCH(E3,'SO CONCEPT'!C:C,0),1),"")</f>
        <v>4</v>
      </c>
      <c r="H3" t="s">
        <v>3</v>
      </c>
      <c r="I3">
        <v>1</v>
      </c>
      <c r="J3">
        <v>1</v>
      </c>
    </row>
    <row r="4" spans="1:10" x14ac:dyDescent="0.3">
      <c r="A4">
        <v>3</v>
      </c>
      <c r="B4">
        <f>IF(D4&lt;&gt;"",INDEX('SO CONCEPT'!A:C,MATCH(D4,'SO CONCEPT'!C:C,0),1),"")</f>
        <v>7</v>
      </c>
      <c r="C4" t="str">
        <f>IF(D4&lt;&gt;"",INDEX('SO CONCEPT'!A:F,MATCH(D4,'SO CONCEPT'!C:C,0),6),"")</f>
        <v>Degre Specifique</v>
      </c>
      <c r="D4" t="s">
        <v>25</v>
      </c>
      <c r="E4" t="s">
        <v>143</v>
      </c>
      <c r="F4" t="str">
        <f>IF(E4&lt;&gt;"",INDEX('SO CONCEPT'!A:F,MATCH(E4,'SO CONCEPT'!C:C,0),6),"")</f>
        <v>Forme</v>
      </c>
      <c r="G4">
        <f>IF(E4&lt;&gt;"",INDEX('SO CONCEPT'!A:C,MATCH(E4,'SO CONCEPT'!C:C,0),1),"")</f>
        <v>5</v>
      </c>
      <c r="H4" t="s">
        <v>3</v>
      </c>
      <c r="I4">
        <v>0</v>
      </c>
      <c r="J4">
        <v>1</v>
      </c>
    </row>
    <row r="5" spans="1:10" x14ac:dyDescent="0.3">
      <c r="A5">
        <v>4</v>
      </c>
      <c r="B5">
        <f>IF(D5&lt;&gt;"",INDEX('SO CONCEPT'!A:C,MATCH(D5,'SO CONCEPT'!C:C,0),1),"")</f>
        <v>7</v>
      </c>
      <c r="C5" t="str">
        <f>IF(D5&lt;&gt;"",INDEX('SO CONCEPT'!A:F,MATCH(D5,'SO CONCEPT'!C:C,0),6),"")</f>
        <v>Degre Specifique</v>
      </c>
      <c r="D5" t="s">
        <v>25</v>
      </c>
      <c r="E5" t="s">
        <v>149</v>
      </c>
      <c r="F5" t="str">
        <f>IF(E5&lt;&gt;"",INDEX('SO CONCEPT'!A:F,MATCH(E5,'SO CONCEPT'!C:C,0),6),"")</f>
        <v>Section</v>
      </c>
      <c r="G5">
        <f>IF(E5&lt;&gt;"",INDEX('SO CONCEPT'!A:C,MATCH(E5,'SO CONCEPT'!C:C,0),1),"")</f>
        <v>6</v>
      </c>
      <c r="H5" t="s">
        <v>3</v>
      </c>
      <c r="I5">
        <v>0</v>
      </c>
      <c r="J5">
        <v>1</v>
      </c>
    </row>
    <row r="6" spans="1:10" x14ac:dyDescent="0.3">
      <c r="A6">
        <v>23</v>
      </c>
      <c r="B6">
        <f>IF(D6&lt;&gt;"",INDEX('SO CONCEPT'!A:C,MATCH(D6,'SO CONCEPT'!C:C,0),1),"")</f>
        <v>7</v>
      </c>
      <c r="C6" t="str">
        <f>IF(D6&lt;&gt;"",INDEX('SO CONCEPT'!A:F,MATCH(D6,'SO CONCEPT'!C:C,0),6),"")</f>
        <v>Degre Specifique</v>
      </c>
      <c r="D6" t="s">
        <v>25</v>
      </c>
      <c r="E6" t="s">
        <v>297</v>
      </c>
      <c r="F6" t="str">
        <f>IF(E6&lt;&gt;"",INDEX('SO CONCEPT'!A:F,MATCH(E6,'SO CONCEPT'!C:C,0),6),"")</f>
        <v>PE ou CEFA</v>
      </c>
      <c r="G6">
        <f>IF(E6&lt;&gt;"",INDEX('SO CONCEPT'!A:C,MATCH(E6,'SO CONCEPT'!C:C,0),1),"")</f>
        <v>22</v>
      </c>
      <c r="H6" t="s">
        <v>3</v>
      </c>
      <c r="I6">
        <v>1</v>
      </c>
      <c r="J6">
        <v>1</v>
      </c>
    </row>
    <row r="7" spans="1:10" x14ac:dyDescent="0.3">
      <c r="A7">
        <v>5</v>
      </c>
      <c r="B7">
        <f>IF(D7&lt;&gt;"",INDEX('SO CONCEPT'!A:C,MATCH(D7,'SO CONCEPT'!C:C,0),1),"")</f>
        <v>8</v>
      </c>
      <c r="C7" t="str">
        <f>IF(D7&lt;&gt;"",INDEX('SO CONCEPT'!A:F,MATCH(D7,'SO CONCEPT'!C:C,0),6),"")</f>
        <v>Annee d''etudes</v>
      </c>
      <c r="D7" t="s">
        <v>19</v>
      </c>
      <c r="E7" t="s">
        <v>22</v>
      </c>
      <c r="F7" t="str">
        <f>IF(E7&lt;&gt;"",INDEX('SO CONCEPT'!A:F,MATCH(E7,'SO CONCEPT'!C:C,0),6),"")</f>
        <v>Degre</v>
      </c>
      <c r="G7">
        <f>IF(E7&lt;&gt;"",INDEX('SO CONCEPT'!A:C,MATCH(E7,'SO CONCEPT'!C:C,0),1),"")</f>
        <v>3</v>
      </c>
      <c r="H7" t="s">
        <v>3</v>
      </c>
      <c r="I7">
        <v>0</v>
      </c>
      <c r="J7">
        <v>1</v>
      </c>
    </row>
    <row r="8" spans="1:10" x14ac:dyDescent="0.3">
      <c r="A8">
        <v>6</v>
      </c>
      <c r="B8">
        <f>IF(D8&lt;&gt;"",INDEX('SO CONCEPT'!A:C,MATCH(D8,'SO CONCEPT'!C:C,0),1),"")</f>
        <v>8</v>
      </c>
      <c r="C8" t="str">
        <f>IF(D8&lt;&gt;"",INDEX('SO CONCEPT'!A:F,MATCH(D8,'SO CONCEPT'!C:C,0),6),"")</f>
        <v>Annee d''etudes</v>
      </c>
      <c r="D8" t="s">
        <v>19</v>
      </c>
      <c r="E8" t="s">
        <v>25</v>
      </c>
      <c r="F8" t="str">
        <f>IF(E8&lt;&gt;"",INDEX('SO CONCEPT'!A:F,MATCH(E8,'SO CONCEPT'!C:C,0),6),"")</f>
        <v>Degre Specifique</v>
      </c>
      <c r="G8">
        <f>IF(E8&lt;&gt;"",INDEX('SO CONCEPT'!A:C,MATCH(E8,'SO CONCEPT'!C:C,0),1),"")</f>
        <v>7</v>
      </c>
      <c r="H8" t="s">
        <v>3</v>
      </c>
      <c r="I8">
        <v>0</v>
      </c>
      <c r="J8">
        <v>1</v>
      </c>
    </row>
    <row r="9" spans="1:10" x14ac:dyDescent="0.3">
      <c r="A9">
        <v>7</v>
      </c>
      <c r="B9">
        <f>IF(D9&lt;&gt;"",INDEX('SO CONCEPT'!A:C,MATCH(D9,'SO CONCEPT'!C:C,0),1),"")</f>
        <v>8</v>
      </c>
      <c r="C9" t="str">
        <f>IF(D9&lt;&gt;"",INDEX('SO CONCEPT'!A:F,MATCH(D9,'SO CONCEPT'!C:C,0),6),"")</f>
        <v>Annee d''etudes</v>
      </c>
      <c r="D9" t="s">
        <v>19</v>
      </c>
      <c r="E9" t="s">
        <v>28</v>
      </c>
      <c r="F9" t="str">
        <f>IF(E9&lt;&gt;"",INDEX('SO CONCEPT'!A:F,MATCH(E9,'SO CONCEPT'!C:C,0),6),"")</f>
        <v>Cadre</v>
      </c>
      <c r="G9">
        <f>IF(E9&lt;&gt;"",INDEX('SO CONCEPT'!A:C,MATCH(E9,'SO CONCEPT'!C:C,0),1),"")</f>
        <v>9</v>
      </c>
      <c r="H9" t="s">
        <v>3</v>
      </c>
      <c r="I9">
        <v>1</v>
      </c>
      <c r="J9">
        <v>10000</v>
      </c>
    </row>
    <row r="10" spans="1:10" x14ac:dyDescent="0.3">
      <c r="A10">
        <v>8</v>
      </c>
      <c r="B10">
        <f>IF(D10&lt;&gt;"",INDEX('SO CONCEPT'!A:C,MATCH(D10,'SO CONCEPT'!C:C,0),1),"")</f>
        <v>11</v>
      </c>
      <c r="C10" t="str">
        <f>IF(D10&lt;&gt;"",INDEX('SO CONCEPT'!A:F,MATCH(D10,'SO CONCEPT'!C:C,0),6),"")</f>
        <v>Groupe</v>
      </c>
      <c r="D10" t="s">
        <v>38</v>
      </c>
      <c r="E10" t="s">
        <v>33</v>
      </c>
      <c r="F10" t="str">
        <f>IF(E10&lt;&gt;"",INDEX('SO CONCEPT'!A:F,MATCH(E10,'SO CONCEPT'!C:C,0),6),"")</f>
        <v>Secteur</v>
      </c>
      <c r="G10">
        <f>IF(E10&lt;&gt;"",INDEX('SO CONCEPT'!A:C,MATCH(E10,'SO CONCEPT'!C:C,0),1),"")</f>
        <v>10</v>
      </c>
      <c r="H10" t="s">
        <v>3</v>
      </c>
      <c r="I10">
        <v>1</v>
      </c>
      <c r="J10">
        <v>1</v>
      </c>
    </row>
    <row r="11" spans="1:10" x14ac:dyDescent="0.3">
      <c r="A11">
        <v>9</v>
      </c>
      <c r="B11">
        <f>IF(D11&lt;&gt;"",INDEX('SO CONCEPT'!A:C,MATCH(D11,'SO CONCEPT'!C:C,0),1),"")</f>
        <v>12</v>
      </c>
      <c r="C11" t="str">
        <f>IF(D11&lt;&gt;"",INDEX('SO CONCEPT'!A:F,MATCH(D11,'SO CONCEPT'!C:C,0),6),"")</f>
        <v>Options de Base Groupées</v>
      </c>
      <c r="D11" t="s">
        <v>43</v>
      </c>
      <c r="E11" t="s">
        <v>38</v>
      </c>
      <c r="F11" t="str">
        <f>IF(E11&lt;&gt;"",INDEX('SO CONCEPT'!A:F,MATCH(E11,'SO CONCEPT'!C:C,0),6),"")</f>
        <v>Groupe</v>
      </c>
      <c r="G11">
        <f>IF(E11&lt;&gt;"",INDEX('SO CONCEPT'!A:C,MATCH(E11,'SO CONCEPT'!C:C,0),1),"")</f>
        <v>11</v>
      </c>
      <c r="H11" t="s">
        <v>3</v>
      </c>
      <c r="I11">
        <v>1</v>
      </c>
      <c r="J11">
        <v>1</v>
      </c>
    </row>
    <row r="12" spans="1:10" x14ac:dyDescent="0.3">
      <c r="A12">
        <v>10</v>
      </c>
      <c r="B12">
        <f>IF(D12&lt;&gt;"",INDEX('SO CONCEPT'!A:C,MATCH(D12,'SO CONCEPT'!C:C,0),1),"")</f>
        <v>12</v>
      </c>
      <c r="C12" t="str">
        <f>IF(D12&lt;&gt;"",INDEX('SO CONCEPT'!A:F,MATCH(D12,'SO CONCEPT'!C:C,0),6),"")</f>
        <v>Options de Base Groupées</v>
      </c>
      <c r="D12" t="s">
        <v>43</v>
      </c>
      <c r="E12" t="s">
        <v>143</v>
      </c>
      <c r="F12" t="str">
        <f>IF(E12&lt;&gt;"",INDEX('SO CONCEPT'!A:F,MATCH(E12,'SO CONCEPT'!C:C,0),6),"")</f>
        <v>Forme</v>
      </c>
      <c r="G12">
        <f>IF(E12&lt;&gt;"",INDEX('SO CONCEPT'!A:C,MATCH(E12,'SO CONCEPT'!C:C,0),1),"")</f>
        <v>5</v>
      </c>
      <c r="H12" t="s">
        <v>3</v>
      </c>
      <c r="I12">
        <v>1</v>
      </c>
      <c r="J12">
        <v>1</v>
      </c>
    </row>
    <row r="13" spans="1:10" x14ac:dyDescent="0.3">
      <c r="A13">
        <v>11</v>
      </c>
      <c r="B13">
        <f>IF(D13&lt;&gt;"",INDEX('SO CONCEPT'!A:C,MATCH(D13,'SO CONCEPT'!C:C,0),1),"")</f>
        <v>12</v>
      </c>
      <c r="C13" t="str">
        <f>IF(D13&lt;&gt;"",INDEX('SO CONCEPT'!A:F,MATCH(D13,'SO CONCEPT'!C:C,0),6),"")</f>
        <v>Options de Base Groupées</v>
      </c>
      <c r="D13" t="s">
        <v>43</v>
      </c>
      <c r="E13" t="s">
        <v>149</v>
      </c>
      <c r="F13" t="str">
        <f>IF(E13&lt;&gt;"",INDEX('SO CONCEPT'!A:F,MATCH(E13,'SO CONCEPT'!C:C,0),6),"")</f>
        <v>Section</v>
      </c>
      <c r="G13">
        <f>IF(E13&lt;&gt;"",INDEX('SO CONCEPT'!A:C,MATCH(E13,'SO CONCEPT'!C:C,0),1),"")</f>
        <v>6</v>
      </c>
      <c r="H13" t="s">
        <v>3</v>
      </c>
      <c r="I13">
        <v>1</v>
      </c>
      <c r="J13">
        <v>1</v>
      </c>
    </row>
    <row r="14" spans="1:10" x14ac:dyDescent="0.3">
      <c r="A14">
        <v>12</v>
      </c>
      <c r="B14">
        <f>IF(D14&lt;&gt;"",INDEX('SO CONCEPT'!A:C,MATCH(D14,'SO CONCEPT'!C:C,0),1),"")</f>
        <v>12</v>
      </c>
      <c r="C14" t="str">
        <f>IF(D14&lt;&gt;"",INDEX('SO CONCEPT'!A:F,MATCH(D14,'SO CONCEPT'!C:C,0),6),"")</f>
        <v>Options de Base Groupées</v>
      </c>
      <c r="D14" t="s">
        <v>43</v>
      </c>
      <c r="E14" t="s">
        <v>25</v>
      </c>
      <c r="F14" t="str">
        <f>IF(E14&lt;&gt;"",INDEX('SO CONCEPT'!A:F,MATCH(E14,'SO CONCEPT'!C:C,0),6),"")</f>
        <v>Degre Specifique</v>
      </c>
      <c r="G14">
        <f>IF(E14&lt;&gt;"",INDEX('SO CONCEPT'!A:C,MATCH(E14,'SO CONCEPT'!C:C,0),1),"")</f>
        <v>7</v>
      </c>
      <c r="H14" t="s">
        <v>3</v>
      </c>
      <c r="I14">
        <v>1</v>
      </c>
      <c r="J14">
        <v>10000</v>
      </c>
    </row>
    <row r="15" spans="1:10" x14ac:dyDescent="0.3">
      <c r="A15">
        <v>24</v>
      </c>
      <c r="B15">
        <f>IF(D15&lt;&gt;"",INDEX('SO CONCEPT'!A:C,MATCH(D15,'SO CONCEPT'!C:C,0),1),"")</f>
        <v>12</v>
      </c>
      <c r="C15" t="str">
        <f>IF(D15&lt;&gt;"",INDEX('SO CONCEPT'!A:F,MATCH(D15,'SO CONCEPT'!C:C,0),6),"")</f>
        <v>Options de Base Groupées</v>
      </c>
      <c r="D15" t="s">
        <v>43</v>
      </c>
      <c r="E15" t="s">
        <v>179</v>
      </c>
      <c r="F15" t="str">
        <f>IF(E15&lt;&gt;"",INDEX('SO CONCEPT'!A:F,MATCH(E15,'SO CONCEPT'!C:C,0),6),"")</f>
        <v>Comptage Séparé NTPP</v>
      </c>
      <c r="G15">
        <f>IF(E15&lt;&gt;"",INDEX('SO CONCEPT'!A:C,MATCH(E15,'SO CONCEPT'!C:C,0),1),"")</f>
        <v>19</v>
      </c>
      <c r="H15" t="s">
        <v>3</v>
      </c>
      <c r="I15">
        <v>0</v>
      </c>
      <c r="J15">
        <v>10000</v>
      </c>
    </row>
    <row r="16" spans="1:10" x14ac:dyDescent="0.3">
      <c r="A16">
        <v>25</v>
      </c>
      <c r="B16">
        <v>12</v>
      </c>
      <c r="C16" t="s">
        <v>43</v>
      </c>
      <c r="D16" t="s">
        <v>43</v>
      </c>
      <c r="E16" t="s">
        <v>308</v>
      </c>
      <c r="F16" t="s">
        <v>306</v>
      </c>
      <c r="G16">
        <f>IF(E16&lt;&gt;"",INDEX('SO CONCEPT'!A:C,MATCH(E16,'SO CONCEPT'!C:C,0),1),"")</f>
        <v>23</v>
      </c>
      <c r="H16" t="s">
        <v>3</v>
      </c>
      <c r="I16">
        <v>0</v>
      </c>
      <c r="J16">
        <v>1</v>
      </c>
    </row>
    <row r="17" spans="1:10" x14ac:dyDescent="0.3">
      <c r="A17">
        <v>80</v>
      </c>
      <c r="B17">
        <v>12</v>
      </c>
      <c r="C17" t="s">
        <v>43</v>
      </c>
      <c r="D17" t="s">
        <v>43</v>
      </c>
      <c r="E17" t="s">
        <v>43</v>
      </c>
      <c r="F17" t="s">
        <v>43</v>
      </c>
      <c r="G17">
        <v>12</v>
      </c>
      <c r="H17" t="s">
        <v>3</v>
      </c>
      <c r="I17">
        <v>0</v>
      </c>
      <c r="J17">
        <v>100</v>
      </c>
    </row>
    <row r="18" spans="1:10" x14ac:dyDescent="0.3">
      <c r="A18">
        <v>13</v>
      </c>
      <c r="B18">
        <f>IF(D18&lt;&gt;"",INDEX('SO CONCEPT'!A:C,MATCH(D18,'SO CONCEPT'!C:C,0),1),"")</f>
        <v>14</v>
      </c>
      <c r="C18" t="str">
        <f>IF(D18&lt;&gt;"",INDEX('SO CONCEPT'!A:F,MATCH(D18,'SO CONCEPT'!C:C,0),6),"")</f>
        <v>Groupe de Cours Generique</v>
      </c>
      <c r="D18" t="s">
        <v>52</v>
      </c>
      <c r="E18" t="s">
        <v>57</v>
      </c>
      <c r="F18" t="str">
        <f>IF(E18&lt;&gt;"",INDEX('SO CONCEPT'!A:F,MATCH(E18,'SO CONCEPT'!C:C,0),6),"")</f>
        <v>Cours</v>
      </c>
      <c r="G18">
        <f>IF(E18&lt;&gt;"",INDEX('SO CONCEPT'!A:C,MATCH(E18,'SO CONCEPT'!C:C,0),1),"")</f>
        <v>18</v>
      </c>
      <c r="H18" t="s">
        <v>3</v>
      </c>
      <c r="I18">
        <v>1</v>
      </c>
      <c r="J18">
        <v>10000</v>
      </c>
    </row>
    <row r="19" spans="1:10" x14ac:dyDescent="0.3">
      <c r="A19">
        <v>14</v>
      </c>
      <c r="B19">
        <f>IF(D19&lt;&gt;"",INDEX('SO CONCEPT'!A:C,MATCH(D19,'SO CONCEPT'!C:C,0),1),"")</f>
        <v>15</v>
      </c>
      <c r="C19" t="str">
        <f>IF(D19&lt;&gt;"",INDEX('SO CONCEPT'!A:F,MATCH(D19,'SO CONCEPT'!C:C,0),6),"")</f>
        <v>Domaine</v>
      </c>
      <c r="D19" t="s">
        <v>69</v>
      </c>
      <c r="E19" t="s">
        <v>19</v>
      </c>
      <c r="F19" t="str">
        <f>IF(E19&lt;&gt;"",INDEX('SO CONCEPT'!A:F,MATCH(E19,'SO CONCEPT'!C:C,0),6),"")</f>
        <v>Annee d''etudes</v>
      </c>
      <c r="G19">
        <f>IF(E19&lt;&gt;"",INDEX('SO CONCEPT'!A:C,MATCH(E19,'SO CONCEPT'!C:C,0),1),"")</f>
        <v>8</v>
      </c>
      <c r="H19" t="s">
        <v>3</v>
      </c>
      <c r="I19">
        <v>1</v>
      </c>
      <c r="J19">
        <v>10000</v>
      </c>
    </row>
    <row r="20" spans="1:10" x14ac:dyDescent="0.3">
      <c r="A20">
        <v>15</v>
      </c>
      <c r="B20">
        <f>IF(D20&lt;&gt;"",INDEX('SO CONCEPT'!A:C,MATCH(D20,'SO CONCEPT'!C:C,0),1),"")</f>
        <v>15</v>
      </c>
      <c r="C20" t="str">
        <f>IF(D20&lt;&gt;"",INDEX('SO CONCEPT'!A:F,MATCH(D20,'SO CONCEPT'!C:C,0),6),"")</f>
        <v>Domaine</v>
      </c>
      <c r="D20" t="s">
        <v>69</v>
      </c>
      <c r="E20" t="s">
        <v>28</v>
      </c>
      <c r="F20" t="str">
        <f>IF(E20&lt;&gt;"",INDEX('SO CONCEPT'!A:F,MATCH(E20,'SO CONCEPT'!C:C,0),6),"")</f>
        <v>Cadre</v>
      </c>
      <c r="G20">
        <f>IF(E20&lt;&gt;"",INDEX('SO CONCEPT'!A:C,MATCH(E20,'SO CONCEPT'!C:C,0),1),"")</f>
        <v>9</v>
      </c>
      <c r="H20" t="s">
        <v>3</v>
      </c>
      <c r="I20">
        <v>1</v>
      </c>
      <c r="J20">
        <v>10000</v>
      </c>
    </row>
    <row r="21" spans="1:10" x14ac:dyDescent="0.3">
      <c r="A21">
        <v>16</v>
      </c>
      <c r="B21">
        <f>IF(D21&lt;&gt;"",INDEX('SO CONCEPT'!A:C,MATCH(D21,'SO CONCEPT'!C:C,0),1),"")</f>
        <v>16</v>
      </c>
      <c r="C21" t="str">
        <f>IF(D21&lt;&gt;"",INDEX('SO CONCEPT'!A:F,MATCH(D21,'SO CONCEPT'!C:C,0),6),"")</f>
        <v>Sphere d''activite</v>
      </c>
      <c r="D21" t="s">
        <v>70</v>
      </c>
      <c r="E21" t="s">
        <v>69</v>
      </c>
      <c r="F21" t="str">
        <f>IF(E21&lt;&gt;"",INDEX('SO CONCEPT'!A:F,MATCH(E21,'SO CONCEPT'!C:C,0),6),"")</f>
        <v>Domaine</v>
      </c>
      <c r="G21">
        <f>IF(E21&lt;&gt;"",INDEX('SO CONCEPT'!A:C,MATCH(E21,'SO CONCEPT'!C:C,0),1),"")</f>
        <v>15</v>
      </c>
      <c r="H21" t="s">
        <v>3</v>
      </c>
      <c r="I21">
        <v>1</v>
      </c>
      <c r="J21">
        <v>1</v>
      </c>
    </row>
    <row r="22" spans="1:10" x14ac:dyDescent="0.3">
      <c r="A22">
        <v>17</v>
      </c>
      <c r="B22">
        <f>IF(D22&lt;&gt;"",INDEX('SO CONCEPT'!A:C,MATCH(D22,'SO CONCEPT'!C:C,0),1),"")</f>
        <v>18</v>
      </c>
      <c r="C22" t="str">
        <f>IF(D22&lt;&gt;"",INDEX('SO CONCEPT'!A:F,MATCH(D22,'SO CONCEPT'!C:C,0),6),"")</f>
        <v>Cours</v>
      </c>
      <c r="D22" t="s">
        <v>57</v>
      </c>
      <c r="E22" t="s">
        <v>71</v>
      </c>
      <c r="F22" t="str">
        <f>IF(E22&lt;&gt;"",INDEX('SO CONCEPT'!A:F,MATCH(E22,'SO CONCEPT'!C:C,0),6),"")</f>
        <v>Classification</v>
      </c>
      <c r="G22">
        <f>IF(E22&lt;&gt;"",INDEX('SO CONCEPT'!A:C,MATCH(E22,'SO CONCEPT'!C:C,0),1),"")</f>
        <v>17</v>
      </c>
      <c r="H22" t="s">
        <v>3</v>
      </c>
      <c r="I22">
        <v>1</v>
      </c>
      <c r="J22">
        <v>10000</v>
      </c>
    </row>
    <row r="23" spans="1:10" x14ac:dyDescent="0.3">
      <c r="A23">
        <v>81</v>
      </c>
      <c r="B23">
        <f>IF(D23&lt;&gt;"",INDEX('SO CONCEPT'!A:C,MATCH(D23,'SO CONCEPT'!C:C,0),1),"")</f>
        <v>18</v>
      </c>
      <c r="C23" t="str">
        <f>IF(D23&lt;&gt;"",INDEX('SO CONCEPT'!A:F,MATCH(D23,'SO CONCEPT'!C:C,0),6),"")</f>
        <v>Cours</v>
      </c>
      <c r="D23" t="s">
        <v>57</v>
      </c>
      <c r="E23" t="s">
        <v>578</v>
      </c>
      <c r="F23" t="str">
        <f>IF(E23&lt;&gt;"",INDEX('SO CONCEPT'!A:F,MATCH(E23,'SO CONCEPT'!C:C,0),6),"")</f>
        <v>Caractérisation de Cours</v>
      </c>
      <c r="G23">
        <f>IF(E23&lt;&gt;"",INDEX('SO CONCEPT'!A:C,MATCH(E23,'SO CONCEPT'!C:C,0),1),"")</f>
        <v>80</v>
      </c>
      <c r="H23" t="s">
        <v>3</v>
      </c>
      <c r="I23">
        <v>0</v>
      </c>
      <c r="J23">
        <v>1</v>
      </c>
    </row>
    <row r="24" spans="1:10" x14ac:dyDescent="0.3">
      <c r="A24">
        <v>18</v>
      </c>
      <c r="B24">
        <f>IF(D24&lt;&gt;"",INDEX('SO CONCEPT'!A:C,MATCH(D24,'SO CONCEPT'!C:C,0),1),"")</f>
        <v>19</v>
      </c>
      <c r="C24" t="str">
        <f>IF(D24&lt;&gt;"",INDEX('SO CONCEPT'!A:F,MATCH(D24,'SO CONCEPT'!C:C,0),6),"")</f>
        <v>Comptage Séparé NTPP</v>
      </c>
      <c r="D24" t="s">
        <v>179</v>
      </c>
      <c r="E24" t="s">
        <v>25</v>
      </c>
      <c r="F24" t="str">
        <f>IF(E24&lt;&gt;"",INDEX('SO CONCEPT'!A:F,MATCH(E24,'SO CONCEPT'!C:C,0),6),"")</f>
        <v>Degre Specifique</v>
      </c>
      <c r="G24">
        <f>IF(E24&lt;&gt;"",INDEX('SO CONCEPT'!A:C,MATCH(E24,'SO CONCEPT'!C:C,0),1),"")</f>
        <v>7</v>
      </c>
      <c r="H24" t="s">
        <v>3</v>
      </c>
      <c r="I24">
        <v>1</v>
      </c>
      <c r="J24">
        <v>10000</v>
      </c>
    </row>
    <row r="25" spans="1:10" x14ac:dyDescent="0.3">
      <c r="A25">
        <v>19</v>
      </c>
      <c r="B25">
        <f>IF(D25&lt;&gt;"",INDEX('SO CONCEPT'!A:C,MATCH(D25,'SO CONCEPT'!C:C,0),1),"")</f>
        <v>19</v>
      </c>
      <c r="C25" t="str">
        <f>IF(D25&lt;&gt;"",INDEX('SO CONCEPT'!A:F,MATCH(D25,'SO CONCEPT'!C:C,0),6),"")</f>
        <v>Comptage Séparé NTPP</v>
      </c>
      <c r="D25" t="s">
        <v>179</v>
      </c>
      <c r="E25" t="s">
        <v>38</v>
      </c>
      <c r="F25" t="str">
        <f>IF(E25&lt;&gt;"",INDEX('SO CONCEPT'!A:F,MATCH(E25,'SO CONCEPT'!C:C,0),6),"")</f>
        <v>Groupe</v>
      </c>
      <c r="G25">
        <f>IF(E25&lt;&gt;"",INDEX('SO CONCEPT'!A:C,MATCH(E25,'SO CONCEPT'!C:C,0),1),"")</f>
        <v>11</v>
      </c>
      <c r="H25" t="s">
        <v>3</v>
      </c>
      <c r="I25">
        <v>1</v>
      </c>
      <c r="J25">
        <v>10000</v>
      </c>
    </row>
    <row r="26" spans="1:10" x14ac:dyDescent="0.3">
      <c r="A26">
        <v>20</v>
      </c>
      <c r="B26">
        <f>IF(D26&lt;&gt;"",INDEX('SO CONCEPT'!A:C,MATCH(D26,'SO CONCEPT'!C:C,0),1),"")</f>
        <v>20</v>
      </c>
      <c r="C26" t="str">
        <f>IF(D26&lt;&gt;"",INDEX('SO CONCEPT'!A:F,MATCH(D26,'SO CONCEPT'!C:C,0),6),"")</f>
        <v>Coefficient CACTA</v>
      </c>
      <c r="D26" t="s">
        <v>183</v>
      </c>
      <c r="E26" t="s">
        <v>38</v>
      </c>
      <c r="F26" t="str">
        <f>IF(E26&lt;&gt;"",INDEX('SO CONCEPT'!A:F,MATCH(E26,'SO CONCEPT'!C:C,0),6),"")</f>
        <v>Groupe</v>
      </c>
      <c r="G26">
        <f>IF(E26&lt;&gt;"",INDEX('SO CONCEPT'!A:C,MATCH(E26,'SO CONCEPT'!C:C,0),1),"")</f>
        <v>11</v>
      </c>
      <c r="H26" t="s">
        <v>3</v>
      </c>
      <c r="I26">
        <v>1</v>
      </c>
      <c r="J26">
        <v>10000</v>
      </c>
    </row>
    <row r="27" spans="1:10" x14ac:dyDescent="0.3">
      <c r="A27">
        <v>21</v>
      </c>
      <c r="B27">
        <f>IF(D27&lt;&gt;"",INDEX('SO CONCEPT'!A:C,MATCH(D27,'SO CONCEPT'!C:C,0),1),"")</f>
        <v>20</v>
      </c>
      <c r="C27" t="str">
        <f>IF(D27&lt;&gt;"",INDEX('SO CONCEPT'!A:F,MATCH(D27,'SO CONCEPT'!C:C,0),6),"")</f>
        <v>Coefficient CACTA</v>
      </c>
      <c r="D27" t="s">
        <v>183</v>
      </c>
      <c r="E27" t="s">
        <v>143</v>
      </c>
      <c r="F27" t="str">
        <f>IF(E27&lt;&gt;"",INDEX('SO CONCEPT'!A:F,MATCH(E27,'SO CONCEPT'!C:C,0),6),"")</f>
        <v>Forme</v>
      </c>
      <c r="G27">
        <f>IF(E27&lt;&gt;"",INDEX('SO CONCEPT'!A:C,MATCH(E27,'SO CONCEPT'!C:C,0),1),"")</f>
        <v>5</v>
      </c>
      <c r="H27" t="s">
        <v>3</v>
      </c>
      <c r="I27">
        <v>1</v>
      </c>
      <c r="J27">
        <v>1</v>
      </c>
    </row>
    <row r="28" spans="1:10" x14ac:dyDescent="0.3">
      <c r="A28">
        <v>22</v>
      </c>
      <c r="B28">
        <f>IF(D28&lt;&gt;"",INDEX('SO CONCEPT'!A:C,MATCH(D28,'SO CONCEPT'!C:C,0),1),"")</f>
        <v>20</v>
      </c>
      <c r="C28" t="str">
        <f>IF(D28&lt;&gt;"",INDEX('SO CONCEPT'!A:F,MATCH(D28,'SO CONCEPT'!C:C,0),6),"")</f>
        <v>Coefficient CACTA</v>
      </c>
      <c r="D28" t="s">
        <v>183</v>
      </c>
      <c r="E28" t="s">
        <v>149</v>
      </c>
      <c r="F28" t="str">
        <f>IF(E28&lt;&gt;"",INDEX('SO CONCEPT'!A:F,MATCH(E28,'SO CONCEPT'!C:C,0),6),"")</f>
        <v>Section</v>
      </c>
      <c r="G28">
        <f>IF(E28&lt;&gt;"",INDEX('SO CONCEPT'!A:C,MATCH(E28,'SO CONCEPT'!C:C,0),1),"")</f>
        <v>6</v>
      </c>
      <c r="H28" t="s">
        <v>3</v>
      </c>
      <c r="I28">
        <v>1</v>
      </c>
      <c r="J28">
        <v>1</v>
      </c>
    </row>
    <row r="29" spans="1:10" x14ac:dyDescent="0.3">
      <c r="A29">
        <v>82</v>
      </c>
      <c r="B29">
        <f>IF(D29&lt;&gt;"",INDEX('SO CONCEPT'!A:C,MATCH(D29,'SO CONCEPT'!C:C,0),1),"")</f>
        <v>13</v>
      </c>
      <c r="C29" t="str">
        <f>IF(D29&lt;&gt;"",INDEX('SO CONCEPT'!A:F,MATCH(D29,'SO CONCEPT'!C:C,0),6),"")</f>
        <v>Groupe de Cours</v>
      </c>
      <c r="D29" t="s">
        <v>47</v>
      </c>
      <c r="E29" t="s">
        <v>578</v>
      </c>
      <c r="F29" t="str">
        <f>IF(E29&lt;&gt;"",INDEX('SO CONCEPT'!A:F,MATCH(E29,'SO CONCEPT'!C:C,0),6),"")</f>
        <v>Caractérisation de Cours</v>
      </c>
      <c r="G29">
        <f>IF(E29&lt;&gt;"",INDEX('SO CONCEPT'!A:C,MATCH(E29,'SO CONCEPT'!C:C,0),1),"")</f>
        <v>80</v>
      </c>
      <c r="H29" t="s">
        <v>3</v>
      </c>
      <c r="I29">
        <v>0</v>
      </c>
      <c r="J29">
        <v>1</v>
      </c>
    </row>
    <row r="30" spans="1:10" x14ac:dyDescent="0.3">
      <c r="A30">
        <v>83</v>
      </c>
      <c r="B30">
        <f>IF(D30&lt;&gt;"",INDEX('SO CONCEPT'!A:C,MATCH(D30,'SO CONCEPT'!C:C,0),1),"")</f>
        <v>14</v>
      </c>
      <c r="C30" t="str">
        <f>IF(D30&lt;&gt;"",INDEX('SO CONCEPT'!A:F,MATCH(D30,'SO CONCEPT'!C:C,0),6),"")</f>
        <v>Groupe de Cours Generique</v>
      </c>
      <c r="D30" t="s">
        <v>52</v>
      </c>
      <c r="E30" t="s">
        <v>578</v>
      </c>
      <c r="F30" t="str">
        <f>IF(E30&lt;&gt;"",INDEX('SO CONCEPT'!A:F,MATCH(E30,'SO CONCEPT'!C:C,0),6),"")</f>
        <v>Caractérisation de Cours</v>
      </c>
      <c r="G30">
        <f>IF(E30&lt;&gt;"",INDEX('SO CONCEPT'!A:C,MATCH(E30,'SO CONCEPT'!C:C,0),1),"")</f>
        <v>80</v>
      </c>
      <c r="H30" t="s">
        <v>3</v>
      </c>
      <c r="I30">
        <v>0</v>
      </c>
      <c r="J30">
        <v>1</v>
      </c>
    </row>
    <row r="31" spans="1:10" x14ac:dyDescent="0.3">
      <c r="A31">
        <v>84</v>
      </c>
      <c r="B31">
        <f>IF(D31&lt;&gt;"",INDEX('SO CONCEPT'!A:C,MATCH(D31,'SO CONCEPT'!C:C,0),1),"")</f>
        <v>82</v>
      </c>
      <c r="C31" t="str">
        <f>IF(D31&lt;&gt;"",INDEX('SO CONCEPT'!A:F,MATCH(D31,'SO CONCEPT'!C:C,0),6),"")</f>
        <v>Organe de représentation</v>
      </c>
      <c r="D31" t="s">
        <v>833</v>
      </c>
      <c r="E31" t="s">
        <v>16</v>
      </c>
      <c r="F31" t="str">
        <f>IF(E31&lt;&gt;"",INDEX('SO CONCEPT'!A:F,MATCH(E31,'SO CONCEPT'!C:C,0),6),"")</f>
        <v>Reseau</v>
      </c>
      <c r="G31">
        <f>IF(E31&lt;&gt;"",INDEX('SO CONCEPT'!A:C,MATCH(E31,'SO CONCEPT'!C:C,0),1),"")</f>
        <v>2</v>
      </c>
      <c r="H31" t="s">
        <v>3</v>
      </c>
      <c r="I31">
        <v>0</v>
      </c>
      <c r="J31">
        <v>1</v>
      </c>
    </row>
    <row r="32" spans="1:10" x14ac:dyDescent="0.3">
      <c r="B32" t="str">
        <f>IF(D32&lt;&gt;"",INDEX('SO CONCEPT'!A:C,MATCH(D32,'SO CONCEPT'!C:C,0),1),"")</f>
        <v/>
      </c>
      <c r="C32" t="str">
        <f>IF(D32&lt;&gt;"",INDEX('SO CONCEPT'!A:F,MATCH(D32,'SO CONCEPT'!C:C,0),6),"")</f>
        <v/>
      </c>
      <c r="G32" t="str">
        <f>IF(E32&lt;&gt;"",INDEX('SO CONCEPT'!A:C,MATCH(E32,'SO CONCEPT'!C:C,0),1),"")</f>
        <v/>
      </c>
    </row>
    <row r="33" spans="2:7" x14ac:dyDescent="0.3">
      <c r="B33" t="str">
        <f>IF(D33&lt;&gt;"",INDEX('SO CONCEPT'!A:C,MATCH(D33,'SO CONCEPT'!C:C,0),1),"")</f>
        <v/>
      </c>
      <c r="C33" t="str">
        <f>IF(D33&lt;&gt;"",INDEX('SO CONCEPT'!A:F,MATCH(D33,'SO CONCEPT'!C:C,0),6),"")</f>
        <v/>
      </c>
      <c r="G33" t="str">
        <f>IF(E33&lt;&gt;"",INDEX('SO CONCEPT'!A:C,MATCH(E33,'SO CONCEPT'!C:C,0),1),"")</f>
        <v/>
      </c>
    </row>
    <row r="34" spans="2:7" x14ac:dyDescent="0.3">
      <c r="B34" t="str">
        <f>IF(D34&lt;&gt;"",INDEX('SO CONCEPT'!A:C,MATCH(D34,'SO CONCEPT'!C:C,0),1),"")</f>
        <v/>
      </c>
      <c r="C34" t="str">
        <f>IF(D34&lt;&gt;"",INDEX('SO CONCEPT'!A:F,MATCH(D34,'SO CONCEPT'!C:C,0),6),"")</f>
        <v/>
      </c>
      <c r="G34" t="str">
        <f>IF(E34&lt;&gt;"",INDEX('SO CONCEPT'!A:C,MATCH(E34,'SO CONCEPT'!C:C,0),1),"")</f>
        <v/>
      </c>
    </row>
    <row r="35" spans="2:7" x14ac:dyDescent="0.3">
      <c r="B35" t="str">
        <f>IF(D35&lt;&gt;"",INDEX('SO CONCEPT'!A:C,MATCH(D35,'SO CONCEPT'!C:C,0),1),"")</f>
        <v/>
      </c>
      <c r="C35" t="str">
        <f>IF(D35&lt;&gt;"",INDEX('SO CONCEPT'!A:F,MATCH(D35,'SO CONCEPT'!C:C,0),6),"")</f>
        <v/>
      </c>
      <c r="G35" t="str">
        <f>IF(E35&lt;&gt;"",INDEX('SO CONCEPT'!A:C,MATCH(E35,'SO CONCEPT'!C:C,0),1),"")</f>
        <v/>
      </c>
    </row>
    <row r="36" spans="2:7" x14ac:dyDescent="0.3">
      <c r="B36" t="str">
        <f>IF(D36&lt;&gt;"",INDEX('SO CONCEPT'!A:C,MATCH(D36,'SO CONCEPT'!C:C,0),1),"")</f>
        <v/>
      </c>
      <c r="C36" t="str">
        <f>IF(D36&lt;&gt;"",INDEX('SO CONCEPT'!A:F,MATCH(D36,'SO CONCEPT'!C:C,0),6),"")</f>
        <v/>
      </c>
      <c r="G36" t="str">
        <f>IF(E36&lt;&gt;"",INDEX('SO CONCEPT'!A:C,MATCH(E36,'SO CONCEPT'!C:C,0),1),"")</f>
        <v/>
      </c>
    </row>
    <row r="37" spans="2:7" x14ac:dyDescent="0.3">
      <c r="B37" t="str">
        <f>IF(D37&lt;&gt;"",INDEX('SO CONCEPT'!A:C,MATCH(D37,'SO CONCEPT'!C:C,0),1),"")</f>
        <v/>
      </c>
      <c r="C37" t="str">
        <f>IF(D37&lt;&gt;"",INDEX('SO CONCEPT'!A:F,MATCH(D37,'SO CONCEPT'!C:C,0),6),"")</f>
        <v/>
      </c>
      <c r="G37" t="str">
        <f>IF(E37&lt;&gt;"",INDEX('SO CONCEPT'!A:C,MATCH(E37,'SO CONCEPT'!C:C,0),1),"")</f>
        <v/>
      </c>
    </row>
    <row r="38" spans="2:7" x14ac:dyDescent="0.3">
      <c r="B38" t="str">
        <f>IF(D38&lt;&gt;"",INDEX('SO CONCEPT'!A:C,MATCH(D38,'SO CONCEPT'!C:C,0),1),"")</f>
        <v/>
      </c>
      <c r="C38" t="str">
        <f>IF(D38&lt;&gt;"",INDEX('SO CONCEPT'!A:F,MATCH(D38,'SO CONCEPT'!C:C,0),6),"")</f>
        <v/>
      </c>
      <c r="G38" t="str">
        <f>IF(E38&lt;&gt;"",INDEX('SO CONCEPT'!A:C,MATCH(E38,'SO CONCEPT'!C:C,0),1),"")</f>
        <v/>
      </c>
    </row>
    <row r="39" spans="2:7" x14ac:dyDescent="0.3">
      <c r="B39" t="str">
        <f>IF(D39&lt;&gt;"",INDEX('SO CONCEPT'!A:C,MATCH(D39,'SO CONCEPT'!C:C,0),1),"")</f>
        <v/>
      </c>
      <c r="C39" t="str">
        <f>IF(D39&lt;&gt;"",INDEX('SO CONCEPT'!A:F,MATCH(D39,'SO CONCEPT'!C:C,0),6),"")</f>
        <v/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00"/>
  <sheetViews>
    <sheetView workbookViewId="0"/>
  </sheetViews>
  <sheetFormatPr baseColWidth="10" defaultRowHeight="14.4" x14ac:dyDescent="0.3"/>
  <cols>
    <col min="1" max="1" width="20.109375" bestFit="1" customWidth="1"/>
    <col min="2" max="3" width="20.109375" customWidth="1"/>
    <col min="4" max="4" width="21.6640625" customWidth="1"/>
    <col min="5" max="5" width="17.109375" bestFit="1" customWidth="1"/>
    <col min="7" max="7" width="31.109375" customWidth="1"/>
    <col min="8" max="8" width="16.6640625" customWidth="1"/>
    <col min="11" max="11" width="22.88671875" customWidth="1"/>
    <col min="13" max="13" width="25.5546875" customWidth="1"/>
    <col min="14" max="14" width="32" customWidth="1"/>
  </cols>
  <sheetData>
    <row r="1" spans="1:14" x14ac:dyDescent="0.3">
      <c r="A1" s="8" t="s">
        <v>64</v>
      </c>
      <c r="B1" s="8" t="s">
        <v>113</v>
      </c>
      <c r="C1" s="8"/>
      <c r="D1" s="8" t="s">
        <v>65</v>
      </c>
      <c r="E1" s="8" t="s">
        <v>9</v>
      </c>
      <c r="F1" s="8" t="s">
        <v>66</v>
      </c>
      <c r="G1" s="10"/>
      <c r="H1" s="4" t="s">
        <v>115</v>
      </c>
      <c r="I1" s="9" t="s">
        <v>7</v>
      </c>
      <c r="J1" s="9" t="s">
        <v>8</v>
      </c>
      <c r="K1" s="5" t="s">
        <v>5</v>
      </c>
      <c r="L1" s="5" t="s">
        <v>0</v>
      </c>
      <c r="M1" s="5" t="s">
        <v>10</v>
      </c>
      <c r="N1" s="5" t="s">
        <v>13</v>
      </c>
    </row>
    <row r="2" spans="1:14" x14ac:dyDescent="0.3">
      <c r="A2" s="1">
        <v>1</v>
      </c>
      <c r="B2" s="1"/>
      <c r="C2" s="1"/>
      <c r="D2" s="1" t="s">
        <v>63</v>
      </c>
      <c r="E2" s="1"/>
      <c r="F2" s="6" t="s">
        <v>14</v>
      </c>
      <c r="G2" s="6" t="str">
        <f>IF(F2&lt;&gt;"",INDEX('SO CONCEPT'!A:F,MATCH(F2,'SO CONCEPT'!C:C,0),6),"")</f>
        <v>Niveaux d''enseignement</v>
      </c>
      <c r="H2" s="6">
        <f>IF(F2&lt;&gt;"",INDEX('SO CONCEPT'!A:C,MATCH(F2,'SO CONCEPT'!C:C,0),1),"")</f>
        <v>1</v>
      </c>
      <c r="I2" s="6">
        <v>0</v>
      </c>
      <c r="J2" s="6">
        <v>10</v>
      </c>
      <c r="K2" s="6"/>
      <c r="M2" s="3"/>
      <c r="N2" s="3"/>
    </row>
    <row r="3" spans="1:14" x14ac:dyDescent="0.3">
      <c r="A3" s="1">
        <v>2</v>
      </c>
      <c r="B3" s="1"/>
      <c r="C3" s="1" t="s">
        <v>14</v>
      </c>
      <c r="D3" s="1">
        <v>1</v>
      </c>
      <c r="E3" s="1"/>
      <c r="F3" s="6" t="s">
        <v>833</v>
      </c>
      <c r="G3" s="6" t="str">
        <f>IF(F3&lt;&gt;"",INDEX('SO CONCEPT'!A:F,MATCH(F3,'SO CONCEPT'!C:C,0),6),"")</f>
        <v>Organe de représentation</v>
      </c>
      <c r="H3" s="6">
        <f>IF(F3&lt;&gt;"",INDEX('SO CONCEPT'!A:C,MATCH(F3,'SO CONCEPT'!C:C,0),1),"")</f>
        <v>82</v>
      </c>
      <c r="I3" s="6">
        <v>0</v>
      </c>
      <c r="J3" s="6">
        <v>10000</v>
      </c>
      <c r="K3" s="6"/>
      <c r="M3" s="3"/>
      <c r="N3" s="3"/>
    </row>
    <row r="4" spans="1:14" x14ac:dyDescent="0.3">
      <c r="A4" s="1">
        <v>3</v>
      </c>
      <c r="B4" s="1"/>
      <c r="C4" s="1" t="s">
        <v>833</v>
      </c>
      <c r="D4" s="1">
        <v>2</v>
      </c>
      <c r="E4" s="1"/>
      <c r="F4" s="6" t="s">
        <v>19</v>
      </c>
      <c r="G4" s="6" t="str">
        <f>IF(F4&lt;&gt;"",INDEX('SO CONCEPT'!A:F,MATCH(F4,'SO CONCEPT'!C:C,0),6),"")</f>
        <v>Annee d''etudes</v>
      </c>
      <c r="H4" s="6">
        <f>IF(F4&lt;&gt;"",INDEX('SO CONCEPT'!A:C,MATCH(F4,'SO CONCEPT'!C:C,0),1),"")</f>
        <v>8</v>
      </c>
      <c r="I4" s="6">
        <v>0</v>
      </c>
      <c r="J4" s="6">
        <v>10000</v>
      </c>
      <c r="K4" s="6"/>
      <c r="M4" s="3"/>
      <c r="N4" s="3"/>
    </row>
    <row r="5" spans="1:14" x14ac:dyDescent="0.3">
      <c r="A5" s="1">
        <v>4</v>
      </c>
      <c r="B5" s="1"/>
      <c r="C5" s="1" t="s">
        <v>19</v>
      </c>
      <c r="D5" s="1">
        <v>3</v>
      </c>
      <c r="E5" s="1"/>
      <c r="F5" s="6" t="s">
        <v>28</v>
      </c>
      <c r="G5" s="6" t="str">
        <f>IF(F5&lt;&gt;"",INDEX('SO CONCEPT'!A:F,MATCH(F5,'SO CONCEPT'!C:C,0),6),"")</f>
        <v>Cadre</v>
      </c>
      <c r="H5" s="6">
        <f>IF(F5&lt;&gt;"",INDEX('SO CONCEPT'!A:C,MATCH(F5,'SO CONCEPT'!C:C,0),1),"")</f>
        <v>9</v>
      </c>
      <c r="I5" s="6">
        <v>0</v>
      </c>
      <c r="J5" s="6">
        <v>10000</v>
      </c>
      <c r="K5" s="6"/>
      <c r="M5" s="3"/>
      <c r="N5" s="3"/>
    </row>
    <row r="6" spans="1:14" x14ac:dyDescent="0.3">
      <c r="A6" s="1">
        <v>5</v>
      </c>
      <c r="B6" s="1"/>
      <c r="C6" s="1" t="s">
        <v>28</v>
      </c>
      <c r="D6" s="1">
        <v>4</v>
      </c>
      <c r="E6" s="1"/>
      <c r="F6" s="6" t="s">
        <v>43</v>
      </c>
      <c r="G6" s="6" t="str">
        <f>IF(F6&lt;&gt;"",INDEX('SO CONCEPT'!A:F,MATCH(F6,'SO CONCEPT'!C:C,0),6),"")</f>
        <v>Options de Base Groupées</v>
      </c>
      <c r="H6" s="6">
        <f>IF(F6&lt;&gt;"",INDEX('SO CONCEPT'!A:C,MATCH(F6,'SO CONCEPT'!C:C,0),1),"")</f>
        <v>12</v>
      </c>
      <c r="I6" s="6">
        <v>0</v>
      </c>
      <c r="J6" s="6">
        <v>10000</v>
      </c>
      <c r="K6" s="6"/>
      <c r="M6" s="3"/>
      <c r="N6" s="3"/>
    </row>
    <row r="7" spans="1:14" x14ac:dyDescent="0.3">
      <c r="A7">
        <v>5</v>
      </c>
      <c r="B7">
        <v>65</v>
      </c>
      <c r="E7" t="s">
        <v>67</v>
      </c>
      <c r="K7" t="s">
        <v>82</v>
      </c>
      <c r="L7" t="s">
        <v>11</v>
      </c>
      <c r="M7">
        <v>0</v>
      </c>
      <c r="N7">
        <v>1</v>
      </c>
    </row>
    <row r="8" spans="1:14" x14ac:dyDescent="0.3">
      <c r="A8">
        <v>5</v>
      </c>
      <c r="B8">
        <v>66</v>
      </c>
      <c r="E8" t="s">
        <v>68</v>
      </c>
      <c r="K8" t="s">
        <v>83</v>
      </c>
      <c r="L8" t="s">
        <v>11</v>
      </c>
      <c r="M8">
        <v>0</v>
      </c>
      <c r="N8">
        <v>1</v>
      </c>
    </row>
    <row r="9" spans="1:14" x14ac:dyDescent="0.3">
      <c r="A9" s="1">
        <v>6</v>
      </c>
      <c r="B9" s="1"/>
      <c r="C9" s="1" t="s">
        <v>28</v>
      </c>
      <c r="D9" s="1">
        <v>4</v>
      </c>
      <c r="E9" s="1"/>
      <c r="F9" s="6" t="s">
        <v>47</v>
      </c>
      <c r="G9" s="6" t="str">
        <f>IF(F9&lt;&gt;"",INDEX('SO CONCEPT'!A:F,MATCH(F9,'SO CONCEPT'!C:C,0),6),"")</f>
        <v>Groupe de Cours</v>
      </c>
      <c r="H9" s="6">
        <f>IF(F9&lt;&gt;"",INDEX('SO CONCEPT'!A:C,MATCH(F9,'SO CONCEPT'!C:C,0),1),"")</f>
        <v>13</v>
      </c>
      <c r="I9" s="6">
        <v>0</v>
      </c>
      <c r="J9" s="6">
        <v>10000</v>
      </c>
      <c r="K9" s="6"/>
      <c r="M9" s="3"/>
      <c r="N9" s="3"/>
    </row>
    <row r="10" spans="1:14" x14ac:dyDescent="0.3">
      <c r="A10">
        <v>6</v>
      </c>
      <c r="B10">
        <v>67</v>
      </c>
      <c r="E10" t="s">
        <v>67</v>
      </c>
      <c r="K10" t="s">
        <v>84</v>
      </c>
      <c r="L10" t="s">
        <v>11</v>
      </c>
      <c r="M10">
        <v>0</v>
      </c>
      <c r="N10">
        <v>1</v>
      </c>
    </row>
    <row r="11" spans="1:14" x14ac:dyDescent="0.3">
      <c r="A11">
        <v>6</v>
      </c>
      <c r="B11">
        <v>68</v>
      </c>
      <c r="E11" t="s">
        <v>68</v>
      </c>
      <c r="K11" t="s">
        <v>85</v>
      </c>
      <c r="L11" t="s">
        <v>11</v>
      </c>
      <c r="M11">
        <v>0</v>
      </c>
      <c r="N11">
        <v>1</v>
      </c>
    </row>
    <row r="12" spans="1:14" x14ac:dyDescent="0.3">
      <c r="A12">
        <v>6</v>
      </c>
      <c r="B12">
        <v>300</v>
      </c>
      <c r="E12" t="s">
        <v>202</v>
      </c>
      <c r="K12" t="s">
        <v>612</v>
      </c>
      <c r="L12" t="s">
        <v>11</v>
      </c>
      <c r="M12">
        <v>0</v>
      </c>
      <c r="N12">
        <v>0</v>
      </c>
    </row>
    <row r="13" spans="1:14" x14ac:dyDescent="0.3">
      <c r="A13">
        <v>6</v>
      </c>
      <c r="B13">
        <v>301</v>
      </c>
      <c r="E13" t="s">
        <v>204</v>
      </c>
      <c r="K13" t="s">
        <v>613</v>
      </c>
      <c r="L13" t="s">
        <v>11</v>
      </c>
      <c r="M13">
        <v>0</v>
      </c>
      <c r="N13">
        <v>0</v>
      </c>
    </row>
    <row r="14" spans="1:14" x14ac:dyDescent="0.3">
      <c r="A14">
        <v>6</v>
      </c>
      <c r="B14">
        <v>302</v>
      </c>
      <c r="E14" t="s">
        <v>205</v>
      </c>
      <c r="K14" t="s">
        <v>614</v>
      </c>
      <c r="L14" t="s">
        <v>11</v>
      </c>
      <c r="M14">
        <v>0</v>
      </c>
      <c r="N14">
        <v>0</v>
      </c>
    </row>
    <row r="15" spans="1:14" x14ac:dyDescent="0.3">
      <c r="A15">
        <v>6</v>
      </c>
      <c r="B15">
        <v>303</v>
      </c>
      <c r="E15" t="s">
        <v>206</v>
      </c>
      <c r="K15" t="s">
        <v>615</v>
      </c>
      <c r="L15" t="s">
        <v>11</v>
      </c>
      <c r="M15">
        <v>0</v>
      </c>
      <c r="N15">
        <v>0</v>
      </c>
    </row>
    <row r="16" spans="1:14" x14ac:dyDescent="0.3">
      <c r="A16">
        <v>6</v>
      </c>
      <c r="B16">
        <v>304</v>
      </c>
      <c r="E16" t="s">
        <v>207</v>
      </c>
      <c r="K16" t="s">
        <v>616</v>
      </c>
      <c r="L16" t="s">
        <v>11</v>
      </c>
      <c r="M16">
        <v>0</v>
      </c>
      <c r="N16">
        <v>0</v>
      </c>
    </row>
    <row r="17" spans="1:14" x14ac:dyDescent="0.3">
      <c r="A17">
        <v>6</v>
      </c>
      <c r="B17">
        <v>305</v>
      </c>
      <c r="E17" t="s">
        <v>208</v>
      </c>
      <c r="K17" t="s">
        <v>617</v>
      </c>
      <c r="L17" t="s">
        <v>11</v>
      </c>
      <c r="M17">
        <v>0</v>
      </c>
      <c r="N17">
        <v>0</v>
      </c>
    </row>
    <row r="18" spans="1:14" x14ac:dyDescent="0.3">
      <c r="A18">
        <v>6</v>
      </c>
      <c r="B18">
        <v>306</v>
      </c>
      <c r="E18" t="s">
        <v>209</v>
      </c>
      <c r="K18" t="s">
        <v>618</v>
      </c>
      <c r="L18" t="s">
        <v>11</v>
      </c>
      <c r="M18">
        <v>0</v>
      </c>
      <c r="N18">
        <v>0</v>
      </c>
    </row>
    <row r="19" spans="1:14" x14ac:dyDescent="0.3">
      <c r="A19">
        <v>6</v>
      </c>
      <c r="B19">
        <v>307</v>
      </c>
      <c r="E19" t="s">
        <v>210</v>
      </c>
      <c r="K19" t="s">
        <v>619</v>
      </c>
      <c r="L19" t="s">
        <v>11</v>
      </c>
      <c r="M19">
        <v>0</v>
      </c>
      <c r="N19">
        <v>0</v>
      </c>
    </row>
    <row r="20" spans="1:14" x14ac:dyDescent="0.3">
      <c r="A20">
        <v>6</v>
      </c>
      <c r="B20">
        <v>308</v>
      </c>
      <c r="E20" t="s">
        <v>211</v>
      </c>
      <c r="K20" t="s">
        <v>620</v>
      </c>
      <c r="L20" t="s">
        <v>11</v>
      </c>
      <c r="M20">
        <v>0</v>
      </c>
      <c r="N20">
        <v>0</v>
      </c>
    </row>
    <row r="21" spans="1:14" x14ac:dyDescent="0.3">
      <c r="A21">
        <v>6</v>
      </c>
      <c r="B21">
        <v>309</v>
      </c>
      <c r="E21" t="s">
        <v>212</v>
      </c>
      <c r="K21" t="s">
        <v>621</v>
      </c>
      <c r="L21" t="s">
        <v>11</v>
      </c>
      <c r="M21">
        <v>0</v>
      </c>
      <c r="N21">
        <v>0</v>
      </c>
    </row>
    <row r="22" spans="1:14" x14ac:dyDescent="0.3">
      <c r="A22">
        <v>6</v>
      </c>
      <c r="B22">
        <v>310</v>
      </c>
      <c r="E22" s="11" t="s">
        <v>352</v>
      </c>
      <c r="F22" s="11"/>
      <c r="G22" s="11"/>
      <c r="H22" s="11"/>
      <c r="I22" s="11"/>
      <c r="J22" s="11"/>
      <c r="K22" s="11" t="s">
        <v>622</v>
      </c>
      <c r="L22" s="11" t="s">
        <v>12</v>
      </c>
      <c r="M22" s="11">
        <v>0</v>
      </c>
      <c r="N22">
        <v>0</v>
      </c>
    </row>
    <row r="23" spans="1:14" x14ac:dyDescent="0.3">
      <c r="A23" s="1">
        <v>7</v>
      </c>
      <c r="B23" s="1"/>
      <c r="C23" s="1" t="s">
        <v>28</v>
      </c>
      <c r="D23" s="1">
        <v>4</v>
      </c>
      <c r="E23" s="1"/>
      <c r="F23" s="6" t="s">
        <v>52</v>
      </c>
      <c r="G23" s="6" t="str">
        <f>IF(F23&lt;&gt;"",INDEX('SO CONCEPT'!A:F,MATCH(F23,'SO CONCEPT'!C:C,0),6),"")</f>
        <v>Groupe de Cours Generique</v>
      </c>
      <c r="H23" s="6">
        <f>IF(F23&lt;&gt;"",INDEX('SO CONCEPT'!A:C,MATCH(F23,'SO CONCEPT'!C:C,0),1),"")</f>
        <v>14</v>
      </c>
      <c r="I23" s="6">
        <v>0</v>
      </c>
      <c r="J23" s="6">
        <v>10000</v>
      </c>
      <c r="K23" s="6"/>
      <c r="M23" s="3"/>
      <c r="N23" s="3"/>
    </row>
    <row r="24" spans="1:14" x14ac:dyDescent="0.3">
      <c r="A24">
        <v>7</v>
      </c>
      <c r="B24">
        <v>69</v>
      </c>
      <c r="E24" t="s">
        <v>67</v>
      </c>
      <c r="K24" t="s">
        <v>86</v>
      </c>
      <c r="L24" t="s">
        <v>11</v>
      </c>
      <c r="M24">
        <v>0</v>
      </c>
      <c r="N24">
        <v>1</v>
      </c>
    </row>
    <row r="25" spans="1:14" x14ac:dyDescent="0.3">
      <c r="A25">
        <v>7</v>
      </c>
      <c r="B25">
        <v>70</v>
      </c>
      <c r="E25" t="s">
        <v>68</v>
      </c>
      <c r="K25" t="s">
        <v>87</v>
      </c>
      <c r="L25" t="s">
        <v>11</v>
      </c>
      <c r="M25">
        <v>0</v>
      </c>
      <c r="N25">
        <v>1</v>
      </c>
    </row>
    <row r="26" spans="1:14" x14ac:dyDescent="0.3">
      <c r="A26">
        <v>7</v>
      </c>
      <c r="B26">
        <v>311</v>
      </c>
      <c r="E26" t="s">
        <v>202</v>
      </c>
      <c r="K26" t="s">
        <v>623</v>
      </c>
      <c r="L26" t="s">
        <v>11</v>
      </c>
      <c r="M26">
        <v>0</v>
      </c>
      <c r="N26">
        <v>0</v>
      </c>
    </row>
    <row r="27" spans="1:14" x14ac:dyDescent="0.3">
      <c r="A27">
        <v>7</v>
      </c>
      <c r="B27">
        <v>312</v>
      </c>
      <c r="E27" t="s">
        <v>204</v>
      </c>
      <c r="K27" t="s">
        <v>624</v>
      </c>
      <c r="L27" t="s">
        <v>11</v>
      </c>
      <c r="M27">
        <v>0</v>
      </c>
      <c r="N27">
        <v>0</v>
      </c>
    </row>
    <row r="28" spans="1:14" x14ac:dyDescent="0.3">
      <c r="A28">
        <v>7</v>
      </c>
      <c r="B28">
        <v>313</v>
      </c>
      <c r="E28" t="s">
        <v>205</v>
      </c>
      <c r="K28" t="s">
        <v>625</v>
      </c>
      <c r="L28" t="s">
        <v>11</v>
      </c>
      <c r="M28">
        <v>0</v>
      </c>
      <c r="N28">
        <v>0</v>
      </c>
    </row>
    <row r="29" spans="1:14" x14ac:dyDescent="0.3">
      <c r="A29">
        <v>7</v>
      </c>
      <c r="B29">
        <v>314</v>
      </c>
      <c r="E29" t="s">
        <v>206</v>
      </c>
      <c r="K29" t="s">
        <v>626</v>
      </c>
      <c r="L29" t="s">
        <v>11</v>
      </c>
      <c r="M29">
        <v>0</v>
      </c>
      <c r="N29">
        <v>0</v>
      </c>
    </row>
    <row r="30" spans="1:14" x14ac:dyDescent="0.3">
      <c r="A30">
        <v>7</v>
      </c>
      <c r="B30">
        <v>315</v>
      </c>
      <c r="E30" t="s">
        <v>207</v>
      </c>
      <c r="K30" t="s">
        <v>627</v>
      </c>
      <c r="L30" t="s">
        <v>11</v>
      </c>
      <c r="M30">
        <v>0</v>
      </c>
      <c r="N30">
        <v>0</v>
      </c>
    </row>
    <row r="31" spans="1:14" x14ac:dyDescent="0.3">
      <c r="A31">
        <v>7</v>
      </c>
      <c r="B31">
        <v>316</v>
      </c>
      <c r="E31" t="s">
        <v>208</v>
      </c>
      <c r="K31" t="s">
        <v>628</v>
      </c>
      <c r="L31" t="s">
        <v>11</v>
      </c>
      <c r="M31">
        <v>0</v>
      </c>
      <c r="N31">
        <v>0</v>
      </c>
    </row>
    <row r="32" spans="1:14" x14ac:dyDescent="0.3">
      <c r="A32">
        <v>7</v>
      </c>
      <c r="B32">
        <v>317</v>
      </c>
      <c r="E32" t="s">
        <v>209</v>
      </c>
      <c r="K32" t="s">
        <v>629</v>
      </c>
      <c r="L32" t="s">
        <v>11</v>
      </c>
      <c r="M32">
        <v>0</v>
      </c>
      <c r="N32">
        <v>0</v>
      </c>
    </row>
    <row r="33" spans="1:14" x14ac:dyDescent="0.3">
      <c r="A33">
        <v>7</v>
      </c>
      <c r="B33">
        <v>318</v>
      </c>
      <c r="E33" t="s">
        <v>210</v>
      </c>
      <c r="K33" t="s">
        <v>630</v>
      </c>
      <c r="L33" t="s">
        <v>11</v>
      </c>
      <c r="M33">
        <v>0</v>
      </c>
      <c r="N33">
        <v>0</v>
      </c>
    </row>
    <row r="34" spans="1:14" x14ac:dyDescent="0.3">
      <c r="A34">
        <v>7</v>
      </c>
      <c r="B34">
        <v>319</v>
      </c>
      <c r="E34" t="s">
        <v>211</v>
      </c>
      <c r="K34" t="s">
        <v>631</v>
      </c>
      <c r="L34" t="s">
        <v>11</v>
      </c>
      <c r="M34">
        <v>0</v>
      </c>
      <c r="N34">
        <v>0</v>
      </c>
    </row>
    <row r="35" spans="1:14" x14ac:dyDescent="0.3">
      <c r="A35">
        <v>7</v>
      </c>
      <c r="B35">
        <v>320</v>
      </c>
      <c r="E35" t="s">
        <v>212</v>
      </c>
      <c r="K35" t="s">
        <v>632</v>
      </c>
      <c r="L35" t="s">
        <v>11</v>
      </c>
      <c r="M35">
        <v>0</v>
      </c>
      <c r="N35">
        <v>0</v>
      </c>
    </row>
    <row r="36" spans="1:14" x14ac:dyDescent="0.3">
      <c r="A36">
        <v>7</v>
      </c>
      <c r="B36">
        <v>321</v>
      </c>
      <c r="E36" s="11" t="s">
        <v>352</v>
      </c>
      <c r="F36" s="11"/>
      <c r="G36" s="11"/>
      <c r="H36" s="11"/>
      <c r="I36" s="11"/>
      <c r="J36" s="11"/>
      <c r="K36" s="11" t="s">
        <v>633</v>
      </c>
      <c r="L36" s="11" t="s">
        <v>12</v>
      </c>
      <c r="M36" s="11">
        <v>0</v>
      </c>
      <c r="N36">
        <v>0</v>
      </c>
    </row>
    <row r="37" spans="1:14" x14ac:dyDescent="0.3">
      <c r="A37" s="1">
        <v>8</v>
      </c>
      <c r="B37" s="1"/>
      <c r="C37" s="1" t="s">
        <v>28</v>
      </c>
      <c r="D37" s="1">
        <v>4</v>
      </c>
      <c r="E37" s="1"/>
      <c r="F37" s="6" t="s">
        <v>57</v>
      </c>
      <c r="G37" s="6" t="str">
        <f>IF(F37&lt;&gt;"",INDEX('SO CONCEPT'!A:F,MATCH(F37,'SO CONCEPT'!C:C,0),6),"")</f>
        <v>Cours</v>
      </c>
      <c r="H37" s="6">
        <f>IF(F37&lt;&gt;"",INDEX('SO CONCEPT'!A:C,MATCH(F37,'SO CONCEPT'!C:C,0),1),"")</f>
        <v>18</v>
      </c>
      <c r="I37" s="6">
        <v>0</v>
      </c>
      <c r="J37" s="6">
        <v>10000</v>
      </c>
      <c r="K37" s="6"/>
      <c r="M37" s="3"/>
      <c r="N37" s="3"/>
    </row>
    <row r="38" spans="1:14" x14ac:dyDescent="0.3">
      <c r="A38">
        <v>8</v>
      </c>
      <c r="B38">
        <v>71</v>
      </c>
      <c r="E38" t="s">
        <v>67</v>
      </c>
      <c r="K38" t="s">
        <v>88</v>
      </c>
      <c r="L38" t="s">
        <v>11</v>
      </c>
      <c r="M38">
        <v>0</v>
      </c>
      <c r="N38">
        <v>1</v>
      </c>
    </row>
    <row r="39" spans="1:14" x14ac:dyDescent="0.3">
      <c r="A39">
        <v>8</v>
      </c>
      <c r="B39">
        <v>72</v>
      </c>
      <c r="E39" t="s">
        <v>68</v>
      </c>
      <c r="K39" t="s">
        <v>89</v>
      </c>
      <c r="L39" t="s">
        <v>11</v>
      </c>
      <c r="M39">
        <v>0</v>
      </c>
      <c r="N39">
        <v>1</v>
      </c>
    </row>
    <row r="40" spans="1:14" x14ac:dyDescent="0.3">
      <c r="A40">
        <v>8</v>
      </c>
      <c r="B40">
        <v>73</v>
      </c>
      <c r="E40" t="s">
        <v>202</v>
      </c>
      <c r="K40" t="s">
        <v>203</v>
      </c>
      <c r="L40" t="s">
        <v>11</v>
      </c>
      <c r="M40">
        <v>0</v>
      </c>
      <c r="N40">
        <v>0</v>
      </c>
    </row>
    <row r="41" spans="1:14" x14ac:dyDescent="0.3">
      <c r="A41">
        <v>8</v>
      </c>
      <c r="B41">
        <v>74</v>
      </c>
      <c r="E41" t="s">
        <v>204</v>
      </c>
      <c r="K41" t="s">
        <v>225</v>
      </c>
      <c r="L41" t="s">
        <v>11</v>
      </c>
      <c r="M41">
        <v>0</v>
      </c>
      <c r="N41">
        <v>0</v>
      </c>
    </row>
    <row r="42" spans="1:14" x14ac:dyDescent="0.3">
      <c r="A42">
        <v>8</v>
      </c>
      <c r="B42">
        <v>75</v>
      </c>
      <c r="E42" t="s">
        <v>205</v>
      </c>
      <c r="K42" t="s">
        <v>226</v>
      </c>
      <c r="L42" t="s">
        <v>11</v>
      </c>
      <c r="M42">
        <v>0</v>
      </c>
      <c r="N42">
        <v>0</v>
      </c>
    </row>
    <row r="43" spans="1:14" x14ac:dyDescent="0.3">
      <c r="A43">
        <v>8</v>
      </c>
      <c r="B43">
        <v>76</v>
      </c>
      <c r="E43" t="s">
        <v>206</v>
      </c>
      <c r="K43" t="s">
        <v>227</v>
      </c>
      <c r="L43" t="s">
        <v>11</v>
      </c>
      <c r="M43">
        <v>0</v>
      </c>
      <c r="N43">
        <v>0</v>
      </c>
    </row>
    <row r="44" spans="1:14" x14ac:dyDescent="0.3">
      <c r="A44">
        <v>8</v>
      </c>
      <c r="B44">
        <v>77</v>
      </c>
      <c r="E44" t="s">
        <v>207</v>
      </c>
      <c r="K44" t="s">
        <v>228</v>
      </c>
      <c r="L44" t="s">
        <v>11</v>
      </c>
      <c r="M44">
        <v>0</v>
      </c>
      <c r="N44">
        <v>0</v>
      </c>
    </row>
    <row r="45" spans="1:14" x14ac:dyDescent="0.3">
      <c r="A45">
        <v>8</v>
      </c>
      <c r="B45">
        <v>78</v>
      </c>
      <c r="E45" t="s">
        <v>208</v>
      </c>
      <c r="K45" t="s">
        <v>229</v>
      </c>
      <c r="L45" t="s">
        <v>11</v>
      </c>
      <c r="M45">
        <v>0</v>
      </c>
      <c r="N45">
        <v>0</v>
      </c>
    </row>
    <row r="46" spans="1:14" x14ac:dyDescent="0.3">
      <c r="A46">
        <v>8</v>
      </c>
      <c r="B46">
        <v>79</v>
      </c>
      <c r="E46" t="s">
        <v>209</v>
      </c>
      <c r="K46" t="s">
        <v>230</v>
      </c>
      <c r="L46" t="s">
        <v>11</v>
      </c>
      <c r="M46">
        <v>0</v>
      </c>
      <c r="N46">
        <v>0</v>
      </c>
    </row>
    <row r="47" spans="1:14" x14ac:dyDescent="0.3">
      <c r="A47">
        <v>8</v>
      </c>
      <c r="B47">
        <v>80</v>
      </c>
      <c r="E47" t="s">
        <v>210</v>
      </c>
      <c r="K47" t="s">
        <v>231</v>
      </c>
      <c r="L47" t="s">
        <v>11</v>
      </c>
      <c r="M47">
        <v>0</v>
      </c>
      <c r="N47">
        <v>0</v>
      </c>
    </row>
    <row r="48" spans="1:14" x14ac:dyDescent="0.3">
      <c r="A48">
        <v>8</v>
      </c>
      <c r="B48">
        <v>81</v>
      </c>
      <c r="E48" t="s">
        <v>211</v>
      </c>
      <c r="K48" t="s">
        <v>232</v>
      </c>
      <c r="L48" t="s">
        <v>11</v>
      </c>
      <c r="M48">
        <v>0</v>
      </c>
      <c r="N48">
        <v>0</v>
      </c>
    </row>
    <row r="49" spans="1:14" x14ac:dyDescent="0.3">
      <c r="A49">
        <v>8</v>
      </c>
      <c r="B49">
        <v>82</v>
      </c>
      <c r="E49" t="s">
        <v>212</v>
      </c>
      <c r="K49" t="s">
        <v>233</v>
      </c>
      <c r="L49" t="s">
        <v>11</v>
      </c>
      <c r="M49">
        <v>0</v>
      </c>
      <c r="N49">
        <v>0</v>
      </c>
    </row>
    <row r="50" spans="1:14" s="11" customFormat="1" x14ac:dyDescent="0.3">
      <c r="A50" s="11">
        <v>8</v>
      </c>
      <c r="B50" s="11">
        <v>84</v>
      </c>
      <c r="E50" s="11" t="s">
        <v>351</v>
      </c>
      <c r="K50" s="11" t="s">
        <v>213</v>
      </c>
      <c r="L50" s="11" t="s">
        <v>162</v>
      </c>
      <c r="M50" s="11">
        <v>0</v>
      </c>
      <c r="N50" s="11">
        <v>0</v>
      </c>
    </row>
    <row r="51" spans="1:14" s="11" customFormat="1" x14ac:dyDescent="0.3">
      <c r="A51" s="11">
        <v>8</v>
      </c>
      <c r="B51" s="11">
        <v>211</v>
      </c>
      <c r="E51" s="11" t="s">
        <v>352</v>
      </c>
      <c r="K51" s="11" t="s">
        <v>341</v>
      </c>
      <c r="L51" s="11" t="s">
        <v>12</v>
      </c>
      <c r="M51" s="11">
        <v>0</v>
      </c>
      <c r="N51" s="11">
        <v>0</v>
      </c>
    </row>
    <row r="52" spans="1:14" s="11" customFormat="1" x14ac:dyDescent="0.3">
      <c r="A52" s="11">
        <v>8</v>
      </c>
      <c r="B52" s="11">
        <v>400</v>
      </c>
      <c r="E52" s="11" t="s">
        <v>976</v>
      </c>
      <c r="K52" t="s">
        <v>977</v>
      </c>
      <c r="L52" t="s">
        <v>11</v>
      </c>
      <c r="M52">
        <v>0</v>
      </c>
      <c r="N52">
        <v>0</v>
      </c>
    </row>
    <row r="53" spans="1:14" x14ac:dyDescent="0.3">
      <c r="A53" s="1">
        <v>9</v>
      </c>
      <c r="B53" s="1"/>
      <c r="C53" s="1" t="s">
        <v>43</v>
      </c>
      <c r="D53" s="1">
        <v>5</v>
      </c>
      <c r="E53" s="1"/>
      <c r="F53" s="6" t="s">
        <v>47</v>
      </c>
      <c r="G53" s="6" t="str">
        <f>IF(F53&lt;&gt;"",INDEX('SO CONCEPT'!A:F,MATCH(F53,'SO CONCEPT'!C:C,0),6),"")</f>
        <v>Groupe de Cours</v>
      </c>
      <c r="H53" s="6">
        <f>IF(F53&lt;&gt;"",INDEX('SO CONCEPT'!A:C,MATCH(F53,'SO CONCEPT'!C:C,0),1),"")</f>
        <v>13</v>
      </c>
      <c r="I53" s="6">
        <v>0</v>
      </c>
      <c r="J53" s="6">
        <v>10000</v>
      </c>
      <c r="K53" s="6"/>
      <c r="M53" s="3"/>
      <c r="N53" s="3"/>
    </row>
    <row r="54" spans="1:14" x14ac:dyDescent="0.3">
      <c r="A54">
        <v>9</v>
      </c>
      <c r="B54">
        <v>85</v>
      </c>
      <c r="E54" t="s">
        <v>67</v>
      </c>
      <c r="K54" t="s">
        <v>90</v>
      </c>
      <c r="L54" t="s">
        <v>11</v>
      </c>
      <c r="M54">
        <v>0</v>
      </c>
      <c r="N54">
        <v>1</v>
      </c>
    </row>
    <row r="55" spans="1:14" x14ac:dyDescent="0.3">
      <c r="A55">
        <v>9</v>
      </c>
      <c r="B55">
        <v>86</v>
      </c>
      <c r="E55" t="s">
        <v>68</v>
      </c>
      <c r="K55" t="s">
        <v>91</v>
      </c>
      <c r="L55" t="s">
        <v>11</v>
      </c>
      <c r="M55">
        <v>0</v>
      </c>
      <c r="N55">
        <v>1</v>
      </c>
    </row>
    <row r="56" spans="1:14" x14ac:dyDescent="0.3">
      <c r="A56">
        <v>9</v>
      </c>
      <c r="B56">
        <v>322</v>
      </c>
      <c r="E56" t="s">
        <v>202</v>
      </c>
      <c r="K56" t="s">
        <v>634</v>
      </c>
      <c r="L56" t="s">
        <v>11</v>
      </c>
      <c r="M56">
        <v>0</v>
      </c>
      <c r="N56">
        <v>0</v>
      </c>
    </row>
    <row r="57" spans="1:14" x14ac:dyDescent="0.3">
      <c r="A57">
        <v>9</v>
      </c>
      <c r="B57">
        <v>323</v>
      </c>
      <c r="E57" t="s">
        <v>204</v>
      </c>
      <c r="K57" t="s">
        <v>635</v>
      </c>
      <c r="L57" t="s">
        <v>11</v>
      </c>
      <c r="M57">
        <v>0</v>
      </c>
      <c r="N57">
        <v>0</v>
      </c>
    </row>
    <row r="58" spans="1:14" x14ac:dyDescent="0.3">
      <c r="A58">
        <v>9</v>
      </c>
      <c r="B58">
        <v>324</v>
      </c>
      <c r="E58" t="s">
        <v>205</v>
      </c>
      <c r="K58" t="s">
        <v>636</v>
      </c>
      <c r="L58" t="s">
        <v>11</v>
      </c>
      <c r="M58">
        <v>0</v>
      </c>
      <c r="N58">
        <v>0</v>
      </c>
    </row>
    <row r="59" spans="1:14" x14ac:dyDescent="0.3">
      <c r="A59">
        <v>9</v>
      </c>
      <c r="B59">
        <v>325</v>
      </c>
      <c r="E59" t="s">
        <v>206</v>
      </c>
      <c r="K59" t="s">
        <v>637</v>
      </c>
      <c r="L59" t="s">
        <v>11</v>
      </c>
      <c r="M59">
        <v>0</v>
      </c>
      <c r="N59">
        <v>0</v>
      </c>
    </row>
    <row r="60" spans="1:14" x14ac:dyDescent="0.3">
      <c r="A60">
        <v>9</v>
      </c>
      <c r="B60">
        <v>326</v>
      </c>
      <c r="E60" t="s">
        <v>207</v>
      </c>
      <c r="K60" t="s">
        <v>638</v>
      </c>
      <c r="L60" t="s">
        <v>11</v>
      </c>
      <c r="M60">
        <v>0</v>
      </c>
      <c r="N60">
        <v>0</v>
      </c>
    </row>
    <row r="61" spans="1:14" x14ac:dyDescent="0.3">
      <c r="A61">
        <v>9</v>
      </c>
      <c r="B61">
        <v>327</v>
      </c>
      <c r="E61" t="s">
        <v>208</v>
      </c>
      <c r="K61" t="s">
        <v>639</v>
      </c>
      <c r="L61" t="s">
        <v>11</v>
      </c>
      <c r="M61">
        <v>0</v>
      </c>
      <c r="N61">
        <v>0</v>
      </c>
    </row>
    <row r="62" spans="1:14" x14ac:dyDescent="0.3">
      <c r="A62">
        <v>9</v>
      </c>
      <c r="B62">
        <v>328</v>
      </c>
      <c r="E62" t="s">
        <v>209</v>
      </c>
      <c r="K62" t="s">
        <v>640</v>
      </c>
      <c r="L62" t="s">
        <v>11</v>
      </c>
      <c r="M62">
        <v>0</v>
      </c>
      <c r="N62">
        <v>0</v>
      </c>
    </row>
    <row r="63" spans="1:14" x14ac:dyDescent="0.3">
      <c r="A63">
        <v>9</v>
      </c>
      <c r="B63">
        <v>329</v>
      </c>
      <c r="E63" t="s">
        <v>210</v>
      </c>
      <c r="K63" t="s">
        <v>641</v>
      </c>
      <c r="L63" t="s">
        <v>11</v>
      </c>
      <c r="M63">
        <v>0</v>
      </c>
      <c r="N63">
        <v>0</v>
      </c>
    </row>
    <row r="64" spans="1:14" x14ac:dyDescent="0.3">
      <c r="A64">
        <v>9</v>
      </c>
      <c r="B64">
        <v>330</v>
      </c>
      <c r="E64" t="s">
        <v>211</v>
      </c>
      <c r="K64" t="s">
        <v>642</v>
      </c>
      <c r="L64" t="s">
        <v>11</v>
      </c>
      <c r="M64">
        <v>0</v>
      </c>
      <c r="N64">
        <v>0</v>
      </c>
    </row>
    <row r="65" spans="1:14" x14ac:dyDescent="0.3">
      <c r="A65">
        <v>9</v>
      </c>
      <c r="B65">
        <v>331</v>
      </c>
      <c r="E65" t="s">
        <v>212</v>
      </c>
      <c r="K65" t="s">
        <v>643</v>
      </c>
      <c r="L65" t="s">
        <v>11</v>
      </c>
      <c r="M65">
        <v>0</v>
      </c>
      <c r="N65">
        <v>0</v>
      </c>
    </row>
    <row r="66" spans="1:14" x14ac:dyDescent="0.3">
      <c r="A66">
        <v>9</v>
      </c>
      <c r="B66">
        <v>332</v>
      </c>
      <c r="E66" s="11" t="s">
        <v>352</v>
      </c>
      <c r="F66" s="11"/>
      <c r="G66" s="11"/>
      <c r="H66" s="11"/>
      <c r="I66" s="11"/>
      <c r="J66" s="11"/>
      <c r="K66" s="11" t="s">
        <v>644</v>
      </c>
      <c r="L66" s="11" t="s">
        <v>12</v>
      </c>
      <c r="M66" s="11">
        <v>0</v>
      </c>
      <c r="N66">
        <v>0</v>
      </c>
    </row>
    <row r="67" spans="1:14" x14ac:dyDescent="0.3">
      <c r="A67" s="1">
        <v>10</v>
      </c>
      <c r="B67" s="1"/>
      <c r="C67" s="1" t="s">
        <v>43</v>
      </c>
      <c r="D67" s="1">
        <v>5</v>
      </c>
      <c r="E67" s="1"/>
      <c r="F67" s="6" t="s">
        <v>52</v>
      </c>
      <c r="G67" s="6" t="str">
        <f>IF(F67&lt;&gt;"",INDEX('SO CONCEPT'!A:F,MATCH(F67,'SO CONCEPT'!C:C,0),6),"")</f>
        <v>Groupe de Cours Generique</v>
      </c>
      <c r="H67" s="6">
        <f>IF(F67&lt;&gt;"",INDEX('SO CONCEPT'!A:C,MATCH(F67,'SO CONCEPT'!C:C,0),1),"")</f>
        <v>14</v>
      </c>
      <c r="I67" s="6">
        <v>0</v>
      </c>
      <c r="J67" s="6">
        <v>10000</v>
      </c>
      <c r="K67" s="6"/>
      <c r="M67" s="3"/>
      <c r="N67" s="3"/>
    </row>
    <row r="68" spans="1:14" x14ac:dyDescent="0.3">
      <c r="A68">
        <v>10</v>
      </c>
      <c r="B68">
        <v>87</v>
      </c>
      <c r="E68" t="s">
        <v>67</v>
      </c>
      <c r="K68" t="s">
        <v>92</v>
      </c>
      <c r="L68" t="s">
        <v>11</v>
      </c>
      <c r="M68">
        <v>0</v>
      </c>
      <c r="N68">
        <v>1</v>
      </c>
    </row>
    <row r="69" spans="1:14" x14ac:dyDescent="0.3">
      <c r="A69">
        <v>10</v>
      </c>
      <c r="B69">
        <v>88</v>
      </c>
      <c r="E69" t="s">
        <v>68</v>
      </c>
      <c r="K69" t="s">
        <v>93</v>
      </c>
      <c r="L69" t="s">
        <v>11</v>
      </c>
      <c r="M69">
        <v>0</v>
      </c>
      <c r="N69">
        <v>1</v>
      </c>
    </row>
    <row r="70" spans="1:14" x14ac:dyDescent="0.3">
      <c r="A70">
        <v>10</v>
      </c>
      <c r="B70">
        <v>333</v>
      </c>
      <c r="E70" t="s">
        <v>202</v>
      </c>
      <c r="K70" t="s">
        <v>645</v>
      </c>
      <c r="L70" t="s">
        <v>11</v>
      </c>
      <c r="M70">
        <v>0</v>
      </c>
      <c r="N70">
        <v>0</v>
      </c>
    </row>
    <row r="71" spans="1:14" x14ac:dyDescent="0.3">
      <c r="A71">
        <v>10</v>
      </c>
      <c r="B71">
        <v>334</v>
      </c>
      <c r="E71" t="s">
        <v>204</v>
      </c>
      <c r="K71" t="s">
        <v>646</v>
      </c>
      <c r="L71" t="s">
        <v>11</v>
      </c>
      <c r="M71">
        <v>0</v>
      </c>
      <c r="N71">
        <v>0</v>
      </c>
    </row>
    <row r="72" spans="1:14" x14ac:dyDescent="0.3">
      <c r="A72">
        <v>10</v>
      </c>
      <c r="B72">
        <v>335</v>
      </c>
      <c r="E72" t="s">
        <v>205</v>
      </c>
      <c r="K72" t="s">
        <v>647</v>
      </c>
      <c r="L72" t="s">
        <v>11</v>
      </c>
      <c r="M72">
        <v>0</v>
      </c>
      <c r="N72">
        <v>0</v>
      </c>
    </row>
    <row r="73" spans="1:14" x14ac:dyDescent="0.3">
      <c r="A73">
        <v>10</v>
      </c>
      <c r="B73">
        <v>336</v>
      </c>
      <c r="E73" t="s">
        <v>206</v>
      </c>
      <c r="K73" t="s">
        <v>648</v>
      </c>
      <c r="L73" t="s">
        <v>11</v>
      </c>
      <c r="M73">
        <v>0</v>
      </c>
      <c r="N73">
        <v>0</v>
      </c>
    </row>
    <row r="74" spans="1:14" x14ac:dyDescent="0.3">
      <c r="A74">
        <v>10</v>
      </c>
      <c r="B74">
        <v>337</v>
      </c>
      <c r="E74" t="s">
        <v>207</v>
      </c>
      <c r="K74" t="s">
        <v>649</v>
      </c>
      <c r="L74" t="s">
        <v>11</v>
      </c>
      <c r="M74">
        <v>0</v>
      </c>
      <c r="N74">
        <v>0</v>
      </c>
    </row>
    <row r="75" spans="1:14" x14ac:dyDescent="0.3">
      <c r="A75">
        <v>10</v>
      </c>
      <c r="B75">
        <v>338</v>
      </c>
      <c r="E75" t="s">
        <v>208</v>
      </c>
      <c r="K75" t="s">
        <v>650</v>
      </c>
      <c r="L75" t="s">
        <v>11</v>
      </c>
      <c r="M75">
        <v>0</v>
      </c>
      <c r="N75">
        <v>0</v>
      </c>
    </row>
    <row r="76" spans="1:14" x14ac:dyDescent="0.3">
      <c r="A76">
        <v>10</v>
      </c>
      <c r="B76">
        <v>339</v>
      </c>
      <c r="E76" t="s">
        <v>209</v>
      </c>
      <c r="K76" t="s">
        <v>651</v>
      </c>
      <c r="L76" t="s">
        <v>11</v>
      </c>
      <c r="M76">
        <v>0</v>
      </c>
      <c r="N76">
        <v>0</v>
      </c>
    </row>
    <row r="77" spans="1:14" x14ac:dyDescent="0.3">
      <c r="A77">
        <v>10</v>
      </c>
      <c r="B77">
        <v>340</v>
      </c>
      <c r="E77" t="s">
        <v>210</v>
      </c>
      <c r="K77" t="s">
        <v>652</v>
      </c>
      <c r="L77" t="s">
        <v>11</v>
      </c>
      <c r="M77">
        <v>0</v>
      </c>
      <c r="N77">
        <v>0</v>
      </c>
    </row>
    <row r="78" spans="1:14" x14ac:dyDescent="0.3">
      <c r="A78">
        <v>10</v>
      </c>
      <c r="B78">
        <v>341</v>
      </c>
      <c r="E78" t="s">
        <v>211</v>
      </c>
      <c r="K78" t="s">
        <v>653</v>
      </c>
      <c r="L78" t="s">
        <v>11</v>
      </c>
      <c r="M78">
        <v>0</v>
      </c>
      <c r="N78">
        <v>0</v>
      </c>
    </row>
    <row r="79" spans="1:14" x14ac:dyDescent="0.3">
      <c r="A79">
        <v>10</v>
      </c>
      <c r="B79">
        <v>342</v>
      </c>
      <c r="E79" t="s">
        <v>212</v>
      </c>
      <c r="K79" t="s">
        <v>654</v>
      </c>
      <c r="L79" t="s">
        <v>11</v>
      </c>
      <c r="M79">
        <v>0</v>
      </c>
      <c r="N79">
        <v>0</v>
      </c>
    </row>
    <row r="80" spans="1:14" x14ac:dyDescent="0.3">
      <c r="A80">
        <v>10</v>
      </c>
      <c r="B80">
        <v>343</v>
      </c>
      <c r="E80" s="11" t="s">
        <v>352</v>
      </c>
      <c r="F80" s="11"/>
      <c r="G80" s="11"/>
      <c r="H80" s="11"/>
      <c r="I80" s="11"/>
      <c r="J80" s="11"/>
      <c r="K80" s="11" t="s">
        <v>655</v>
      </c>
      <c r="L80" s="11" t="s">
        <v>12</v>
      </c>
      <c r="M80" s="11">
        <v>0</v>
      </c>
      <c r="N80">
        <v>0</v>
      </c>
    </row>
    <row r="81" spans="1:14" x14ac:dyDescent="0.3">
      <c r="A81" s="1">
        <v>11</v>
      </c>
      <c r="B81" s="1"/>
      <c r="C81" s="1" t="s">
        <v>43</v>
      </c>
      <c r="D81" s="1">
        <v>5</v>
      </c>
      <c r="E81" s="1"/>
      <c r="F81" s="6" t="s">
        <v>57</v>
      </c>
      <c r="G81" s="6" t="str">
        <f>IF(F81&lt;&gt;"",INDEX('SO CONCEPT'!A:F,MATCH(F81,'SO CONCEPT'!C:C,0),6),"")</f>
        <v>Cours</v>
      </c>
      <c r="H81" s="6">
        <f>IF(F81&lt;&gt;"",INDEX('SO CONCEPT'!A:C,MATCH(F81,'SO CONCEPT'!C:C,0),1),"")</f>
        <v>18</v>
      </c>
      <c r="I81" s="6">
        <v>0</v>
      </c>
      <c r="J81" s="6">
        <v>10000</v>
      </c>
      <c r="K81" s="6"/>
      <c r="M81" s="3"/>
      <c r="N81" s="3"/>
    </row>
    <row r="82" spans="1:14" x14ac:dyDescent="0.3">
      <c r="A82">
        <v>11</v>
      </c>
      <c r="B82">
        <v>89</v>
      </c>
      <c r="E82" t="s">
        <v>67</v>
      </c>
      <c r="K82" t="s">
        <v>98</v>
      </c>
      <c r="L82" t="s">
        <v>11</v>
      </c>
      <c r="M82">
        <v>0</v>
      </c>
      <c r="N82">
        <v>1</v>
      </c>
    </row>
    <row r="83" spans="1:14" x14ac:dyDescent="0.3">
      <c r="A83">
        <v>11</v>
      </c>
      <c r="B83">
        <v>90</v>
      </c>
      <c r="E83" t="s">
        <v>68</v>
      </c>
      <c r="K83" t="s">
        <v>99</v>
      </c>
      <c r="L83" t="s">
        <v>11</v>
      </c>
      <c r="M83">
        <v>0</v>
      </c>
      <c r="N83">
        <v>1</v>
      </c>
    </row>
    <row r="84" spans="1:14" x14ac:dyDescent="0.3">
      <c r="A84">
        <v>11</v>
      </c>
      <c r="B84">
        <v>91</v>
      </c>
      <c r="E84" t="s">
        <v>202</v>
      </c>
      <c r="K84" t="s">
        <v>220</v>
      </c>
      <c r="L84" t="s">
        <v>11</v>
      </c>
      <c r="M84">
        <v>0</v>
      </c>
      <c r="N84">
        <v>0</v>
      </c>
    </row>
    <row r="85" spans="1:14" x14ac:dyDescent="0.3">
      <c r="A85">
        <v>11</v>
      </c>
      <c r="B85">
        <v>92</v>
      </c>
      <c r="E85" t="s">
        <v>204</v>
      </c>
      <c r="K85" t="s">
        <v>234</v>
      </c>
      <c r="L85" t="s">
        <v>11</v>
      </c>
      <c r="M85">
        <v>0</v>
      </c>
      <c r="N85">
        <v>0</v>
      </c>
    </row>
    <row r="86" spans="1:14" x14ac:dyDescent="0.3">
      <c r="A86">
        <v>11</v>
      </c>
      <c r="B86">
        <v>93</v>
      </c>
      <c r="E86" t="s">
        <v>205</v>
      </c>
      <c r="K86" t="s">
        <v>235</v>
      </c>
      <c r="L86" t="s">
        <v>11</v>
      </c>
      <c r="M86">
        <v>0</v>
      </c>
      <c r="N86">
        <v>0</v>
      </c>
    </row>
    <row r="87" spans="1:14" x14ac:dyDescent="0.3">
      <c r="A87">
        <v>11</v>
      </c>
      <c r="B87">
        <v>94</v>
      </c>
      <c r="E87" t="s">
        <v>206</v>
      </c>
      <c r="K87" t="s">
        <v>236</v>
      </c>
      <c r="L87" t="s">
        <v>11</v>
      </c>
      <c r="M87">
        <v>0</v>
      </c>
      <c r="N87">
        <v>0</v>
      </c>
    </row>
    <row r="88" spans="1:14" x14ac:dyDescent="0.3">
      <c r="A88">
        <v>11</v>
      </c>
      <c r="B88">
        <v>95</v>
      </c>
      <c r="E88" t="s">
        <v>207</v>
      </c>
      <c r="K88" t="s">
        <v>237</v>
      </c>
      <c r="L88" t="s">
        <v>11</v>
      </c>
      <c r="M88">
        <v>0</v>
      </c>
      <c r="N88">
        <v>0</v>
      </c>
    </row>
    <row r="89" spans="1:14" x14ac:dyDescent="0.3">
      <c r="A89">
        <v>11</v>
      </c>
      <c r="B89">
        <v>96</v>
      </c>
      <c r="E89" t="s">
        <v>208</v>
      </c>
      <c r="K89" t="s">
        <v>238</v>
      </c>
      <c r="L89" t="s">
        <v>11</v>
      </c>
      <c r="M89">
        <v>0</v>
      </c>
      <c r="N89">
        <v>0</v>
      </c>
    </row>
    <row r="90" spans="1:14" x14ac:dyDescent="0.3">
      <c r="A90">
        <v>11</v>
      </c>
      <c r="B90">
        <v>97</v>
      </c>
      <c r="E90" t="s">
        <v>209</v>
      </c>
      <c r="K90" t="s">
        <v>239</v>
      </c>
      <c r="L90" t="s">
        <v>11</v>
      </c>
      <c r="M90">
        <v>0</v>
      </c>
      <c r="N90">
        <v>0</v>
      </c>
    </row>
    <row r="91" spans="1:14" x14ac:dyDescent="0.3">
      <c r="A91">
        <v>11</v>
      </c>
      <c r="B91">
        <v>98</v>
      </c>
      <c r="E91" t="s">
        <v>210</v>
      </c>
      <c r="K91" t="s">
        <v>240</v>
      </c>
      <c r="L91" t="s">
        <v>11</v>
      </c>
      <c r="M91">
        <v>0</v>
      </c>
      <c r="N91">
        <v>0</v>
      </c>
    </row>
    <row r="92" spans="1:14" x14ac:dyDescent="0.3">
      <c r="A92">
        <v>11</v>
      </c>
      <c r="B92">
        <v>99</v>
      </c>
      <c r="E92" t="s">
        <v>211</v>
      </c>
      <c r="K92" t="s">
        <v>241</v>
      </c>
      <c r="L92" t="s">
        <v>11</v>
      </c>
      <c r="M92">
        <v>0</v>
      </c>
      <c r="N92">
        <v>0</v>
      </c>
    </row>
    <row r="93" spans="1:14" x14ac:dyDescent="0.3">
      <c r="A93">
        <v>11</v>
      </c>
      <c r="B93">
        <v>100</v>
      </c>
      <c r="E93" t="s">
        <v>212</v>
      </c>
      <c r="K93" t="s">
        <v>242</v>
      </c>
      <c r="L93" t="s">
        <v>11</v>
      </c>
      <c r="M93">
        <v>0</v>
      </c>
      <c r="N93">
        <v>0</v>
      </c>
    </row>
    <row r="94" spans="1:14" s="11" customFormat="1" x14ac:dyDescent="0.3">
      <c r="A94" s="11">
        <v>11</v>
      </c>
      <c r="B94" s="11">
        <v>212</v>
      </c>
      <c r="E94" s="11" t="s">
        <v>352</v>
      </c>
      <c r="K94" s="11" t="s">
        <v>342</v>
      </c>
      <c r="L94" s="11" t="s">
        <v>12</v>
      </c>
      <c r="M94" s="11">
        <v>0</v>
      </c>
      <c r="N94" s="11">
        <v>0</v>
      </c>
    </row>
    <row r="95" spans="1:14" s="11" customFormat="1" x14ac:dyDescent="0.3">
      <c r="A95" s="11">
        <v>11</v>
      </c>
      <c r="B95" s="11">
        <v>401</v>
      </c>
      <c r="E95" s="11" t="s">
        <v>976</v>
      </c>
      <c r="K95" t="s">
        <v>978</v>
      </c>
      <c r="L95" t="s">
        <v>11</v>
      </c>
      <c r="M95">
        <v>0</v>
      </c>
      <c r="N95">
        <v>0</v>
      </c>
    </row>
    <row r="96" spans="1:14" x14ac:dyDescent="0.3">
      <c r="A96" s="1">
        <v>12</v>
      </c>
      <c r="B96" s="1"/>
      <c r="C96" s="1" t="s">
        <v>47</v>
      </c>
      <c r="D96" s="1">
        <v>6</v>
      </c>
      <c r="E96" s="1"/>
      <c r="F96" s="6" t="s">
        <v>52</v>
      </c>
      <c r="G96" s="6" t="str">
        <f>IF(F96&lt;&gt;"",INDEX('SO CONCEPT'!A:F,MATCH(F96,'SO CONCEPT'!C:C,0),6),"")</f>
        <v>Groupe de Cours Generique</v>
      </c>
      <c r="H96" s="6">
        <f>IF(F96&lt;&gt;"",INDEX('SO CONCEPT'!A:C,MATCH(F96,'SO CONCEPT'!C:C,0),1),"")</f>
        <v>14</v>
      </c>
      <c r="I96" s="6">
        <v>0</v>
      </c>
      <c r="J96" s="6">
        <v>10000</v>
      </c>
      <c r="K96" s="6"/>
      <c r="M96" s="3"/>
      <c r="N96" s="3"/>
    </row>
    <row r="97" spans="1:14" x14ac:dyDescent="0.3">
      <c r="A97">
        <v>12</v>
      </c>
      <c r="B97">
        <v>102</v>
      </c>
      <c r="E97" t="s">
        <v>67</v>
      </c>
      <c r="K97" t="s">
        <v>94</v>
      </c>
      <c r="L97" t="s">
        <v>11</v>
      </c>
      <c r="M97">
        <v>0</v>
      </c>
      <c r="N97">
        <v>1</v>
      </c>
    </row>
    <row r="98" spans="1:14" x14ac:dyDescent="0.3">
      <c r="A98">
        <v>12</v>
      </c>
      <c r="B98">
        <v>103</v>
      </c>
      <c r="E98" t="s">
        <v>68</v>
      </c>
      <c r="K98" t="s">
        <v>95</v>
      </c>
      <c r="L98" t="s">
        <v>11</v>
      </c>
      <c r="M98">
        <v>0</v>
      </c>
      <c r="N98">
        <v>1</v>
      </c>
    </row>
    <row r="99" spans="1:14" x14ac:dyDescent="0.3">
      <c r="A99">
        <v>12</v>
      </c>
      <c r="B99">
        <v>344</v>
      </c>
      <c r="E99" t="s">
        <v>202</v>
      </c>
      <c r="K99" t="s">
        <v>656</v>
      </c>
      <c r="L99" t="s">
        <v>11</v>
      </c>
      <c r="M99">
        <v>0</v>
      </c>
      <c r="N99">
        <v>0</v>
      </c>
    </row>
    <row r="100" spans="1:14" x14ac:dyDescent="0.3">
      <c r="A100">
        <v>12</v>
      </c>
      <c r="B100">
        <v>345</v>
      </c>
      <c r="E100" t="s">
        <v>204</v>
      </c>
      <c r="K100" t="s">
        <v>657</v>
      </c>
      <c r="L100" t="s">
        <v>11</v>
      </c>
      <c r="M100">
        <v>0</v>
      </c>
      <c r="N100">
        <v>0</v>
      </c>
    </row>
    <row r="101" spans="1:14" x14ac:dyDescent="0.3">
      <c r="A101">
        <v>12</v>
      </c>
      <c r="B101">
        <v>346</v>
      </c>
      <c r="E101" t="s">
        <v>205</v>
      </c>
      <c r="K101" t="s">
        <v>658</v>
      </c>
      <c r="L101" t="s">
        <v>11</v>
      </c>
      <c r="M101">
        <v>0</v>
      </c>
      <c r="N101">
        <v>0</v>
      </c>
    </row>
    <row r="102" spans="1:14" x14ac:dyDescent="0.3">
      <c r="A102">
        <v>12</v>
      </c>
      <c r="B102">
        <v>347</v>
      </c>
      <c r="E102" t="s">
        <v>206</v>
      </c>
      <c r="K102" t="s">
        <v>659</v>
      </c>
      <c r="L102" t="s">
        <v>11</v>
      </c>
      <c r="M102">
        <v>0</v>
      </c>
      <c r="N102">
        <v>0</v>
      </c>
    </row>
    <row r="103" spans="1:14" x14ac:dyDescent="0.3">
      <c r="A103">
        <v>12</v>
      </c>
      <c r="B103">
        <v>348</v>
      </c>
      <c r="E103" t="s">
        <v>207</v>
      </c>
      <c r="K103" t="s">
        <v>660</v>
      </c>
      <c r="L103" t="s">
        <v>11</v>
      </c>
      <c r="M103">
        <v>0</v>
      </c>
      <c r="N103">
        <v>0</v>
      </c>
    </row>
    <row r="104" spans="1:14" x14ac:dyDescent="0.3">
      <c r="A104">
        <v>12</v>
      </c>
      <c r="B104">
        <v>349</v>
      </c>
      <c r="E104" t="s">
        <v>208</v>
      </c>
      <c r="K104" t="s">
        <v>661</v>
      </c>
      <c r="L104" t="s">
        <v>11</v>
      </c>
      <c r="M104">
        <v>0</v>
      </c>
      <c r="N104">
        <v>0</v>
      </c>
    </row>
    <row r="105" spans="1:14" x14ac:dyDescent="0.3">
      <c r="A105">
        <v>12</v>
      </c>
      <c r="B105">
        <v>350</v>
      </c>
      <c r="E105" t="s">
        <v>209</v>
      </c>
      <c r="K105" t="s">
        <v>662</v>
      </c>
      <c r="L105" t="s">
        <v>11</v>
      </c>
      <c r="M105">
        <v>0</v>
      </c>
      <c r="N105">
        <v>0</v>
      </c>
    </row>
    <row r="106" spans="1:14" x14ac:dyDescent="0.3">
      <c r="A106">
        <v>12</v>
      </c>
      <c r="B106">
        <v>351</v>
      </c>
      <c r="E106" t="s">
        <v>210</v>
      </c>
      <c r="K106" t="s">
        <v>663</v>
      </c>
      <c r="L106" t="s">
        <v>11</v>
      </c>
      <c r="M106">
        <v>0</v>
      </c>
      <c r="N106">
        <v>0</v>
      </c>
    </row>
    <row r="107" spans="1:14" x14ac:dyDescent="0.3">
      <c r="A107">
        <v>12</v>
      </c>
      <c r="B107">
        <v>352</v>
      </c>
      <c r="E107" t="s">
        <v>211</v>
      </c>
      <c r="K107" t="s">
        <v>664</v>
      </c>
      <c r="L107" t="s">
        <v>11</v>
      </c>
      <c r="M107">
        <v>0</v>
      </c>
      <c r="N107">
        <v>0</v>
      </c>
    </row>
    <row r="108" spans="1:14" x14ac:dyDescent="0.3">
      <c r="A108">
        <v>12</v>
      </c>
      <c r="B108">
        <v>353</v>
      </c>
      <c r="E108" t="s">
        <v>212</v>
      </c>
      <c r="K108" t="s">
        <v>665</v>
      </c>
      <c r="L108" t="s">
        <v>11</v>
      </c>
      <c r="M108">
        <v>0</v>
      </c>
      <c r="N108">
        <v>0</v>
      </c>
    </row>
    <row r="109" spans="1:14" x14ac:dyDescent="0.3">
      <c r="A109">
        <v>12</v>
      </c>
      <c r="B109">
        <v>354</v>
      </c>
      <c r="E109" s="11" t="s">
        <v>352</v>
      </c>
      <c r="F109" s="11"/>
      <c r="G109" s="11"/>
      <c r="H109" s="11"/>
      <c r="I109" s="11"/>
      <c r="J109" s="11"/>
      <c r="K109" s="11" t="s">
        <v>666</v>
      </c>
      <c r="L109" s="11" t="s">
        <v>12</v>
      </c>
      <c r="M109" s="11">
        <v>0</v>
      </c>
      <c r="N109">
        <v>0</v>
      </c>
    </row>
    <row r="110" spans="1:14" x14ac:dyDescent="0.3">
      <c r="A110" s="1">
        <v>13</v>
      </c>
      <c r="B110" s="1"/>
      <c r="C110" s="1" t="s">
        <v>47</v>
      </c>
      <c r="D110" s="1">
        <v>6</v>
      </c>
      <c r="E110" s="1"/>
      <c r="F110" s="6" t="s">
        <v>57</v>
      </c>
      <c r="G110" s="6" t="str">
        <f>IF(F110&lt;&gt;"",INDEX('SO CONCEPT'!A:F,MATCH(F110,'SO CONCEPT'!C:C,0),6),"")</f>
        <v>Cours</v>
      </c>
      <c r="H110" s="6">
        <f>IF(F110&lt;&gt;"",INDEX('SO CONCEPT'!A:C,MATCH(F110,'SO CONCEPT'!C:C,0),1),"")</f>
        <v>18</v>
      </c>
      <c r="I110" s="6">
        <v>0</v>
      </c>
      <c r="J110" s="6">
        <v>10000</v>
      </c>
      <c r="K110" s="6"/>
      <c r="M110" s="3"/>
      <c r="N110" s="3"/>
    </row>
    <row r="111" spans="1:14" x14ac:dyDescent="0.3">
      <c r="A111">
        <v>13</v>
      </c>
      <c r="B111">
        <v>104</v>
      </c>
      <c r="E111" t="s">
        <v>67</v>
      </c>
      <c r="K111" t="s">
        <v>100</v>
      </c>
      <c r="L111" t="s">
        <v>11</v>
      </c>
      <c r="M111">
        <v>0</v>
      </c>
      <c r="N111">
        <v>1</v>
      </c>
    </row>
    <row r="112" spans="1:14" x14ac:dyDescent="0.3">
      <c r="A112">
        <v>13</v>
      </c>
      <c r="B112">
        <v>105</v>
      </c>
      <c r="E112" t="s">
        <v>68</v>
      </c>
      <c r="K112" t="s">
        <v>101</v>
      </c>
      <c r="L112" t="s">
        <v>11</v>
      </c>
      <c r="M112">
        <v>0</v>
      </c>
      <c r="N112">
        <v>1</v>
      </c>
    </row>
    <row r="113" spans="1:14" x14ac:dyDescent="0.3">
      <c r="A113">
        <v>13</v>
      </c>
      <c r="B113">
        <v>106</v>
      </c>
      <c r="E113" t="s">
        <v>202</v>
      </c>
      <c r="K113" t="s">
        <v>214</v>
      </c>
      <c r="L113" t="s">
        <v>11</v>
      </c>
      <c r="M113">
        <v>0</v>
      </c>
      <c r="N113">
        <v>0</v>
      </c>
    </row>
    <row r="114" spans="1:14" x14ac:dyDescent="0.3">
      <c r="A114">
        <v>13</v>
      </c>
      <c r="B114">
        <v>107</v>
      </c>
      <c r="E114" t="s">
        <v>204</v>
      </c>
      <c r="K114" t="s">
        <v>243</v>
      </c>
      <c r="L114" t="s">
        <v>11</v>
      </c>
      <c r="M114">
        <v>0</v>
      </c>
      <c r="N114">
        <v>0</v>
      </c>
    </row>
    <row r="115" spans="1:14" x14ac:dyDescent="0.3">
      <c r="A115">
        <v>13</v>
      </c>
      <c r="B115">
        <v>108</v>
      </c>
      <c r="E115" t="s">
        <v>205</v>
      </c>
      <c r="K115" t="s">
        <v>244</v>
      </c>
      <c r="L115" t="s">
        <v>11</v>
      </c>
      <c r="M115">
        <v>0</v>
      </c>
      <c r="N115">
        <v>0</v>
      </c>
    </row>
    <row r="116" spans="1:14" x14ac:dyDescent="0.3">
      <c r="A116">
        <v>13</v>
      </c>
      <c r="B116">
        <v>109</v>
      </c>
      <c r="E116" t="s">
        <v>206</v>
      </c>
      <c r="K116" t="s">
        <v>245</v>
      </c>
      <c r="L116" t="s">
        <v>11</v>
      </c>
      <c r="M116">
        <v>0</v>
      </c>
      <c r="N116">
        <v>0</v>
      </c>
    </row>
    <row r="117" spans="1:14" x14ac:dyDescent="0.3">
      <c r="A117">
        <v>13</v>
      </c>
      <c r="B117">
        <v>110</v>
      </c>
      <c r="E117" t="s">
        <v>207</v>
      </c>
      <c r="K117" t="s">
        <v>246</v>
      </c>
      <c r="L117" t="s">
        <v>11</v>
      </c>
      <c r="M117">
        <v>0</v>
      </c>
      <c r="N117">
        <v>0</v>
      </c>
    </row>
    <row r="118" spans="1:14" x14ac:dyDescent="0.3">
      <c r="A118">
        <v>13</v>
      </c>
      <c r="B118">
        <v>111</v>
      </c>
      <c r="E118" t="s">
        <v>208</v>
      </c>
      <c r="K118" t="s">
        <v>247</v>
      </c>
      <c r="L118" t="s">
        <v>11</v>
      </c>
      <c r="M118">
        <v>0</v>
      </c>
      <c r="N118">
        <v>0</v>
      </c>
    </row>
    <row r="119" spans="1:14" x14ac:dyDescent="0.3">
      <c r="A119">
        <v>13</v>
      </c>
      <c r="B119">
        <v>112</v>
      </c>
      <c r="E119" t="s">
        <v>209</v>
      </c>
      <c r="K119" t="s">
        <v>248</v>
      </c>
      <c r="L119" t="s">
        <v>11</v>
      </c>
      <c r="M119">
        <v>0</v>
      </c>
      <c r="N119">
        <v>0</v>
      </c>
    </row>
    <row r="120" spans="1:14" x14ac:dyDescent="0.3">
      <c r="A120">
        <v>13</v>
      </c>
      <c r="B120">
        <v>113</v>
      </c>
      <c r="E120" t="s">
        <v>210</v>
      </c>
      <c r="K120" t="s">
        <v>249</v>
      </c>
      <c r="L120" t="s">
        <v>11</v>
      </c>
      <c r="M120">
        <v>0</v>
      </c>
      <c r="N120">
        <v>0</v>
      </c>
    </row>
    <row r="121" spans="1:14" x14ac:dyDescent="0.3">
      <c r="A121">
        <v>13</v>
      </c>
      <c r="B121">
        <v>114</v>
      </c>
      <c r="E121" t="s">
        <v>211</v>
      </c>
      <c r="K121" t="s">
        <v>250</v>
      </c>
      <c r="L121" t="s">
        <v>11</v>
      </c>
      <c r="M121">
        <v>0</v>
      </c>
      <c r="N121">
        <v>0</v>
      </c>
    </row>
    <row r="122" spans="1:14" x14ac:dyDescent="0.3">
      <c r="A122">
        <v>13</v>
      </c>
      <c r="B122">
        <v>115</v>
      </c>
      <c r="E122" t="s">
        <v>212</v>
      </c>
      <c r="K122" t="s">
        <v>251</v>
      </c>
      <c r="L122" t="s">
        <v>11</v>
      </c>
      <c r="M122">
        <v>0</v>
      </c>
      <c r="N122">
        <v>0</v>
      </c>
    </row>
    <row r="123" spans="1:14" s="11" customFormat="1" x14ac:dyDescent="0.3">
      <c r="A123" s="11">
        <v>13</v>
      </c>
      <c r="B123" s="11">
        <v>213</v>
      </c>
      <c r="E123" s="11" t="s">
        <v>352</v>
      </c>
      <c r="K123" s="11" t="s">
        <v>343</v>
      </c>
      <c r="L123" s="11" t="s">
        <v>12</v>
      </c>
      <c r="M123" s="11">
        <v>0</v>
      </c>
      <c r="N123" s="11">
        <v>0</v>
      </c>
    </row>
    <row r="124" spans="1:14" s="11" customFormat="1" x14ac:dyDescent="0.3">
      <c r="A124" s="11">
        <v>13</v>
      </c>
      <c r="B124" s="11">
        <v>402</v>
      </c>
      <c r="E124" s="11" t="s">
        <v>976</v>
      </c>
      <c r="K124" t="s">
        <v>979</v>
      </c>
      <c r="L124" t="s">
        <v>11</v>
      </c>
      <c r="M124">
        <v>0</v>
      </c>
      <c r="N124">
        <v>0</v>
      </c>
    </row>
    <row r="125" spans="1:14" x14ac:dyDescent="0.3">
      <c r="A125" s="1">
        <v>14</v>
      </c>
      <c r="B125" s="1"/>
      <c r="C125" s="1" t="s">
        <v>52</v>
      </c>
      <c r="D125" s="1">
        <v>7</v>
      </c>
      <c r="E125" s="1"/>
      <c r="F125" s="6" t="s">
        <v>57</v>
      </c>
      <c r="G125" s="6" t="str">
        <f>IF(F125&lt;&gt;"",INDEX('SO CONCEPT'!A:F,MATCH(F125,'SO CONCEPT'!C:C,0),6),"")</f>
        <v>Cours</v>
      </c>
      <c r="H125" s="6">
        <f>IF(F125&lt;&gt;"",INDEX('SO CONCEPT'!A:C,MATCH(F125,'SO CONCEPT'!C:C,0),1),"")</f>
        <v>18</v>
      </c>
      <c r="I125" s="6">
        <v>0</v>
      </c>
      <c r="J125" s="6">
        <v>10000</v>
      </c>
      <c r="K125" s="6"/>
      <c r="M125" s="3"/>
      <c r="N125" s="3"/>
    </row>
    <row r="126" spans="1:14" x14ac:dyDescent="0.3">
      <c r="A126">
        <v>14</v>
      </c>
      <c r="B126">
        <v>117</v>
      </c>
      <c r="E126" t="s">
        <v>67</v>
      </c>
      <c r="K126" t="s">
        <v>102</v>
      </c>
      <c r="L126" t="s">
        <v>11</v>
      </c>
      <c r="M126">
        <v>0</v>
      </c>
      <c r="N126">
        <v>1</v>
      </c>
    </row>
    <row r="127" spans="1:14" x14ac:dyDescent="0.3">
      <c r="A127">
        <v>14</v>
      </c>
      <c r="B127">
        <v>118</v>
      </c>
      <c r="E127" t="s">
        <v>68</v>
      </c>
      <c r="K127" t="s">
        <v>103</v>
      </c>
      <c r="L127" t="s">
        <v>11</v>
      </c>
      <c r="M127">
        <v>0</v>
      </c>
      <c r="N127">
        <v>1</v>
      </c>
    </row>
    <row r="128" spans="1:14" x14ac:dyDescent="0.3">
      <c r="A128">
        <v>14</v>
      </c>
      <c r="B128">
        <v>119</v>
      </c>
      <c r="E128" t="s">
        <v>202</v>
      </c>
      <c r="K128" t="s">
        <v>215</v>
      </c>
      <c r="L128" t="s">
        <v>11</v>
      </c>
      <c r="M128">
        <v>0</v>
      </c>
      <c r="N128">
        <v>0</v>
      </c>
    </row>
    <row r="129" spans="1:14" x14ac:dyDescent="0.3">
      <c r="A129">
        <v>14</v>
      </c>
      <c r="B129">
        <v>120</v>
      </c>
      <c r="E129" t="s">
        <v>204</v>
      </c>
      <c r="K129" t="s">
        <v>252</v>
      </c>
      <c r="L129" t="s">
        <v>11</v>
      </c>
      <c r="M129">
        <v>0</v>
      </c>
      <c r="N129">
        <v>0</v>
      </c>
    </row>
    <row r="130" spans="1:14" x14ac:dyDescent="0.3">
      <c r="A130">
        <v>14</v>
      </c>
      <c r="B130">
        <v>121</v>
      </c>
      <c r="E130" t="s">
        <v>205</v>
      </c>
      <c r="K130" t="s">
        <v>253</v>
      </c>
      <c r="L130" t="s">
        <v>11</v>
      </c>
      <c r="M130">
        <v>0</v>
      </c>
      <c r="N130">
        <v>0</v>
      </c>
    </row>
    <row r="131" spans="1:14" x14ac:dyDescent="0.3">
      <c r="A131">
        <v>14</v>
      </c>
      <c r="B131">
        <v>122</v>
      </c>
      <c r="E131" t="s">
        <v>206</v>
      </c>
      <c r="K131" t="s">
        <v>254</v>
      </c>
      <c r="L131" t="s">
        <v>11</v>
      </c>
      <c r="M131">
        <v>0</v>
      </c>
      <c r="N131">
        <v>0</v>
      </c>
    </row>
    <row r="132" spans="1:14" x14ac:dyDescent="0.3">
      <c r="A132">
        <v>14</v>
      </c>
      <c r="B132">
        <v>123</v>
      </c>
      <c r="E132" t="s">
        <v>207</v>
      </c>
      <c r="K132" t="s">
        <v>255</v>
      </c>
      <c r="L132" t="s">
        <v>11</v>
      </c>
      <c r="M132">
        <v>0</v>
      </c>
      <c r="N132">
        <v>0</v>
      </c>
    </row>
    <row r="133" spans="1:14" x14ac:dyDescent="0.3">
      <c r="A133">
        <v>14</v>
      </c>
      <c r="B133">
        <v>124</v>
      </c>
      <c r="E133" t="s">
        <v>208</v>
      </c>
      <c r="K133" t="s">
        <v>256</v>
      </c>
      <c r="L133" t="s">
        <v>11</v>
      </c>
      <c r="M133">
        <v>0</v>
      </c>
      <c r="N133">
        <v>0</v>
      </c>
    </row>
    <row r="134" spans="1:14" x14ac:dyDescent="0.3">
      <c r="A134">
        <v>14</v>
      </c>
      <c r="B134">
        <v>125</v>
      </c>
      <c r="E134" t="s">
        <v>209</v>
      </c>
      <c r="K134" t="s">
        <v>257</v>
      </c>
      <c r="L134" t="s">
        <v>11</v>
      </c>
      <c r="M134">
        <v>0</v>
      </c>
      <c r="N134">
        <v>0</v>
      </c>
    </row>
    <row r="135" spans="1:14" x14ac:dyDescent="0.3">
      <c r="A135">
        <v>14</v>
      </c>
      <c r="B135">
        <v>126</v>
      </c>
      <c r="E135" t="s">
        <v>210</v>
      </c>
      <c r="K135" t="s">
        <v>258</v>
      </c>
      <c r="L135" t="s">
        <v>11</v>
      </c>
      <c r="M135">
        <v>0</v>
      </c>
      <c r="N135">
        <v>0</v>
      </c>
    </row>
    <row r="136" spans="1:14" x14ac:dyDescent="0.3">
      <c r="A136">
        <v>14</v>
      </c>
      <c r="B136">
        <v>127</v>
      </c>
      <c r="E136" t="s">
        <v>211</v>
      </c>
      <c r="K136" t="s">
        <v>259</v>
      </c>
      <c r="L136" t="s">
        <v>11</v>
      </c>
      <c r="M136">
        <v>0</v>
      </c>
      <c r="N136">
        <v>0</v>
      </c>
    </row>
    <row r="137" spans="1:14" x14ac:dyDescent="0.3">
      <c r="A137">
        <v>14</v>
      </c>
      <c r="B137">
        <v>128</v>
      </c>
      <c r="E137" t="s">
        <v>212</v>
      </c>
      <c r="K137" t="s">
        <v>260</v>
      </c>
      <c r="L137" t="s">
        <v>11</v>
      </c>
      <c r="M137">
        <v>0</v>
      </c>
      <c r="N137">
        <v>0</v>
      </c>
    </row>
    <row r="138" spans="1:14" s="11" customFormat="1" x14ac:dyDescent="0.3">
      <c r="A138" s="11">
        <v>14</v>
      </c>
      <c r="B138" s="11">
        <v>214</v>
      </c>
      <c r="E138" s="11" t="s">
        <v>352</v>
      </c>
      <c r="K138" s="11" t="s">
        <v>344</v>
      </c>
      <c r="L138" s="11" t="s">
        <v>12</v>
      </c>
      <c r="M138" s="11">
        <v>0</v>
      </c>
      <c r="N138" s="11">
        <v>0</v>
      </c>
    </row>
    <row r="139" spans="1:14" s="11" customFormat="1" x14ac:dyDescent="0.3">
      <c r="A139" s="11">
        <v>14</v>
      </c>
      <c r="B139" s="11">
        <v>403</v>
      </c>
      <c r="E139" s="11" t="s">
        <v>976</v>
      </c>
      <c r="K139" t="s">
        <v>980</v>
      </c>
      <c r="L139" t="s">
        <v>11</v>
      </c>
      <c r="M139">
        <v>0</v>
      </c>
      <c r="N139">
        <v>0</v>
      </c>
    </row>
    <row r="140" spans="1:14" x14ac:dyDescent="0.3">
      <c r="A140" s="1">
        <v>24</v>
      </c>
      <c r="B140" s="1"/>
      <c r="C140" s="1" t="s">
        <v>47</v>
      </c>
      <c r="D140" s="1">
        <v>9</v>
      </c>
      <c r="E140" s="1"/>
      <c r="F140" s="6" t="s">
        <v>47</v>
      </c>
      <c r="G140" s="6" t="str">
        <f>IF(F140&lt;&gt;"",INDEX('SO CONCEPT'!A:F,MATCH(F140,'SO CONCEPT'!C:C,0),6),"")</f>
        <v>Groupe de Cours</v>
      </c>
      <c r="H140" s="6">
        <f>IF(F140&lt;&gt;"",INDEX('SO CONCEPT'!A:C,MATCH(F140,'SO CONCEPT'!C:C,0),1),"")</f>
        <v>13</v>
      </c>
      <c r="I140" s="6">
        <v>0</v>
      </c>
      <c r="J140" s="6">
        <v>10000</v>
      </c>
      <c r="K140" s="6"/>
      <c r="M140" s="3"/>
      <c r="N140" s="3"/>
    </row>
    <row r="141" spans="1:14" x14ac:dyDescent="0.3">
      <c r="A141">
        <v>24</v>
      </c>
      <c r="B141">
        <v>221</v>
      </c>
      <c r="E141" t="s">
        <v>67</v>
      </c>
      <c r="K141" t="s">
        <v>353</v>
      </c>
      <c r="L141" t="s">
        <v>11</v>
      </c>
      <c r="M141">
        <v>0</v>
      </c>
      <c r="N141">
        <v>1</v>
      </c>
    </row>
    <row r="142" spans="1:14" x14ac:dyDescent="0.3">
      <c r="A142">
        <v>24</v>
      </c>
      <c r="B142">
        <v>222</v>
      </c>
      <c r="E142" t="s">
        <v>68</v>
      </c>
      <c r="K142" t="s">
        <v>354</v>
      </c>
      <c r="L142" t="s">
        <v>11</v>
      </c>
      <c r="M142">
        <v>0</v>
      </c>
      <c r="N142">
        <v>1</v>
      </c>
    </row>
    <row r="143" spans="1:14" x14ac:dyDescent="0.3">
      <c r="A143">
        <v>24</v>
      </c>
      <c r="B143">
        <v>355</v>
      </c>
      <c r="E143" t="s">
        <v>202</v>
      </c>
      <c r="K143" t="s">
        <v>667</v>
      </c>
      <c r="L143" t="s">
        <v>11</v>
      </c>
      <c r="M143">
        <v>0</v>
      </c>
      <c r="N143">
        <v>0</v>
      </c>
    </row>
    <row r="144" spans="1:14" x14ac:dyDescent="0.3">
      <c r="A144">
        <v>24</v>
      </c>
      <c r="B144">
        <v>356</v>
      </c>
      <c r="E144" t="s">
        <v>204</v>
      </c>
      <c r="K144" t="s">
        <v>668</v>
      </c>
      <c r="L144" t="s">
        <v>11</v>
      </c>
      <c r="M144">
        <v>0</v>
      </c>
      <c r="N144">
        <v>0</v>
      </c>
    </row>
    <row r="145" spans="1:14" x14ac:dyDescent="0.3">
      <c r="A145">
        <v>24</v>
      </c>
      <c r="B145">
        <v>357</v>
      </c>
      <c r="E145" t="s">
        <v>205</v>
      </c>
      <c r="K145" t="s">
        <v>669</v>
      </c>
      <c r="L145" t="s">
        <v>11</v>
      </c>
      <c r="M145">
        <v>0</v>
      </c>
      <c r="N145">
        <v>0</v>
      </c>
    </row>
    <row r="146" spans="1:14" x14ac:dyDescent="0.3">
      <c r="A146">
        <v>24</v>
      </c>
      <c r="B146">
        <v>358</v>
      </c>
      <c r="E146" t="s">
        <v>206</v>
      </c>
      <c r="K146" t="s">
        <v>670</v>
      </c>
      <c r="L146" t="s">
        <v>11</v>
      </c>
      <c r="M146">
        <v>0</v>
      </c>
      <c r="N146">
        <v>0</v>
      </c>
    </row>
    <row r="147" spans="1:14" x14ac:dyDescent="0.3">
      <c r="A147">
        <v>24</v>
      </c>
      <c r="B147">
        <v>359</v>
      </c>
      <c r="E147" t="s">
        <v>207</v>
      </c>
      <c r="K147" t="s">
        <v>671</v>
      </c>
      <c r="L147" t="s">
        <v>11</v>
      </c>
      <c r="M147">
        <v>0</v>
      </c>
      <c r="N147">
        <v>0</v>
      </c>
    </row>
    <row r="148" spans="1:14" x14ac:dyDescent="0.3">
      <c r="A148">
        <v>24</v>
      </c>
      <c r="B148">
        <v>360</v>
      </c>
      <c r="E148" t="s">
        <v>208</v>
      </c>
      <c r="K148" t="s">
        <v>672</v>
      </c>
      <c r="L148" t="s">
        <v>11</v>
      </c>
      <c r="M148">
        <v>0</v>
      </c>
      <c r="N148">
        <v>0</v>
      </c>
    </row>
    <row r="149" spans="1:14" x14ac:dyDescent="0.3">
      <c r="A149">
        <v>24</v>
      </c>
      <c r="B149">
        <v>361</v>
      </c>
      <c r="E149" t="s">
        <v>209</v>
      </c>
      <c r="K149" t="s">
        <v>673</v>
      </c>
      <c r="L149" t="s">
        <v>11</v>
      </c>
      <c r="M149">
        <v>0</v>
      </c>
      <c r="N149">
        <v>0</v>
      </c>
    </row>
    <row r="150" spans="1:14" x14ac:dyDescent="0.3">
      <c r="A150">
        <v>24</v>
      </c>
      <c r="B150">
        <v>362</v>
      </c>
      <c r="E150" t="s">
        <v>210</v>
      </c>
      <c r="K150" t="s">
        <v>674</v>
      </c>
      <c r="L150" t="s">
        <v>11</v>
      </c>
      <c r="M150">
        <v>0</v>
      </c>
      <c r="N150">
        <v>0</v>
      </c>
    </row>
    <row r="151" spans="1:14" x14ac:dyDescent="0.3">
      <c r="A151">
        <v>24</v>
      </c>
      <c r="B151">
        <v>363</v>
      </c>
      <c r="E151" t="s">
        <v>211</v>
      </c>
      <c r="K151" t="s">
        <v>675</v>
      </c>
      <c r="L151" t="s">
        <v>11</v>
      </c>
      <c r="M151">
        <v>0</v>
      </c>
      <c r="N151">
        <v>0</v>
      </c>
    </row>
    <row r="152" spans="1:14" x14ac:dyDescent="0.3">
      <c r="A152">
        <v>24</v>
      </c>
      <c r="B152">
        <v>364</v>
      </c>
      <c r="E152" t="s">
        <v>212</v>
      </c>
      <c r="K152" t="s">
        <v>676</v>
      </c>
      <c r="L152" t="s">
        <v>11</v>
      </c>
      <c r="M152">
        <v>0</v>
      </c>
      <c r="N152">
        <v>0</v>
      </c>
    </row>
    <row r="153" spans="1:14" x14ac:dyDescent="0.3">
      <c r="A153">
        <v>24</v>
      </c>
      <c r="B153">
        <v>365</v>
      </c>
      <c r="E153" s="11" t="s">
        <v>352</v>
      </c>
      <c r="F153" s="11"/>
      <c r="G153" s="11"/>
      <c r="H153" s="11"/>
      <c r="I153" s="11"/>
      <c r="J153" s="11"/>
      <c r="K153" s="11" t="s">
        <v>677</v>
      </c>
      <c r="L153" s="11" t="s">
        <v>12</v>
      </c>
      <c r="M153" s="11">
        <v>0</v>
      </c>
      <c r="N153">
        <v>0</v>
      </c>
    </row>
    <row r="154" spans="1:14" x14ac:dyDescent="0.3">
      <c r="A154" s="1">
        <v>15</v>
      </c>
      <c r="B154" s="1"/>
      <c r="C154" s="1" t="s">
        <v>47</v>
      </c>
      <c r="D154" s="1">
        <v>9</v>
      </c>
      <c r="E154" s="1"/>
      <c r="F154" s="6" t="s">
        <v>52</v>
      </c>
      <c r="G154" s="6" t="str">
        <f>IF(F154&lt;&gt;"",INDEX('SO CONCEPT'!A:F,MATCH(F154,'SO CONCEPT'!C:C,0),6),"")</f>
        <v>Groupe de Cours Generique</v>
      </c>
      <c r="H154" s="6">
        <f>IF(F154&lt;&gt;"",INDEX('SO CONCEPT'!A:C,MATCH(F154,'SO CONCEPT'!C:C,0),1),"")</f>
        <v>14</v>
      </c>
      <c r="I154" s="6">
        <v>0</v>
      </c>
      <c r="J154" s="6">
        <v>10000</v>
      </c>
      <c r="K154" s="6"/>
      <c r="M154" s="3"/>
      <c r="N154" s="3"/>
    </row>
    <row r="155" spans="1:14" x14ac:dyDescent="0.3">
      <c r="A155">
        <v>15</v>
      </c>
      <c r="B155">
        <v>130</v>
      </c>
      <c r="E155" t="s">
        <v>67</v>
      </c>
      <c r="K155" t="s">
        <v>96</v>
      </c>
      <c r="L155" t="s">
        <v>11</v>
      </c>
      <c r="M155">
        <v>0</v>
      </c>
      <c r="N155">
        <v>1</v>
      </c>
    </row>
    <row r="156" spans="1:14" x14ac:dyDescent="0.3">
      <c r="A156">
        <v>15</v>
      </c>
      <c r="B156">
        <v>131</v>
      </c>
      <c r="E156" t="s">
        <v>68</v>
      </c>
      <c r="K156" t="s">
        <v>97</v>
      </c>
      <c r="L156" t="s">
        <v>11</v>
      </c>
      <c r="M156">
        <v>0</v>
      </c>
      <c r="N156">
        <v>1</v>
      </c>
    </row>
    <row r="157" spans="1:14" x14ac:dyDescent="0.3">
      <c r="A157">
        <v>15</v>
      </c>
      <c r="B157">
        <v>366</v>
      </c>
      <c r="E157" t="s">
        <v>202</v>
      </c>
      <c r="K157" t="s">
        <v>678</v>
      </c>
      <c r="L157" t="s">
        <v>11</v>
      </c>
      <c r="M157">
        <v>0</v>
      </c>
      <c r="N157">
        <v>0</v>
      </c>
    </row>
    <row r="158" spans="1:14" x14ac:dyDescent="0.3">
      <c r="A158">
        <v>15</v>
      </c>
      <c r="B158">
        <v>367</v>
      </c>
      <c r="E158" t="s">
        <v>204</v>
      </c>
      <c r="K158" t="s">
        <v>679</v>
      </c>
      <c r="L158" t="s">
        <v>11</v>
      </c>
      <c r="M158">
        <v>0</v>
      </c>
      <c r="N158">
        <v>0</v>
      </c>
    </row>
    <row r="159" spans="1:14" x14ac:dyDescent="0.3">
      <c r="A159">
        <v>15</v>
      </c>
      <c r="B159">
        <v>368</v>
      </c>
      <c r="E159" t="s">
        <v>205</v>
      </c>
      <c r="K159" t="s">
        <v>680</v>
      </c>
      <c r="L159" t="s">
        <v>11</v>
      </c>
      <c r="M159">
        <v>0</v>
      </c>
      <c r="N159">
        <v>0</v>
      </c>
    </row>
    <row r="160" spans="1:14" x14ac:dyDescent="0.3">
      <c r="A160">
        <v>15</v>
      </c>
      <c r="B160">
        <v>369</v>
      </c>
      <c r="E160" t="s">
        <v>206</v>
      </c>
      <c r="K160" t="s">
        <v>681</v>
      </c>
      <c r="L160" t="s">
        <v>11</v>
      </c>
      <c r="M160">
        <v>0</v>
      </c>
      <c r="N160">
        <v>0</v>
      </c>
    </row>
    <row r="161" spans="1:14" x14ac:dyDescent="0.3">
      <c r="A161">
        <v>15</v>
      </c>
      <c r="B161">
        <v>370</v>
      </c>
      <c r="E161" t="s">
        <v>207</v>
      </c>
      <c r="K161" t="s">
        <v>682</v>
      </c>
      <c r="L161" t="s">
        <v>11</v>
      </c>
      <c r="M161">
        <v>0</v>
      </c>
      <c r="N161">
        <v>0</v>
      </c>
    </row>
    <row r="162" spans="1:14" x14ac:dyDescent="0.3">
      <c r="A162">
        <v>15</v>
      </c>
      <c r="B162">
        <v>371</v>
      </c>
      <c r="E162" t="s">
        <v>208</v>
      </c>
      <c r="K162" t="s">
        <v>683</v>
      </c>
      <c r="L162" t="s">
        <v>11</v>
      </c>
      <c r="M162">
        <v>0</v>
      </c>
      <c r="N162">
        <v>0</v>
      </c>
    </row>
    <row r="163" spans="1:14" x14ac:dyDescent="0.3">
      <c r="A163">
        <v>15</v>
      </c>
      <c r="B163">
        <v>372</v>
      </c>
      <c r="E163" t="s">
        <v>209</v>
      </c>
      <c r="K163" t="s">
        <v>684</v>
      </c>
      <c r="L163" t="s">
        <v>11</v>
      </c>
      <c r="M163">
        <v>0</v>
      </c>
      <c r="N163">
        <v>0</v>
      </c>
    </row>
    <row r="164" spans="1:14" x14ac:dyDescent="0.3">
      <c r="A164">
        <v>15</v>
      </c>
      <c r="B164">
        <v>373</v>
      </c>
      <c r="E164" t="s">
        <v>210</v>
      </c>
      <c r="K164" t="s">
        <v>685</v>
      </c>
      <c r="L164" t="s">
        <v>11</v>
      </c>
      <c r="M164">
        <v>0</v>
      </c>
      <c r="N164">
        <v>0</v>
      </c>
    </row>
    <row r="165" spans="1:14" x14ac:dyDescent="0.3">
      <c r="A165">
        <v>15</v>
      </c>
      <c r="B165">
        <v>374</v>
      </c>
      <c r="E165" t="s">
        <v>211</v>
      </c>
      <c r="K165" t="s">
        <v>686</v>
      </c>
      <c r="L165" t="s">
        <v>11</v>
      </c>
      <c r="M165">
        <v>0</v>
      </c>
      <c r="N165">
        <v>0</v>
      </c>
    </row>
    <row r="166" spans="1:14" x14ac:dyDescent="0.3">
      <c r="A166">
        <v>15</v>
      </c>
      <c r="B166">
        <v>375</v>
      </c>
      <c r="E166" t="s">
        <v>212</v>
      </c>
      <c r="K166" t="s">
        <v>687</v>
      </c>
      <c r="L166" t="s">
        <v>11</v>
      </c>
      <c r="M166">
        <v>0</v>
      </c>
      <c r="N166">
        <v>0</v>
      </c>
    </row>
    <row r="167" spans="1:14" x14ac:dyDescent="0.3">
      <c r="A167">
        <v>15</v>
      </c>
      <c r="B167">
        <v>376</v>
      </c>
      <c r="E167" s="11" t="s">
        <v>352</v>
      </c>
      <c r="F167" s="11"/>
      <c r="G167" s="11"/>
      <c r="H167" s="11"/>
      <c r="I167" s="11"/>
      <c r="J167" s="11"/>
      <c r="K167" s="11" t="s">
        <v>688</v>
      </c>
      <c r="L167" s="11" t="s">
        <v>12</v>
      </c>
      <c r="M167" s="11">
        <v>0</v>
      </c>
      <c r="N167">
        <v>0</v>
      </c>
    </row>
    <row r="168" spans="1:14" x14ac:dyDescent="0.3">
      <c r="A168" s="1">
        <v>16</v>
      </c>
      <c r="B168" s="1"/>
      <c r="C168" s="1" t="s">
        <v>47</v>
      </c>
      <c r="D168" s="1">
        <v>9</v>
      </c>
      <c r="E168" s="1"/>
      <c r="F168" s="6" t="s">
        <v>57</v>
      </c>
      <c r="G168" s="6" t="str">
        <f>IF(F168&lt;&gt;"",INDEX('SO CONCEPT'!A:F,MATCH(F168,'SO CONCEPT'!C:C,0),6),"")</f>
        <v>Cours</v>
      </c>
      <c r="H168" s="6">
        <f>IF(F168&lt;&gt;"",INDEX('SO CONCEPT'!A:C,MATCH(F168,'SO CONCEPT'!C:C,0),1),"")</f>
        <v>18</v>
      </c>
      <c r="I168" s="6">
        <v>0</v>
      </c>
      <c r="J168" s="6">
        <v>10000</v>
      </c>
      <c r="K168" s="6"/>
      <c r="M168" s="3"/>
      <c r="N168" s="3"/>
    </row>
    <row r="169" spans="1:14" x14ac:dyDescent="0.3">
      <c r="A169">
        <v>16</v>
      </c>
      <c r="B169">
        <v>132</v>
      </c>
      <c r="E169" t="s">
        <v>67</v>
      </c>
      <c r="K169" t="s">
        <v>104</v>
      </c>
      <c r="L169" t="s">
        <v>11</v>
      </c>
      <c r="M169">
        <v>0</v>
      </c>
      <c r="N169">
        <v>1</v>
      </c>
    </row>
    <row r="170" spans="1:14" x14ac:dyDescent="0.3">
      <c r="A170">
        <v>16</v>
      </c>
      <c r="B170">
        <v>133</v>
      </c>
      <c r="E170" t="s">
        <v>68</v>
      </c>
      <c r="K170" t="s">
        <v>105</v>
      </c>
      <c r="L170" t="s">
        <v>11</v>
      </c>
      <c r="M170">
        <v>0</v>
      </c>
      <c r="N170">
        <v>1</v>
      </c>
    </row>
    <row r="171" spans="1:14" x14ac:dyDescent="0.3">
      <c r="A171">
        <v>16</v>
      </c>
      <c r="B171">
        <v>134</v>
      </c>
      <c r="E171" t="s">
        <v>202</v>
      </c>
      <c r="K171" t="s">
        <v>216</v>
      </c>
      <c r="L171" t="s">
        <v>11</v>
      </c>
      <c r="M171">
        <v>0</v>
      </c>
      <c r="N171">
        <v>0</v>
      </c>
    </row>
    <row r="172" spans="1:14" x14ac:dyDescent="0.3">
      <c r="A172">
        <v>16</v>
      </c>
      <c r="B172">
        <v>135</v>
      </c>
      <c r="E172" t="s">
        <v>204</v>
      </c>
      <c r="K172" t="s">
        <v>261</v>
      </c>
      <c r="L172" t="s">
        <v>11</v>
      </c>
      <c r="M172">
        <v>0</v>
      </c>
      <c r="N172">
        <v>0</v>
      </c>
    </row>
    <row r="173" spans="1:14" x14ac:dyDescent="0.3">
      <c r="A173">
        <v>16</v>
      </c>
      <c r="B173">
        <v>136</v>
      </c>
      <c r="E173" t="s">
        <v>205</v>
      </c>
      <c r="K173" t="s">
        <v>262</v>
      </c>
      <c r="L173" t="s">
        <v>11</v>
      </c>
      <c r="M173">
        <v>0</v>
      </c>
      <c r="N173">
        <v>0</v>
      </c>
    </row>
    <row r="174" spans="1:14" x14ac:dyDescent="0.3">
      <c r="A174">
        <v>16</v>
      </c>
      <c r="B174">
        <v>137</v>
      </c>
      <c r="E174" t="s">
        <v>206</v>
      </c>
      <c r="K174" t="s">
        <v>263</v>
      </c>
      <c r="L174" t="s">
        <v>11</v>
      </c>
      <c r="M174">
        <v>0</v>
      </c>
      <c r="N174">
        <v>0</v>
      </c>
    </row>
    <row r="175" spans="1:14" x14ac:dyDescent="0.3">
      <c r="A175">
        <v>16</v>
      </c>
      <c r="B175">
        <v>138</v>
      </c>
      <c r="E175" t="s">
        <v>207</v>
      </c>
      <c r="K175" t="s">
        <v>264</v>
      </c>
      <c r="L175" t="s">
        <v>11</v>
      </c>
      <c r="M175">
        <v>0</v>
      </c>
      <c r="N175">
        <v>0</v>
      </c>
    </row>
    <row r="176" spans="1:14" x14ac:dyDescent="0.3">
      <c r="A176">
        <v>16</v>
      </c>
      <c r="B176">
        <v>139</v>
      </c>
      <c r="E176" t="s">
        <v>208</v>
      </c>
      <c r="K176" t="s">
        <v>265</v>
      </c>
      <c r="L176" t="s">
        <v>11</v>
      </c>
      <c r="M176">
        <v>0</v>
      </c>
      <c r="N176">
        <v>0</v>
      </c>
    </row>
    <row r="177" spans="1:14" x14ac:dyDescent="0.3">
      <c r="A177">
        <v>16</v>
      </c>
      <c r="B177">
        <v>140</v>
      </c>
      <c r="E177" t="s">
        <v>209</v>
      </c>
      <c r="K177" t="s">
        <v>266</v>
      </c>
      <c r="L177" t="s">
        <v>11</v>
      </c>
      <c r="M177">
        <v>0</v>
      </c>
      <c r="N177">
        <v>0</v>
      </c>
    </row>
    <row r="178" spans="1:14" x14ac:dyDescent="0.3">
      <c r="A178">
        <v>16</v>
      </c>
      <c r="B178">
        <v>141</v>
      </c>
      <c r="E178" t="s">
        <v>210</v>
      </c>
      <c r="K178" t="s">
        <v>267</v>
      </c>
      <c r="L178" t="s">
        <v>11</v>
      </c>
      <c r="M178">
        <v>0</v>
      </c>
      <c r="N178">
        <v>0</v>
      </c>
    </row>
    <row r="179" spans="1:14" x14ac:dyDescent="0.3">
      <c r="A179">
        <v>16</v>
      </c>
      <c r="B179">
        <v>142</v>
      </c>
      <c r="E179" t="s">
        <v>211</v>
      </c>
      <c r="K179" t="s">
        <v>268</v>
      </c>
      <c r="L179" t="s">
        <v>11</v>
      </c>
      <c r="M179">
        <v>0</v>
      </c>
      <c r="N179">
        <v>0</v>
      </c>
    </row>
    <row r="180" spans="1:14" x14ac:dyDescent="0.3">
      <c r="A180">
        <v>16</v>
      </c>
      <c r="B180">
        <v>143</v>
      </c>
      <c r="E180" t="s">
        <v>212</v>
      </c>
      <c r="K180" t="s">
        <v>269</v>
      </c>
      <c r="L180" t="s">
        <v>11</v>
      </c>
      <c r="M180">
        <v>0</v>
      </c>
      <c r="N180">
        <v>0</v>
      </c>
    </row>
    <row r="181" spans="1:14" s="11" customFormat="1" x14ac:dyDescent="0.3">
      <c r="A181" s="11">
        <v>16</v>
      </c>
      <c r="B181" s="11">
        <v>215</v>
      </c>
      <c r="E181" s="11" t="s">
        <v>352</v>
      </c>
      <c r="K181" s="11" t="s">
        <v>345</v>
      </c>
      <c r="L181" s="11" t="s">
        <v>12</v>
      </c>
      <c r="M181" s="11">
        <v>0</v>
      </c>
      <c r="N181" s="11">
        <v>0</v>
      </c>
    </row>
    <row r="182" spans="1:14" s="11" customFormat="1" x14ac:dyDescent="0.3">
      <c r="A182" s="11">
        <v>16</v>
      </c>
      <c r="B182" s="11">
        <v>404</v>
      </c>
      <c r="E182" s="11" t="s">
        <v>976</v>
      </c>
      <c r="K182" t="s">
        <v>981</v>
      </c>
      <c r="L182" t="s">
        <v>11</v>
      </c>
      <c r="M182">
        <v>0</v>
      </c>
      <c r="N182">
        <v>0</v>
      </c>
    </row>
    <row r="183" spans="1:14" x14ac:dyDescent="0.3">
      <c r="A183" s="1">
        <v>17</v>
      </c>
      <c r="B183" s="1"/>
      <c r="C183" s="1" t="s">
        <v>52</v>
      </c>
      <c r="D183" s="1">
        <v>10</v>
      </c>
      <c r="E183" s="1"/>
      <c r="F183" s="6" t="s">
        <v>57</v>
      </c>
      <c r="G183" s="6" t="str">
        <f>IF(F183&lt;&gt;"",INDEX('SO CONCEPT'!A:F,MATCH(F183,'SO CONCEPT'!C:C,0),6),"")</f>
        <v>Cours</v>
      </c>
      <c r="H183" s="6">
        <f>IF(F183&lt;&gt;"",INDEX('SO CONCEPT'!A:C,MATCH(F183,'SO CONCEPT'!C:C,0),1),"")</f>
        <v>18</v>
      </c>
      <c r="I183" s="6">
        <v>0</v>
      </c>
      <c r="J183" s="6">
        <v>10000</v>
      </c>
      <c r="K183" s="6"/>
      <c r="M183" s="3"/>
      <c r="N183" s="3"/>
    </row>
    <row r="184" spans="1:14" x14ac:dyDescent="0.3">
      <c r="A184">
        <v>17</v>
      </c>
      <c r="B184">
        <v>145</v>
      </c>
      <c r="E184" t="s">
        <v>67</v>
      </c>
      <c r="K184" t="s">
        <v>106</v>
      </c>
      <c r="L184" t="s">
        <v>11</v>
      </c>
      <c r="M184">
        <v>0</v>
      </c>
      <c r="N184">
        <v>1</v>
      </c>
    </row>
    <row r="185" spans="1:14" x14ac:dyDescent="0.3">
      <c r="A185">
        <v>17</v>
      </c>
      <c r="B185">
        <v>146</v>
      </c>
      <c r="E185" t="s">
        <v>68</v>
      </c>
      <c r="K185" t="s">
        <v>107</v>
      </c>
      <c r="L185" t="s">
        <v>11</v>
      </c>
      <c r="M185">
        <v>0</v>
      </c>
      <c r="N185">
        <v>1</v>
      </c>
    </row>
    <row r="186" spans="1:14" x14ac:dyDescent="0.3">
      <c r="A186">
        <v>17</v>
      </c>
      <c r="B186">
        <v>147</v>
      </c>
      <c r="E186" t="s">
        <v>202</v>
      </c>
      <c r="K186" t="s">
        <v>217</v>
      </c>
      <c r="L186" t="s">
        <v>11</v>
      </c>
      <c r="M186">
        <v>0</v>
      </c>
      <c r="N186">
        <v>0</v>
      </c>
    </row>
    <row r="187" spans="1:14" x14ac:dyDescent="0.3">
      <c r="A187">
        <v>17</v>
      </c>
      <c r="B187">
        <v>148</v>
      </c>
      <c r="E187" t="s">
        <v>204</v>
      </c>
      <c r="K187" t="s">
        <v>270</v>
      </c>
      <c r="L187" t="s">
        <v>11</v>
      </c>
      <c r="M187">
        <v>0</v>
      </c>
      <c r="N187">
        <v>0</v>
      </c>
    </row>
    <row r="188" spans="1:14" x14ac:dyDescent="0.3">
      <c r="A188">
        <v>17</v>
      </c>
      <c r="B188">
        <v>149</v>
      </c>
      <c r="E188" t="s">
        <v>205</v>
      </c>
      <c r="K188" t="s">
        <v>271</v>
      </c>
      <c r="L188" t="s">
        <v>11</v>
      </c>
      <c r="M188">
        <v>0</v>
      </c>
      <c r="N188">
        <v>0</v>
      </c>
    </row>
    <row r="189" spans="1:14" x14ac:dyDescent="0.3">
      <c r="A189">
        <v>17</v>
      </c>
      <c r="B189">
        <v>150</v>
      </c>
      <c r="E189" t="s">
        <v>206</v>
      </c>
      <c r="K189" t="s">
        <v>272</v>
      </c>
      <c r="L189" t="s">
        <v>11</v>
      </c>
      <c r="M189">
        <v>0</v>
      </c>
      <c r="N189">
        <v>0</v>
      </c>
    </row>
    <row r="190" spans="1:14" x14ac:dyDescent="0.3">
      <c r="A190">
        <v>17</v>
      </c>
      <c r="B190">
        <v>151</v>
      </c>
      <c r="E190" t="s">
        <v>207</v>
      </c>
      <c r="K190" t="s">
        <v>273</v>
      </c>
      <c r="L190" t="s">
        <v>11</v>
      </c>
      <c r="M190">
        <v>0</v>
      </c>
      <c r="N190">
        <v>0</v>
      </c>
    </row>
    <row r="191" spans="1:14" x14ac:dyDescent="0.3">
      <c r="A191">
        <v>17</v>
      </c>
      <c r="B191">
        <v>152</v>
      </c>
      <c r="E191" t="s">
        <v>208</v>
      </c>
      <c r="K191" t="s">
        <v>274</v>
      </c>
      <c r="L191" t="s">
        <v>11</v>
      </c>
      <c r="M191">
        <v>0</v>
      </c>
      <c r="N191">
        <v>0</v>
      </c>
    </row>
    <row r="192" spans="1:14" x14ac:dyDescent="0.3">
      <c r="A192">
        <v>17</v>
      </c>
      <c r="B192">
        <v>153</v>
      </c>
      <c r="E192" t="s">
        <v>209</v>
      </c>
      <c r="K192" t="s">
        <v>275</v>
      </c>
      <c r="L192" t="s">
        <v>11</v>
      </c>
      <c r="M192">
        <v>0</v>
      </c>
      <c r="N192">
        <v>0</v>
      </c>
    </row>
    <row r="193" spans="1:14" x14ac:dyDescent="0.3">
      <c r="A193">
        <v>17</v>
      </c>
      <c r="B193">
        <v>154</v>
      </c>
      <c r="E193" t="s">
        <v>210</v>
      </c>
      <c r="K193" t="s">
        <v>276</v>
      </c>
      <c r="L193" t="s">
        <v>11</v>
      </c>
      <c r="M193">
        <v>0</v>
      </c>
      <c r="N193">
        <v>0</v>
      </c>
    </row>
    <row r="194" spans="1:14" x14ac:dyDescent="0.3">
      <c r="A194">
        <v>17</v>
      </c>
      <c r="B194">
        <v>155</v>
      </c>
      <c r="E194" t="s">
        <v>211</v>
      </c>
      <c r="K194" t="s">
        <v>277</v>
      </c>
      <c r="L194" t="s">
        <v>11</v>
      </c>
      <c r="M194">
        <v>0</v>
      </c>
      <c r="N194">
        <v>0</v>
      </c>
    </row>
    <row r="195" spans="1:14" x14ac:dyDescent="0.3">
      <c r="A195">
        <v>17</v>
      </c>
      <c r="B195">
        <v>156</v>
      </c>
      <c r="E195" t="s">
        <v>212</v>
      </c>
      <c r="K195" t="s">
        <v>278</v>
      </c>
      <c r="L195" t="s">
        <v>11</v>
      </c>
      <c r="M195">
        <v>0</v>
      </c>
      <c r="N195">
        <v>0</v>
      </c>
    </row>
    <row r="196" spans="1:14" s="11" customFormat="1" x14ac:dyDescent="0.3">
      <c r="A196" s="11">
        <v>17</v>
      </c>
      <c r="B196" s="11">
        <v>216</v>
      </c>
      <c r="E196" s="11" t="s">
        <v>352</v>
      </c>
      <c r="K196" s="11" t="s">
        <v>346</v>
      </c>
      <c r="L196" s="11" t="s">
        <v>12</v>
      </c>
      <c r="M196" s="11">
        <v>0</v>
      </c>
      <c r="N196" s="11">
        <v>0</v>
      </c>
    </row>
    <row r="197" spans="1:14" s="11" customFormat="1" x14ac:dyDescent="0.3">
      <c r="A197" s="11">
        <v>17</v>
      </c>
      <c r="B197" s="11">
        <v>405</v>
      </c>
      <c r="E197" s="11" t="s">
        <v>976</v>
      </c>
      <c r="K197" t="s">
        <v>982</v>
      </c>
      <c r="L197" t="s">
        <v>11</v>
      </c>
      <c r="M197">
        <v>0</v>
      </c>
      <c r="N197">
        <v>0</v>
      </c>
    </row>
    <row r="198" spans="1:14" x14ac:dyDescent="0.3">
      <c r="A198" s="1">
        <v>18</v>
      </c>
      <c r="B198" s="1"/>
      <c r="C198" s="1" t="s">
        <v>52</v>
      </c>
      <c r="D198" s="1">
        <v>12</v>
      </c>
      <c r="E198" s="1"/>
      <c r="F198" s="6" t="s">
        <v>57</v>
      </c>
      <c r="G198" s="6" t="str">
        <f>IF(F198&lt;&gt;"",INDEX('SO CONCEPT'!A:F,MATCH(F198,'SO CONCEPT'!C:C,0),6),"")</f>
        <v>Cours</v>
      </c>
      <c r="H198" s="6">
        <f>IF(F198&lt;&gt;"",INDEX('SO CONCEPT'!A:C,MATCH(F198,'SO CONCEPT'!C:C,0),1),"")</f>
        <v>18</v>
      </c>
      <c r="I198" s="6">
        <v>0</v>
      </c>
      <c r="J198" s="6">
        <v>10000</v>
      </c>
      <c r="K198" s="6"/>
      <c r="M198" s="3"/>
      <c r="N198" s="3"/>
    </row>
    <row r="199" spans="1:14" x14ac:dyDescent="0.3">
      <c r="A199">
        <v>18</v>
      </c>
      <c r="B199">
        <v>158</v>
      </c>
      <c r="E199" t="s">
        <v>67</v>
      </c>
      <c r="K199" t="s">
        <v>108</v>
      </c>
      <c r="L199" t="s">
        <v>11</v>
      </c>
      <c r="M199">
        <v>0</v>
      </c>
      <c r="N199">
        <v>1</v>
      </c>
    </row>
    <row r="200" spans="1:14" x14ac:dyDescent="0.3">
      <c r="A200">
        <v>18</v>
      </c>
      <c r="B200">
        <v>159</v>
      </c>
      <c r="E200" t="s">
        <v>68</v>
      </c>
      <c r="K200" t="s">
        <v>109</v>
      </c>
      <c r="L200" t="s">
        <v>11</v>
      </c>
      <c r="M200">
        <v>0</v>
      </c>
      <c r="N200">
        <v>1</v>
      </c>
    </row>
    <row r="201" spans="1:14" x14ac:dyDescent="0.3">
      <c r="A201">
        <v>18</v>
      </c>
      <c r="B201">
        <v>160</v>
      </c>
      <c r="E201" t="s">
        <v>202</v>
      </c>
      <c r="K201" t="s">
        <v>218</v>
      </c>
      <c r="L201" t="s">
        <v>11</v>
      </c>
      <c r="M201">
        <v>0</v>
      </c>
      <c r="N201">
        <v>0</v>
      </c>
    </row>
    <row r="202" spans="1:14" x14ac:dyDescent="0.3">
      <c r="A202">
        <v>18</v>
      </c>
      <c r="B202">
        <v>161</v>
      </c>
      <c r="E202" t="s">
        <v>204</v>
      </c>
      <c r="K202" t="s">
        <v>279</v>
      </c>
      <c r="L202" t="s">
        <v>11</v>
      </c>
      <c r="M202">
        <v>0</v>
      </c>
      <c r="N202">
        <v>0</v>
      </c>
    </row>
    <row r="203" spans="1:14" x14ac:dyDescent="0.3">
      <c r="A203">
        <v>18</v>
      </c>
      <c r="B203">
        <v>162</v>
      </c>
      <c r="E203" t="s">
        <v>205</v>
      </c>
      <c r="K203" t="s">
        <v>280</v>
      </c>
      <c r="L203" t="s">
        <v>11</v>
      </c>
      <c r="M203">
        <v>0</v>
      </c>
      <c r="N203">
        <v>0</v>
      </c>
    </row>
    <row r="204" spans="1:14" x14ac:dyDescent="0.3">
      <c r="A204">
        <v>18</v>
      </c>
      <c r="B204">
        <v>163</v>
      </c>
      <c r="E204" t="s">
        <v>206</v>
      </c>
      <c r="K204" t="s">
        <v>281</v>
      </c>
      <c r="L204" t="s">
        <v>11</v>
      </c>
      <c r="M204">
        <v>0</v>
      </c>
      <c r="N204">
        <v>0</v>
      </c>
    </row>
    <row r="205" spans="1:14" x14ac:dyDescent="0.3">
      <c r="A205">
        <v>18</v>
      </c>
      <c r="B205">
        <v>164</v>
      </c>
      <c r="E205" t="s">
        <v>207</v>
      </c>
      <c r="K205" t="s">
        <v>282</v>
      </c>
      <c r="L205" t="s">
        <v>11</v>
      </c>
      <c r="M205">
        <v>0</v>
      </c>
      <c r="N205">
        <v>0</v>
      </c>
    </row>
    <row r="206" spans="1:14" x14ac:dyDescent="0.3">
      <c r="A206">
        <v>18</v>
      </c>
      <c r="B206">
        <v>165</v>
      </c>
      <c r="E206" t="s">
        <v>208</v>
      </c>
      <c r="K206" t="s">
        <v>283</v>
      </c>
      <c r="L206" t="s">
        <v>11</v>
      </c>
      <c r="M206">
        <v>0</v>
      </c>
      <c r="N206">
        <v>0</v>
      </c>
    </row>
    <row r="207" spans="1:14" x14ac:dyDescent="0.3">
      <c r="A207">
        <v>18</v>
      </c>
      <c r="B207">
        <v>166</v>
      </c>
      <c r="E207" t="s">
        <v>209</v>
      </c>
      <c r="K207" t="s">
        <v>284</v>
      </c>
      <c r="L207" t="s">
        <v>11</v>
      </c>
      <c r="M207">
        <v>0</v>
      </c>
      <c r="N207">
        <v>0</v>
      </c>
    </row>
    <row r="208" spans="1:14" x14ac:dyDescent="0.3">
      <c r="A208">
        <v>18</v>
      </c>
      <c r="B208">
        <v>167</v>
      </c>
      <c r="E208" t="s">
        <v>210</v>
      </c>
      <c r="K208" t="s">
        <v>285</v>
      </c>
      <c r="L208" t="s">
        <v>11</v>
      </c>
      <c r="M208">
        <v>0</v>
      </c>
      <c r="N208">
        <v>0</v>
      </c>
    </row>
    <row r="209" spans="1:14" x14ac:dyDescent="0.3">
      <c r="A209">
        <v>18</v>
      </c>
      <c r="B209">
        <v>168</v>
      </c>
      <c r="E209" t="s">
        <v>211</v>
      </c>
      <c r="K209" t="s">
        <v>286</v>
      </c>
      <c r="L209" t="s">
        <v>11</v>
      </c>
      <c r="M209">
        <v>0</v>
      </c>
      <c r="N209">
        <v>0</v>
      </c>
    </row>
    <row r="210" spans="1:14" x14ac:dyDescent="0.3">
      <c r="A210">
        <v>18</v>
      </c>
      <c r="B210">
        <v>169</v>
      </c>
      <c r="E210" t="s">
        <v>212</v>
      </c>
      <c r="K210" t="s">
        <v>287</v>
      </c>
      <c r="L210" t="s">
        <v>11</v>
      </c>
      <c r="M210">
        <v>0</v>
      </c>
      <c r="N210">
        <v>0</v>
      </c>
    </row>
    <row r="211" spans="1:14" s="11" customFormat="1" x14ac:dyDescent="0.3">
      <c r="A211" s="11">
        <v>18</v>
      </c>
      <c r="B211" s="11">
        <v>217</v>
      </c>
      <c r="E211" s="11" t="s">
        <v>352</v>
      </c>
      <c r="K211" s="11" t="s">
        <v>347</v>
      </c>
      <c r="L211" s="11" t="s">
        <v>12</v>
      </c>
      <c r="M211" s="11">
        <v>0</v>
      </c>
      <c r="N211" s="11">
        <v>0</v>
      </c>
    </row>
    <row r="212" spans="1:14" s="11" customFormat="1" x14ac:dyDescent="0.3">
      <c r="A212" s="11">
        <v>18</v>
      </c>
      <c r="B212" s="11">
        <v>406</v>
      </c>
      <c r="E212" s="11" t="s">
        <v>976</v>
      </c>
      <c r="K212" t="s">
        <v>983</v>
      </c>
      <c r="L212" t="s">
        <v>11</v>
      </c>
      <c r="M212">
        <v>0</v>
      </c>
      <c r="N212">
        <v>0</v>
      </c>
    </row>
    <row r="213" spans="1:14" x14ac:dyDescent="0.3">
      <c r="A213" s="1">
        <v>25</v>
      </c>
      <c r="B213" s="1"/>
      <c r="C213" s="1" t="s">
        <v>47</v>
      </c>
      <c r="D213" s="1">
        <v>24</v>
      </c>
      <c r="E213" s="1"/>
      <c r="F213" s="6" t="s">
        <v>57</v>
      </c>
      <c r="G213" s="6" t="str">
        <f>IF(F213&lt;&gt;"",INDEX('SO CONCEPT'!A:F,MATCH(F213,'SO CONCEPT'!C:C,0),6),"")</f>
        <v>Cours</v>
      </c>
      <c r="H213" s="6">
        <f>IF(F213&lt;&gt;"",INDEX('SO CONCEPT'!A:C,MATCH(F213,'SO CONCEPT'!C:C,0),1),"")</f>
        <v>18</v>
      </c>
      <c r="I213" s="6">
        <v>0</v>
      </c>
      <c r="J213" s="6">
        <v>10000</v>
      </c>
      <c r="K213" s="6"/>
      <c r="M213" s="3"/>
      <c r="N213" s="3"/>
    </row>
    <row r="214" spans="1:14" x14ac:dyDescent="0.3">
      <c r="A214">
        <v>25</v>
      </c>
      <c r="B214">
        <v>223</v>
      </c>
      <c r="E214" t="s">
        <v>67</v>
      </c>
      <c r="K214" t="s">
        <v>355</v>
      </c>
      <c r="L214" t="s">
        <v>11</v>
      </c>
      <c r="M214">
        <v>0</v>
      </c>
      <c r="N214">
        <v>1</v>
      </c>
    </row>
    <row r="215" spans="1:14" x14ac:dyDescent="0.3">
      <c r="A215">
        <v>25</v>
      </c>
      <c r="B215">
        <v>224</v>
      </c>
      <c r="E215" t="s">
        <v>68</v>
      </c>
      <c r="K215" t="s">
        <v>356</v>
      </c>
      <c r="L215" t="s">
        <v>11</v>
      </c>
      <c r="M215">
        <v>0</v>
      </c>
      <c r="N215">
        <v>1</v>
      </c>
    </row>
    <row r="216" spans="1:14" x14ac:dyDescent="0.3">
      <c r="A216">
        <v>25</v>
      </c>
      <c r="B216">
        <v>225</v>
      </c>
      <c r="E216" t="s">
        <v>202</v>
      </c>
      <c r="K216" t="s">
        <v>357</v>
      </c>
      <c r="L216" t="s">
        <v>11</v>
      </c>
      <c r="M216">
        <v>0</v>
      </c>
      <c r="N216">
        <v>0</v>
      </c>
    </row>
    <row r="217" spans="1:14" x14ac:dyDescent="0.3">
      <c r="A217">
        <v>25</v>
      </c>
      <c r="B217">
        <v>226</v>
      </c>
      <c r="E217" t="s">
        <v>204</v>
      </c>
      <c r="K217" t="s">
        <v>358</v>
      </c>
      <c r="L217" t="s">
        <v>11</v>
      </c>
      <c r="M217">
        <v>0</v>
      </c>
      <c r="N217">
        <v>0</v>
      </c>
    </row>
    <row r="218" spans="1:14" x14ac:dyDescent="0.3">
      <c r="A218">
        <v>25</v>
      </c>
      <c r="B218">
        <v>227</v>
      </c>
      <c r="E218" t="s">
        <v>205</v>
      </c>
      <c r="K218" t="s">
        <v>359</v>
      </c>
      <c r="L218" t="s">
        <v>11</v>
      </c>
      <c r="M218">
        <v>0</v>
      </c>
      <c r="N218">
        <v>0</v>
      </c>
    </row>
    <row r="219" spans="1:14" x14ac:dyDescent="0.3">
      <c r="A219">
        <v>25</v>
      </c>
      <c r="B219">
        <v>228</v>
      </c>
      <c r="E219" t="s">
        <v>206</v>
      </c>
      <c r="K219" t="s">
        <v>360</v>
      </c>
      <c r="L219" t="s">
        <v>11</v>
      </c>
      <c r="M219">
        <v>0</v>
      </c>
      <c r="N219">
        <v>0</v>
      </c>
    </row>
    <row r="220" spans="1:14" x14ac:dyDescent="0.3">
      <c r="A220">
        <v>25</v>
      </c>
      <c r="B220">
        <v>229</v>
      </c>
      <c r="E220" t="s">
        <v>207</v>
      </c>
      <c r="K220" t="s">
        <v>361</v>
      </c>
      <c r="L220" t="s">
        <v>11</v>
      </c>
      <c r="M220">
        <v>0</v>
      </c>
      <c r="N220">
        <v>0</v>
      </c>
    </row>
    <row r="221" spans="1:14" x14ac:dyDescent="0.3">
      <c r="A221">
        <v>25</v>
      </c>
      <c r="B221">
        <v>230</v>
      </c>
      <c r="E221" t="s">
        <v>208</v>
      </c>
      <c r="K221" t="s">
        <v>362</v>
      </c>
      <c r="L221" t="s">
        <v>11</v>
      </c>
      <c r="M221">
        <v>0</v>
      </c>
      <c r="N221">
        <v>0</v>
      </c>
    </row>
    <row r="222" spans="1:14" x14ac:dyDescent="0.3">
      <c r="A222">
        <v>25</v>
      </c>
      <c r="B222">
        <v>231</v>
      </c>
      <c r="E222" t="s">
        <v>209</v>
      </c>
      <c r="K222" t="s">
        <v>363</v>
      </c>
      <c r="L222" t="s">
        <v>11</v>
      </c>
      <c r="M222">
        <v>0</v>
      </c>
      <c r="N222">
        <v>0</v>
      </c>
    </row>
    <row r="223" spans="1:14" x14ac:dyDescent="0.3">
      <c r="A223">
        <v>25</v>
      </c>
      <c r="B223">
        <v>232</v>
      </c>
      <c r="E223" t="s">
        <v>210</v>
      </c>
      <c r="K223" t="s">
        <v>364</v>
      </c>
      <c r="L223" t="s">
        <v>11</v>
      </c>
      <c r="M223">
        <v>0</v>
      </c>
      <c r="N223">
        <v>0</v>
      </c>
    </row>
    <row r="224" spans="1:14" x14ac:dyDescent="0.3">
      <c r="A224">
        <v>25</v>
      </c>
      <c r="B224">
        <v>233</v>
      </c>
      <c r="E224" t="s">
        <v>211</v>
      </c>
      <c r="K224" t="s">
        <v>365</v>
      </c>
      <c r="L224" t="s">
        <v>11</v>
      </c>
      <c r="M224">
        <v>0</v>
      </c>
      <c r="N224">
        <v>0</v>
      </c>
    </row>
    <row r="225" spans="1:14" x14ac:dyDescent="0.3">
      <c r="A225">
        <v>25</v>
      </c>
      <c r="B225">
        <v>234</v>
      </c>
      <c r="E225" t="s">
        <v>212</v>
      </c>
      <c r="K225" t="s">
        <v>366</v>
      </c>
      <c r="L225" t="s">
        <v>11</v>
      </c>
      <c r="M225">
        <v>0</v>
      </c>
      <c r="N225">
        <v>0</v>
      </c>
    </row>
    <row r="226" spans="1:14" s="11" customFormat="1" x14ac:dyDescent="0.3">
      <c r="A226">
        <v>25</v>
      </c>
      <c r="B226">
        <v>235</v>
      </c>
      <c r="E226" s="11" t="s">
        <v>352</v>
      </c>
      <c r="K226" s="11" t="s">
        <v>367</v>
      </c>
      <c r="L226" s="11" t="s">
        <v>12</v>
      </c>
      <c r="M226" s="11">
        <v>0</v>
      </c>
      <c r="N226" s="11">
        <v>0</v>
      </c>
    </row>
    <row r="227" spans="1:14" s="11" customFormat="1" x14ac:dyDescent="0.3">
      <c r="A227" s="11">
        <v>25</v>
      </c>
      <c r="B227" s="11">
        <v>407</v>
      </c>
      <c r="E227" s="11" t="s">
        <v>976</v>
      </c>
      <c r="K227" t="s">
        <v>984</v>
      </c>
      <c r="L227" t="s">
        <v>11</v>
      </c>
      <c r="M227">
        <v>0</v>
      </c>
      <c r="N227">
        <v>0</v>
      </c>
    </row>
    <row r="228" spans="1:14" x14ac:dyDescent="0.3">
      <c r="A228" s="1">
        <v>19</v>
      </c>
      <c r="B228" s="1"/>
      <c r="C228" s="1" t="s">
        <v>52</v>
      </c>
      <c r="D228" s="1">
        <v>15</v>
      </c>
      <c r="E228" s="1"/>
      <c r="F228" s="6" t="s">
        <v>57</v>
      </c>
      <c r="G228" s="6" t="str">
        <f>IF(F228&lt;&gt;"",INDEX('SO CONCEPT'!A:F,MATCH(F228,'SO CONCEPT'!C:C,0),6),"")</f>
        <v>Cours</v>
      </c>
      <c r="H228" s="6">
        <f>IF(F228&lt;&gt;"",INDEX('SO CONCEPT'!A:C,MATCH(F228,'SO CONCEPT'!C:C,0),1),"")</f>
        <v>18</v>
      </c>
      <c r="I228" s="6">
        <v>0</v>
      </c>
      <c r="J228" s="6">
        <v>10000</v>
      </c>
      <c r="K228" s="6"/>
      <c r="M228" s="3"/>
      <c r="N228" s="3"/>
    </row>
    <row r="229" spans="1:14" x14ac:dyDescent="0.3">
      <c r="A229">
        <v>19</v>
      </c>
      <c r="B229">
        <v>171</v>
      </c>
      <c r="E229" t="s">
        <v>67</v>
      </c>
      <c r="K229" t="s">
        <v>110</v>
      </c>
      <c r="L229" t="s">
        <v>11</v>
      </c>
      <c r="M229">
        <v>0</v>
      </c>
      <c r="N229">
        <v>1</v>
      </c>
    </row>
    <row r="230" spans="1:14" x14ac:dyDescent="0.3">
      <c r="A230">
        <v>19</v>
      </c>
      <c r="B230">
        <v>172</v>
      </c>
      <c r="E230" t="s">
        <v>68</v>
      </c>
      <c r="K230" t="s">
        <v>111</v>
      </c>
      <c r="L230" t="s">
        <v>11</v>
      </c>
      <c r="M230">
        <v>0</v>
      </c>
      <c r="N230">
        <v>1</v>
      </c>
    </row>
    <row r="231" spans="1:14" x14ac:dyDescent="0.3">
      <c r="A231">
        <v>19</v>
      </c>
      <c r="B231">
        <v>173</v>
      </c>
      <c r="E231" t="s">
        <v>202</v>
      </c>
      <c r="K231" t="s">
        <v>219</v>
      </c>
      <c r="L231" t="s">
        <v>11</v>
      </c>
      <c r="M231">
        <v>0</v>
      </c>
      <c r="N231">
        <v>0</v>
      </c>
    </row>
    <row r="232" spans="1:14" x14ac:dyDescent="0.3">
      <c r="A232">
        <v>19</v>
      </c>
      <c r="B232">
        <v>174</v>
      </c>
      <c r="E232" t="s">
        <v>204</v>
      </c>
      <c r="K232" t="s">
        <v>288</v>
      </c>
      <c r="L232" t="s">
        <v>11</v>
      </c>
      <c r="M232">
        <v>0</v>
      </c>
      <c r="N232">
        <v>0</v>
      </c>
    </row>
    <row r="233" spans="1:14" x14ac:dyDescent="0.3">
      <c r="A233">
        <v>19</v>
      </c>
      <c r="B233">
        <v>175</v>
      </c>
      <c r="E233" t="s">
        <v>205</v>
      </c>
      <c r="K233" t="s">
        <v>289</v>
      </c>
      <c r="L233" t="s">
        <v>11</v>
      </c>
      <c r="M233">
        <v>0</v>
      </c>
      <c r="N233">
        <v>0</v>
      </c>
    </row>
    <row r="234" spans="1:14" x14ac:dyDescent="0.3">
      <c r="A234">
        <v>19</v>
      </c>
      <c r="B234">
        <v>176</v>
      </c>
      <c r="E234" t="s">
        <v>206</v>
      </c>
      <c r="K234" t="s">
        <v>290</v>
      </c>
      <c r="L234" t="s">
        <v>11</v>
      </c>
      <c r="M234">
        <v>0</v>
      </c>
      <c r="N234">
        <v>0</v>
      </c>
    </row>
    <row r="235" spans="1:14" x14ac:dyDescent="0.3">
      <c r="A235">
        <v>19</v>
      </c>
      <c r="B235">
        <v>177</v>
      </c>
      <c r="E235" t="s">
        <v>207</v>
      </c>
      <c r="K235" t="s">
        <v>291</v>
      </c>
      <c r="L235" t="s">
        <v>11</v>
      </c>
      <c r="M235">
        <v>0</v>
      </c>
      <c r="N235">
        <v>0</v>
      </c>
    </row>
    <row r="236" spans="1:14" x14ac:dyDescent="0.3">
      <c r="A236">
        <v>19</v>
      </c>
      <c r="B236">
        <v>178</v>
      </c>
      <c r="E236" t="s">
        <v>208</v>
      </c>
      <c r="K236" t="s">
        <v>292</v>
      </c>
      <c r="L236" t="s">
        <v>11</v>
      </c>
      <c r="M236">
        <v>0</v>
      </c>
      <c r="N236">
        <v>0</v>
      </c>
    </row>
    <row r="237" spans="1:14" x14ac:dyDescent="0.3">
      <c r="A237">
        <v>19</v>
      </c>
      <c r="B237">
        <v>179</v>
      </c>
      <c r="E237" t="s">
        <v>209</v>
      </c>
      <c r="K237" t="s">
        <v>293</v>
      </c>
      <c r="L237" t="s">
        <v>11</v>
      </c>
      <c r="M237">
        <v>0</v>
      </c>
      <c r="N237">
        <v>0</v>
      </c>
    </row>
    <row r="238" spans="1:14" x14ac:dyDescent="0.3">
      <c r="A238">
        <v>19</v>
      </c>
      <c r="B238">
        <v>180</v>
      </c>
      <c r="E238" t="s">
        <v>210</v>
      </c>
      <c r="K238" t="s">
        <v>294</v>
      </c>
      <c r="L238" t="s">
        <v>11</v>
      </c>
      <c r="M238">
        <v>0</v>
      </c>
      <c r="N238">
        <v>0</v>
      </c>
    </row>
    <row r="239" spans="1:14" x14ac:dyDescent="0.3">
      <c r="A239">
        <v>19</v>
      </c>
      <c r="B239">
        <v>181</v>
      </c>
      <c r="E239" t="s">
        <v>211</v>
      </c>
      <c r="K239" t="s">
        <v>295</v>
      </c>
      <c r="L239" t="s">
        <v>11</v>
      </c>
      <c r="M239">
        <v>0</v>
      </c>
      <c r="N239">
        <v>0</v>
      </c>
    </row>
    <row r="240" spans="1:14" x14ac:dyDescent="0.3">
      <c r="A240">
        <v>19</v>
      </c>
      <c r="B240">
        <v>182</v>
      </c>
      <c r="E240" t="s">
        <v>212</v>
      </c>
      <c r="K240" t="s">
        <v>296</v>
      </c>
      <c r="L240" t="s">
        <v>11</v>
      </c>
      <c r="M240">
        <v>0</v>
      </c>
      <c r="N240">
        <v>0</v>
      </c>
    </row>
    <row r="241" spans="1:14" s="11" customFormat="1" x14ac:dyDescent="0.3">
      <c r="A241" s="11">
        <v>19</v>
      </c>
      <c r="B241" s="11">
        <v>218</v>
      </c>
      <c r="E241" s="11" t="s">
        <v>352</v>
      </c>
      <c r="K241" s="11" t="s">
        <v>348</v>
      </c>
      <c r="L241" s="11" t="s">
        <v>12</v>
      </c>
      <c r="M241" s="11">
        <v>0</v>
      </c>
      <c r="N241" s="11">
        <v>0</v>
      </c>
    </row>
    <row r="242" spans="1:14" s="11" customFormat="1" x14ac:dyDescent="0.3">
      <c r="A242" s="11">
        <v>19</v>
      </c>
      <c r="B242" s="11">
        <v>408</v>
      </c>
      <c r="E242" s="11" t="s">
        <v>976</v>
      </c>
      <c r="K242" t="s">
        <v>985</v>
      </c>
      <c r="L242" t="s">
        <v>11</v>
      </c>
      <c r="M242">
        <v>0</v>
      </c>
      <c r="N242">
        <v>0</v>
      </c>
    </row>
    <row r="243" spans="1:14" x14ac:dyDescent="0.3">
      <c r="A243" s="1">
        <v>20</v>
      </c>
      <c r="B243" s="1"/>
      <c r="C243" s="1" t="s">
        <v>47</v>
      </c>
      <c r="D243" s="1">
        <v>6</v>
      </c>
      <c r="E243" s="1"/>
      <c r="F243" s="6" t="s">
        <v>47</v>
      </c>
      <c r="G243" s="6" t="str">
        <f>IF(F243&lt;&gt;"",INDEX('SO CONCEPT'!A:F,MATCH(F243,'SO CONCEPT'!C:C,0),6),"")</f>
        <v>Groupe de Cours</v>
      </c>
      <c r="H243" s="6">
        <f>IF(F243&lt;&gt;"",INDEX('SO CONCEPT'!A:C,MATCH(F243,'SO CONCEPT'!C:C,0),1),"")</f>
        <v>13</v>
      </c>
      <c r="I243" s="6">
        <v>0</v>
      </c>
      <c r="J243" s="6">
        <v>10000</v>
      </c>
      <c r="K243" s="6"/>
      <c r="M243" s="3"/>
      <c r="N243" s="3"/>
    </row>
    <row r="244" spans="1:14" x14ac:dyDescent="0.3">
      <c r="A244">
        <v>20</v>
      </c>
      <c r="B244">
        <v>183</v>
      </c>
      <c r="E244" t="s">
        <v>67</v>
      </c>
      <c r="K244" t="s">
        <v>311</v>
      </c>
      <c r="L244" t="s">
        <v>11</v>
      </c>
      <c r="M244">
        <v>0</v>
      </c>
      <c r="N244">
        <v>1</v>
      </c>
    </row>
    <row r="245" spans="1:14" x14ac:dyDescent="0.3">
      <c r="A245">
        <v>20</v>
      </c>
      <c r="B245">
        <v>184</v>
      </c>
      <c r="E245" t="s">
        <v>68</v>
      </c>
      <c r="K245" t="s">
        <v>312</v>
      </c>
      <c r="L245" t="s">
        <v>11</v>
      </c>
      <c r="M245">
        <v>0</v>
      </c>
      <c r="N245">
        <v>1</v>
      </c>
    </row>
    <row r="246" spans="1:14" x14ac:dyDescent="0.3">
      <c r="A246">
        <v>20</v>
      </c>
      <c r="B246">
        <v>377</v>
      </c>
      <c r="E246" t="s">
        <v>202</v>
      </c>
      <c r="K246" t="s">
        <v>689</v>
      </c>
      <c r="L246" t="s">
        <v>11</v>
      </c>
      <c r="M246">
        <v>0</v>
      </c>
      <c r="N246">
        <v>0</v>
      </c>
    </row>
    <row r="247" spans="1:14" x14ac:dyDescent="0.3">
      <c r="A247">
        <v>20</v>
      </c>
      <c r="B247">
        <v>378</v>
      </c>
      <c r="E247" t="s">
        <v>204</v>
      </c>
      <c r="K247" t="s">
        <v>690</v>
      </c>
      <c r="L247" t="s">
        <v>11</v>
      </c>
      <c r="M247">
        <v>0</v>
      </c>
      <c r="N247">
        <v>0</v>
      </c>
    </row>
    <row r="248" spans="1:14" x14ac:dyDescent="0.3">
      <c r="A248">
        <v>20</v>
      </c>
      <c r="B248">
        <v>379</v>
      </c>
      <c r="E248" t="s">
        <v>205</v>
      </c>
      <c r="K248" t="s">
        <v>691</v>
      </c>
      <c r="L248" t="s">
        <v>11</v>
      </c>
      <c r="M248">
        <v>0</v>
      </c>
      <c r="N248">
        <v>0</v>
      </c>
    </row>
    <row r="249" spans="1:14" x14ac:dyDescent="0.3">
      <c r="A249">
        <v>20</v>
      </c>
      <c r="B249">
        <v>380</v>
      </c>
      <c r="E249" t="s">
        <v>206</v>
      </c>
      <c r="K249" t="s">
        <v>692</v>
      </c>
      <c r="L249" t="s">
        <v>11</v>
      </c>
      <c r="M249">
        <v>0</v>
      </c>
      <c r="N249">
        <v>0</v>
      </c>
    </row>
    <row r="250" spans="1:14" x14ac:dyDescent="0.3">
      <c r="A250">
        <v>20</v>
      </c>
      <c r="B250">
        <v>381</v>
      </c>
      <c r="E250" t="s">
        <v>207</v>
      </c>
      <c r="K250" t="s">
        <v>693</v>
      </c>
      <c r="L250" t="s">
        <v>11</v>
      </c>
      <c r="M250">
        <v>0</v>
      </c>
      <c r="N250">
        <v>0</v>
      </c>
    </row>
    <row r="251" spans="1:14" x14ac:dyDescent="0.3">
      <c r="A251">
        <v>20</v>
      </c>
      <c r="B251">
        <v>382</v>
      </c>
      <c r="E251" t="s">
        <v>208</v>
      </c>
      <c r="K251" t="s">
        <v>694</v>
      </c>
      <c r="L251" t="s">
        <v>11</v>
      </c>
      <c r="M251">
        <v>0</v>
      </c>
      <c r="N251">
        <v>0</v>
      </c>
    </row>
    <row r="252" spans="1:14" x14ac:dyDescent="0.3">
      <c r="A252">
        <v>20</v>
      </c>
      <c r="B252">
        <v>383</v>
      </c>
      <c r="E252" t="s">
        <v>209</v>
      </c>
      <c r="K252" t="s">
        <v>695</v>
      </c>
      <c r="L252" t="s">
        <v>11</v>
      </c>
      <c r="M252">
        <v>0</v>
      </c>
      <c r="N252">
        <v>0</v>
      </c>
    </row>
    <row r="253" spans="1:14" x14ac:dyDescent="0.3">
      <c r="A253">
        <v>20</v>
      </c>
      <c r="B253">
        <v>384</v>
      </c>
      <c r="E253" t="s">
        <v>210</v>
      </c>
      <c r="K253" t="s">
        <v>696</v>
      </c>
      <c r="L253" t="s">
        <v>11</v>
      </c>
      <c r="M253">
        <v>0</v>
      </c>
      <c r="N253">
        <v>0</v>
      </c>
    </row>
    <row r="254" spans="1:14" x14ac:dyDescent="0.3">
      <c r="A254">
        <v>20</v>
      </c>
      <c r="B254">
        <v>385</v>
      </c>
      <c r="E254" t="s">
        <v>211</v>
      </c>
      <c r="K254" t="s">
        <v>697</v>
      </c>
      <c r="L254" t="s">
        <v>11</v>
      </c>
      <c r="M254">
        <v>0</v>
      </c>
      <c r="N254">
        <v>0</v>
      </c>
    </row>
    <row r="255" spans="1:14" x14ac:dyDescent="0.3">
      <c r="A255">
        <v>20</v>
      </c>
      <c r="B255">
        <v>386</v>
      </c>
      <c r="E255" t="s">
        <v>212</v>
      </c>
      <c r="K255" t="s">
        <v>698</v>
      </c>
      <c r="L255" t="s">
        <v>11</v>
      </c>
      <c r="M255">
        <v>0</v>
      </c>
      <c r="N255">
        <v>0</v>
      </c>
    </row>
    <row r="256" spans="1:14" x14ac:dyDescent="0.3">
      <c r="A256">
        <v>20</v>
      </c>
      <c r="B256">
        <v>387</v>
      </c>
      <c r="E256" s="11" t="s">
        <v>352</v>
      </c>
      <c r="F256" s="11"/>
      <c r="G256" s="11"/>
      <c r="H256" s="11"/>
      <c r="I256" s="11"/>
      <c r="J256" s="11"/>
      <c r="K256" s="11" t="s">
        <v>699</v>
      </c>
      <c r="L256" s="11" t="s">
        <v>12</v>
      </c>
      <c r="M256" s="11">
        <v>0</v>
      </c>
      <c r="N256">
        <v>0</v>
      </c>
    </row>
    <row r="257" spans="1:14" x14ac:dyDescent="0.3">
      <c r="A257" s="1">
        <v>21</v>
      </c>
      <c r="B257" s="1"/>
      <c r="C257" s="1" t="s">
        <v>47</v>
      </c>
      <c r="D257" s="1">
        <v>20</v>
      </c>
      <c r="E257" s="1"/>
      <c r="F257" s="6" t="s">
        <v>52</v>
      </c>
      <c r="G257" s="6" t="str">
        <f>IF(F257&lt;&gt;"",INDEX('SO CONCEPT'!A:F,MATCH(F257,'SO CONCEPT'!C:C,0),6),"")</f>
        <v>Groupe de Cours Generique</v>
      </c>
      <c r="H257" s="6">
        <f>IF(F257&lt;&gt;"",INDEX('SO CONCEPT'!A:C,MATCH(F257,'SO CONCEPT'!C:C,0),1),"")</f>
        <v>14</v>
      </c>
      <c r="I257" s="6">
        <v>0</v>
      </c>
      <c r="J257" s="6">
        <v>10000</v>
      </c>
      <c r="K257" s="6"/>
      <c r="M257" s="3"/>
      <c r="N257" s="3"/>
    </row>
    <row r="258" spans="1:14" x14ac:dyDescent="0.3">
      <c r="A258">
        <v>21</v>
      </c>
      <c r="B258">
        <v>185</v>
      </c>
      <c r="E258" t="s">
        <v>67</v>
      </c>
      <c r="K258" t="s">
        <v>313</v>
      </c>
      <c r="L258" t="s">
        <v>11</v>
      </c>
      <c r="M258">
        <v>0</v>
      </c>
      <c r="N258">
        <v>1</v>
      </c>
    </row>
    <row r="259" spans="1:14" x14ac:dyDescent="0.3">
      <c r="A259">
        <v>21</v>
      </c>
      <c r="B259">
        <v>186</v>
      </c>
      <c r="E259" t="s">
        <v>68</v>
      </c>
      <c r="K259" t="s">
        <v>314</v>
      </c>
      <c r="L259" t="s">
        <v>11</v>
      </c>
      <c r="M259">
        <v>0</v>
      </c>
      <c r="N259">
        <v>1</v>
      </c>
    </row>
    <row r="260" spans="1:14" x14ac:dyDescent="0.3">
      <c r="A260">
        <v>21</v>
      </c>
      <c r="B260">
        <v>388</v>
      </c>
      <c r="E260" t="s">
        <v>202</v>
      </c>
      <c r="K260" t="s">
        <v>700</v>
      </c>
      <c r="L260" t="s">
        <v>11</v>
      </c>
      <c r="M260">
        <v>0</v>
      </c>
      <c r="N260">
        <v>0</v>
      </c>
    </row>
    <row r="261" spans="1:14" x14ac:dyDescent="0.3">
      <c r="A261">
        <v>21</v>
      </c>
      <c r="B261">
        <v>389</v>
      </c>
      <c r="E261" t="s">
        <v>204</v>
      </c>
      <c r="K261" t="s">
        <v>701</v>
      </c>
      <c r="L261" t="s">
        <v>11</v>
      </c>
      <c r="M261">
        <v>0</v>
      </c>
      <c r="N261">
        <v>0</v>
      </c>
    </row>
    <row r="262" spans="1:14" x14ac:dyDescent="0.3">
      <c r="A262">
        <v>21</v>
      </c>
      <c r="B262">
        <v>390</v>
      </c>
      <c r="E262" t="s">
        <v>205</v>
      </c>
      <c r="K262" t="s">
        <v>702</v>
      </c>
      <c r="L262" t="s">
        <v>11</v>
      </c>
      <c r="M262">
        <v>0</v>
      </c>
      <c r="N262">
        <v>0</v>
      </c>
    </row>
    <row r="263" spans="1:14" x14ac:dyDescent="0.3">
      <c r="A263">
        <v>21</v>
      </c>
      <c r="B263">
        <v>391</v>
      </c>
      <c r="E263" t="s">
        <v>206</v>
      </c>
      <c r="K263" t="s">
        <v>703</v>
      </c>
      <c r="L263" t="s">
        <v>11</v>
      </c>
      <c r="M263">
        <v>0</v>
      </c>
      <c r="N263">
        <v>0</v>
      </c>
    </row>
    <row r="264" spans="1:14" x14ac:dyDescent="0.3">
      <c r="A264">
        <v>21</v>
      </c>
      <c r="B264">
        <v>392</v>
      </c>
      <c r="E264" t="s">
        <v>207</v>
      </c>
      <c r="K264" t="s">
        <v>704</v>
      </c>
      <c r="L264" t="s">
        <v>11</v>
      </c>
      <c r="M264">
        <v>0</v>
      </c>
      <c r="N264">
        <v>0</v>
      </c>
    </row>
    <row r="265" spans="1:14" x14ac:dyDescent="0.3">
      <c r="A265">
        <v>21</v>
      </c>
      <c r="B265">
        <v>393</v>
      </c>
      <c r="E265" t="s">
        <v>208</v>
      </c>
      <c r="K265" t="s">
        <v>705</v>
      </c>
      <c r="L265" t="s">
        <v>11</v>
      </c>
      <c r="M265">
        <v>0</v>
      </c>
      <c r="N265">
        <v>0</v>
      </c>
    </row>
    <row r="266" spans="1:14" x14ac:dyDescent="0.3">
      <c r="A266">
        <v>21</v>
      </c>
      <c r="B266">
        <v>394</v>
      </c>
      <c r="E266" t="s">
        <v>209</v>
      </c>
      <c r="K266" t="s">
        <v>706</v>
      </c>
      <c r="L266" t="s">
        <v>11</v>
      </c>
      <c r="M266">
        <v>0</v>
      </c>
      <c r="N266">
        <v>0</v>
      </c>
    </row>
    <row r="267" spans="1:14" x14ac:dyDescent="0.3">
      <c r="A267">
        <v>21</v>
      </c>
      <c r="B267">
        <v>395</v>
      </c>
      <c r="E267" t="s">
        <v>210</v>
      </c>
      <c r="K267" t="s">
        <v>707</v>
      </c>
      <c r="L267" t="s">
        <v>11</v>
      </c>
      <c r="M267">
        <v>0</v>
      </c>
      <c r="N267">
        <v>0</v>
      </c>
    </row>
    <row r="268" spans="1:14" x14ac:dyDescent="0.3">
      <c r="A268">
        <v>21</v>
      </c>
      <c r="B268">
        <v>396</v>
      </c>
      <c r="E268" t="s">
        <v>211</v>
      </c>
      <c r="K268" t="s">
        <v>708</v>
      </c>
      <c r="L268" t="s">
        <v>11</v>
      </c>
      <c r="M268">
        <v>0</v>
      </c>
      <c r="N268">
        <v>0</v>
      </c>
    </row>
    <row r="269" spans="1:14" x14ac:dyDescent="0.3">
      <c r="A269">
        <v>21</v>
      </c>
      <c r="B269">
        <v>397</v>
      </c>
      <c r="E269" t="s">
        <v>212</v>
      </c>
      <c r="K269" t="s">
        <v>709</v>
      </c>
      <c r="L269" t="s">
        <v>11</v>
      </c>
      <c r="M269">
        <v>0</v>
      </c>
      <c r="N269">
        <v>0</v>
      </c>
    </row>
    <row r="270" spans="1:14" x14ac:dyDescent="0.3">
      <c r="A270">
        <v>21</v>
      </c>
      <c r="B270">
        <v>398</v>
      </c>
      <c r="E270" s="11" t="s">
        <v>352</v>
      </c>
      <c r="F270" s="11"/>
      <c r="G270" s="11"/>
      <c r="H270" s="11"/>
      <c r="I270" s="11"/>
      <c r="J270" s="11"/>
      <c r="K270" s="11" t="s">
        <v>710</v>
      </c>
      <c r="L270" s="11" t="s">
        <v>12</v>
      </c>
      <c r="M270" s="11">
        <v>0</v>
      </c>
      <c r="N270">
        <v>0</v>
      </c>
    </row>
    <row r="271" spans="1:14" x14ac:dyDescent="0.3">
      <c r="A271" s="1">
        <v>22</v>
      </c>
      <c r="B271" s="1"/>
      <c r="C271" s="1" t="s">
        <v>47</v>
      </c>
      <c r="D271" s="1">
        <v>20</v>
      </c>
      <c r="E271" s="1"/>
      <c r="F271" s="6" t="s">
        <v>57</v>
      </c>
      <c r="G271" s="6" t="str">
        <f>IF(F271&lt;&gt;"",INDEX('SO CONCEPT'!A:F,MATCH(F271,'SO CONCEPT'!C:C,0),6),"")</f>
        <v>Cours</v>
      </c>
      <c r="H271" s="6">
        <f>IF(F271&lt;&gt;"",INDEX('SO CONCEPT'!A:C,MATCH(F271,'SO CONCEPT'!C:C,0),1),"")</f>
        <v>18</v>
      </c>
      <c r="I271" s="6">
        <v>0</v>
      </c>
      <c r="J271" s="6">
        <v>10000</v>
      </c>
      <c r="K271" s="6"/>
      <c r="M271" s="3"/>
      <c r="N271" s="3"/>
    </row>
    <row r="272" spans="1:14" x14ac:dyDescent="0.3">
      <c r="A272">
        <v>22</v>
      </c>
      <c r="B272">
        <v>187</v>
      </c>
      <c r="E272" t="s">
        <v>67</v>
      </c>
      <c r="K272" t="s">
        <v>315</v>
      </c>
      <c r="L272" t="s">
        <v>11</v>
      </c>
      <c r="M272">
        <v>0</v>
      </c>
      <c r="N272">
        <v>1</v>
      </c>
    </row>
    <row r="273" spans="1:14" x14ac:dyDescent="0.3">
      <c r="A273">
        <v>22</v>
      </c>
      <c r="B273">
        <v>188</v>
      </c>
      <c r="E273" t="s">
        <v>68</v>
      </c>
      <c r="K273" t="s">
        <v>316</v>
      </c>
      <c r="L273" t="s">
        <v>11</v>
      </c>
      <c r="M273">
        <v>0</v>
      </c>
      <c r="N273">
        <v>1</v>
      </c>
    </row>
    <row r="274" spans="1:14" x14ac:dyDescent="0.3">
      <c r="A274">
        <v>22</v>
      </c>
      <c r="B274">
        <v>189</v>
      </c>
      <c r="E274" t="s">
        <v>202</v>
      </c>
      <c r="K274" t="s">
        <v>317</v>
      </c>
      <c r="L274" t="s">
        <v>11</v>
      </c>
      <c r="M274">
        <v>0</v>
      </c>
      <c r="N274">
        <v>0</v>
      </c>
    </row>
    <row r="275" spans="1:14" x14ac:dyDescent="0.3">
      <c r="A275">
        <v>22</v>
      </c>
      <c r="B275">
        <v>190</v>
      </c>
      <c r="E275" t="s">
        <v>204</v>
      </c>
      <c r="K275" t="s">
        <v>318</v>
      </c>
      <c r="L275" t="s">
        <v>11</v>
      </c>
      <c r="M275">
        <v>0</v>
      </c>
      <c r="N275">
        <v>0</v>
      </c>
    </row>
    <row r="276" spans="1:14" x14ac:dyDescent="0.3">
      <c r="A276">
        <v>22</v>
      </c>
      <c r="B276">
        <v>191</v>
      </c>
      <c r="E276" t="s">
        <v>205</v>
      </c>
      <c r="K276" t="s">
        <v>319</v>
      </c>
      <c r="L276" t="s">
        <v>11</v>
      </c>
      <c r="M276">
        <v>0</v>
      </c>
      <c r="N276">
        <v>0</v>
      </c>
    </row>
    <row r="277" spans="1:14" x14ac:dyDescent="0.3">
      <c r="A277">
        <v>22</v>
      </c>
      <c r="B277">
        <v>192</v>
      </c>
      <c r="E277" t="s">
        <v>206</v>
      </c>
      <c r="K277" t="s">
        <v>320</v>
      </c>
      <c r="L277" t="s">
        <v>11</v>
      </c>
      <c r="M277">
        <v>0</v>
      </c>
      <c r="N277">
        <v>0</v>
      </c>
    </row>
    <row r="278" spans="1:14" x14ac:dyDescent="0.3">
      <c r="A278">
        <v>22</v>
      </c>
      <c r="B278">
        <v>193</v>
      </c>
      <c r="E278" t="s">
        <v>207</v>
      </c>
      <c r="K278" t="s">
        <v>321</v>
      </c>
      <c r="L278" t="s">
        <v>11</v>
      </c>
      <c r="M278">
        <v>0</v>
      </c>
      <c r="N278">
        <v>0</v>
      </c>
    </row>
    <row r="279" spans="1:14" x14ac:dyDescent="0.3">
      <c r="A279">
        <v>22</v>
      </c>
      <c r="B279">
        <v>194</v>
      </c>
      <c r="E279" t="s">
        <v>208</v>
      </c>
      <c r="K279" t="s">
        <v>322</v>
      </c>
      <c r="L279" t="s">
        <v>11</v>
      </c>
      <c r="M279">
        <v>0</v>
      </c>
      <c r="N279">
        <v>0</v>
      </c>
    </row>
    <row r="280" spans="1:14" x14ac:dyDescent="0.3">
      <c r="A280">
        <v>22</v>
      </c>
      <c r="B280">
        <v>195</v>
      </c>
      <c r="E280" t="s">
        <v>209</v>
      </c>
      <c r="K280" t="s">
        <v>323</v>
      </c>
      <c r="L280" t="s">
        <v>11</v>
      </c>
      <c r="M280">
        <v>0</v>
      </c>
      <c r="N280">
        <v>0</v>
      </c>
    </row>
    <row r="281" spans="1:14" x14ac:dyDescent="0.3">
      <c r="A281">
        <v>22</v>
      </c>
      <c r="B281">
        <v>196</v>
      </c>
      <c r="E281" t="s">
        <v>210</v>
      </c>
      <c r="K281" t="s">
        <v>324</v>
      </c>
      <c r="L281" t="s">
        <v>11</v>
      </c>
      <c r="M281">
        <v>0</v>
      </c>
      <c r="N281">
        <v>0</v>
      </c>
    </row>
    <row r="282" spans="1:14" x14ac:dyDescent="0.3">
      <c r="A282">
        <v>22</v>
      </c>
      <c r="B282">
        <v>197</v>
      </c>
      <c r="E282" t="s">
        <v>211</v>
      </c>
      <c r="K282" t="s">
        <v>325</v>
      </c>
      <c r="L282" t="s">
        <v>11</v>
      </c>
      <c r="M282">
        <v>0</v>
      </c>
      <c r="N282">
        <v>0</v>
      </c>
    </row>
    <row r="283" spans="1:14" x14ac:dyDescent="0.3">
      <c r="A283">
        <v>22</v>
      </c>
      <c r="B283">
        <v>198</v>
      </c>
      <c r="E283" t="s">
        <v>212</v>
      </c>
      <c r="K283" t="s">
        <v>326</v>
      </c>
      <c r="L283" t="s">
        <v>11</v>
      </c>
      <c r="M283">
        <v>0</v>
      </c>
      <c r="N283">
        <v>0</v>
      </c>
    </row>
    <row r="284" spans="1:14" s="11" customFormat="1" x14ac:dyDescent="0.3">
      <c r="A284" s="11">
        <v>22</v>
      </c>
      <c r="B284" s="11">
        <v>219</v>
      </c>
      <c r="E284" s="11" t="s">
        <v>352</v>
      </c>
      <c r="K284" s="11" t="s">
        <v>349</v>
      </c>
      <c r="L284" s="11" t="s">
        <v>12</v>
      </c>
      <c r="M284" s="11">
        <v>0</v>
      </c>
      <c r="N284" s="11">
        <v>0</v>
      </c>
    </row>
    <row r="285" spans="1:14" s="11" customFormat="1" x14ac:dyDescent="0.3">
      <c r="A285" s="11">
        <v>22</v>
      </c>
      <c r="B285" s="11">
        <v>409</v>
      </c>
      <c r="E285" s="11" t="s">
        <v>976</v>
      </c>
      <c r="K285" t="s">
        <v>986</v>
      </c>
      <c r="L285" t="s">
        <v>11</v>
      </c>
      <c r="M285">
        <v>0</v>
      </c>
      <c r="N285">
        <v>0</v>
      </c>
    </row>
    <row r="286" spans="1:14" x14ac:dyDescent="0.3">
      <c r="A286" s="1">
        <v>23</v>
      </c>
      <c r="B286" s="1"/>
      <c r="C286" s="1" t="s">
        <v>52</v>
      </c>
      <c r="D286" s="1">
        <v>21</v>
      </c>
      <c r="E286" s="1"/>
      <c r="F286" s="6" t="s">
        <v>57</v>
      </c>
      <c r="G286" s="6" t="str">
        <f>IF(F286&lt;&gt;"",INDEX('SO CONCEPT'!A:F,MATCH(F286,'SO CONCEPT'!C:C,0),6),"")</f>
        <v>Cours</v>
      </c>
      <c r="H286" s="6">
        <f>IF(F286&lt;&gt;"",INDEX('SO CONCEPT'!A:C,MATCH(F286,'SO CONCEPT'!C:C,0),1),"")</f>
        <v>18</v>
      </c>
      <c r="I286" s="6">
        <v>0</v>
      </c>
      <c r="J286" s="6">
        <v>10000</v>
      </c>
      <c r="K286" s="6"/>
      <c r="M286" s="3"/>
      <c r="N286" s="3"/>
    </row>
    <row r="287" spans="1:14" x14ac:dyDescent="0.3">
      <c r="A287">
        <v>23</v>
      </c>
      <c r="B287">
        <v>199</v>
      </c>
      <c r="E287" t="s">
        <v>67</v>
      </c>
      <c r="K287" t="s">
        <v>327</v>
      </c>
      <c r="L287" t="s">
        <v>11</v>
      </c>
      <c r="M287">
        <v>0</v>
      </c>
      <c r="N287">
        <v>1</v>
      </c>
    </row>
    <row r="288" spans="1:14" x14ac:dyDescent="0.3">
      <c r="A288">
        <v>23</v>
      </c>
      <c r="B288">
        <v>200</v>
      </c>
      <c r="E288" t="s">
        <v>68</v>
      </c>
      <c r="K288" t="s">
        <v>328</v>
      </c>
      <c r="L288" t="s">
        <v>11</v>
      </c>
      <c r="M288">
        <v>0</v>
      </c>
      <c r="N288">
        <v>1</v>
      </c>
    </row>
    <row r="289" spans="1:14" x14ac:dyDescent="0.3">
      <c r="A289">
        <v>23</v>
      </c>
      <c r="B289">
        <v>201</v>
      </c>
      <c r="E289" t="s">
        <v>202</v>
      </c>
      <c r="K289" t="s">
        <v>329</v>
      </c>
      <c r="L289" t="s">
        <v>11</v>
      </c>
      <c r="M289">
        <v>0</v>
      </c>
      <c r="N289">
        <v>0</v>
      </c>
    </row>
    <row r="290" spans="1:14" x14ac:dyDescent="0.3">
      <c r="A290">
        <v>23</v>
      </c>
      <c r="B290">
        <v>202</v>
      </c>
      <c r="E290" t="s">
        <v>204</v>
      </c>
      <c r="K290" t="s">
        <v>330</v>
      </c>
      <c r="L290" t="s">
        <v>11</v>
      </c>
      <c r="M290">
        <v>0</v>
      </c>
      <c r="N290">
        <v>0</v>
      </c>
    </row>
    <row r="291" spans="1:14" x14ac:dyDescent="0.3">
      <c r="A291">
        <v>23</v>
      </c>
      <c r="B291">
        <v>203</v>
      </c>
      <c r="E291" t="s">
        <v>205</v>
      </c>
      <c r="K291" t="s">
        <v>331</v>
      </c>
      <c r="L291" t="s">
        <v>11</v>
      </c>
      <c r="M291">
        <v>0</v>
      </c>
      <c r="N291">
        <v>0</v>
      </c>
    </row>
    <row r="292" spans="1:14" x14ac:dyDescent="0.3">
      <c r="A292">
        <v>23</v>
      </c>
      <c r="B292">
        <v>204</v>
      </c>
      <c r="E292" t="s">
        <v>206</v>
      </c>
      <c r="K292" t="s">
        <v>332</v>
      </c>
      <c r="L292" t="s">
        <v>11</v>
      </c>
      <c r="M292">
        <v>0</v>
      </c>
      <c r="N292">
        <v>0</v>
      </c>
    </row>
    <row r="293" spans="1:14" x14ac:dyDescent="0.3">
      <c r="A293">
        <v>23</v>
      </c>
      <c r="B293">
        <v>205</v>
      </c>
      <c r="E293" t="s">
        <v>207</v>
      </c>
      <c r="K293" t="s">
        <v>333</v>
      </c>
      <c r="L293" t="s">
        <v>11</v>
      </c>
      <c r="M293">
        <v>0</v>
      </c>
      <c r="N293">
        <v>0</v>
      </c>
    </row>
    <row r="294" spans="1:14" x14ac:dyDescent="0.3">
      <c r="A294">
        <v>23</v>
      </c>
      <c r="B294">
        <v>206</v>
      </c>
      <c r="E294" t="s">
        <v>208</v>
      </c>
      <c r="K294" t="s">
        <v>334</v>
      </c>
      <c r="L294" t="s">
        <v>11</v>
      </c>
      <c r="M294">
        <v>0</v>
      </c>
      <c r="N294">
        <v>0</v>
      </c>
    </row>
    <row r="295" spans="1:14" x14ac:dyDescent="0.3">
      <c r="A295">
        <v>23</v>
      </c>
      <c r="B295">
        <v>207</v>
      </c>
      <c r="E295" t="s">
        <v>209</v>
      </c>
      <c r="K295" t="s">
        <v>335</v>
      </c>
      <c r="L295" t="s">
        <v>11</v>
      </c>
      <c r="M295">
        <v>0</v>
      </c>
      <c r="N295">
        <v>0</v>
      </c>
    </row>
    <row r="296" spans="1:14" x14ac:dyDescent="0.3">
      <c r="A296">
        <v>23</v>
      </c>
      <c r="B296">
        <v>208</v>
      </c>
      <c r="E296" t="s">
        <v>210</v>
      </c>
      <c r="K296" t="s">
        <v>336</v>
      </c>
      <c r="L296" t="s">
        <v>11</v>
      </c>
      <c r="M296">
        <v>0</v>
      </c>
      <c r="N296">
        <v>0</v>
      </c>
    </row>
    <row r="297" spans="1:14" x14ac:dyDescent="0.3">
      <c r="A297">
        <v>23</v>
      </c>
      <c r="B297">
        <v>209</v>
      </c>
      <c r="E297" t="s">
        <v>211</v>
      </c>
      <c r="K297" t="s">
        <v>337</v>
      </c>
      <c r="L297" t="s">
        <v>11</v>
      </c>
      <c r="M297">
        <v>0</v>
      </c>
      <c r="N297">
        <v>0</v>
      </c>
    </row>
    <row r="298" spans="1:14" x14ac:dyDescent="0.3">
      <c r="A298">
        <v>23</v>
      </c>
      <c r="B298">
        <v>210</v>
      </c>
      <c r="E298" t="s">
        <v>212</v>
      </c>
      <c r="K298" t="s">
        <v>338</v>
      </c>
      <c r="L298" t="s">
        <v>11</v>
      </c>
      <c r="M298">
        <v>0</v>
      </c>
      <c r="N298">
        <v>0</v>
      </c>
    </row>
    <row r="299" spans="1:14" s="11" customFormat="1" x14ac:dyDescent="0.3">
      <c r="A299" s="11">
        <v>23</v>
      </c>
      <c r="B299" s="11">
        <v>220</v>
      </c>
      <c r="E299" s="11" t="s">
        <v>352</v>
      </c>
      <c r="K299" s="11" t="s">
        <v>350</v>
      </c>
      <c r="L299" s="11" t="s">
        <v>12</v>
      </c>
      <c r="M299" s="11">
        <v>0</v>
      </c>
      <c r="N299" s="11">
        <v>0</v>
      </c>
    </row>
    <row r="300" spans="1:14" s="11" customFormat="1" x14ac:dyDescent="0.3">
      <c r="A300" s="11">
        <v>23</v>
      </c>
      <c r="B300" s="11">
        <v>410</v>
      </c>
      <c r="E300" s="11" t="s">
        <v>976</v>
      </c>
      <c r="K300" t="s">
        <v>987</v>
      </c>
      <c r="L300" t="s">
        <v>11</v>
      </c>
      <c r="M300">
        <v>0</v>
      </c>
      <c r="N300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44"/>
  <sheetViews>
    <sheetView workbookViewId="0"/>
  </sheetViews>
  <sheetFormatPr baseColWidth="10" defaultRowHeight="14.4" x14ac:dyDescent="0.3"/>
  <cols>
    <col min="1" max="1" width="12.44140625" bestFit="1" customWidth="1"/>
    <col min="2" max="2" width="12.109375" bestFit="1" customWidth="1"/>
    <col min="3" max="3" width="17.33203125" customWidth="1"/>
    <col min="4" max="4" width="23.33203125" customWidth="1"/>
    <col min="5" max="5" width="9.44140625" customWidth="1"/>
    <col min="6" max="6" width="46.5546875" customWidth="1"/>
    <col min="7" max="7" width="25.109375" bestFit="1" customWidth="1"/>
    <col min="8" max="8" width="28.44140625" bestFit="1" customWidth="1"/>
  </cols>
  <sheetData>
    <row r="1" spans="1:8" ht="15" customHeight="1" x14ac:dyDescent="0.3">
      <c r="A1" s="4" t="s">
        <v>112</v>
      </c>
      <c r="B1" s="4" t="s">
        <v>113</v>
      </c>
      <c r="C1" s="4" t="s">
        <v>4</v>
      </c>
      <c r="D1" s="5" t="s">
        <v>5</v>
      </c>
      <c r="E1" s="5" t="s">
        <v>0</v>
      </c>
      <c r="F1" s="5" t="s">
        <v>1</v>
      </c>
      <c r="G1" s="5" t="s">
        <v>10</v>
      </c>
      <c r="H1" s="5" t="s">
        <v>13</v>
      </c>
    </row>
    <row r="2" spans="1:8" s="14" customFormat="1" x14ac:dyDescent="0.3">
      <c r="A2" s="15">
        <v>60</v>
      </c>
      <c r="B2" s="15"/>
      <c r="C2" s="15" t="s">
        <v>527</v>
      </c>
      <c r="D2" s="16"/>
      <c r="E2" s="16"/>
      <c r="F2" s="16" t="s">
        <v>528</v>
      </c>
      <c r="G2" s="16"/>
      <c r="H2" s="16"/>
    </row>
    <row r="3" spans="1:8" s="14" customFormat="1" x14ac:dyDescent="0.3">
      <c r="A3" s="14">
        <f>A2</f>
        <v>60</v>
      </c>
      <c r="B3" s="14">
        <v>200</v>
      </c>
      <c r="D3" s="14" t="s">
        <v>529</v>
      </c>
      <c r="E3" s="14" t="s">
        <v>2</v>
      </c>
      <c r="F3" s="14" t="s">
        <v>120</v>
      </c>
      <c r="G3" s="14">
        <v>0</v>
      </c>
      <c r="H3" s="14">
        <v>1</v>
      </c>
    </row>
    <row r="4" spans="1:8" s="14" customFormat="1" x14ac:dyDescent="0.3">
      <c r="A4" s="14">
        <f>A2</f>
        <v>60</v>
      </c>
      <c r="B4" s="14">
        <v>201</v>
      </c>
      <c r="D4" s="14" t="s">
        <v>530</v>
      </c>
      <c r="E4" s="14" t="s">
        <v>2</v>
      </c>
      <c r="F4" s="14" t="s">
        <v>531</v>
      </c>
      <c r="G4" s="14">
        <v>0</v>
      </c>
      <c r="H4" s="14">
        <v>1</v>
      </c>
    </row>
    <row r="5" spans="1:8" x14ac:dyDescent="0.3">
      <c r="A5" s="1">
        <v>61</v>
      </c>
      <c r="B5" s="1"/>
      <c r="C5" s="1" t="s">
        <v>532</v>
      </c>
      <c r="D5" s="6"/>
      <c r="E5" s="6"/>
      <c r="F5" s="6" t="s">
        <v>409</v>
      </c>
      <c r="G5" s="6"/>
      <c r="H5" s="6"/>
    </row>
    <row r="6" spans="1:8" x14ac:dyDescent="0.3">
      <c r="A6">
        <f>A5</f>
        <v>61</v>
      </c>
      <c r="B6">
        <v>202</v>
      </c>
      <c r="D6" t="s">
        <v>533</v>
      </c>
      <c r="E6" t="s">
        <v>2</v>
      </c>
      <c r="F6" t="s">
        <v>120</v>
      </c>
      <c r="G6">
        <v>0</v>
      </c>
      <c r="H6">
        <v>1</v>
      </c>
    </row>
    <row r="7" spans="1:8" x14ac:dyDescent="0.3">
      <c r="A7">
        <f>A5</f>
        <v>61</v>
      </c>
      <c r="B7">
        <v>203</v>
      </c>
      <c r="D7" t="s">
        <v>534</v>
      </c>
      <c r="E7" t="s">
        <v>2</v>
      </c>
      <c r="F7" t="s">
        <v>535</v>
      </c>
      <c r="G7">
        <v>0</v>
      </c>
      <c r="H7">
        <v>1</v>
      </c>
    </row>
    <row r="8" spans="1:8" x14ac:dyDescent="0.3">
      <c r="A8" s="1">
        <v>62</v>
      </c>
      <c r="B8" s="1"/>
      <c r="C8" s="1" t="s">
        <v>536</v>
      </c>
      <c r="D8" s="6"/>
      <c r="E8" s="6"/>
      <c r="F8" s="6" t="s">
        <v>537</v>
      </c>
      <c r="G8" s="6"/>
      <c r="H8" s="6"/>
    </row>
    <row r="9" spans="1:8" x14ac:dyDescent="0.3">
      <c r="A9">
        <f>A8</f>
        <v>62</v>
      </c>
      <c r="B9">
        <v>204</v>
      </c>
      <c r="D9" t="s">
        <v>538</v>
      </c>
      <c r="E9" t="s">
        <v>2</v>
      </c>
      <c r="F9" t="s">
        <v>120</v>
      </c>
      <c r="G9">
        <v>0</v>
      </c>
      <c r="H9">
        <v>1</v>
      </c>
    </row>
    <row r="10" spans="1:8" x14ac:dyDescent="0.3">
      <c r="A10">
        <f>A8</f>
        <v>62</v>
      </c>
      <c r="B10">
        <v>205</v>
      </c>
      <c r="D10" t="s">
        <v>539</v>
      </c>
      <c r="E10" t="s">
        <v>2</v>
      </c>
      <c r="F10" t="s">
        <v>540</v>
      </c>
      <c r="G10">
        <v>0</v>
      </c>
      <c r="H10">
        <v>1</v>
      </c>
    </row>
    <row r="11" spans="1:8" x14ac:dyDescent="0.3">
      <c r="A11" s="1">
        <v>63</v>
      </c>
      <c r="B11" s="1"/>
      <c r="C11" s="1" t="s">
        <v>548</v>
      </c>
      <c r="D11" s="6"/>
      <c r="E11" s="6"/>
      <c r="F11" s="6" t="s">
        <v>58</v>
      </c>
      <c r="G11" s="6"/>
      <c r="H11" s="6"/>
    </row>
    <row r="12" spans="1:8" x14ac:dyDescent="0.3">
      <c r="A12">
        <f>A11</f>
        <v>63</v>
      </c>
      <c r="B12">
        <v>206</v>
      </c>
      <c r="D12" t="s">
        <v>555</v>
      </c>
      <c r="E12" t="s">
        <v>2</v>
      </c>
      <c r="F12" t="s">
        <v>120</v>
      </c>
      <c r="G12">
        <v>0</v>
      </c>
      <c r="H12">
        <v>1</v>
      </c>
    </row>
    <row r="13" spans="1:8" x14ac:dyDescent="0.3">
      <c r="A13">
        <f>A11</f>
        <v>63</v>
      </c>
      <c r="B13">
        <v>207</v>
      </c>
      <c r="D13" t="s">
        <v>556</v>
      </c>
      <c r="E13" t="s">
        <v>2</v>
      </c>
      <c r="F13" t="s">
        <v>541</v>
      </c>
      <c r="G13">
        <v>0</v>
      </c>
      <c r="H13">
        <v>1</v>
      </c>
    </row>
    <row r="14" spans="1:8" x14ac:dyDescent="0.3">
      <c r="A14" s="1">
        <v>64</v>
      </c>
      <c r="B14" s="1"/>
      <c r="C14" s="1" t="s">
        <v>549</v>
      </c>
      <c r="D14" s="6"/>
      <c r="E14" s="6"/>
      <c r="F14" s="6" t="s">
        <v>542</v>
      </c>
      <c r="G14" s="6"/>
      <c r="H14" s="6"/>
    </row>
    <row r="15" spans="1:8" x14ac:dyDescent="0.3">
      <c r="A15">
        <f>A14</f>
        <v>64</v>
      </c>
      <c r="B15">
        <v>208</v>
      </c>
      <c r="D15" t="s">
        <v>554</v>
      </c>
      <c r="E15" t="s">
        <v>2</v>
      </c>
      <c r="F15" t="s">
        <v>120</v>
      </c>
      <c r="G15">
        <v>0</v>
      </c>
      <c r="H15">
        <v>1</v>
      </c>
    </row>
    <row r="16" spans="1:8" x14ac:dyDescent="0.3">
      <c r="A16">
        <f>A14</f>
        <v>64</v>
      </c>
      <c r="B16">
        <v>209</v>
      </c>
      <c r="D16" t="s">
        <v>553</v>
      </c>
      <c r="E16" t="s">
        <v>2</v>
      </c>
      <c r="F16" t="s">
        <v>543</v>
      </c>
      <c r="G16">
        <v>0</v>
      </c>
      <c r="H16">
        <v>1</v>
      </c>
    </row>
    <row r="17" spans="1:8" x14ac:dyDescent="0.3">
      <c r="A17" s="1">
        <v>65</v>
      </c>
      <c r="B17" s="1"/>
      <c r="C17" s="1" t="s">
        <v>550</v>
      </c>
      <c r="D17" s="6"/>
      <c r="E17" s="6"/>
      <c r="F17" s="6" t="s">
        <v>546</v>
      </c>
      <c r="G17" s="6"/>
      <c r="H17" s="6"/>
    </row>
    <row r="18" spans="1:8" x14ac:dyDescent="0.3">
      <c r="A18">
        <f>A17</f>
        <v>65</v>
      </c>
      <c r="B18">
        <v>210</v>
      </c>
      <c r="D18" t="s">
        <v>551</v>
      </c>
      <c r="E18" t="s">
        <v>2</v>
      </c>
      <c r="F18" t="s">
        <v>120</v>
      </c>
      <c r="G18">
        <v>0</v>
      </c>
      <c r="H18">
        <v>1</v>
      </c>
    </row>
    <row r="19" spans="1:8" x14ac:dyDescent="0.3">
      <c r="A19">
        <f>A17</f>
        <v>65</v>
      </c>
      <c r="B19">
        <v>211</v>
      </c>
      <c r="D19" t="s">
        <v>552</v>
      </c>
      <c r="E19" t="s">
        <v>2</v>
      </c>
      <c r="F19" t="s">
        <v>547</v>
      </c>
      <c r="G19">
        <v>0</v>
      </c>
      <c r="H19">
        <v>1</v>
      </c>
    </row>
    <row r="20" spans="1:8" x14ac:dyDescent="0.3">
      <c r="A20" s="1">
        <v>66</v>
      </c>
      <c r="B20" s="1"/>
      <c r="C20" s="1" t="s">
        <v>557</v>
      </c>
      <c r="D20" s="6"/>
      <c r="E20" s="6"/>
      <c r="F20" s="6" t="s">
        <v>34</v>
      </c>
      <c r="G20" s="6"/>
      <c r="H20" s="6"/>
    </row>
    <row r="21" spans="1:8" x14ac:dyDescent="0.3">
      <c r="A21">
        <f>A20</f>
        <v>66</v>
      </c>
      <c r="B21">
        <v>212</v>
      </c>
      <c r="D21" t="s">
        <v>558</v>
      </c>
      <c r="E21" t="s">
        <v>2</v>
      </c>
      <c r="F21" t="s">
        <v>120</v>
      </c>
      <c r="G21">
        <v>0</v>
      </c>
      <c r="H21">
        <v>1</v>
      </c>
    </row>
    <row r="22" spans="1:8" x14ac:dyDescent="0.3">
      <c r="A22">
        <f>A20</f>
        <v>66</v>
      </c>
      <c r="B22">
        <v>213</v>
      </c>
      <c r="D22" t="s">
        <v>559</v>
      </c>
      <c r="E22" t="s">
        <v>2</v>
      </c>
      <c r="F22" t="s">
        <v>560</v>
      </c>
      <c r="G22">
        <v>0</v>
      </c>
      <c r="H22">
        <v>1</v>
      </c>
    </row>
    <row r="23" spans="1:8" x14ac:dyDescent="0.3">
      <c r="A23" s="1">
        <v>67</v>
      </c>
      <c r="B23" s="1"/>
      <c r="C23" s="1" t="s">
        <v>843</v>
      </c>
      <c r="D23" s="6"/>
      <c r="E23" s="6"/>
      <c r="F23" s="6" t="s">
        <v>844</v>
      </c>
      <c r="G23" s="6"/>
      <c r="H23" s="6"/>
    </row>
    <row r="24" spans="1:8" x14ac:dyDescent="0.3">
      <c r="A24">
        <f>A23</f>
        <v>67</v>
      </c>
      <c r="B24">
        <v>214</v>
      </c>
      <c r="D24" t="s">
        <v>846</v>
      </c>
      <c r="E24" t="s">
        <v>2</v>
      </c>
      <c r="F24" t="s">
        <v>120</v>
      </c>
      <c r="G24">
        <v>0</v>
      </c>
      <c r="H24">
        <v>1</v>
      </c>
    </row>
    <row r="25" spans="1:8" x14ac:dyDescent="0.3">
      <c r="A25">
        <f>A23</f>
        <v>67</v>
      </c>
      <c r="B25">
        <v>215</v>
      </c>
      <c r="D25" t="s">
        <v>847</v>
      </c>
      <c r="E25" t="s">
        <v>2</v>
      </c>
      <c r="F25" t="s">
        <v>853</v>
      </c>
      <c r="G25">
        <v>0</v>
      </c>
      <c r="H25">
        <v>1</v>
      </c>
    </row>
    <row r="26" spans="1:8" x14ac:dyDescent="0.3">
      <c r="A26" s="1">
        <v>68</v>
      </c>
      <c r="B26" s="1"/>
      <c r="C26" s="1" t="s">
        <v>845</v>
      </c>
      <c r="D26" s="6"/>
      <c r="E26" s="6"/>
      <c r="F26" s="6" t="s">
        <v>39</v>
      </c>
      <c r="G26" s="6"/>
      <c r="H26" s="6"/>
    </row>
    <row r="27" spans="1:8" x14ac:dyDescent="0.3">
      <c r="A27">
        <f>A26</f>
        <v>68</v>
      </c>
      <c r="B27">
        <v>216</v>
      </c>
      <c r="D27" t="s">
        <v>848</v>
      </c>
      <c r="E27" t="s">
        <v>2</v>
      </c>
      <c r="F27" t="s">
        <v>120</v>
      </c>
      <c r="G27">
        <v>0</v>
      </c>
      <c r="H27">
        <v>1</v>
      </c>
    </row>
    <row r="28" spans="1:8" x14ac:dyDescent="0.3">
      <c r="A28">
        <f>A26</f>
        <v>68</v>
      </c>
      <c r="B28">
        <v>217</v>
      </c>
      <c r="D28" t="s">
        <v>849</v>
      </c>
      <c r="E28" t="s">
        <v>2</v>
      </c>
      <c r="F28" t="s">
        <v>854</v>
      </c>
      <c r="G28">
        <v>0</v>
      </c>
      <c r="H28">
        <v>1</v>
      </c>
    </row>
    <row r="29" spans="1:8" x14ac:dyDescent="0.3">
      <c r="A29" s="1">
        <v>69</v>
      </c>
      <c r="B29" s="1"/>
      <c r="C29" s="1" t="s">
        <v>850</v>
      </c>
      <c r="D29" s="6"/>
      <c r="E29" s="6"/>
      <c r="F29" s="6" t="s">
        <v>855</v>
      </c>
      <c r="G29" s="6"/>
      <c r="H29" s="6"/>
    </row>
    <row r="30" spans="1:8" x14ac:dyDescent="0.3">
      <c r="A30">
        <f>A29</f>
        <v>69</v>
      </c>
      <c r="B30">
        <v>218</v>
      </c>
      <c r="D30" t="s">
        <v>851</v>
      </c>
      <c r="E30" t="s">
        <v>2</v>
      </c>
      <c r="F30" t="s">
        <v>120</v>
      </c>
      <c r="G30">
        <v>0</v>
      </c>
      <c r="H30">
        <v>1</v>
      </c>
    </row>
    <row r="31" spans="1:8" x14ac:dyDescent="0.3">
      <c r="A31">
        <f>A29</f>
        <v>69</v>
      </c>
      <c r="B31">
        <v>219</v>
      </c>
      <c r="D31" t="s">
        <v>852</v>
      </c>
      <c r="E31" t="s">
        <v>2</v>
      </c>
      <c r="F31" t="s">
        <v>543</v>
      </c>
      <c r="G31">
        <v>0</v>
      </c>
      <c r="H31">
        <v>1</v>
      </c>
    </row>
    <row r="32" spans="1:8" x14ac:dyDescent="0.3">
      <c r="A32" s="1">
        <v>70</v>
      </c>
      <c r="B32" s="1"/>
      <c r="C32" s="1" t="s">
        <v>856</v>
      </c>
      <c r="D32" s="6"/>
      <c r="E32" s="6"/>
      <c r="F32" s="6" t="s">
        <v>857</v>
      </c>
      <c r="G32" s="6"/>
      <c r="H32" s="6"/>
    </row>
    <row r="33" spans="1:8" x14ac:dyDescent="0.3">
      <c r="A33">
        <f>A32</f>
        <v>70</v>
      </c>
      <c r="B33">
        <v>220</v>
      </c>
      <c r="D33" t="s">
        <v>860</v>
      </c>
      <c r="E33" t="s">
        <v>2</v>
      </c>
      <c r="F33" t="s">
        <v>120</v>
      </c>
      <c r="G33">
        <v>0</v>
      </c>
      <c r="H33">
        <v>1</v>
      </c>
    </row>
    <row r="34" spans="1:8" x14ac:dyDescent="0.3">
      <c r="A34">
        <f>A32</f>
        <v>70</v>
      </c>
      <c r="B34">
        <v>221</v>
      </c>
      <c r="D34" t="s">
        <v>861</v>
      </c>
      <c r="E34" t="s">
        <v>2</v>
      </c>
      <c r="F34" t="s">
        <v>858</v>
      </c>
      <c r="G34">
        <v>0</v>
      </c>
      <c r="H34">
        <v>1</v>
      </c>
    </row>
    <row r="35" spans="1:8" x14ac:dyDescent="0.3">
      <c r="A35">
        <f>A33</f>
        <v>70</v>
      </c>
      <c r="B35">
        <v>222</v>
      </c>
      <c r="D35" t="s">
        <v>862</v>
      </c>
      <c r="E35" t="s">
        <v>12</v>
      </c>
      <c r="F35" t="s">
        <v>859</v>
      </c>
      <c r="G35">
        <v>0</v>
      </c>
      <c r="H35">
        <v>0</v>
      </c>
    </row>
    <row r="36" spans="1:8" x14ac:dyDescent="0.3">
      <c r="A36">
        <f>A34</f>
        <v>70</v>
      </c>
      <c r="B36">
        <v>223</v>
      </c>
      <c r="D36" t="s">
        <v>863</v>
      </c>
      <c r="E36" t="s">
        <v>2</v>
      </c>
      <c r="F36" t="s">
        <v>371</v>
      </c>
      <c r="G36">
        <v>0</v>
      </c>
      <c r="H36">
        <v>0</v>
      </c>
    </row>
    <row r="37" spans="1:8" x14ac:dyDescent="0.3">
      <c r="A37">
        <f>A35</f>
        <v>70</v>
      </c>
      <c r="B37">
        <v>224</v>
      </c>
      <c r="D37" t="s">
        <v>864</v>
      </c>
      <c r="E37" t="s">
        <v>2</v>
      </c>
      <c r="F37" t="s">
        <v>370</v>
      </c>
      <c r="G37">
        <v>0</v>
      </c>
      <c r="H37">
        <v>0</v>
      </c>
    </row>
    <row r="38" spans="1:8" x14ac:dyDescent="0.3">
      <c r="A38">
        <v>70</v>
      </c>
      <c r="B38">
        <v>229</v>
      </c>
      <c r="D38" t="s">
        <v>905</v>
      </c>
      <c r="E38" t="s">
        <v>12</v>
      </c>
      <c r="F38" t="s">
        <v>340</v>
      </c>
      <c r="G38">
        <v>0</v>
      </c>
      <c r="H38">
        <v>0</v>
      </c>
    </row>
    <row r="39" spans="1:8" x14ac:dyDescent="0.3">
      <c r="A39" s="1">
        <v>71</v>
      </c>
      <c r="B39" s="1"/>
      <c r="C39" s="1" t="s">
        <v>880</v>
      </c>
      <c r="D39" s="6"/>
      <c r="E39" s="6"/>
      <c r="F39" s="6" t="s">
        <v>78</v>
      </c>
      <c r="G39" s="6"/>
      <c r="H39" s="6"/>
    </row>
    <row r="40" spans="1:8" x14ac:dyDescent="0.3">
      <c r="A40">
        <v>71</v>
      </c>
      <c r="B40">
        <v>225</v>
      </c>
      <c r="D40" t="s">
        <v>881</v>
      </c>
      <c r="E40" t="s">
        <v>2</v>
      </c>
      <c r="F40" t="s">
        <v>120</v>
      </c>
      <c r="G40">
        <v>0</v>
      </c>
      <c r="H40">
        <v>1</v>
      </c>
    </row>
    <row r="41" spans="1:8" x14ac:dyDescent="0.3">
      <c r="A41">
        <v>71</v>
      </c>
      <c r="B41">
        <v>226</v>
      </c>
      <c r="D41" t="s">
        <v>882</v>
      </c>
      <c r="E41" t="s">
        <v>2</v>
      </c>
      <c r="F41" t="s">
        <v>893</v>
      </c>
      <c r="G41">
        <v>0</v>
      </c>
      <c r="H41">
        <v>1</v>
      </c>
    </row>
    <row r="42" spans="1:8" x14ac:dyDescent="0.3">
      <c r="A42" s="1">
        <v>72</v>
      </c>
      <c r="B42" s="1"/>
      <c r="C42" s="1" t="s">
        <v>892</v>
      </c>
      <c r="D42" s="6"/>
      <c r="E42" s="6"/>
      <c r="F42" s="6" t="s">
        <v>891</v>
      </c>
      <c r="G42" s="6"/>
      <c r="H42" s="6"/>
    </row>
    <row r="43" spans="1:8" x14ac:dyDescent="0.3">
      <c r="A43">
        <v>72</v>
      </c>
      <c r="B43">
        <v>227</v>
      </c>
      <c r="D43" t="s">
        <v>895</v>
      </c>
      <c r="E43" t="s">
        <v>2</v>
      </c>
      <c r="F43" t="s">
        <v>120</v>
      </c>
      <c r="G43">
        <v>0</v>
      </c>
      <c r="H43">
        <v>1</v>
      </c>
    </row>
    <row r="44" spans="1:8" x14ac:dyDescent="0.3">
      <c r="A44">
        <v>72</v>
      </c>
      <c r="B44">
        <v>228</v>
      </c>
      <c r="D44" t="s">
        <v>896</v>
      </c>
      <c r="E44" t="s">
        <v>2</v>
      </c>
      <c r="F44" t="s">
        <v>894</v>
      </c>
      <c r="G44">
        <v>0</v>
      </c>
      <c r="H44"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15"/>
  <sheetViews>
    <sheetView workbookViewId="0"/>
  </sheetViews>
  <sheetFormatPr baseColWidth="10" defaultRowHeight="14.4" x14ac:dyDescent="0.3"/>
  <cols>
    <col min="1" max="2" width="16" customWidth="1"/>
    <col min="3" max="3" width="29.109375" customWidth="1"/>
    <col min="4" max="4" width="16.5546875" customWidth="1"/>
    <col min="5" max="5" width="18" customWidth="1"/>
    <col min="6" max="6" width="25.109375" customWidth="1"/>
    <col min="7" max="7" width="18" customWidth="1"/>
    <col min="8" max="8" width="22.33203125" customWidth="1"/>
    <col min="9" max="9" width="7.88671875" bestFit="1" customWidth="1"/>
    <col min="10" max="10" width="8.33203125" bestFit="1" customWidth="1"/>
  </cols>
  <sheetData>
    <row r="1" spans="1:10" x14ac:dyDescent="0.3">
      <c r="A1" s="4" t="s">
        <v>126</v>
      </c>
      <c r="B1" s="4" t="s">
        <v>114</v>
      </c>
      <c r="C1" s="4"/>
      <c r="D1" s="5" t="s">
        <v>9</v>
      </c>
      <c r="E1" s="5" t="s">
        <v>6</v>
      </c>
      <c r="F1" s="4"/>
      <c r="G1" s="4" t="s">
        <v>115</v>
      </c>
      <c r="H1" s="5" t="s">
        <v>62</v>
      </c>
      <c r="I1" s="5" t="s">
        <v>7</v>
      </c>
      <c r="J1" s="5" t="s">
        <v>8</v>
      </c>
    </row>
    <row r="2" spans="1:10" x14ac:dyDescent="0.3">
      <c r="A2" s="18" t="s">
        <v>545</v>
      </c>
      <c r="B2" s="18"/>
      <c r="C2" s="18"/>
      <c r="D2" s="18"/>
      <c r="E2" s="18"/>
      <c r="F2" s="18"/>
      <c r="G2" s="18"/>
      <c r="H2" s="18"/>
      <c r="I2" s="18"/>
      <c r="J2" s="18"/>
    </row>
    <row r="4" spans="1:10" x14ac:dyDescent="0.3">
      <c r="A4" s="18" t="s">
        <v>544</v>
      </c>
      <c r="B4" s="18"/>
      <c r="C4" s="18"/>
      <c r="D4" s="18"/>
      <c r="E4" s="18"/>
      <c r="F4" s="18"/>
      <c r="G4" s="18"/>
      <c r="H4" s="18"/>
      <c r="I4" s="18"/>
      <c r="J4" s="18"/>
    </row>
    <row r="5" spans="1:10" s="14" customFormat="1" x14ac:dyDescent="0.3">
      <c r="A5" s="14">
        <v>56</v>
      </c>
      <c r="B5" s="14">
        <v>65</v>
      </c>
      <c r="C5" s="14" t="s">
        <v>546</v>
      </c>
      <c r="D5" s="14" t="s">
        <v>550</v>
      </c>
      <c r="E5" s="14" t="s">
        <v>548</v>
      </c>
      <c r="F5" s="14" t="s">
        <v>58</v>
      </c>
      <c r="G5" s="14">
        <v>63</v>
      </c>
      <c r="H5" s="14" t="s">
        <v>3</v>
      </c>
      <c r="I5" s="14">
        <v>0</v>
      </c>
      <c r="J5" s="14">
        <v>1000</v>
      </c>
    </row>
    <row r="6" spans="1:10" s="14" customFormat="1" x14ac:dyDescent="0.3">
      <c r="A6" s="14">
        <v>57</v>
      </c>
      <c r="B6" s="14">
        <v>65</v>
      </c>
      <c r="C6" s="14" t="s">
        <v>546</v>
      </c>
      <c r="D6" s="14" t="s">
        <v>550</v>
      </c>
      <c r="E6" s="14" t="s">
        <v>549</v>
      </c>
      <c r="F6" s="14" t="s">
        <v>542</v>
      </c>
      <c r="G6" s="14">
        <v>64</v>
      </c>
      <c r="H6" s="14" t="s">
        <v>3</v>
      </c>
      <c r="I6" s="14">
        <v>0</v>
      </c>
      <c r="J6" s="14">
        <v>1000</v>
      </c>
    </row>
    <row r="7" spans="1:10" s="14" customFormat="1" x14ac:dyDescent="0.3">
      <c r="A7" s="14">
        <v>58</v>
      </c>
      <c r="B7" s="14">
        <v>64</v>
      </c>
      <c r="C7" s="14" t="s">
        <v>542</v>
      </c>
      <c r="D7" s="14" t="s">
        <v>549</v>
      </c>
      <c r="E7" s="14" t="s">
        <v>548</v>
      </c>
      <c r="F7" s="14" t="s">
        <v>58</v>
      </c>
      <c r="G7" s="14">
        <v>63</v>
      </c>
      <c r="H7" s="14" t="s">
        <v>3</v>
      </c>
      <c r="I7" s="14">
        <v>1</v>
      </c>
      <c r="J7" s="14">
        <v>1000</v>
      </c>
    </row>
    <row r="8" spans="1:10" x14ac:dyDescent="0.3">
      <c r="A8">
        <v>59</v>
      </c>
      <c r="B8">
        <v>61</v>
      </c>
      <c r="C8" t="s">
        <v>142</v>
      </c>
      <c r="D8" t="s">
        <v>532</v>
      </c>
      <c r="E8" t="s">
        <v>843</v>
      </c>
      <c r="F8" t="s">
        <v>865</v>
      </c>
      <c r="G8">
        <v>67</v>
      </c>
      <c r="H8" t="s">
        <v>3</v>
      </c>
      <c r="I8">
        <v>0</v>
      </c>
      <c r="J8">
        <v>100</v>
      </c>
    </row>
    <row r="9" spans="1:10" x14ac:dyDescent="0.3">
      <c r="A9">
        <v>60</v>
      </c>
      <c r="B9">
        <v>67</v>
      </c>
      <c r="C9" t="s">
        <v>865</v>
      </c>
      <c r="D9" t="s">
        <v>843</v>
      </c>
      <c r="E9" t="s">
        <v>550</v>
      </c>
      <c r="F9" t="s">
        <v>546</v>
      </c>
      <c r="G9">
        <v>65</v>
      </c>
      <c r="H9" t="s">
        <v>3</v>
      </c>
      <c r="I9">
        <v>0</v>
      </c>
      <c r="J9">
        <v>100</v>
      </c>
    </row>
    <row r="10" spans="1:10" x14ac:dyDescent="0.3">
      <c r="A10">
        <v>61</v>
      </c>
      <c r="B10">
        <v>68</v>
      </c>
      <c r="C10" t="s">
        <v>39</v>
      </c>
      <c r="D10" t="s">
        <v>845</v>
      </c>
      <c r="E10" t="s">
        <v>557</v>
      </c>
      <c r="F10" t="s">
        <v>34</v>
      </c>
      <c r="G10">
        <v>66</v>
      </c>
      <c r="H10" t="s">
        <v>3</v>
      </c>
      <c r="I10">
        <v>1</v>
      </c>
      <c r="J10">
        <v>1</v>
      </c>
    </row>
    <row r="11" spans="1:10" x14ac:dyDescent="0.3">
      <c r="A11">
        <v>62</v>
      </c>
      <c r="B11">
        <v>67</v>
      </c>
      <c r="C11" t="s">
        <v>865</v>
      </c>
      <c r="D11" t="s">
        <v>843</v>
      </c>
      <c r="E11" t="s">
        <v>536</v>
      </c>
      <c r="F11" t="s">
        <v>537</v>
      </c>
      <c r="G11">
        <v>62</v>
      </c>
      <c r="H11" t="s">
        <v>3</v>
      </c>
      <c r="I11">
        <v>0</v>
      </c>
      <c r="J11">
        <v>100</v>
      </c>
    </row>
    <row r="12" spans="1:10" x14ac:dyDescent="0.3">
      <c r="A12">
        <v>63</v>
      </c>
      <c r="B12">
        <v>63</v>
      </c>
      <c r="C12" t="s">
        <v>58</v>
      </c>
      <c r="D12" t="s">
        <v>548</v>
      </c>
      <c r="E12" t="s">
        <v>880</v>
      </c>
      <c r="F12" t="s">
        <v>78</v>
      </c>
      <c r="G12">
        <v>71</v>
      </c>
      <c r="H12" t="s">
        <v>3</v>
      </c>
      <c r="I12">
        <v>0</v>
      </c>
      <c r="J12">
        <v>100</v>
      </c>
    </row>
    <row r="13" spans="1:10" x14ac:dyDescent="0.3">
      <c r="A13">
        <v>64</v>
      </c>
      <c r="B13">
        <v>70</v>
      </c>
      <c r="C13" t="s">
        <v>857</v>
      </c>
      <c r="D13" t="s">
        <v>856</v>
      </c>
      <c r="E13" t="s">
        <v>845</v>
      </c>
      <c r="F13" t="s">
        <v>39</v>
      </c>
      <c r="G13">
        <v>68</v>
      </c>
      <c r="H13" t="s">
        <v>3</v>
      </c>
      <c r="I13">
        <v>0</v>
      </c>
      <c r="J13">
        <v>100</v>
      </c>
    </row>
    <row r="14" spans="1:10" x14ac:dyDescent="0.3">
      <c r="A14">
        <v>65</v>
      </c>
      <c r="B14">
        <v>69</v>
      </c>
      <c r="C14" t="s">
        <v>855</v>
      </c>
      <c r="D14" t="s">
        <v>850</v>
      </c>
      <c r="E14" t="s">
        <v>548</v>
      </c>
      <c r="F14" t="s">
        <v>58</v>
      </c>
      <c r="G14">
        <v>63</v>
      </c>
      <c r="H14" t="s">
        <v>3</v>
      </c>
      <c r="I14">
        <v>1</v>
      </c>
      <c r="J14">
        <v>100</v>
      </c>
    </row>
    <row r="15" spans="1:10" x14ac:dyDescent="0.3">
      <c r="A15">
        <v>66</v>
      </c>
      <c r="B15">
        <v>70</v>
      </c>
      <c r="C15" t="s">
        <v>857</v>
      </c>
      <c r="D15" t="s">
        <v>856</v>
      </c>
      <c r="E15" t="s">
        <v>892</v>
      </c>
      <c r="F15" t="s">
        <v>891</v>
      </c>
      <c r="G15">
        <v>72</v>
      </c>
      <c r="H15" t="s">
        <v>3</v>
      </c>
      <c r="I15">
        <v>1</v>
      </c>
      <c r="J15">
        <v>100</v>
      </c>
    </row>
  </sheetData>
  <mergeCells count="2">
    <mergeCell ref="A2:J2"/>
    <mergeCell ref="A4:J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146"/>
  <sheetViews>
    <sheetView workbookViewId="0"/>
  </sheetViews>
  <sheetFormatPr baseColWidth="10" defaultRowHeight="14.4" x14ac:dyDescent="0.3"/>
  <cols>
    <col min="1" max="1" width="20.109375" bestFit="1" customWidth="1"/>
    <col min="2" max="3" width="20.109375" customWidth="1"/>
    <col min="4" max="4" width="21.6640625" customWidth="1"/>
    <col min="5" max="5" width="17.109375" bestFit="1" customWidth="1"/>
    <col min="7" max="7" width="31.109375" customWidth="1"/>
    <col min="8" max="8" width="16.6640625" customWidth="1"/>
    <col min="11" max="11" width="22.88671875" customWidth="1"/>
    <col min="13" max="13" width="25.5546875" customWidth="1"/>
    <col min="14" max="14" width="32" customWidth="1"/>
  </cols>
  <sheetData>
    <row r="1" spans="1:14" x14ac:dyDescent="0.3">
      <c r="A1" s="8" t="s">
        <v>64</v>
      </c>
      <c r="B1" s="8" t="s">
        <v>113</v>
      </c>
      <c r="C1" s="8"/>
      <c r="D1" s="8" t="s">
        <v>65</v>
      </c>
      <c r="E1" s="8" t="s">
        <v>9</v>
      </c>
      <c r="F1" s="8" t="s">
        <v>66</v>
      </c>
      <c r="G1" s="13"/>
      <c r="H1" s="4" t="s">
        <v>115</v>
      </c>
      <c r="I1" s="9" t="s">
        <v>7</v>
      </c>
      <c r="J1" s="9" t="s">
        <v>8</v>
      </c>
      <c r="K1" s="5" t="s">
        <v>5</v>
      </c>
      <c r="L1" s="5" t="s">
        <v>0</v>
      </c>
      <c r="M1" s="5" t="s">
        <v>10</v>
      </c>
      <c r="N1" s="5" t="s">
        <v>13</v>
      </c>
    </row>
    <row r="2" spans="1:14" x14ac:dyDescent="0.3">
      <c r="A2" s="1">
        <v>1</v>
      </c>
      <c r="B2" s="1"/>
      <c r="C2" s="1"/>
      <c r="D2" s="1" t="s">
        <v>63</v>
      </c>
      <c r="E2" s="1"/>
      <c r="F2" s="6" t="s">
        <v>14</v>
      </c>
      <c r="G2" s="6" t="str">
        <f>IF(F2&lt;&gt;"",INDEX('SO CONCEPT'!A:F,MATCH(F2,'SO CONCEPT'!C:C,0),6),"")</f>
        <v>Niveaux d''enseignement</v>
      </c>
      <c r="H2" s="6">
        <f>IF(F2&lt;&gt;"",INDEX('SO CONCEPT'!A:C,MATCH(F2,'SO CONCEPT'!C:C,0),1),"")</f>
        <v>1</v>
      </c>
      <c r="I2" s="6">
        <v>0</v>
      </c>
      <c r="J2" s="6">
        <v>10</v>
      </c>
      <c r="K2" s="6"/>
      <c r="M2" s="3"/>
      <c r="N2" s="3"/>
    </row>
    <row r="3" spans="1:14" x14ac:dyDescent="0.3">
      <c r="A3" s="1">
        <v>2</v>
      </c>
      <c r="B3" s="1"/>
      <c r="C3" s="1" t="s">
        <v>14</v>
      </c>
      <c r="D3" s="1">
        <v>1</v>
      </c>
      <c r="E3" s="1"/>
      <c r="F3" s="6" t="s">
        <v>833</v>
      </c>
      <c r="G3" s="6" t="str">
        <f>IF(F3&lt;&gt;"",INDEX('SO CONCEPT'!A:F,MATCH(F3,'SO CONCEPT'!C:C,0),6),"")</f>
        <v>Organe de représentation</v>
      </c>
      <c r="H3" s="6">
        <f>IF(F3&lt;&gt;"",INDEX('SO CONCEPT'!A:C,MATCH(F3,'SO CONCEPT'!C:C,0),1),"")</f>
        <v>82</v>
      </c>
      <c r="I3" s="6">
        <v>0</v>
      </c>
      <c r="J3" s="6">
        <v>10000</v>
      </c>
      <c r="K3" s="6"/>
      <c r="M3" s="3"/>
      <c r="N3" s="3"/>
    </row>
    <row r="4" spans="1:14" x14ac:dyDescent="0.3">
      <c r="A4" s="1">
        <v>52</v>
      </c>
      <c r="B4" s="1"/>
      <c r="C4" s="6" t="s">
        <v>833</v>
      </c>
      <c r="D4" s="1">
        <v>2</v>
      </c>
      <c r="E4" s="1"/>
      <c r="F4" s="6" t="s">
        <v>532</v>
      </c>
      <c r="G4" s="6" t="s">
        <v>142</v>
      </c>
      <c r="H4" s="6">
        <f>IF(F4&lt;&gt;"",INDEX('SPES CONCEPT'!A:C,MATCH(F4,'SPES CONCEPT'!C:C,0),1),"")</f>
        <v>61</v>
      </c>
      <c r="I4" s="6">
        <v>0</v>
      </c>
      <c r="J4" s="6">
        <v>10</v>
      </c>
      <c r="K4" s="6"/>
      <c r="M4" s="3"/>
      <c r="N4" s="3"/>
    </row>
    <row r="5" spans="1:14" x14ac:dyDescent="0.3">
      <c r="A5" s="1">
        <v>53</v>
      </c>
      <c r="B5" s="1"/>
      <c r="C5" s="1" t="s">
        <v>532</v>
      </c>
      <c r="D5" s="1">
        <v>52</v>
      </c>
      <c r="E5" s="1"/>
      <c r="F5" s="6" t="s">
        <v>843</v>
      </c>
      <c r="G5" s="6" t="s">
        <v>844</v>
      </c>
      <c r="H5" s="6">
        <v>67</v>
      </c>
      <c r="I5" s="6">
        <v>0</v>
      </c>
      <c r="J5" s="6">
        <v>50</v>
      </c>
      <c r="K5" s="6"/>
      <c r="M5" s="3"/>
      <c r="N5" s="3"/>
    </row>
    <row r="6" spans="1:14" x14ac:dyDescent="0.3">
      <c r="A6" s="1">
        <v>54</v>
      </c>
      <c r="B6" s="1"/>
      <c r="C6" s="6" t="s">
        <v>843</v>
      </c>
      <c r="D6" s="1">
        <v>53</v>
      </c>
      <c r="E6" s="1"/>
      <c r="F6" s="6" t="s">
        <v>550</v>
      </c>
      <c r="G6" s="6" t="s">
        <v>546</v>
      </c>
      <c r="H6" s="6">
        <f>IF(F6&lt;&gt;"",INDEX('SPES CONCEPT'!A:C,MATCH(F6,'SPES CONCEPT'!C:C,0),1),"")</f>
        <v>65</v>
      </c>
      <c r="I6" s="6">
        <v>0</v>
      </c>
      <c r="J6" s="6">
        <v>50</v>
      </c>
      <c r="K6" s="6"/>
      <c r="M6" s="3"/>
      <c r="N6" s="3"/>
    </row>
    <row r="7" spans="1:14" x14ac:dyDescent="0.3">
      <c r="A7" s="1">
        <v>55</v>
      </c>
      <c r="B7" s="1"/>
      <c r="C7" s="1" t="s">
        <v>550</v>
      </c>
      <c r="D7" s="1">
        <v>54</v>
      </c>
      <c r="E7" s="1"/>
      <c r="F7" s="6" t="s">
        <v>548</v>
      </c>
      <c r="G7" s="6" t="s">
        <v>58</v>
      </c>
      <c r="H7" s="6">
        <f>IF(F7&lt;&gt;"",INDEX('SPES CONCEPT'!A:C,MATCH(F7,'SPES CONCEPT'!C:C,0),1),"")</f>
        <v>63</v>
      </c>
      <c r="I7" s="6">
        <v>0</v>
      </c>
      <c r="J7" s="6">
        <v>10000</v>
      </c>
      <c r="K7" s="6"/>
      <c r="M7" s="3"/>
      <c r="N7" s="3"/>
    </row>
    <row r="8" spans="1:14" x14ac:dyDescent="0.3">
      <c r="A8">
        <v>55</v>
      </c>
      <c r="B8">
        <v>250</v>
      </c>
      <c r="E8" t="s">
        <v>67</v>
      </c>
      <c r="K8" t="s">
        <v>562</v>
      </c>
      <c r="L8" t="s">
        <v>11</v>
      </c>
      <c r="M8">
        <v>0</v>
      </c>
      <c r="N8">
        <v>1</v>
      </c>
    </row>
    <row r="9" spans="1:14" x14ac:dyDescent="0.3">
      <c r="A9">
        <v>55</v>
      </c>
      <c r="B9">
        <v>251</v>
      </c>
      <c r="E9" t="s">
        <v>68</v>
      </c>
      <c r="K9" t="s">
        <v>563</v>
      </c>
      <c r="L9" t="s">
        <v>11</v>
      </c>
      <c r="M9">
        <v>0</v>
      </c>
      <c r="N9">
        <v>1</v>
      </c>
    </row>
    <row r="10" spans="1:14" x14ac:dyDescent="0.3">
      <c r="A10">
        <v>55</v>
      </c>
      <c r="B10">
        <v>517</v>
      </c>
      <c r="E10" t="s">
        <v>934</v>
      </c>
      <c r="K10" t="s">
        <v>935</v>
      </c>
      <c r="L10" t="s">
        <v>2</v>
      </c>
      <c r="M10">
        <v>0</v>
      </c>
      <c r="N10">
        <v>0</v>
      </c>
    </row>
    <row r="11" spans="1:14" x14ac:dyDescent="0.3">
      <c r="A11">
        <v>55</v>
      </c>
      <c r="B11">
        <v>550</v>
      </c>
      <c r="E11" t="s">
        <v>976</v>
      </c>
      <c r="K11" t="s">
        <v>988</v>
      </c>
      <c r="L11" t="s">
        <v>11</v>
      </c>
      <c r="M11">
        <v>0</v>
      </c>
      <c r="N11">
        <v>0</v>
      </c>
    </row>
    <row r="12" spans="1:14" x14ac:dyDescent="0.3">
      <c r="A12" s="1">
        <v>56</v>
      </c>
      <c r="B12" s="1"/>
      <c r="C12" s="1" t="s">
        <v>550</v>
      </c>
      <c r="D12" s="1">
        <v>54</v>
      </c>
      <c r="E12" s="1"/>
      <c r="F12" s="6" t="s">
        <v>850</v>
      </c>
      <c r="G12" s="6" t="s">
        <v>855</v>
      </c>
      <c r="H12" s="6">
        <f>IF(F12&lt;&gt;"",INDEX('SPES CONCEPT'!A:C,MATCH(F12,'SPES CONCEPT'!C:C,0),1),"")</f>
        <v>69</v>
      </c>
      <c r="I12" s="6">
        <v>0</v>
      </c>
      <c r="J12" s="6">
        <v>10000</v>
      </c>
      <c r="K12" s="6"/>
      <c r="M12" s="3"/>
      <c r="N12" s="3"/>
    </row>
    <row r="13" spans="1:14" x14ac:dyDescent="0.3">
      <c r="A13">
        <v>56</v>
      </c>
      <c r="B13">
        <v>252</v>
      </c>
      <c r="E13" t="s">
        <v>67</v>
      </c>
      <c r="K13" t="s">
        <v>564</v>
      </c>
      <c r="L13" t="s">
        <v>11</v>
      </c>
      <c r="M13">
        <v>0</v>
      </c>
      <c r="N13">
        <v>1</v>
      </c>
    </row>
    <row r="14" spans="1:14" x14ac:dyDescent="0.3">
      <c r="A14">
        <v>56</v>
      </c>
      <c r="B14">
        <v>253</v>
      </c>
      <c r="E14" t="s">
        <v>68</v>
      </c>
      <c r="K14" t="s">
        <v>565</v>
      </c>
      <c r="L14" t="s">
        <v>11</v>
      </c>
      <c r="M14">
        <v>0</v>
      </c>
      <c r="N14">
        <v>1</v>
      </c>
    </row>
    <row r="15" spans="1:14" x14ac:dyDescent="0.3">
      <c r="A15">
        <v>56</v>
      </c>
      <c r="B15">
        <v>518</v>
      </c>
      <c r="E15" t="s">
        <v>934</v>
      </c>
      <c r="K15" t="s">
        <v>936</v>
      </c>
      <c r="L15" t="s">
        <v>2</v>
      </c>
      <c r="M15">
        <v>0</v>
      </c>
      <c r="N15">
        <v>0</v>
      </c>
    </row>
    <row r="16" spans="1:14" x14ac:dyDescent="0.3">
      <c r="A16" s="1">
        <v>57</v>
      </c>
      <c r="B16" s="1"/>
      <c r="C16" s="1" t="s">
        <v>850</v>
      </c>
      <c r="D16" s="1">
        <v>56</v>
      </c>
      <c r="E16" s="1"/>
      <c r="F16" s="6" t="s">
        <v>548</v>
      </c>
      <c r="G16" s="6" t="s">
        <v>58</v>
      </c>
      <c r="H16" s="6">
        <f>IF(F16&lt;&gt;"",INDEX('SPES CONCEPT'!A:C,MATCH(F16,'SPES CONCEPT'!C:C,0),1),"")</f>
        <v>63</v>
      </c>
      <c r="I16" s="6">
        <v>0</v>
      </c>
      <c r="J16" s="6">
        <v>10000</v>
      </c>
      <c r="K16" s="6"/>
      <c r="M16" s="3"/>
      <c r="N16" s="3"/>
    </row>
    <row r="17" spans="1:14" x14ac:dyDescent="0.3">
      <c r="A17">
        <v>57</v>
      </c>
      <c r="B17">
        <v>254</v>
      </c>
      <c r="E17" t="s">
        <v>67</v>
      </c>
      <c r="K17" t="s">
        <v>566</v>
      </c>
      <c r="L17" t="s">
        <v>11</v>
      </c>
      <c r="M17">
        <v>0</v>
      </c>
      <c r="N17">
        <v>1</v>
      </c>
    </row>
    <row r="18" spans="1:14" x14ac:dyDescent="0.3">
      <c r="A18">
        <v>57</v>
      </c>
      <c r="B18">
        <v>255</v>
      </c>
      <c r="E18" t="s">
        <v>68</v>
      </c>
      <c r="K18" t="s">
        <v>567</v>
      </c>
      <c r="L18" t="s">
        <v>11</v>
      </c>
      <c r="M18">
        <v>0</v>
      </c>
      <c r="N18">
        <v>1</v>
      </c>
    </row>
    <row r="19" spans="1:14" x14ac:dyDescent="0.3">
      <c r="A19">
        <v>57</v>
      </c>
      <c r="B19">
        <v>519</v>
      </c>
      <c r="E19" t="s">
        <v>934</v>
      </c>
      <c r="K19" t="s">
        <v>937</v>
      </c>
      <c r="L19" t="s">
        <v>2</v>
      </c>
      <c r="M19">
        <v>0</v>
      </c>
      <c r="N19">
        <v>0</v>
      </c>
    </row>
    <row r="20" spans="1:14" x14ac:dyDescent="0.3">
      <c r="A20">
        <v>57</v>
      </c>
      <c r="B20">
        <v>551</v>
      </c>
      <c r="E20" t="s">
        <v>976</v>
      </c>
      <c r="K20" t="s">
        <v>989</v>
      </c>
      <c r="L20" t="s">
        <v>11</v>
      </c>
      <c r="M20">
        <v>0</v>
      </c>
      <c r="N20">
        <v>0</v>
      </c>
    </row>
    <row r="21" spans="1:14" x14ac:dyDescent="0.3">
      <c r="A21" s="1">
        <v>58</v>
      </c>
      <c r="B21" s="1"/>
      <c r="C21" s="1" t="s">
        <v>550</v>
      </c>
      <c r="D21" s="1">
        <v>54</v>
      </c>
      <c r="E21" s="1"/>
      <c r="F21" s="6" t="s">
        <v>557</v>
      </c>
      <c r="G21" s="6" t="s">
        <v>34</v>
      </c>
      <c r="H21" s="6">
        <f>IF(F21&lt;&gt;"",INDEX('SPES CONCEPT'!A:C,MATCH(F21,'SPES CONCEPT'!C:C,0),1),"")</f>
        <v>66</v>
      </c>
      <c r="I21" s="6">
        <v>0</v>
      </c>
      <c r="J21" s="6">
        <v>10000</v>
      </c>
      <c r="K21" s="6"/>
      <c r="M21" s="3"/>
      <c r="N21" s="3"/>
    </row>
    <row r="22" spans="1:14" x14ac:dyDescent="0.3">
      <c r="A22">
        <v>58</v>
      </c>
      <c r="B22">
        <v>256</v>
      </c>
      <c r="E22" t="s">
        <v>67</v>
      </c>
      <c r="K22" t="s">
        <v>568</v>
      </c>
      <c r="L22" t="s">
        <v>11</v>
      </c>
      <c r="M22">
        <v>0</v>
      </c>
      <c r="N22">
        <v>1</v>
      </c>
    </row>
    <row r="23" spans="1:14" x14ac:dyDescent="0.3">
      <c r="A23">
        <v>58</v>
      </c>
      <c r="B23">
        <v>257</v>
      </c>
      <c r="E23" t="s">
        <v>68</v>
      </c>
      <c r="K23" t="s">
        <v>569</v>
      </c>
      <c r="L23" t="s">
        <v>11</v>
      </c>
      <c r="M23">
        <v>0</v>
      </c>
      <c r="N23">
        <v>1</v>
      </c>
    </row>
    <row r="24" spans="1:14" x14ac:dyDescent="0.3">
      <c r="A24">
        <v>58</v>
      </c>
      <c r="B24">
        <v>520</v>
      </c>
      <c r="E24" t="s">
        <v>934</v>
      </c>
      <c r="K24" t="s">
        <v>938</v>
      </c>
      <c r="L24" t="s">
        <v>2</v>
      </c>
      <c r="M24">
        <v>0</v>
      </c>
      <c r="N24">
        <v>0</v>
      </c>
    </row>
    <row r="25" spans="1:14" x14ac:dyDescent="0.3">
      <c r="A25" s="1">
        <v>59</v>
      </c>
      <c r="B25" s="1"/>
      <c r="C25" s="6" t="s">
        <v>557</v>
      </c>
      <c r="D25" s="1">
        <v>58</v>
      </c>
      <c r="E25" s="1"/>
      <c r="F25" s="6" t="s">
        <v>548</v>
      </c>
      <c r="G25" s="6" t="s">
        <v>58</v>
      </c>
      <c r="H25" s="6">
        <f>IF(F25&lt;&gt;"",INDEX('SPES CONCEPT'!A:C,MATCH(F25,'SPES CONCEPT'!C:C,0),1),"")</f>
        <v>63</v>
      </c>
      <c r="I25" s="6">
        <v>0</v>
      </c>
      <c r="J25" s="6">
        <v>10000</v>
      </c>
      <c r="K25" s="6"/>
      <c r="M25" s="3"/>
      <c r="N25" s="3"/>
    </row>
    <row r="26" spans="1:14" x14ac:dyDescent="0.3">
      <c r="A26">
        <v>59</v>
      </c>
      <c r="B26">
        <v>258</v>
      </c>
      <c r="E26" t="s">
        <v>67</v>
      </c>
      <c r="K26" t="s">
        <v>570</v>
      </c>
      <c r="L26" t="s">
        <v>11</v>
      </c>
      <c r="M26">
        <v>0</v>
      </c>
      <c r="N26">
        <v>1</v>
      </c>
    </row>
    <row r="27" spans="1:14" x14ac:dyDescent="0.3">
      <c r="A27">
        <v>59</v>
      </c>
      <c r="B27">
        <v>259</v>
      </c>
      <c r="E27" t="s">
        <v>68</v>
      </c>
      <c r="K27" t="s">
        <v>571</v>
      </c>
      <c r="L27" t="s">
        <v>11</v>
      </c>
      <c r="M27">
        <v>0</v>
      </c>
      <c r="N27">
        <v>1</v>
      </c>
    </row>
    <row r="28" spans="1:14" x14ac:dyDescent="0.3">
      <c r="A28">
        <v>59</v>
      </c>
      <c r="B28">
        <v>521</v>
      </c>
      <c r="E28" t="s">
        <v>934</v>
      </c>
      <c r="K28" t="s">
        <v>939</v>
      </c>
      <c r="L28" t="s">
        <v>2</v>
      </c>
      <c r="M28">
        <v>0</v>
      </c>
      <c r="N28">
        <v>0</v>
      </c>
    </row>
    <row r="29" spans="1:14" x14ac:dyDescent="0.3">
      <c r="A29">
        <v>59</v>
      </c>
      <c r="B29">
        <v>552</v>
      </c>
      <c r="E29" t="s">
        <v>976</v>
      </c>
      <c r="K29" t="s">
        <v>990</v>
      </c>
      <c r="L29" t="s">
        <v>11</v>
      </c>
      <c r="M29">
        <v>0</v>
      </c>
      <c r="N29">
        <v>0</v>
      </c>
    </row>
    <row r="30" spans="1:14" x14ac:dyDescent="0.3">
      <c r="A30" s="1">
        <v>60</v>
      </c>
      <c r="B30" s="1"/>
      <c r="C30" s="6" t="s">
        <v>557</v>
      </c>
      <c r="D30" s="1">
        <v>58</v>
      </c>
      <c r="E30" s="1"/>
      <c r="F30" s="6" t="s">
        <v>850</v>
      </c>
      <c r="G30" s="6" t="s">
        <v>855</v>
      </c>
      <c r="H30" s="6">
        <f>IF(F30&lt;&gt;"",INDEX('SPES CONCEPT'!A:C,MATCH(F30,'SPES CONCEPT'!C:C,0),1),"")</f>
        <v>69</v>
      </c>
      <c r="I30" s="6">
        <v>0</v>
      </c>
      <c r="J30" s="6">
        <v>10000</v>
      </c>
      <c r="K30" s="6"/>
      <c r="M30" s="3"/>
      <c r="N30" s="3"/>
    </row>
    <row r="31" spans="1:14" x14ac:dyDescent="0.3">
      <c r="A31">
        <v>60</v>
      </c>
      <c r="B31">
        <v>260</v>
      </c>
      <c r="E31" t="s">
        <v>67</v>
      </c>
      <c r="K31" t="s">
        <v>866</v>
      </c>
      <c r="L31" t="s">
        <v>11</v>
      </c>
      <c r="M31">
        <v>0</v>
      </c>
      <c r="N31">
        <v>1</v>
      </c>
    </row>
    <row r="32" spans="1:14" x14ac:dyDescent="0.3">
      <c r="A32">
        <v>60</v>
      </c>
      <c r="B32">
        <v>261</v>
      </c>
      <c r="E32" t="s">
        <v>68</v>
      </c>
      <c r="K32" t="s">
        <v>867</v>
      </c>
      <c r="L32" t="s">
        <v>11</v>
      </c>
      <c r="M32">
        <v>0</v>
      </c>
      <c r="N32">
        <v>1</v>
      </c>
    </row>
    <row r="33" spans="1:14" x14ac:dyDescent="0.3">
      <c r="A33">
        <v>60</v>
      </c>
      <c r="B33">
        <v>522</v>
      </c>
      <c r="E33" t="s">
        <v>934</v>
      </c>
      <c r="K33" t="s">
        <v>940</v>
      </c>
      <c r="L33" t="s">
        <v>2</v>
      </c>
      <c r="M33">
        <v>0</v>
      </c>
      <c r="N33">
        <v>0</v>
      </c>
    </row>
    <row r="34" spans="1:14" x14ac:dyDescent="0.3">
      <c r="A34" s="1">
        <v>61</v>
      </c>
      <c r="B34" s="1"/>
      <c r="C34" s="1" t="s">
        <v>850</v>
      </c>
      <c r="D34" s="1">
        <v>60</v>
      </c>
      <c r="E34" s="1"/>
      <c r="F34" s="6" t="s">
        <v>548</v>
      </c>
      <c r="G34" s="6" t="s">
        <v>58</v>
      </c>
      <c r="H34" s="6">
        <f>IF(F34&lt;&gt;"",INDEX('SPES CONCEPT'!A:C,MATCH(F34,'SPES CONCEPT'!C:C,0),1),"")</f>
        <v>63</v>
      </c>
      <c r="I34" s="6">
        <v>0</v>
      </c>
      <c r="J34" s="6">
        <v>10000</v>
      </c>
      <c r="K34" s="6"/>
      <c r="M34" s="3"/>
      <c r="N34" s="3"/>
    </row>
    <row r="35" spans="1:14" x14ac:dyDescent="0.3">
      <c r="A35">
        <v>61</v>
      </c>
      <c r="B35">
        <v>262</v>
      </c>
      <c r="E35" t="s">
        <v>67</v>
      </c>
      <c r="K35" t="s">
        <v>572</v>
      </c>
      <c r="L35" t="s">
        <v>11</v>
      </c>
      <c r="M35">
        <v>0</v>
      </c>
      <c r="N35">
        <v>1</v>
      </c>
    </row>
    <row r="36" spans="1:14" x14ac:dyDescent="0.3">
      <c r="A36">
        <v>61</v>
      </c>
      <c r="B36">
        <v>263</v>
      </c>
      <c r="E36" t="s">
        <v>68</v>
      </c>
      <c r="K36" t="s">
        <v>573</v>
      </c>
      <c r="L36" t="s">
        <v>11</v>
      </c>
      <c r="M36">
        <v>0</v>
      </c>
      <c r="N36">
        <v>1</v>
      </c>
    </row>
    <row r="37" spans="1:14" x14ac:dyDescent="0.3">
      <c r="A37">
        <v>61</v>
      </c>
      <c r="B37">
        <v>523</v>
      </c>
      <c r="E37" t="s">
        <v>934</v>
      </c>
      <c r="K37" t="s">
        <v>941</v>
      </c>
      <c r="L37" t="s">
        <v>2</v>
      </c>
      <c r="M37">
        <v>0</v>
      </c>
      <c r="N37">
        <v>0</v>
      </c>
    </row>
    <row r="38" spans="1:14" x14ac:dyDescent="0.3">
      <c r="A38">
        <v>61</v>
      </c>
      <c r="B38">
        <v>553</v>
      </c>
      <c r="E38" t="s">
        <v>976</v>
      </c>
      <c r="K38" t="s">
        <v>991</v>
      </c>
      <c r="L38" t="s">
        <v>11</v>
      </c>
      <c r="M38">
        <v>0</v>
      </c>
      <c r="N38">
        <v>0</v>
      </c>
    </row>
    <row r="39" spans="1:14" x14ac:dyDescent="0.3">
      <c r="A39" s="1">
        <v>62</v>
      </c>
      <c r="B39" s="1"/>
      <c r="C39" s="1" t="s">
        <v>550</v>
      </c>
      <c r="D39" s="1">
        <v>54</v>
      </c>
      <c r="E39" s="1"/>
      <c r="F39" s="6" t="s">
        <v>845</v>
      </c>
      <c r="G39" s="6" t="s">
        <v>39</v>
      </c>
      <c r="H39" s="6">
        <f>IF(F39&lt;&gt;"",INDEX('SPES CONCEPT'!A:C,MATCH(F39,'SPES CONCEPT'!C:C,0),1),"")</f>
        <v>68</v>
      </c>
      <c r="I39" s="6">
        <v>0</v>
      </c>
      <c r="J39" s="6">
        <v>10000</v>
      </c>
      <c r="K39" s="6"/>
      <c r="M39" s="3"/>
      <c r="N39" s="3"/>
    </row>
    <row r="40" spans="1:14" x14ac:dyDescent="0.3">
      <c r="A40">
        <v>62</v>
      </c>
      <c r="B40">
        <v>264</v>
      </c>
      <c r="E40" t="s">
        <v>67</v>
      </c>
      <c r="K40" t="s">
        <v>574</v>
      </c>
      <c r="L40" t="s">
        <v>11</v>
      </c>
      <c r="M40">
        <v>0</v>
      </c>
      <c r="N40">
        <v>1</v>
      </c>
    </row>
    <row r="41" spans="1:14" x14ac:dyDescent="0.3">
      <c r="A41">
        <v>62</v>
      </c>
      <c r="B41">
        <v>265</v>
      </c>
      <c r="E41" t="s">
        <v>68</v>
      </c>
      <c r="K41" t="s">
        <v>575</v>
      </c>
      <c r="L41" t="s">
        <v>11</v>
      </c>
      <c r="M41">
        <v>0</v>
      </c>
      <c r="N41">
        <v>1</v>
      </c>
    </row>
    <row r="42" spans="1:14" x14ac:dyDescent="0.3">
      <c r="A42">
        <v>62</v>
      </c>
      <c r="B42">
        <v>524</v>
      </c>
      <c r="E42" t="s">
        <v>934</v>
      </c>
      <c r="K42" t="s">
        <v>942</v>
      </c>
      <c r="L42" t="s">
        <v>2</v>
      </c>
      <c r="M42">
        <v>0</v>
      </c>
      <c r="N42">
        <v>0</v>
      </c>
    </row>
    <row r="43" spans="1:14" x14ac:dyDescent="0.3">
      <c r="A43" s="1">
        <v>63</v>
      </c>
      <c r="B43" s="1"/>
      <c r="C43" s="6" t="s">
        <v>845</v>
      </c>
      <c r="D43" s="1">
        <v>62</v>
      </c>
      <c r="E43" s="1"/>
      <c r="F43" s="6" t="s">
        <v>548</v>
      </c>
      <c r="G43" s="6" t="s">
        <v>58</v>
      </c>
      <c r="H43" s="6">
        <f>IF(F43&lt;&gt;"",INDEX('SPES CONCEPT'!A:C,MATCH(F43,'SPES CONCEPT'!C:C,0),1),"")</f>
        <v>63</v>
      </c>
      <c r="I43" s="6">
        <v>0</v>
      </c>
      <c r="J43" s="6">
        <v>10000</v>
      </c>
      <c r="K43" s="6"/>
      <c r="M43" s="3"/>
      <c r="N43" s="3"/>
    </row>
    <row r="44" spans="1:14" x14ac:dyDescent="0.3">
      <c r="A44">
        <v>63</v>
      </c>
      <c r="B44">
        <v>266</v>
      </c>
      <c r="E44" t="s">
        <v>67</v>
      </c>
      <c r="K44" t="s">
        <v>576</v>
      </c>
      <c r="L44" t="s">
        <v>11</v>
      </c>
      <c r="M44">
        <v>0</v>
      </c>
      <c r="N44">
        <v>1</v>
      </c>
    </row>
    <row r="45" spans="1:14" x14ac:dyDescent="0.3">
      <c r="A45">
        <v>63</v>
      </c>
      <c r="B45">
        <v>267</v>
      </c>
      <c r="E45" t="s">
        <v>68</v>
      </c>
      <c r="K45" t="s">
        <v>577</v>
      </c>
      <c r="L45" t="s">
        <v>11</v>
      </c>
      <c r="M45">
        <v>0</v>
      </c>
      <c r="N45">
        <v>1</v>
      </c>
    </row>
    <row r="46" spans="1:14" x14ac:dyDescent="0.3">
      <c r="A46">
        <v>63</v>
      </c>
      <c r="B46">
        <v>525</v>
      </c>
      <c r="E46" t="s">
        <v>934</v>
      </c>
      <c r="K46" t="s">
        <v>943</v>
      </c>
      <c r="L46" t="s">
        <v>2</v>
      </c>
      <c r="M46">
        <v>0</v>
      </c>
      <c r="N46">
        <v>0</v>
      </c>
    </row>
    <row r="47" spans="1:14" x14ac:dyDescent="0.3">
      <c r="A47">
        <v>63</v>
      </c>
      <c r="B47">
        <v>554</v>
      </c>
      <c r="E47" t="s">
        <v>976</v>
      </c>
      <c r="K47" t="s">
        <v>992</v>
      </c>
      <c r="L47" t="s">
        <v>11</v>
      </c>
      <c r="M47">
        <v>0</v>
      </c>
      <c r="N47">
        <v>0</v>
      </c>
    </row>
    <row r="48" spans="1:14" x14ac:dyDescent="0.3">
      <c r="A48" s="1">
        <v>64</v>
      </c>
      <c r="B48" s="1"/>
      <c r="C48" s="6" t="s">
        <v>845</v>
      </c>
      <c r="D48" s="1">
        <v>62</v>
      </c>
      <c r="E48" s="1"/>
      <c r="F48" s="6" t="s">
        <v>850</v>
      </c>
      <c r="G48" s="6" t="s">
        <v>855</v>
      </c>
      <c r="H48" s="6">
        <f>IF(F48&lt;&gt;"",INDEX('SPES CONCEPT'!A:C,MATCH(F48,'SPES CONCEPT'!C:C,0),1),"")</f>
        <v>69</v>
      </c>
      <c r="I48" s="6">
        <v>0</v>
      </c>
      <c r="J48" s="6">
        <v>10000</v>
      </c>
      <c r="K48" s="6"/>
      <c r="M48" s="3"/>
      <c r="N48" s="3"/>
    </row>
    <row r="49" spans="1:14" x14ac:dyDescent="0.3">
      <c r="A49">
        <v>64</v>
      </c>
      <c r="B49">
        <v>268</v>
      </c>
      <c r="E49" t="s">
        <v>67</v>
      </c>
      <c r="K49" t="s">
        <v>868</v>
      </c>
      <c r="L49" t="s">
        <v>11</v>
      </c>
      <c r="M49">
        <v>0</v>
      </c>
      <c r="N49">
        <v>1</v>
      </c>
    </row>
    <row r="50" spans="1:14" x14ac:dyDescent="0.3">
      <c r="A50">
        <v>64</v>
      </c>
      <c r="B50">
        <v>269</v>
      </c>
      <c r="E50" t="s">
        <v>68</v>
      </c>
      <c r="K50" t="s">
        <v>869</v>
      </c>
      <c r="L50" t="s">
        <v>11</v>
      </c>
      <c r="M50">
        <v>0</v>
      </c>
      <c r="N50">
        <v>1</v>
      </c>
    </row>
    <row r="51" spans="1:14" x14ac:dyDescent="0.3">
      <c r="A51">
        <v>64</v>
      </c>
      <c r="B51">
        <v>526</v>
      </c>
      <c r="E51" t="s">
        <v>934</v>
      </c>
      <c r="K51" t="s">
        <v>944</v>
      </c>
      <c r="L51" t="s">
        <v>2</v>
      </c>
      <c r="M51">
        <v>0</v>
      </c>
      <c r="N51">
        <v>0</v>
      </c>
    </row>
    <row r="52" spans="1:14" x14ac:dyDescent="0.3">
      <c r="A52" s="1">
        <v>65</v>
      </c>
      <c r="B52" s="1"/>
      <c r="C52" s="1" t="s">
        <v>850</v>
      </c>
      <c r="D52" s="1">
        <v>64</v>
      </c>
      <c r="E52" s="1"/>
      <c r="F52" s="6" t="s">
        <v>548</v>
      </c>
      <c r="G52" s="6" t="s">
        <v>58</v>
      </c>
      <c r="H52" s="6">
        <f>IF(F52&lt;&gt;"",INDEX('SPES CONCEPT'!A:C,MATCH(F52,'SPES CONCEPT'!C:C,0),1),"")</f>
        <v>63</v>
      </c>
      <c r="I52" s="6">
        <v>0</v>
      </c>
      <c r="J52" s="6">
        <v>10000</v>
      </c>
      <c r="K52" s="6"/>
      <c r="M52" s="3"/>
      <c r="N52" s="3"/>
    </row>
    <row r="53" spans="1:14" x14ac:dyDescent="0.3">
      <c r="A53">
        <v>65</v>
      </c>
      <c r="B53">
        <v>270</v>
      </c>
      <c r="E53" t="s">
        <v>67</v>
      </c>
      <c r="K53" t="s">
        <v>870</v>
      </c>
      <c r="L53" t="s">
        <v>11</v>
      </c>
      <c r="M53">
        <v>0</v>
      </c>
      <c r="N53">
        <v>1</v>
      </c>
    </row>
    <row r="54" spans="1:14" x14ac:dyDescent="0.3">
      <c r="A54">
        <v>65</v>
      </c>
      <c r="B54">
        <v>271</v>
      </c>
      <c r="E54" t="s">
        <v>68</v>
      </c>
      <c r="K54" t="s">
        <v>871</v>
      </c>
      <c r="L54" t="s">
        <v>11</v>
      </c>
      <c r="M54">
        <v>0</v>
      </c>
      <c r="N54">
        <v>1</v>
      </c>
    </row>
    <row r="55" spans="1:14" x14ac:dyDescent="0.3">
      <c r="A55">
        <v>65</v>
      </c>
      <c r="B55">
        <v>527</v>
      </c>
      <c r="E55" t="s">
        <v>934</v>
      </c>
      <c r="K55" t="s">
        <v>945</v>
      </c>
      <c r="L55" t="s">
        <v>2</v>
      </c>
      <c r="M55">
        <v>0</v>
      </c>
      <c r="N55">
        <v>0</v>
      </c>
    </row>
    <row r="56" spans="1:14" x14ac:dyDescent="0.3">
      <c r="A56">
        <v>65</v>
      </c>
      <c r="B56">
        <v>555</v>
      </c>
      <c r="E56" t="s">
        <v>976</v>
      </c>
      <c r="K56" t="s">
        <v>993</v>
      </c>
      <c r="L56" t="s">
        <v>11</v>
      </c>
      <c r="M56">
        <v>0</v>
      </c>
      <c r="N56">
        <v>0</v>
      </c>
    </row>
    <row r="57" spans="1:14" x14ac:dyDescent="0.3">
      <c r="A57" s="1">
        <v>66</v>
      </c>
      <c r="B57" s="1"/>
      <c r="C57" s="1" t="s">
        <v>550</v>
      </c>
      <c r="D57" s="1">
        <v>54</v>
      </c>
      <c r="E57" s="1"/>
      <c r="F57" s="6" t="s">
        <v>856</v>
      </c>
      <c r="G57" s="6" t="s">
        <v>857</v>
      </c>
      <c r="H57" s="6">
        <f>IF(F57&lt;&gt;"",INDEX('SPES CONCEPT'!A:C,MATCH(F57,'SPES CONCEPT'!C:C,0),1),"")</f>
        <v>70</v>
      </c>
      <c r="I57" s="6">
        <v>0</v>
      </c>
      <c r="J57" s="6">
        <v>10000</v>
      </c>
      <c r="K57" s="6"/>
      <c r="M57" s="3"/>
      <c r="N57" s="3"/>
    </row>
    <row r="58" spans="1:14" x14ac:dyDescent="0.3">
      <c r="A58">
        <v>66</v>
      </c>
      <c r="B58">
        <v>272</v>
      </c>
      <c r="E58" t="s">
        <v>67</v>
      </c>
      <c r="K58" t="s">
        <v>872</v>
      </c>
      <c r="L58" t="s">
        <v>11</v>
      </c>
      <c r="M58">
        <v>0</v>
      </c>
      <c r="N58">
        <v>1</v>
      </c>
    </row>
    <row r="59" spans="1:14" x14ac:dyDescent="0.3">
      <c r="A59">
        <v>66</v>
      </c>
      <c r="B59">
        <v>273</v>
      </c>
      <c r="E59" t="s">
        <v>68</v>
      </c>
      <c r="K59" t="s">
        <v>873</v>
      </c>
      <c r="L59" t="s">
        <v>11</v>
      </c>
      <c r="M59">
        <v>0</v>
      </c>
      <c r="N59">
        <v>1</v>
      </c>
    </row>
    <row r="60" spans="1:14" x14ac:dyDescent="0.3">
      <c r="A60">
        <v>66</v>
      </c>
      <c r="B60">
        <v>528</v>
      </c>
      <c r="E60" t="s">
        <v>934</v>
      </c>
      <c r="K60" t="s">
        <v>946</v>
      </c>
      <c r="L60" t="s">
        <v>2</v>
      </c>
      <c r="M60">
        <v>0</v>
      </c>
      <c r="N60">
        <v>0</v>
      </c>
    </row>
    <row r="61" spans="1:14" x14ac:dyDescent="0.3">
      <c r="A61" s="1">
        <v>67</v>
      </c>
      <c r="B61" s="1"/>
      <c r="C61" s="6" t="s">
        <v>856</v>
      </c>
      <c r="D61" s="1">
        <v>66</v>
      </c>
      <c r="E61" s="1"/>
      <c r="F61" s="6" t="s">
        <v>548</v>
      </c>
      <c r="G61" s="6" t="s">
        <v>58</v>
      </c>
      <c r="H61" s="6">
        <f>IF(F61&lt;&gt;"",INDEX('SPES CONCEPT'!A:C,MATCH(F61,'SPES CONCEPT'!C:C,0),1),"")</f>
        <v>63</v>
      </c>
      <c r="I61" s="6">
        <v>0</v>
      </c>
      <c r="J61" s="6">
        <v>10000</v>
      </c>
      <c r="K61" s="6"/>
      <c r="M61" s="3"/>
      <c r="N61" s="3"/>
    </row>
    <row r="62" spans="1:14" x14ac:dyDescent="0.3">
      <c r="A62">
        <v>67</v>
      </c>
      <c r="B62">
        <v>274</v>
      </c>
      <c r="E62" t="s">
        <v>67</v>
      </c>
      <c r="K62" t="s">
        <v>874</v>
      </c>
      <c r="L62" t="s">
        <v>11</v>
      </c>
      <c r="M62">
        <v>0</v>
      </c>
      <c r="N62">
        <v>1</v>
      </c>
    </row>
    <row r="63" spans="1:14" x14ac:dyDescent="0.3">
      <c r="A63">
        <v>67</v>
      </c>
      <c r="B63">
        <v>275</v>
      </c>
      <c r="E63" t="s">
        <v>68</v>
      </c>
      <c r="K63" t="s">
        <v>875</v>
      </c>
      <c r="L63" t="s">
        <v>11</v>
      </c>
      <c r="M63">
        <v>0</v>
      </c>
      <c r="N63">
        <v>1</v>
      </c>
    </row>
    <row r="64" spans="1:14" x14ac:dyDescent="0.3">
      <c r="A64">
        <v>67</v>
      </c>
      <c r="B64">
        <v>529</v>
      </c>
      <c r="E64" t="s">
        <v>934</v>
      </c>
      <c r="K64" t="s">
        <v>947</v>
      </c>
      <c r="L64" t="s">
        <v>2</v>
      </c>
      <c r="M64">
        <v>0</v>
      </c>
      <c r="N64">
        <v>0</v>
      </c>
    </row>
    <row r="65" spans="1:14" x14ac:dyDescent="0.3">
      <c r="A65">
        <v>67</v>
      </c>
      <c r="B65">
        <v>556</v>
      </c>
      <c r="E65" t="s">
        <v>976</v>
      </c>
      <c r="K65" t="s">
        <v>994</v>
      </c>
      <c r="L65" t="s">
        <v>11</v>
      </c>
      <c r="M65">
        <v>0</v>
      </c>
      <c r="N65">
        <v>0</v>
      </c>
    </row>
    <row r="66" spans="1:14" x14ac:dyDescent="0.3">
      <c r="A66" s="1">
        <v>68</v>
      </c>
      <c r="B66" s="1"/>
      <c r="C66" s="6" t="s">
        <v>856</v>
      </c>
      <c r="D66" s="1">
        <v>66</v>
      </c>
      <c r="E66" s="1"/>
      <c r="F66" s="6" t="s">
        <v>850</v>
      </c>
      <c r="G66" s="6" t="s">
        <v>855</v>
      </c>
      <c r="H66" s="6">
        <f>IF(F66&lt;&gt;"",INDEX('SPES CONCEPT'!A:C,MATCH(F66,'SPES CONCEPT'!C:C,0),1),"")</f>
        <v>69</v>
      </c>
      <c r="I66" s="6">
        <v>0</v>
      </c>
      <c r="J66" s="6">
        <v>10000</v>
      </c>
      <c r="K66" s="6"/>
      <c r="M66" s="3"/>
      <c r="N66" s="3"/>
    </row>
    <row r="67" spans="1:14" x14ac:dyDescent="0.3">
      <c r="A67">
        <v>68</v>
      </c>
      <c r="B67">
        <v>276</v>
      </c>
      <c r="E67" t="s">
        <v>67</v>
      </c>
      <c r="K67" t="s">
        <v>876</v>
      </c>
      <c r="L67" t="s">
        <v>11</v>
      </c>
      <c r="M67">
        <v>0</v>
      </c>
      <c r="N67">
        <v>1</v>
      </c>
    </row>
    <row r="68" spans="1:14" x14ac:dyDescent="0.3">
      <c r="A68">
        <v>68</v>
      </c>
      <c r="B68">
        <v>277</v>
      </c>
      <c r="E68" t="s">
        <v>68</v>
      </c>
      <c r="K68" t="s">
        <v>877</v>
      </c>
      <c r="L68" t="s">
        <v>11</v>
      </c>
      <c r="M68">
        <v>0</v>
      </c>
      <c r="N68">
        <v>1</v>
      </c>
    </row>
    <row r="69" spans="1:14" x14ac:dyDescent="0.3">
      <c r="A69">
        <v>68</v>
      </c>
      <c r="B69">
        <v>530</v>
      </c>
      <c r="E69" t="s">
        <v>934</v>
      </c>
      <c r="K69" t="s">
        <v>948</v>
      </c>
      <c r="L69" t="s">
        <v>2</v>
      </c>
      <c r="M69">
        <v>0</v>
      </c>
      <c r="N69">
        <v>0</v>
      </c>
    </row>
    <row r="70" spans="1:14" x14ac:dyDescent="0.3">
      <c r="A70" s="1">
        <v>69</v>
      </c>
      <c r="B70" s="1"/>
      <c r="C70" s="1" t="s">
        <v>850</v>
      </c>
      <c r="D70" s="1">
        <v>68</v>
      </c>
      <c r="E70" s="1"/>
      <c r="F70" s="6" t="s">
        <v>548</v>
      </c>
      <c r="G70" s="6" t="s">
        <v>58</v>
      </c>
      <c r="H70" s="6">
        <f>IF(F70&lt;&gt;"",INDEX('SPES CONCEPT'!A:C,MATCH(F70,'SPES CONCEPT'!C:C,0),1),"")</f>
        <v>63</v>
      </c>
      <c r="I70" s="6">
        <v>0</v>
      </c>
      <c r="J70" s="6">
        <v>10000</v>
      </c>
      <c r="K70" s="6"/>
      <c r="M70" s="3"/>
      <c r="N70" s="3"/>
    </row>
    <row r="71" spans="1:14" x14ac:dyDescent="0.3">
      <c r="A71">
        <v>69</v>
      </c>
      <c r="B71">
        <v>278</v>
      </c>
      <c r="E71" t="s">
        <v>67</v>
      </c>
      <c r="K71" t="s">
        <v>878</v>
      </c>
      <c r="L71" t="s">
        <v>11</v>
      </c>
      <c r="M71">
        <v>0</v>
      </c>
      <c r="N71">
        <v>1</v>
      </c>
    </row>
    <row r="72" spans="1:14" x14ac:dyDescent="0.3">
      <c r="A72">
        <v>69</v>
      </c>
      <c r="B72">
        <v>279</v>
      </c>
      <c r="E72" t="s">
        <v>68</v>
      </c>
      <c r="K72" t="s">
        <v>879</v>
      </c>
      <c r="L72" t="s">
        <v>11</v>
      </c>
      <c r="M72">
        <v>0</v>
      </c>
      <c r="N72">
        <v>1</v>
      </c>
    </row>
    <row r="73" spans="1:14" x14ac:dyDescent="0.3">
      <c r="A73">
        <v>69</v>
      </c>
      <c r="B73">
        <v>531</v>
      </c>
      <c r="E73" t="s">
        <v>934</v>
      </c>
      <c r="K73" t="s">
        <v>949</v>
      </c>
      <c r="L73" t="s">
        <v>2</v>
      </c>
      <c r="M73">
        <v>0</v>
      </c>
      <c r="N73">
        <v>0</v>
      </c>
    </row>
    <row r="74" spans="1:14" x14ac:dyDescent="0.3">
      <c r="A74">
        <v>69</v>
      </c>
      <c r="B74">
        <v>557</v>
      </c>
      <c r="E74" t="s">
        <v>976</v>
      </c>
      <c r="K74" t="s">
        <v>995</v>
      </c>
      <c r="L74" t="s">
        <v>11</v>
      </c>
      <c r="M74">
        <v>0</v>
      </c>
      <c r="N74">
        <v>0</v>
      </c>
    </row>
    <row r="75" spans="1:14" x14ac:dyDescent="0.3">
      <c r="A75" s="1">
        <v>70</v>
      </c>
      <c r="B75" s="1"/>
      <c r="C75" s="1" t="s">
        <v>550</v>
      </c>
      <c r="D75" s="1">
        <v>54</v>
      </c>
      <c r="E75" s="1"/>
      <c r="F75" s="6" t="s">
        <v>549</v>
      </c>
      <c r="G75" s="6" t="s">
        <v>48</v>
      </c>
      <c r="H75" s="6">
        <f>IF(F75&lt;&gt;"",INDEX('SPES CONCEPT'!A:C,MATCH(F75,'SPES CONCEPT'!C:C,0),1),"")</f>
        <v>64</v>
      </c>
      <c r="I75" s="6">
        <v>0</v>
      </c>
      <c r="J75" s="6">
        <v>10000</v>
      </c>
      <c r="K75" s="6"/>
      <c r="M75" s="3"/>
      <c r="N75" s="3"/>
    </row>
    <row r="76" spans="1:14" x14ac:dyDescent="0.3">
      <c r="A76">
        <v>70</v>
      </c>
      <c r="B76">
        <v>280</v>
      </c>
      <c r="E76" t="s">
        <v>67</v>
      </c>
      <c r="K76" t="s">
        <v>883</v>
      </c>
      <c r="L76" t="s">
        <v>11</v>
      </c>
      <c r="M76">
        <v>0</v>
      </c>
      <c r="N76">
        <v>1</v>
      </c>
    </row>
    <row r="77" spans="1:14" x14ac:dyDescent="0.3">
      <c r="A77">
        <v>70</v>
      </c>
      <c r="B77">
        <v>281</v>
      </c>
      <c r="E77" t="s">
        <v>68</v>
      </c>
      <c r="K77" t="s">
        <v>884</v>
      </c>
      <c r="L77" t="s">
        <v>11</v>
      </c>
      <c r="M77">
        <v>0</v>
      </c>
      <c r="N77">
        <v>1</v>
      </c>
    </row>
    <row r="78" spans="1:14" x14ac:dyDescent="0.3">
      <c r="A78">
        <v>70</v>
      </c>
      <c r="B78">
        <v>532</v>
      </c>
      <c r="E78" t="s">
        <v>934</v>
      </c>
      <c r="K78" t="s">
        <v>950</v>
      </c>
      <c r="L78" t="s">
        <v>2</v>
      </c>
      <c r="M78">
        <v>0</v>
      </c>
      <c r="N78">
        <v>0</v>
      </c>
    </row>
    <row r="79" spans="1:14" x14ac:dyDescent="0.3">
      <c r="A79" s="1">
        <v>71</v>
      </c>
      <c r="B79" s="1"/>
      <c r="C79" s="6" t="s">
        <v>549</v>
      </c>
      <c r="D79" s="1">
        <v>70</v>
      </c>
      <c r="E79" s="1"/>
      <c r="F79" s="6" t="s">
        <v>548</v>
      </c>
      <c r="G79" s="6" t="s">
        <v>58</v>
      </c>
      <c r="H79" s="6">
        <f>IF(F79&lt;&gt;"",INDEX('SPES CONCEPT'!A:C,MATCH(F79,'SPES CONCEPT'!C:C,0),1),"")</f>
        <v>63</v>
      </c>
      <c r="I79" s="6">
        <v>0</v>
      </c>
      <c r="J79" s="6">
        <v>10000</v>
      </c>
      <c r="K79" s="6"/>
      <c r="M79" s="3"/>
      <c r="N79" s="3"/>
    </row>
    <row r="80" spans="1:14" x14ac:dyDescent="0.3">
      <c r="A80">
        <v>71</v>
      </c>
      <c r="B80">
        <v>282</v>
      </c>
      <c r="E80" t="s">
        <v>67</v>
      </c>
      <c r="K80" t="s">
        <v>885</v>
      </c>
      <c r="L80" t="s">
        <v>11</v>
      </c>
      <c r="M80">
        <v>0</v>
      </c>
      <c r="N80">
        <v>1</v>
      </c>
    </row>
    <row r="81" spans="1:14" x14ac:dyDescent="0.3">
      <c r="A81">
        <v>71</v>
      </c>
      <c r="B81">
        <v>283</v>
      </c>
      <c r="E81" t="s">
        <v>68</v>
      </c>
      <c r="K81" t="s">
        <v>886</v>
      </c>
      <c r="L81" t="s">
        <v>11</v>
      </c>
      <c r="M81">
        <v>0</v>
      </c>
      <c r="N81">
        <v>1</v>
      </c>
    </row>
    <row r="82" spans="1:14" x14ac:dyDescent="0.3">
      <c r="A82">
        <v>71</v>
      </c>
      <c r="B82">
        <v>533</v>
      </c>
      <c r="E82" t="s">
        <v>934</v>
      </c>
      <c r="K82" t="s">
        <v>951</v>
      </c>
      <c r="L82" t="s">
        <v>2</v>
      </c>
      <c r="M82">
        <v>0</v>
      </c>
      <c r="N82">
        <v>0</v>
      </c>
    </row>
    <row r="83" spans="1:14" x14ac:dyDescent="0.3">
      <c r="A83">
        <v>71</v>
      </c>
      <c r="B83">
        <v>558</v>
      </c>
      <c r="E83" t="s">
        <v>976</v>
      </c>
      <c r="K83" t="s">
        <v>996</v>
      </c>
      <c r="L83" t="s">
        <v>11</v>
      </c>
      <c r="M83">
        <v>0</v>
      </c>
      <c r="N83">
        <v>0</v>
      </c>
    </row>
    <row r="84" spans="1:14" x14ac:dyDescent="0.3">
      <c r="A84" s="1">
        <v>72</v>
      </c>
      <c r="B84" s="1"/>
      <c r="C84" s="6" t="s">
        <v>549</v>
      </c>
      <c r="D84" s="1">
        <v>70</v>
      </c>
      <c r="E84" s="1"/>
      <c r="F84" s="6" t="s">
        <v>850</v>
      </c>
      <c r="G84" s="6" t="s">
        <v>855</v>
      </c>
      <c r="H84" s="6">
        <f>IF(F84&lt;&gt;"",INDEX('SPES CONCEPT'!A:C,MATCH(F84,'SPES CONCEPT'!C:C,0),1),"")</f>
        <v>69</v>
      </c>
      <c r="I84" s="6">
        <v>0</v>
      </c>
      <c r="J84" s="6">
        <v>10000</v>
      </c>
      <c r="K84" s="6"/>
      <c r="M84" s="3"/>
      <c r="N84" s="3"/>
    </row>
    <row r="85" spans="1:14" x14ac:dyDescent="0.3">
      <c r="A85">
        <v>72</v>
      </c>
      <c r="B85">
        <v>284</v>
      </c>
      <c r="E85" t="s">
        <v>67</v>
      </c>
      <c r="K85" t="s">
        <v>887</v>
      </c>
      <c r="L85" t="s">
        <v>11</v>
      </c>
      <c r="M85">
        <v>0</v>
      </c>
      <c r="N85">
        <v>1</v>
      </c>
    </row>
    <row r="86" spans="1:14" x14ac:dyDescent="0.3">
      <c r="A86">
        <v>72</v>
      </c>
      <c r="B86">
        <v>285</v>
      </c>
      <c r="E86" t="s">
        <v>68</v>
      </c>
      <c r="K86" t="s">
        <v>888</v>
      </c>
      <c r="L86" t="s">
        <v>11</v>
      </c>
      <c r="M86">
        <v>0</v>
      </c>
      <c r="N86">
        <v>1</v>
      </c>
    </row>
    <row r="87" spans="1:14" x14ac:dyDescent="0.3">
      <c r="A87">
        <v>72</v>
      </c>
      <c r="B87">
        <v>534</v>
      </c>
      <c r="E87" t="s">
        <v>934</v>
      </c>
      <c r="K87" t="s">
        <v>952</v>
      </c>
      <c r="L87" t="s">
        <v>2</v>
      </c>
      <c r="M87">
        <v>0</v>
      </c>
      <c r="N87">
        <v>0</v>
      </c>
    </row>
    <row r="88" spans="1:14" x14ac:dyDescent="0.3">
      <c r="A88" s="1">
        <v>73</v>
      </c>
      <c r="B88" s="1"/>
      <c r="C88" s="1" t="s">
        <v>850</v>
      </c>
      <c r="D88" s="1">
        <v>72</v>
      </c>
      <c r="E88" s="1"/>
      <c r="F88" s="6" t="s">
        <v>548</v>
      </c>
      <c r="G88" s="6" t="s">
        <v>58</v>
      </c>
      <c r="H88" s="6">
        <f>IF(F88&lt;&gt;"",INDEX('SPES CONCEPT'!A:C,MATCH(F88,'SPES CONCEPT'!C:C,0),1),"")</f>
        <v>63</v>
      </c>
      <c r="I88" s="6">
        <v>0</v>
      </c>
      <c r="J88" s="6">
        <v>10000</v>
      </c>
      <c r="K88" s="6"/>
      <c r="M88" s="3"/>
      <c r="N88" s="3"/>
    </row>
    <row r="89" spans="1:14" x14ac:dyDescent="0.3">
      <c r="A89">
        <v>73</v>
      </c>
      <c r="B89">
        <v>286</v>
      </c>
      <c r="E89" t="s">
        <v>67</v>
      </c>
      <c r="K89" t="s">
        <v>889</v>
      </c>
      <c r="L89" t="s">
        <v>11</v>
      </c>
      <c r="M89">
        <v>0</v>
      </c>
      <c r="N89">
        <v>1</v>
      </c>
    </row>
    <row r="90" spans="1:14" x14ac:dyDescent="0.3">
      <c r="A90">
        <v>73</v>
      </c>
      <c r="B90">
        <v>287</v>
      </c>
      <c r="E90" t="s">
        <v>68</v>
      </c>
      <c r="K90" t="s">
        <v>890</v>
      </c>
      <c r="L90" t="s">
        <v>11</v>
      </c>
      <c r="M90">
        <v>0</v>
      </c>
      <c r="N90">
        <v>1</v>
      </c>
    </row>
    <row r="91" spans="1:14" x14ac:dyDescent="0.3">
      <c r="A91">
        <v>73</v>
      </c>
      <c r="B91">
        <v>535</v>
      </c>
      <c r="E91" t="s">
        <v>934</v>
      </c>
      <c r="K91" t="s">
        <v>953</v>
      </c>
      <c r="L91" t="s">
        <v>2</v>
      </c>
      <c r="M91">
        <v>0</v>
      </c>
      <c r="N91">
        <v>0</v>
      </c>
    </row>
    <row r="92" spans="1:14" x14ac:dyDescent="0.3">
      <c r="A92">
        <v>73</v>
      </c>
      <c r="B92">
        <v>559</v>
      </c>
      <c r="E92" t="s">
        <v>976</v>
      </c>
      <c r="K92" t="s">
        <v>997</v>
      </c>
      <c r="L92" t="s">
        <v>11</v>
      </c>
      <c r="M92">
        <v>0</v>
      </c>
      <c r="N92">
        <v>0</v>
      </c>
    </row>
    <row r="93" spans="1:14" x14ac:dyDescent="0.3">
      <c r="A93" s="1">
        <v>74</v>
      </c>
      <c r="B93" s="1"/>
      <c r="C93" s="1" t="s">
        <v>856</v>
      </c>
      <c r="D93" s="1">
        <v>66</v>
      </c>
      <c r="E93" s="1"/>
      <c r="F93" s="6" t="s">
        <v>549</v>
      </c>
      <c r="G93" s="6" t="s">
        <v>48</v>
      </c>
      <c r="H93" s="6">
        <f>IF(F93&lt;&gt;"",INDEX('SPES CONCEPT'!A:C,MATCH(F93,'SPES CONCEPT'!C:C,0),1),"")</f>
        <v>64</v>
      </c>
      <c r="I93" s="6">
        <v>0</v>
      </c>
      <c r="J93" s="6">
        <v>10000</v>
      </c>
      <c r="K93" s="6"/>
      <c r="M93" s="3"/>
      <c r="N93" s="3"/>
    </row>
    <row r="94" spans="1:14" x14ac:dyDescent="0.3">
      <c r="A94">
        <v>74</v>
      </c>
      <c r="B94">
        <v>288</v>
      </c>
      <c r="E94" t="s">
        <v>67</v>
      </c>
      <c r="K94" t="s">
        <v>897</v>
      </c>
      <c r="L94" t="s">
        <v>11</v>
      </c>
      <c r="M94">
        <v>0</v>
      </c>
      <c r="N94">
        <v>1</v>
      </c>
    </row>
    <row r="95" spans="1:14" x14ac:dyDescent="0.3">
      <c r="A95">
        <v>74</v>
      </c>
      <c r="B95">
        <v>289</v>
      </c>
      <c r="E95" t="s">
        <v>68</v>
      </c>
      <c r="K95" t="s">
        <v>898</v>
      </c>
      <c r="L95" t="s">
        <v>11</v>
      </c>
      <c r="M95">
        <v>0</v>
      </c>
      <c r="N95">
        <v>1</v>
      </c>
    </row>
    <row r="96" spans="1:14" x14ac:dyDescent="0.3">
      <c r="A96">
        <v>74</v>
      </c>
      <c r="B96">
        <v>536</v>
      </c>
      <c r="E96" t="s">
        <v>934</v>
      </c>
      <c r="K96" t="s">
        <v>954</v>
      </c>
      <c r="L96" t="s">
        <v>2</v>
      </c>
      <c r="M96">
        <v>0</v>
      </c>
      <c r="N96">
        <v>0</v>
      </c>
    </row>
    <row r="97" spans="1:14" x14ac:dyDescent="0.3">
      <c r="A97" s="1">
        <v>75</v>
      </c>
      <c r="B97" s="1"/>
      <c r="C97" s="6" t="s">
        <v>549</v>
      </c>
      <c r="D97" s="1">
        <v>74</v>
      </c>
      <c r="E97" s="1"/>
      <c r="F97" s="6" t="s">
        <v>548</v>
      </c>
      <c r="G97" s="6" t="s">
        <v>58</v>
      </c>
      <c r="H97" s="6">
        <f>IF(F97&lt;&gt;"",INDEX('SPES CONCEPT'!A:C,MATCH(F97,'SPES CONCEPT'!C:C,0),1),"")</f>
        <v>63</v>
      </c>
      <c r="I97" s="6">
        <v>0</v>
      </c>
      <c r="J97" s="6">
        <v>10000</v>
      </c>
      <c r="K97" s="6"/>
      <c r="M97" s="3"/>
      <c r="N97" s="3"/>
    </row>
    <row r="98" spans="1:14" x14ac:dyDescent="0.3">
      <c r="A98">
        <v>75</v>
      </c>
      <c r="B98">
        <v>290</v>
      </c>
      <c r="E98" t="s">
        <v>67</v>
      </c>
      <c r="K98" t="s">
        <v>899</v>
      </c>
      <c r="L98" t="s">
        <v>11</v>
      </c>
      <c r="M98">
        <v>0</v>
      </c>
      <c r="N98">
        <v>1</v>
      </c>
    </row>
    <row r="99" spans="1:14" x14ac:dyDescent="0.3">
      <c r="A99">
        <v>75</v>
      </c>
      <c r="B99">
        <v>291</v>
      </c>
      <c r="E99" t="s">
        <v>68</v>
      </c>
      <c r="K99" t="s">
        <v>900</v>
      </c>
      <c r="L99" t="s">
        <v>11</v>
      </c>
      <c r="M99">
        <v>0</v>
      </c>
      <c r="N99">
        <v>1</v>
      </c>
    </row>
    <row r="100" spans="1:14" x14ac:dyDescent="0.3">
      <c r="A100">
        <v>75</v>
      </c>
      <c r="B100">
        <v>537</v>
      </c>
      <c r="E100" t="s">
        <v>934</v>
      </c>
      <c r="K100" t="s">
        <v>955</v>
      </c>
      <c r="L100" t="s">
        <v>2</v>
      </c>
      <c r="M100">
        <v>0</v>
      </c>
      <c r="N100">
        <v>0</v>
      </c>
    </row>
    <row r="101" spans="1:14" x14ac:dyDescent="0.3">
      <c r="A101">
        <v>75</v>
      </c>
      <c r="B101">
        <v>560</v>
      </c>
      <c r="E101" t="s">
        <v>976</v>
      </c>
      <c r="K101" t="s">
        <v>998</v>
      </c>
      <c r="L101" t="s">
        <v>11</v>
      </c>
      <c r="M101">
        <v>0</v>
      </c>
      <c r="N101">
        <v>0</v>
      </c>
    </row>
    <row r="102" spans="1:14" x14ac:dyDescent="0.3">
      <c r="A102" s="1">
        <v>76</v>
      </c>
      <c r="B102" s="1"/>
      <c r="C102" s="6" t="s">
        <v>549</v>
      </c>
      <c r="D102" s="1">
        <v>74</v>
      </c>
      <c r="E102" s="1"/>
      <c r="F102" s="6" t="s">
        <v>850</v>
      </c>
      <c r="G102" s="6" t="s">
        <v>855</v>
      </c>
      <c r="H102" s="6">
        <f>IF(F102&lt;&gt;"",INDEX('SPES CONCEPT'!A:C,MATCH(F102,'SPES CONCEPT'!C:C,0),1),"")</f>
        <v>69</v>
      </c>
      <c r="I102" s="6">
        <v>0</v>
      </c>
      <c r="J102" s="6">
        <v>10000</v>
      </c>
      <c r="K102" s="6"/>
      <c r="M102" s="3"/>
      <c r="N102" s="3"/>
    </row>
    <row r="103" spans="1:14" x14ac:dyDescent="0.3">
      <c r="A103">
        <v>76</v>
      </c>
      <c r="B103">
        <v>292</v>
      </c>
      <c r="E103" t="s">
        <v>67</v>
      </c>
      <c r="K103" t="s">
        <v>901</v>
      </c>
      <c r="L103" t="s">
        <v>11</v>
      </c>
      <c r="M103">
        <v>0</v>
      </c>
      <c r="N103">
        <v>1</v>
      </c>
    </row>
    <row r="104" spans="1:14" x14ac:dyDescent="0.3">
      <c r="A104">
        <v>76</v>
      </c>
      <c r="B104">
        <v>293</v>
      </c>
      <c r="E104" t="s">
        <v>68</v>
      </c>
      <c r="K104" t="s">
        <v>902</v>
      </c>
      <c r="L104" t="s">
        <v>11</v>
      </c>
      <c r="M104">
        <v>0</v>
      </c>
      <c r="N104">
        <v>1</v>
      </c>
    </row>
    <row r="105" spans="1:14" x14ac:dyDescent="0.3">
      <c r="A105">
        <v>76</v>
      </c>
      <c r="B105">
        <v>538</v>
      </c>
      <c r="E105" t="s">
        <v>934</v>
      </c>
      <c r="K105" t="s">
        <v>956</v>
      </c>
      <c r="L105" t="s">
        <v>2</v>
      </c>
      <c r="M105">
        <v>0</v>
      </c>
      <c r="N105">
        <v>0</v>
      </c>
    </row>
    <row r="106" spans="1:14" x14ac:dyDescent="0.3">
      <c r="A106" s="1">
        <v>77</v>
      </c>
      <c r="B106" s="1"/>
      <c r="C106" s="1" t="s">
        <v>850</v>
      </c>
      <c r="D106" s="1">
        <v>76</v>
      </c>
      <c r="E106" s="1"/>
      <c r="F106" s="6" t="s">
        <v>548</v>
      </c>
      <c r="G106" s="6" t="s">
        <v>58</v>
      </c>
      <c r="H106" s="6">
        <f>IF(F106&lt;&gt;"",INDEX('SPES CONCEPT'!A:C,MATCH(F106,'SPES CONCEPT'!C:C,0),1),"")</f>
        <v>63</v>
      </c>
      <c r="I106" s="6">
        <v>0</v>
      </c>
      <c r="J106" s="6">
        <v>10000</v>
      </c>
      <c r="K106" s="6"/>
      <c r="M106" s="3"/>
      <c r="N106" s="3"/>
    </row>
    <row r="107" spans="1:14" x14ac:dyDescent="0.3">
      <c r="A107">
        <v>77</v>
      </c>
      <c r="B107">
        <v>294</v>
      </c>
      <c r="E107" t="s">
        <v>67</v>
      </c>
      <c r="K107" t="s">
        <v>903</v>
      </c>
      <c r="L107" t="s">
        <v>11</v>
      </c>
      <c r="M107">
        <v>0</v>
      </c>
      <c r="N107">
        <v>1</v>
      </c>
    </row>
    <row r="108" spans="1:14" x14ac:dyDescent="0.3">
      <c r="A108">
        <v>77</v>
      </c>
      <c r="B108">
        <v>295</v>
      </c>
      <c r="E108" t="s">
        <v>68</v>
      </c>
      <c r="K108" t="s">
        <v>904</v>
      </c>
      <c r="L108" t="s">
        <v>11</v>
      </c>
      <c r="M108">
        <v>0</v>
      </c>
      <c r="N108">
        <v>1</v>
      </c>
    </row>
    <row r="109" spans="1:14" x14ac:dyDescent="0.3">
      <c r="A109">
        <v>77</v>
      </c>
      <c r="B109">
        <v>539</v>
      </c>
      <c r="E109" t="s">
        <v>934</v>
      </c>
      <c r="K109" t="s">
        <v>957</v>
      </c>
      <c r="L109" t="s">
        <v>2</v>
      </c>
      <c r="M109">
        <v>0</v>
      </c>
      <c r="N109">
        <v>0</v>
      </c>
    </row>
    <row r="110" spans="1:14" x14ac:dyDescent="0.3">
      <c r="A110">
        <v>77</v>
      </c>
      <c r="B110">
        <v>561</v>
      </c>
      <c r="E110" t="s">
        <v>976</v>
      </c>
      <c r="K110" t="s">
        <v>999</v>
      </c>
      <c r="L110" t="s">
        <v>11</v>
      </c>
      <c r="M110">
        <v>0</v>
      </c>
      <c r="N110">
        <v>0</v>
      </c>
    </row>
    <row r="111" spans="1:14" x14ac:dyDescent="0.3">
      <c r="A111" s="1">
        <v>78</v>
      </c>
      <c r="B111" s="1"/>
      <c r="C111" s="6" t="s">
        <v>557</v>
      </c>
      <c r="D111" s="1">
        <v>58</v>
      </c>
      <c r="E111" s="1"/>
      <c r="F111" s="6" t="s">
        <v>549</v>
      </c>
      <c r="G111" s="6" t="s">
        <v>48</v>
      </c>
      <c r="H111" s="6">
        <f>IF(F111&lt;&gt;"",INDEX('SPES CONCEPT'!A:C,MATCH(F111,'SPES CONCEPT'!C:C,0),1),"")</f>
        <v>64</v>
      </c>
      <c r="I111" s="6">
        <v>0</v>
      </c>
      <c r="J111" s="6">
        <v>10000</v>
      </c>
      <c r="K111" s="6"/>
      <c r="M111" s="3"/>
      <c r="N111" s="3"/>
    </row>
    <row r="112" spans="1:14" x14ac:dyDescent="0.3">
      <c r="A112">
        <v>78</v>
      </c>
      <c r="B112">
        <v>501</v>
      </c>
      <c r="E112" t="s">
        <v>67</v>
      </c>
      <c r="K112" t="s">
        <v>910</v>
      </c>
      <c r="L112" t="s">
        <v>11</v>
      </c>
      <c r="M112">
        <v>0</v>
      </c>
      <c r="N112">
        <v>1</v>
      </c>
    </row>
    <row r="113" spans="1:14" x14ac:dyDescent="0.3">
      <c r="A113">
        <v>78</v>
      </c>
      <c r="B113">
        <v>502</v>
      </c>
      <c r="E113" t="s">
        <v>68</v>
      </c>
      <c r="K113" t="s">
        <v>911</v>
      </c>
      <c r="L113" t="s">
        <v>11</v>
      </c>
      <c r="M113">
        <v>0</v>
      </c>
      <c r="N113">
        <v>1</v>
      </c>
    </row>
    <row r="114" spans="1:14" x14ac:dyDescent="0.3">
      <c r="A114">
        <v>78</v>
      </c>
      <c r="B114">
        <v>540</v>
      </c>
      <c r="E114" t="s">
        <v>934</v>
      </c>
      <c r="K114" t="s">
        <v>958</v>
      </c>
      <c r="L114" t="s">
        <v>2</v>
      </c>
      <c r="M114">
        <v>0</v>
      </c>
      <c r="N114">
        <v>0</v>
      </c>
    </row>
    <row r="115" spans="1:14" x14ac:dyDescent="0.3">
      <c r="A115" s="1">
        <v>79</v>
      </c>
      <c r="B115" s="1"/>
      <c r="C115" s="6" t="s">
        <v>549</v>
      </c>
      <c r="D115" s="1">
        <v>78</v>
      </c>
      <c r="E115" s="1"/>
      <c r="F115" s="6" t="s">
        <v>548</v>
      </c>
      <c r="G115" s="6" t="s">
        <v>58</v>
      </c>
      <c r="H115" s="6">
        <f>IF(F115&lt;&gt;"",INDEX('SPES CONCEPT'!A:C,MATCH(F115,'SPES CONCEPT'!C:C,0),1),"")</f>
        <v>63</v>
      </c>
      <c r="I115" s="6">
        <v>0</v>
      </c>
      <c r="J115" s="6">
        <v>10000</v>
      </c>
      <c r="K115" s="6"/>
      <c r="M115" s="3"/>
      <c r="N115" s="3"/>
    </row>
    <row r="116" spans="1:14" x14ac:dyDescent="0.3">
      <c r="A116">
        <v>79</v>
      </c>
      <c r="B116">
        <v>503</v>
      </c>
      <c r="E116" t="s">
        <v>67</v>
      </c>
      <c r="K116" t="s">
        <v>912</v>
      </c>
      <c r="L116" t="s">
        <v>11</v>
      </c>
      <c r="M116">
        <v>0</v>
      </c>
      <c r="N116">
        <v>1</v>
      </c>
    </row>
    <row r="117" spans="1:14" x14ac:dyDescent="0.3">
      <c r="A117">
        <v>79</v>
      </c>
      <c r="B117">
        <v>504</v>
      </c>
      <c r="E117" t="s">
        <v>68</v>
      </c>
      <c r="K117" t="s">
        <v>913</v>
      </c>
      <c r="L117" t="s">
        <v>11</v>
      </c>
      <c r="M117">
        <v>0</v>
      </c>
      <c r="N117">
        <v>1</v>
      </c>
    </row>
    <row r="118" spans="1:14" x14ac:dyDescent="0.3">
      <c r="A118">
        <v>79</v>
      </c>
      <c r="B118">
        <v>541</v>
      </c>
      <c r="E118" t="s">
        <v>934</v>
      </c>
      <c r="K118" t="s">
        <v>959</v>
      </c>
      <c r="L118" t="s">
        <v>2</v>
      </c>
      <c r="M118">
        <v>0</v>
      </c>
      <c r="N118">
        <v>0</v>
      </c>
    </row>
    <row r="119" spans="1:14" x14ac:dyDescent="0.3">
      <c r="A119">
        <v>79</v>
      </c>
      <c r="B119">
        <v>562</v>
      </c>
      <c r="E119" t="s">
        <v>976</v>
      </c>
      <c r="K119" t="s">
        <v>1000</v>
      </c>
      <c r="L119" t="s">
        <v>11</v>
      </c>
      <c r="M119">
        <v>0</v>
      </c>
      <c r="N119">
        <v>0</v>
      </c>
    </row>
    <row r="120" spans="1:14" x14ac:dyDescent="0.3">
      <c r="A120" s="1">
        <v>80</v>
      </c>
      <c r="B120" s="1"/>
      <c r="C120" s="6" t="s">
        <v>549</v>
      </c>
      <c r="D120" s="1">
        <v>78</v>
      </c>
      <c r="E120" s="1"/>
      <c r="F120" s="6" t="s">
        <v>850</v>
      </c>
      <c r="G120" s="6" t="s">
        <v>855</v>
      </c>
      <c r="H120" s="6">
        <f>IF(F120&lt;&gt;"",INDEX('SPES CONCEPT'!A:C,MATCH(F120,'SPES CONCEPT'!C:C,0),1),"")</f>
        <v>69</v>
      </c>
      <c r="I120" s="6">
        <v>0</v>
      </c>
      <c r="J120" s="6">
        <v>10000</v>
      </c>
      <c r="K120" s="6"/>
      <c r="M120" s="3"/>
      <c r="N120" s="3"/>
    </row>
    <row r="121" spans="1:14" x14ac:dyDescent="0.3">
      <c r="A121">
        <v>80</v>
      </c>
      <c r="B121">
        <v>505</v>
      </c>
      <c r="E121" t="s">
        <v>67</v>
      </c>
      <c r="K121" t="s">
        <v>914</v>
      </c>
      <c r="L121" t="s">
        <v>11</v>
      </c>
      <c r="M121">
        <v>0</v>
      </c>
      <c r="N121">
        <v>1</v>
      </c>
    </row>
    <row r="122" spans="1:14" x14ac:dyDescent="0.3">
      <c r="A122">
        <v>80</v>
      </c>
      <c r="B122">
        <v>506</v>
      </c>
      <c r="E122" t="s">
        <v>68</v>
      </c>
      <c r="K122" t="s">
        <v>915</v>
      </c>
      <c r="L122" t="s">
        <v>11</v>
      </c>
      <c r="M122">
        <v>0</v>
      </c>
      <c r="N122">
        <v>1</v>
      </c>
    </row>
    <row r="123" spans="1:14" x14ac:dyDescent="0.3">
      <c r="A123">
        <v>80</v>
      </c>
      <c r="B123">
        <v>542</v>
      </c>
      <c r="E123" t="s">
        <v>934</v>
      </c>
      <c r="K123" t="s">
        <v>960</v>
      </c>
      <c r="L123" t="s">
        <v>2</v>
      </c>
      <c r="M123">
        <v>0</v>
      </c>
      <c r="N123">
        <v>0</v>
      </c>
    </row>
    <row r="124" spans="1:14" x14ac:dyDescent="0.3">
      <c r="A124" s="1">
        <v>81</v>
      </c>
      <c r="B124" s="1"/>
      <c r="C124" s="1" t="s">
        <v>850</v>
      </c>
      <c r="D124" s="1">
        <v>80</v>
      </c>
      <c r="E124" s="1"/>
      <c r="F124" s="6" t="s">
        <v>548</v>
      </c>
      <c r="G124" s="6" t="s">
        <v>58</v>
      </c>
      <c r="H124" s="6">
        <f>IF(F124&lt;&gt;"",INDEX('SPES CONCEPT'!A:C,MATCH(F124,'SPES CONCEPT'!C:C,0),1),"")</f>
        <v>63</v>
      </c>
      <c r="I124" s="6">
        <v>0</v>
      </c>
      <c r="J124" s="6">
        <v>10000</v>
      </c>
      <c r="K124" s="6"/>
      <c r="M124" s="3"/>
      <c r="N124" s="3"/>
    </row>
    <row r="125" spans="1:14" x14ac:dyDescent="0.3">
      <c r="A125">
        <v>81</v>
      </c>
      <c r="B125">
        <v>507</v>
      </c>
      <c r="E125" t="s">
        <v>67</v>
      </c>
      <c r="K125" t="s">
        <v>916</v>
      </c>
      <c r="L125" t="s">
        <v>11</v>
      </c>
      <c r="M125">
        <v>0</v>
      </c>
      <c r="N125">
        <v>1</v>
      </c>
    </row>
    <row r="126" spans="1:14" x14ac:dyDescent="0.3">
      <c r="A126">
        <v>81</v>
      </c>
      <c r="B126">
        <v>508</v>
      </c>
      <c r="E126" t="s">
        <v>68</v>
      </c>
      <c r="K126" t="s">
        <v>917</v>
      </c>
      <c r="L126" t="s">
        <v>11</v>
      </c>
      <c r="M126">
        <v>0</v>
      </c>
      <c r="N126">
        <v>1</v>
      </c>
    </row>
    <row r="127" spans="1:14" x14ac:dyDescent="0.3">
      <c r="A127">
        <v>81</v>
      </c>
      <c r="B127">
        <v>543</v>
      </c>
      <c r="E127" t="s">
        <v>934</v>
      </c>
      <c r="K127" t="s">
        <v>961</v>
      </c>
      <c r="L127" t="s">
        <v>2</v>
      </c>
      <c r="M127">
        <v>0</v>
      </c>
      <c r="N127">
        <v>0</v>
      </c>
    </row>
    <row r="128" spans="1:14" x14ac:dyDescent="0.3">
      <c r="A128">
        <v>81</v>
      </c>
      <c r="B128">
        <v>563</v>
      </c>
      <c r="E128" t="s">
        <v>976</v>
      </c>
      <c r="K128" t="s">
        <v>1001</v>
      </c>
      <c r="L128" t="s">
        <v>11</v>
      </c>
      <c r="M128">
        <v>0</v>
      </c>
      <c r="N128">
        <v>0</v>
      </c>
    </row>
    <row r="129" spans="1:14" x14ac:dyDescent="0.3">
      <c r="A129" s="1">
        <v>82</v>
      </c>
      <c r="B129" s="1"/>
      <c r="C129" s="6" t="s">
        <v>845</v>
      </c>
      <c r="D129" s="1">
        <v>62</v>
      </c>
      <c r="E129" s="1"/>
      <c r="F129" s="6" t="s">
        <v>549</v>
      </c>
      <c r="G129" s="6" t="s">
        <v>48</v>
      </c>
      <c r="H129" s="6">
        <f>IF(F129&lt;&gt;"",INDEX('SPES CONCEPT'!A:C,MATCH(F129,'SPES CONCEPT'!C:C,0),1),"")</f>
        <v>64</v>
      </c>
      <c r="I129" s="6">
        <v>0</v>
      </c>
      <c r="J129" s="6">
        <v>10000</v>
      </c>
      <c r="K129" s="6"/>
      <c r="M129" s="3"/>
      <c r="N129" s="3"/>
    </row>
    <row r="130" spans="1:14" x14ac:dyDescent="0.3">
      <c r="A130">
        <v>82</v>
      </c>
      <c r="B130">
        <v>509</v>
      </c>
      <c r="E130" t="s">
        <v>67</v>
      </c>
      <c r="K130" t="s">
        <v>918</v>
      </c>
      <c r="L130" t="s">
        <v>11</v>
      </c>
      <c r="M130">
        <v>0</v>
      </c>
      <c r="N130">
        <v>1</v>
      </c>
    </row>
    <row r="131" spans="1:14" x14ac:dyDescent="0.3">
      <c r="A131">
        <v>82</v>
      </c>
      <c r="B131">
        <v>510</v>
      </c>
      <c r="E131" t="s">
        <v>68</v>
      </c>
      <c r="K131" t="s">
        <v>919</v>
      </c>
      <c r="L131" t="s">
        <v>11</v>
      </c>
      <c r="M131">
        <v>0</v>
      </c>
      <c r="N131">
        <v>1</v>
      </c>
    </row>
    <row r="132" spans="1:14" x14ac:dyDescent="0.3">
      <c r="A132">
        <v>82</v>
      </c>
      <c r="B132">
        <v>544</v>
      </c>
      <c r="E132" t="s">
        <v>934</v>
      </c>
      <c r="K132" t="s">
        <v>962</v>
      </c>
      <c r="L132" t="s">
        <v>2</v>
      </c>
      <c r="M132">
        <v>0</v>
      </c>
      <c r="N132">
        <v>0</v>
      </c>
    </row>
    <row r="133" spans="1:14" x14ac:dyDescent="0.3">
      <c r="A133" s="1">
        <v>83</v>
      </c>
      <c r="B133" s="1"/>
      <c r="C133" s="6" t="s">
        <v>549</v>
      </c>
      <c r="D133" s="1">
        <v>82</v>
      </c>
      <c r="E133" s="1"/>
      <c r="F133" s="6" t="s">
        <v>548</v>
      </c>
      <c r="G133" s="6" t="s">
        <v>58</v>
      </c>
      <c r="H133" s="6">
        <f>IF(F133&lt;&gt;"",INDEX('SPES CONCEPT'!A:C,MATCH(F133,'SPES CONCEPT'!C:C,0),1),"")</f>
        <v>63</v>
      </c>
      <c r="I133" s="6">
        <v>0</v>
      </c>
      <c r="J133" s="6">
        <v>10000</v>
      </c>
      <c r="K133" s="6"/>
      <c r="M133" s="3"/>
      <c r="N133" s="3"/>
    </row>
    <row r="134" spans="1:14" x14ac:dyDescent="0.3">
      <c r="A134">
        <v>83</v>
      </c>
      <c r="B134">
        <v>511</v>
      </c>
      <c r="E134" t="s">
        <v>67</v>
      </c>
      <c r="K134" t="s">
        <v>920</v>
      </c>
      <c r="L134" t="s">
        <v>11</v>
      </c>
      <c r="M134">
        <v>0</v>
      </c>
      <c r="N134">
        <v>1</v>
      </c>
    </row>
    <row r="135" spans="1:14" x14ac:dyDescent="0.3">
      <c r="A135">
        <v>83</v>
      </c>
      <c r="B135">
        <v>512</v>
      </c>
      <c r="E135" t="s">
        <v>68</v>
      </c>
      <c r="K135" t="s">
        <v>921</v>
      </c>
      <c r="L135" t="s">
        <v>11</v>
      </c>
      <c r="M135">
        <v>0</v>
      </c>
      <c r="N135">
        <v>1</v>
      </c>
    </row>
    <row r="136" spans="1:14" x14ac:dyDescent="0.3">
      <c r="A136">
        <v>83</v>
      </c>
      <c r="B136">
        <v>545</v>
      </c>
      <c r="E136" t="s">
        <v>934</v>
      </c>
      <c r="K136" t="s">
        <v>963</v>
      </c>
      <c r="L136" t="s">
        <v>2</v>
      </c>
      <c r="M136">
        <v>0</v>
      </c>
      <c r="N136">
        <v>0</v>
      </c>
    </row>
    <row r="137" spans="1:14" x14ac:dyDescent="0.3">
      <c r="A137">
        <v>83</v>
      </c>
      <c r="B137">
        <v>564</v>
      </c>
      <c r="E137" t="s">
        <v>976</v>
      </c>
      <c r="K137" t="s">
        <v>1002</v>
      </c>
      <c r="L137" t="s">
        <v>11</v>
      </c>
      <c r="M137">
        <v>0</v>
      </c>
      <c r="N137">
        <v>0</v>
      </c>
    </row>
    <row r="138" spans="1:14" x14ac:dyDescent="0.3">
      <c r="A138" s="1">
        <v>84</v>
      </c>
      <c r="B138" s="1"/>
      <c r="C138" s="6" t="s">
        <v>549</v>
      </c>
      <c r="D138" s="1">
        <v>82</v>
      </c>
      <c r="E138" s="1"/>
      <c r="F138" s="6" t="s">
        <v>850</v>
      </c>
      <c r="G138" s="6" t="s">
        <v>855</v>
      </c>
      <c r="H138" s="6">
        <f>IF(F138&lt;&gt;"",INDEX('SPES CONCEPT'!A:C,MATCH(F138,'SPES CONCEPT'!C:C,0),1),"")</f>
        <v>69</v>
      </c>
      <c r="I138" s="6">
        <v>0</v>
      </c>
      <c r="J138" s="6">
        <v>10000</v>
      </c>
      <c r="K138" s="6"/>
      <c r="M138" s="3"/>
      <c r="N138" s="3"/>
    </row>
    <row r="139" spans="1:14" x14ac:dyDescent="0.3">
      <c r="A139">
        <v>84</v>
      </c>
      <c r="B139">
        <v>513</v>
      </c>
      <c r="E139" t="s">
        <v>67</v>
      </c>
      <c r="K139" t="s">
        <v>922</v>
      </c>
      <c r="L139" t="s">
        <v>11</v>
      </c>
      <c r="M139">
        <v>0</v>
      </c>
      <c r="N139">
        <v>1</v>
      </c>
    </row>
    <row r="140" spans="1:14" x14ac:dyDescent="0.3">
      <c r="A140">
        <v>84</v>
      </c>
      <c r="B140">
        <v>514</v>
      </c>
      <c r="E140" t="s">
        <v>68</v>
      </c>
      <c r="K140" t="s">
        <v>923</v>
      </c>
      <c r="L140" t="s">
        <v>11</v>
      </c>
      <c r="M140">
        <v>0</v>
      </c>
      <c r="N140">
        <v>1</v>
      </c>
    </row>
    <row r="141" spans="1:14" x14ac:dyDescent="0.3">
      <c r="A141">
        <v>84</v>
      </c>
      <c r="B141">
        <v>546</v>
      </c>
      <c r="E141" t="s">
        <v>934</v>
      </c>
      <c r="K141" t="s">
        <v>964</v>
      </c>
      <c r="L141" t="s">
        <v>2</v>
      </c>
      <c r="M141">
        <v>0</v>
      </c>
      <c r="N141">
        <v>0</v>
      </c>
    </row>
    <row r="142" spans="1:14" x14ac:dyDescent="0.3">
      <c r="A142" s="1">
        <v>85</v>
      </c>
      <c r="B142" s="1"/>
      <c r="C142" s="1" t="s">
        <v>850</v>
      </c>
      <c r="D142" s="1">
        <v>84</v>
      </c>
      <c r="E142" s="1"/>
      <c r="F142" s="6" t="s">
        <v>548</v>
      </c>
      <c r="G142" s="6" t="s">
        <v>58</v>
      </c>
      <c r="H142" s="6">
        <f>IF(F142&lt;&gt;"",INDEX('SPES CONCEPT'!A:C,MATCH(F142,'SPES CONCEPT'!C:C,0),1),"")</f>
        <v>63</v>
      </c>
      <c r="I142" s="6">
        <v>0</v>
      </c>
      <c r="J142" s="6">
        <v>10000</v>
      </c>
      <c r="K142" s="6"/>
      <c r="M142" s="3"/>
      <c r="N142" s="3"/>
    </row>
    <row r="143" spans="1:14" x14ac:dyDescent="0.3">
      <c r="A143">
        <v>85</v>
      </c>
      <c r="B143">
        <v>515</v>
      </c>
      <c r="E143" t="s">
        <v>67</v>
      </c>
      <c r="K143" t="s">
        <v>924</v>
      </c>
      <c r="L143" t="s">
        <v>11</v>
      </c>
      <c r="M143">
        <v>0</v>
      </c>
      <c r="N143">
        <v>1</v>
      </c>
    </row>
    <row r="144" spans="1:14" x14ac:dyDescent="0.3">
      <c r="A144">
        <v>85</v>
      </c>
      <c r="B144">
        <v>516</v>
      </c>
      <c r="E144" t="s">
        <v>68</v>
      </c>
      <c r="K144" t="s">
        <v>925</v>
      </c>
      <c r="L144" t="s">
        <v>11</v>
      </c>
      <c r="M144">
        <v>0</v>
      </c>
      <c r="N144">
        <v>1</v>
      </c>
    </row>
    <row r="145" spans="1:14" x14ac:dyDescent="0.3">
      <c r="A145">
        <v>85</v>
      </c>
      <c r="B145">
        <v>547</v>
      </c>
      <c r="E145" t="s">
        <v>934</v>
      </c>
      <c r="K145" t="s">
        <v>965</v>
      </c>
      <c r="L145" t="s">
        <v>2</v>
      </c>
      <c r="M145">
        <v>0</v>
      </c>
      <c r="N145">
        <v>0</v>
      </c>
    </row>
    <row r="146" spans="1:14" x14ac:dyDescent="0.3">
      <c r="A146">
        <v>85</v>
      </c>
      <c r="B146">
        <v>565</v>
      </c>
      <c r="E146" t="s">
        <v>976</v>
      </c>
      <c r="K146" t="s">
        <v>1003</v>
      </c>
      <c r="L146" t="s">
        <v>11</v>
      </c>
      <c r="M146">
        <v>0</v>
      </c>
      <c r="N146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90"/>
  <sheetViews>
    <sheetView workbookViewId="0"/>
  </sheetViews>
  <sheetFormatPr baseColWidth="10" defaultRowHeight="14.4" x14ac:dyDescent="0.3"/>
  <cols>
    <col min="1" max="1" width="12.44140625" bestFit="1" customWidth="1"/>
    <col min="2" max="2" width="12.109375" bestFit="1" customWidth="1"/>
    <col min="3" max="3" width="17.33203125" customWidth="1"/>
    <col min="4" max="4" width="23.33203125" customWidth="1"/>
    <col min="5" max="5" width="7.109375" customWidth="1"/>
    <col min="6" max="6" width="46.5546875" customWidth="1"/>
    <col min="7" max="7" width="25.109375" bestFit="1" customWidth="1"/>
    <col min="8" max="8" width="28.44140625" bestFit="1" customWidth="1"/>
  </cols>
  <sheetData>
    <row r="1" spans="1:8" ht="15.75" customHeight="1" x14ac:dyDescent="0.3">
      <c r="A1" s="4" t="s">
        <v>112</v>
      </c>
      <c r="B1" s="4" t="s">
        <v>113</v>
      </c>
      <c r="C1" s="4" t="s">
        <v>4</v>
      </c>
      <c r="D1" s="5" t="s">
        <v>5</v>
      </c>
      <c r="E1" s="5" t="s">
        <v>0</v>
      </c>
      <c r="F1" s="5" t="s">
        <v>1</v>
      </c>
      <c r="G1" s="5" t="s">
        <v>10</v>
      </c>
      <c r="H1" s="5" t="s">
        <v>13</v>
      </c>
    </row>
    <row r="2" spans="1:8" x14ac:dyDescent="0.3">
      <c r="A2" s="1">
        <v>24</v>
      </c>
      <c r="B2" s="1"/>
      <c r="C2" s="1" t="s">
        <v>372</v>
      </c>
      <c r="D2" s="6"/>
      <c r="E2" s="6"/>
      <c r="F2" s="6" t="s">
        <v>521</v>
      </c>
      <c r="G2" s="6"/>
      <c r="H2" s="6"/>
    </row>
    <row r="3" spans="1:8" x14ac:dyDescent="0.3">
      <c r="A3">
        <v>24</v>
      </c>
      <c r="B3">
        <v>76</v>
      </c>
      <c r="C3" s="2"/>
      <c r="D3" s="7" t="s">
        <v>373</v>
      </c>
      <c r="E3" s="7" t="s">
        <v>2</v>
      </c>
      <c r="F3" s="7" t="s">
        <v>120</v>
      </c>
      <c r="G3" s="7">
        <v>0</v>
      </c>
      <c r="H3" s="7">
        <v>1</v>
      </c>
    </row>
    <row r="4" spans="1:8" x14ac:dyDescent="0.3">
      <c r="A4">
        <v>24</v>
      </c>
      <c r="B4">
        <v>77</v>
      </c>
      <c r="C4" s="2"/>
      <c r="D4" s="7" t="s">
        <v>374</v>
      </c>
      <c r="E4" s="7" t="s">
        <v>11</v>
      </c>
      <c r="F4" t="s">
        <v>523</v>
      </c>
      <c r="G4" s="7">
        <v>0</v>
      </c>
      <c r="H4" s="7">
        <v>1</v>
      </c>
    </row>
    <row r="5" spans="1:8" x14ac:dyDescent="0.3">
      <c r="A5">
        <v>24</v>
      </c>
      <c r="B5">
        <v>78</v>
      </c>
      <c r="D5" t="s">
        <v>375</v>
      </c>
      <c r="E5" t="s">
        <v>194</v>
      </c>
      <c r="F5" t="s">
        <v>195</v>
      </c>
      <c r="G5">
        <v>0</v>
      </c>
      <c r="H5">
        <v>1</v>
      </c>
    </row>
    <row r="6" spans="1:8" x14ac:dyDescent="0.3">
      <c r="A6">
        <v>24</v>
      </c>
      <c r="B6">
        <v>79</v>
      </c>
      <c r="D6" t="s">
        <v>376</v>
      </c>
      <c r="E6" t="s">
        <v>194</v>
      </c>
      <c r="F6" t="s">
        <v>196</v>
      </c>
      <c r="G6">
        <v>0</v>
      </c>
      <c r="H6">
        <v>1</v>
      </c>
    </row>
    <row r="7" spans="1:8" x14ac:dyDescent="0.3">
      <c r="A7">
        <v>24</v>
      </c>
      <c r="B7">
        <v>80</v>
      </c>
      <c r="D7" t="s">
        <v>377</v>
      </c>
      <c r="E7" t="s">
        <v>194</v>
      </c>
      <c r="F7" t="s">
        <v>379</v>
      </c>
      <c r="G7">
        <v>0</v>
      </c>
      <c r="H7">
        <v>1</v>
      </c>
    </row>
    <row r="8" spans="1:8" x14ac:dyDescent="0.3">
      <c r="A8">
        <v>24</v>
      </c>
      <c r="B8">
        <v>81</v>
      </c>
      <c r="D8" t="s">
        <v>378</v>
      </c>
      <c r="E8" t="s">
        <v>194</v>
      </c>
      <c r="F8" t="s">
        <v>380</v>
      </c>
      <c r="G8">
        <v>0</v>
      </c>
      <c r="H8">
        <v>1</v>
      </c>
    </row>
    <row r="9" spans="1:8" x14ac:dyDescent="0.3">
      <c r="A9">
        <v>24</v>
      </c>
      <c r="B9">
        <v>82</v>
      </c>
      <c r="D9" t="s">
        <v>381</v>
      </c>
      <c r="E9" t="s">
        <v>12</v>
      </c>
      <c r="F9" t="s">
        <v>382</v>
      </c>
      <c r="G9">
        <v>0</v>
      </c>
      <c r="H9">
        <v>0</v>
      </c>
    </row>
    <row r="10" spans="1:8" x14ac:dyDescent="0.3">
      <c r="A10" s="1">
        <v>25</v>
      </c>
      <c r="B10" s="1"/>
      <c r="C10" s="1" t="s">
        <v>383</v>
      </c>
      <c r="D10" s="6"/>
      <c r="E10" s="6"/>
      <c r="F10" s="6" t="s">
        <v>384</v>
      </c>
      <c r="G10" s="6"/>
      <c r="H10" s="6"/>
    </row>
    <row r="11" spans="1:8" x14ac:dyDescent="0.3">
      <c r="A11">
        <v>25</v>
      </c>
      <c r="B11">
        <v>83</v>
      </c>
      <c r="D11" t="s">
        <v>385</v>
      </c>
      <c r="E11" t="s">
        <v>2</v>
      </c>
      <c r="F11" t="s">
        <v>120</v>
      </c>
      <c r="G11">
        <v>0</v>
      </c>
      <c r="H11">
        <v>1</v>
      </c>
    </row>
    <row r="12" spans="1:8" x14ac:dyDescent="0.3">
      <c r="A12">
        <v>25</v>
      </c>
      <c r="B12">
        <v>84</v>
      </c>
      <c r="D12" t="s">
        <v>386</v>
      </c>
      <c r="E12" t="s">
        <v>11</v>
      </c>
      <c r="F12" t="s">
        <v>127</v>
      </c>
      <c r="G12">
        <v>0</v>
      </c>
      <c r="H12">
        <v>1</v>
      </c>
    </row>
    <row r="13" spans="1:8" x14ac:dyDescent="0.3">
      <c r="A13" s="1">
        <v>26</v>
      </c>
      <c r="B13" s="1"/>
      <c r="C13" s="1" t="s">
        <v>387</v>
      </c>
      <c r="D13" s="6"/>
      <c r="E13" s="6"/>
      <c r="F13" s="6" t="s">
        <v>390</v>
      </c>
      <c r="G13" s="6"/>
      <c r="H13" s="6"/>
    </row>
    <row r="14" spans="1:8" x14ac:dyDescent="0.3">
      <c r="A14">
        <v>26</v>
      </c>
      <c r="B14">
        <v>85</v>
      </c>
      <c r="D14" t="s">
        <v>388</v>
      </c>
      <c r="E14" t="s">
        <v>2</v>
      </c>
      <c r="F14" t="s">
        <v>120</v>
      </c>
      <c r="G14">
        <v>0</v>
      </c>
      <c r="H14">
        <v>1</v>
      </c>
    </row>
    <row r="15" spans="1:8" x14ac:dyDescent="0.3">
      <c r="A15">
        <v>26</v>
      </c>
      <c r="B15">
        <v>86</v>
      </c>
      <c r="D15" t="s">
        <v>389</v>
      </c>
      <c r="E15" t="s">
        <v>11</v>
      </c>
      <c r="F15" t="s">
        <v>127</v>
      </c>
      <c r="G15">
        <v>0</v>
      </c>
      <c r="H15">
        <v>1</v>
      </c>
    </row>
    <row r="16" spans="1:8" x14ac:dyDescent="0.3">
      <c r="A16" s="1">
        <v>27</v>
      </c>
      <c r="B16" s="1"/>
      <c r="C16" s="1" t="s">
        <v>395</v>
      </c>
      <c r="D16" s="6"/>
      <c r="E16" s="6"/>
      <c r="F16" s="6" t="s">
        <v>396</v>
      </c>
      <c r="G16" s="6"/>
      <c r="H16" s="6"/>
    </row>
    <row r="17" spans="1:8" x14ac:dyDescent="0.3">
      <c r="A17">
        <v>27</v>
      </c>
      <c r="B17">
        <v>87</v>
      </c>
      <c r="D17" t="s">
        <v>397</v>
      </c>
      <c r="E17" t="s">
        <v>2</v>
      </c>
      <c r="F17" t="s">
        <v>120</v>
      </c>
      <c r="G17">
        <v>0</v>
      </c>
      <c r="H17">
        <v>1</v>
      </c>
    </row>
    <row r="18" spans="1:8" x14ac:dyDescent="0.3">
      <c r="A18">
        <v>27</v>
      </c>
      <c r="B18">
        <v>88</v>
      </c>
      <c r="D18" t="s">
        <v>398</v>
      </c>
      <c r="E18" t="s">
        <v>11</v>
      </c>
      <c r="F18" t="s">
        <v>127</v>
      </c>
      <c r="G18">
        <v>0</v>
      </c>
      <c r="H18">
        <v>1</v>
      </c>
    </row>
    <row r="19" spans="1:8" x14ac:dyDescent="0.3">
      <c r="A19" s="1">
        <v>28</v>
      </c>
      <c r="B19" s="1"/>
      <c r="C19" s="1" t="s">
        <v>399</v>
      </c>
      <c r="D19" s="6"/>
      <c r="E19" s="6"/>
      <c r="F19" s="6" t="s">
        <v>400</v>
      </c>
      <c r="G19" s="6"/>
      <c r="H19" s="6"/>
    </row>
    <row r="20" spans="1:8" x14ac:dyDescent="0.3">
      <c r="A20">
        <v>28</v>
      </c>
      <c r="B20">
        <v>89</v>
      </c>
      <c r="D20" t="s">
        <v>401</v>
      </c>
      <c r="E20" t="s">
        <v>2</v>
      </c>
      <c r="F20" t="s">
        <v>120</v>
      </c>
      <c r="G20">
        <v>0</v>
      </c>
      <c r="H20">
        <v>1</v>
      </c>
    </row>
    <row r="21" spans="1:8" x14ac:dyDescent="0.3">
      <c r="A21">
        <v>28</v>
      </c>
      <c r="B21">
        <v>90</v>
      </c>
      <c r="D21" t="s">
        <v>402</v>
      </c>
      <c r="E21" t="s">
        <v>11</v>
      </c>
      <c r="F21" t="s">
        <v>127</v>
      </c>
      <c r="G21">
        <v>0</v>
      </c>
      <c r="H21">
        <v>1</v>
      </c>
    </row>
    <row r="22" spans="1:8" x14ac:dyDescent="0.3">
      <c r="A22">
        <v>28</v>
      </c>
      <c r="B22">
        <v>510</v>
      </c>
      <c r="D22" t="s">
        <v>1048</v>
      </c>
      <c r="E22" t="s">
        <v>2</v>
      </c>
      <c r="F22" t="s">
        <v>505</v>
      </c>
      <c r="G22">
        <v>0</v>
      </c>
      <c r="H22">
        <v>1</v>
      </c>
    </row>
    <row r="23" spans="1:8" x14ac:dyDescent="0.3">
      <c r="A23" s="1">
        <v>29</v>
      </c>
      <c r="B23" s="1"/>
      <c r="C23" s="1" t="s">
        <v>485</v>
      </c>
      <c r="D23" s="6"/>
      <c r="E23" s="6"/>
      <c r="F23" s="6" t="s">
        <v>403</v>
      </c>
      <c r="G23" s="6"/>
      <c r="H23" s="6"/>
    </row>
    <row r="24" spans="1:8" x14ac:dyDescent="0.3">
      <c r="A24">
        <v>29</v>
      </c>
      <c r="B24">
        <v>91</v>
      </c>
      <c r="D24" t="s">
        <v>486</v>
      </c>
      <c r="E24" t="s">
        <v>2</v>
      </c>
      <c r="F24" t="s">
        <v>120</v>
      </c>
      <c r="G24">
        <v>0</v>
      </c>
      <c r="H24">
        <v>1</v>
      </c>
    </row>
    <row r="25" spans="1:8" x14ac:dyDescent="0.3">
      <c r="A25">
        <v>29</v>
      </c>
      <c r="B25">
        <v>92</v>
      </c>
      <c r="D25" t="s">
        <v>487</v>
      </c>
      <c r="E25" t="s">
        <v>11</v>
      </c>
      <c r="F25" t="s">
        <v>127</v>
      </c>
      <c r="G25">
        <v>0</v>
      </c>
      <c r="H25">
        <v>1</v>
      </c>
    </row>
    <row r="26" spans="1:8" x14ac:dyDescent="0.3">
      <c r="A26" s="1">
        <v>30</v>
      </c>
      <c r="B26" s="1"/>
      <c r="C26" s="1" t="s">
        <v>404</v>
      </c>
      <c r="D26" s="6"/>
      <c r="E26" s="6"/>
      <c r="F26" s="6" t="s">
        <v>405</v>
      </c>
      <c r="G26" s="6"/>
      <c r="H26" s="6"/>
    </row>
    <row r="27" spans="1:8" x14ac:dyDescent="0.3">
      <c r="A27">
        <v>30</v>
      </c>
      <c r="B27">
        <v>93</v>
      </c>
      <c r="D27" t="s">
        <v>406</v>
      </c>
      <c r="E27" t="s">
        <v>2</v>
      </c>
      <c r="F27" t="s">
        <v>120</v>
      </c>
      <c r="G27">
        <v>0</v>
      </c>
      <c r="H27">
        <v>1</v>
      </c>
    </row>
    <row r="28" spans="1:8" x14ac:dyDescent="0.3">
      <c r="A28">
        <v>30</v>
      </c>
      <c r="B28">
        <v>94</v>
      </c>
      <c r="D28" t="s">
        <v>407</v>
      </c>
      <c r="E28" t="s">
        <v>2</v>
      </c>
      <c r="F28" t="s">
        <v>127</v>
      </c>
      <c r="G28">
        <v>0</v>
      </c>
      <c r="H28">
        <v>1</v>
      </c>
    </row>
    <row r="29" spans="1:8" x14ac:dyDescent="0.3">
      <c r="A29" s="1">
        <v>31</v>
      </c>
      <c r="B29" s="1"/>
      <c r="C29" s="1" t="s">
        <v>411</v>
      </c>
      <c r="D29" s="6"/>
      <c r="E29" s="6"/>
      <c r="F29" s="6" t="s">
        <v>408</v>
      </c>
      <c r="G29" s="6"/>
      <c r="H29" s="6"/>
    </row>
    <row r="30" spans="1:8" x14ac:dyDescent="0.3">
      <c r="A30">
        <v>31</v>
      </c>
      <c r="B30">
        <v>95</v>
      </c>
      <c r="D30" t="s">
        <v>412</v>
      </c>
      <c r="E30" t="s">
        <v>2</v>
      </c>
      <c r="F30" t="s">
        <v>120</v>
      </c>
      <c r="G30">
        <v>0</v>
      </c>
      <c r="H30">
        <v>1</v>
      </c>
    </row>
    <row r="31" spans="1:8" x14ac:dyDescent="0.3">
      <c r="A31">
        <v>31</v>
      </c>
      <c r="B31">
        <v>96</v>
      </c>
      <c r="D31" t="s">
        <v>413</v>
      </c>
      <c r="E31" t="s">
        <v>2</v>
      </c>
      <c r="F31" t="s">
        <v>127</v>
      </c>
      <c r="G31">
        <v>0</v>
      </c>
      <c r="H31">
        <v>1</v>
      </c>
    </row>
    <row r="32" spans="1:8" x14ac:dyDescent="0.3">
      <c r="A32">
        <v>31</v>
      </c>
      <c r="B32">
        <v>511</v>
      </c>
      <c r="D32" t="s">
        <v>1050</v>
      </c>
      <c r="E32" t="s">
        <v>2</v>
      </c>
      <c r="F32" t="s">
        <v>505</v>
      </c>
      <c r="G32">
        <v>0</v>
      </c>
      <c r="H32">
        <v>0</v>
      </c>
    </row>
    <row r="33" spans="1:8" x14ac:dyDescent="0.3">
      <c r="A33" s="1">
        <v>32</v>
      </c>
      <c r="B33" s="1"/>
      <c r="C33" s="1" t="s">
        <v>414</v>
      </c>
      <c r="D33" s="6"/>
      <c r="E33" s="6"/>
      <c r="F33" s="6" t="s">
        <v>409</v>
      </c>
      <c r="G33" s="6"/>
      <c r="H33" s="6"/>
    </row>
    <row r="34" spans="1:8" x14ac:dyDescent="0.3">
      <c r="A34">
        <v>32</v>
      </c>
      <c r="B34">
        <v>97</v>
      </c>
      <c r="D34" t="s">
        <v>416</v>
      </c>
      <c r="E34" t="s">
        <v>2</v>
      </c>
      <c r="F34" t="s">
        <v>120</v>
      </c>
      <c r="G34">
        <v>0</v>
      </c>
      <c r="H34">
        <v>1</v>
      </c>
    </row>
    <row r="35" spans="1:8" x14ac:dyDescent="0.3">
      <c r="A35">
        <v>32</v>
      </c>
      <c r="B35">
        <v>98</v>
      </c>
      <c r="D35" t="s">
        <v>417</v>
      </c>
      <c r="E35" t="s">
        <v>2</v>
      </c>
      <c r="F35" t="s">
        <v>127</v>
      </c>
      <c r="G35">
        <v>0</v>
      </c>
      <c r="H35">
        <v>1</v>
      </c>
    </row>
    <row r="36" spans="1:8" x14ac:dyDescent="0.3">
      <c r="A36">
        <v>32</v>
      </c>
      <c r="B36">
        <v>99</v>
      </c>
      <c r="D36" t="s">
        <v>463</v>
      </c>
      <c r="E36" t="s">
        <v>11</v>
      </c>
      <c r="F36" t="s">
        <v>464</v>
      </c>
      <c r="G36">
        <v>0</v>
      </c>
      <c r="H36">
        <v>1</v>
      </c>
    </row>
    <row r="37" spans="1:8" x14ac:dyDescent="0.3">
      <c r="A37" s="1">
        <v>33</v>
      </c>
      <c r="B37" s="1"/>
      <c r="C37" s="1" t="s">
        <v>415</v>
      </c>
      <c r="D37" s="6"/>
      <c r="E37" s="6"/>
      <c r="F37" s="6" t="s">
        <v>410</v>
      </c>
      <c r="G37" s="6"/>
      <c r="H37" s="6"/>
    </row>
    <row r="38" spans="1:8" x14ac:dyDescent="0.3">
      <c r="A38">
        <v>33</v>
      </c>
      <c r="B38">
        <v>100</v>
      </c>
      <c r="D38" t="s">
        <v>418</v>
      </c>
      <c r="E38" t="s">
        <v>2</v>
      </c>
      <c r="F38" t="s">
        <v>120</v>
      </c>
      <c r="G38">
        <v>0</v>
      </c>
      <c r="H38">
        <v>1</v>
      </c>
    </row>
    <row r="39" spans="1:8" x14ac:dyDescent="0.3">
      <c r="A39">
        <v>33</v>
      </c>
      <c r="B39">
        <v>101</v>
      </c>
      <c r="D39" t="s">
        <v>419</v>
      </c>
      <c r="E39" t="s">
        <v>11</v>
      </c>
      <c r="F39" t="s">
        <v>127</v>
      </c>
      <c r="G39">
        <v>0</v>
      </c>
      <c r="H39">
        <v>1</v>
      </c>
    </row>
    <row r="40" spans="1:8" x14ac:dyDescent="0.3">
      <c r="A40" s="1">
        <v>34</v>
      </c>
      <c r="B40" s="1"/>
      <c r="C40" s="1" t="s">
        <v>420</v>
      </c>
      <c r="D40" s="6"/>
      <c r="E40" s="6"/>
      <c r="F40" s="6" t="s">
        <v>423</v>
      </c>
      <c r="G40" s="6"/>
      <c r="H40" s="6"/>
    </row>
    <row r="41" spans="1:8" x14ac:dyDescent="0.3">
      <c r="A41">
        <v>34</v>
      </c>
      <c r="B41">
        <v>102</v>
      </c>
      <c r="D41" t="s">
        <v>421</v>
      </c>
      <c r="E41" t="s">
        <v>2</v>
      </c>
      <c r="F41" t="s">
        <v>120</v>
      </c>
      <c r="G41">
        <v>0</v>
      </c>
      <c r="H41">
        <v>1</v>
      </c>
    </row>
    <row r="42" spans="1:8" x14ac:dyDescent="0.3">
      <c r="A42">
        <v>34</v>
      </c>
      <c r="B42">
        <v>103</v>
      </c>
      <c r="D42" t="s">
        <v>422</v>
      </c>
      <c r="E42" t="s">
        <v>2</v>
      </c>
      <c r="F42" t="s">
        <v>466</v>
      </c>
      <c r="G42">
        <v>0</v>
      </c>
      <c r="H42">
        <v>1</v>
      </c>
    </row>
    <row r="43" spans="1:8" x14ac:dyDescent="0.3">
      <c r="A43">
        <v>34</v>
      </c>
      <c r="B43">
        <v>104</v>
      </c>
      <c r="D43" t="s">
        <v>465</v>
      </c>
      <c r="E43" t="s">
        <v>11</v>
      </c>
      <c r="F43" t="s">
        <v>511</v>
      </c>
      <c r="G43">
        <v>0</v>
      </c>
      <c r="H43">
        <v>1</v>
      </c>
    </row>
    <row r="44" spans="1:8" x14ac:dyDescent="0.3">
      <c r="A44">
        <v>34</v>
      </c>
      <c r="B44">
        <v>105</v>
      </c>
      <c r="D44" t="s">
        <v>424</v>
      </c>
      <c r="E44" t="s">
        <v>2</v>
      </c>
      <c r="F44" t="s">
        <v>425</v>
      </c>
      <c r="G44">
        <v>0</v>
      </c>
      <c r="H44">
        <v>0</v>
      </c>
    </row>
    <row r="45" spans="1:8" x14ac:dyDescent="0.3">
      <c r="A45">
        <v>34</v>
      </c>
      <c r="B45">
        <v>166</v>
      </c>
      <c r="D45" t="s">
        <v>732</v>
      </c>
      <c r="E45" t="s">
        <v>11</v>
      </c>
      <c r="F45" t="s">
        <v>733</v>
      </c>
      <c r="G45">
        <v>0</v>
      </c>
      <c r="H45">
        <v>0</v>
      </c>
    </row>
    <row r="46" spans="1:8" x14ac:dyDescent="0.3">
      <c r="A46" s="1">
        <v>35</v>
      </c>
      <c r="B46" s="1"/>
      <c r="C46" s="1" t="s">
        <v>391</v>
      </c>
      <c r="D46" s="6"/>
      <c r="E46" s="6"/>
      <c r="F46" s="6" t="s">
        <v>392</v>
      </c>
      <c r="G46" s="6"/>
      <c r="H46" s="6"/>
    </row>
    <row r="47" spans="1:8" x14ac:dyDescent="0.3">
      <c r="A47">
        <v>35</v>
      </c>
      <c r="B47">
        <v>106</v>
      </c>
      <c r="D47" t="s">
        <v>393</v>
      </c>
      <c r="E47" t="s">
        <v>2</v>
      </c>
      <c r="F47" t="s">
        <v>120</v>
      </c>
      <c r="G47">
        <v>0</v>
      </c>
      <c r="H47">
        <v>1</v>
      </c>
    </row>
    <row r="48" spans="1:8" x14ac:dyDescent="0.3">
      <c r="A48">
        <v>35</v>
      </c>
      <c r="B48">
        <v>107</v>
      </c>
      <c r="D48" t="s">
        <v>394</v>
      </c>
      <c r="E48" t="s">
        <v>11</v>
      </c>
      <c r="F48" t="s">
        <v>127</v>
      </c>
      <c r="G48">
        <v>0</v>
      </c>
      <c r="H48">
        <v>1</v>
      </c>
    </row>
    <row r="49" spans="1:8" x14ac:dyDescent="0.3">
      <c r="A49" s="1">
        <v>36</v>
      </c>
      <c r="B49" s="1"/>
      <c r="C49" s="1" t="s">
        <v>426</v>
      </c>
      <c r="D49" s="6"/>
      <c r="E49" s="6"/>
      <c r="F49" s="6" t="s">
        <v>432</v>
      </c>
      <c r="G49" s="6"/>
      <c r="H49" s="6"/>
    </row>
    <row r="50" spans="1:8" x14ac:dyDescent="0.3">
      <c r="A50">
        <v>36</v>
      </c>
      <c r="B50">
        <v>108</v>
      </c>
      <c r="D50" t="s">
        <v>436</v>
      </c>
      <c r="E50" t="s">
        <v>2</v>
      </c>
      <c r="F50" t="s">
        <v>120</v>
      </c>
      <c r="G50">
        <v>0</v>
      </c>
      <c r="H50">
        <v>1</v>
      </c>
    </row>
    <row r="51" spans="1:8" x14ac:dyDescent="0.3">
      <c r="A51">
        <v>36</v>
      </c>
      <c r="B51">
        <v>109</v>
      </c>
      <c r="D51" t="s">
        <v>437</v>
      </c>
      <c r="E51" t="s">
        <v>2</v>
      </c>
      <c r="F51" t="s">
        <v>127</v>
      </c>
      <c r="G51">
        <v>0</v>
      </c>
      <c r="H51">
        <v>1</v>
      </c>
    </row>
    <row r="52" spans="1:8" x14ac:dyDescent="0.3">
      <c r="A52" s="1">
        <v>37</v>
      </c>
      <c r="B52" s="1"/>
      <c r="C52" s="1" t="s">
        <v>427</v>
      </c>
      <c r="D52" s="6"/>
      <c r="E52" s="6"/>
      <c r="F52" s="6" t="s">
        <v>431</v>
      </c>
      <c r="G52" s="6"/>
      <c r="H52" s="6"/>
    </row>
    <row r="53" spans="1:8" x14ac:dyDescent="0.3">
      <c r="A53">
        <v>37</v>
      </c>
      <c r="B53">
        <v>110</v>
      </c>
      <c r="D53" t="s">
        <v>438</v>
      </c>
      <c r="E53" t="s">
        <v>2</v>
      </c>
      <c r="F53" t="s">
        <v>120</v>
      </c>
      <c r="G53">
        <v>0</v>
      </c>
      <c r="H53">
        <v>1</v>
      </c>
    </row>
    <row r="54" spans="1:8" x14ac:dyDescent="0.3">
      <c r="A54">
        <v>37</v>
      </c>
      <c r="B54">
        <v>111</v>
      </c>
      <c r="D54" t="s">
        <v>439</v>
      </c>
      <c r="E54" t="s">
        <v>2</v>
      </c>
      <c r="F54" t="s">
        <v>466</v>
      </c>
      <c r="G54">
        <v>0</v>
      </c>
      <c r="H54">
        <v>1</v>
      </c>
    </row>
    <row r="55" spans="1:8" x14ac:dyDescent="0.3">
      <c r="A55">
        <v>37</v>
      </c>
      <c r="B55">
        <v>112</v>
      </c>
      <c r="D55" t="s">
        <v>467</v>
      </c>
      <c r="E55" t="s">
        <v>2</v>
      </c>
      <c r="F55" t="s">
        <v>468</v>
      </c>
      <c r="G55">
        <v>0</v>
      </c>
      <c r="H55">
        <v>1</v>
      </c>
    </row>
    <row r="56" spans="1:8" x14ac:dyDescent="0.3">
      <c r="A56">
        <v>37</v>
      </c>
      <c r="B56">
        <v>146</v>
      </c>
      <c r="D56" t="s">
        <v>503</v>
      </c>
      <c r="E56" t="s">
        <v>2</v>
      </c>
      <c r="F56" t="s">
        <v>504</v>
      </c>
      <c r="G56">
        <v>0</v>
      </c>
      <c r="H56">
        <v>1</v>
      </c>
    </row>
    <row r="57" spans="1:8" x14ac:dyDescent="0.3">
      <c r="A57">
        <v>37</v>
      </c>
      <c r="B57">
        <v>147</v>
      </c>
      <c r="D57" t="s">
        <v>506</v>
      </c>
      <c r="E57" t="s">
        <v>2</v>
      </c>
      <c r="F57" t="s">
        <v>505</v>
      </c>
      <c r="G57">
        <v>0</v>
      </c>
      <c r="H57">
        <v>1</v>
      </c>
    </row>
    <row r="58" spans="1:8" x14ac:dyDescent="0.3">
      <c r="A58" s="1">
        <v>38</v>
      </c>
      <c r="B58" s="1"/>
      <c r="C58" s="1" t="s">
        <v>428</v>
      </c>
      <c r="D58" s="6"/>
      <c r="E58" s="6"/>
      <c r="F58" s="6" t="s">
        <v>433</v>
      </c>
      <c r="G58" s="6"/>
      <c r="H58" s="6"/>
    </row>
    <row r="59" spans="1:8" x14ac:dyDescent="0.3">
      <c r="A59">
        <v>38</v>
      </c>
      <c r="B59">
        <v>113</v>
      </c>
      <c r="D59" t="s">
        <v>440</v>
      </c>
      <c r="E59" t="s">
        <v>2</v>
      </c>
      <c r="F59" t="s">
        <v>120</v>
      </c>
      <c r="G59">
        <v>0</v>
      </c>
      <c r="H59">
        <v>1</v>
      </c>
    </row>
    <row r="60" spans="1:8" x14ac:dyDescent="0.3">
      <c r="A60">
        <v>38</v>
      </c>
      <c r="B60">
        <v>114</v>
      </c>
      <c r="D60" t="s">
        <v>441</v>
      </c>
      <c r="E60" t="s">
        <v>11</v>
      </c>
      <c r="F60" t="s">
        <v>127</v>
      </c>
      <c r="G60">
        <v>0</v>
      </c>
      <c r="H60">
        <v>1</v>
      </c>
    </row>
    <row r="61" spans="1:8" x14ac:dyDescent="0.3">
      <c r="A61" s="1">
        <v>39</v>
      </c>
      <c r="B61" s="1"/>
      <c r="C61" s="1" t="s">
        <v>429</v>
      </c>
      <c r="D61" s="6"/>
      <c r="E61" s="6"/>
      <c r="F61" s="6" t="s">
        <v>434</v>
      </c>
      <c r="G61" s="6"/>
      <c r="H61" s="6"/>
    </row>
    <row r="62" spans="1:8" x14ac:dyDescent="0.3">
      <c r="A62">
        <v>39</v>
      </c>
      <c r="B62">
        <v>115</v>
      </c>
      <c r="D62" t="s">
        <v>442</v>
      </c>
      <c r="E62" t="s">
        <v>2</v>
      </c>
      <c r="F62" t="s">
        <v>120</v>
      </c>
      <c r="G62">
        <v>0</v>
      </c>
      <c r="H62">
        <v>1</v>
      </c>
    </row>
    <row r="63" spans="1:8" x14ac:dyDescent="0.3">
      <c r="A63">
        <v>39</v>
      </c>
      <c r="B63">
        <v>116</v>
      </c>
      <c r="D63" t="s">
        <v>443</v>
      </c>
      <c r="E63" t="s">
        <v>11</v>
      </c>
      <c r="F63" t="s">
        <v>127</v>
      </c>
      <c r="G63">
        <v>0</v>
      </c>
      <c r="H63">
        <v>1</v>
      </c>
    </row>
    <row r="64" spans="1:8" x14ac:dyDescent="0.3">
      <c r="A64" s="1">
        <v>40</v>
      </c>
      <c r="B64" s="1"/>
      <c r="C64" s="1" t="s">
        <v>430</v>
      </c>
      <c r="D64" s="6"/>
      <c r="E64" s="6"/>
      <c r="F64" s="6" t="s">
        <v>435</v>
      </c>
      <c r="G64" s="6"/>
      <c r="H64" s="6"/>
    </row>
    <row r="65" spans="1:8" x14ac:dyDescent="0.3">
      <c r="A65">
        <v>40</v>
      </c>
      <c r="B65">
        <v>117</v>
      </c>
      <c r="D65" t="s">
        <v>444</v>
      </c>
      <c r="E65" t="s">
        <v>2</v>
      </c>
      <c r="F65" t="s">
        <v>120</v>
      </c>
      <c r="G65">
        <v>0</v>
      </c>
      <c r="H65">
        <v>1</v>
      </c>
    </row>
    <row r="66" spans="1:8" x14ac:dyDescent="0.3">
      <c r="A66">
        <v>40</v>
      </c>
      <c r="B66">
        <v>118</v>
      </c>
      <c r="D66" t="s">
        <v>445</v>
      </c>
      <c r="E66" t="s">
        <v>11</v>
      </c>
      <c r="F66" t="s">
        <v>127</v>
      </c>
      <c r="G66">
        <v>0</v>
      </c>
      <c r="H66">
        <v>1</v>
      </c>
    </row>
    <row r="67" spans="1:8" x14ac:dyDescent="0.3">
      <c r="A67" s="1">
        <v>41</v>
      </c>
      <c r="B67" s="1"/>
      <c r="C67" s="1" t="s">
        <v>446</v>
      </c>
      <c r="D67" s="6"/>
      <c r="E67" s="6"/>
      <c r="F67" s="6" t="s">
        <v>447</v>
      </c>
      <c r="G67" s="6"/>
      <c r="H67" s="6"/>
    </row>
    <row r="68" spans="1:8" x14ac:dyDescent="0.3">
      <c r="A68">
        <v>41</v>
      </c>
      <c r="B68">
        <v>119</v>
      </c>
      <c r="D68" t="s">
        <v>449</v>
      </c>
      <c r="E68" t="s">
        <v>11</v>
      </c>
      <c r="F68" t="s">
        <v>127</v>
      </c>
      <c r="G68">
        <v>0</v>
      </c>
      <c r="H68">
        <v>1</v>
      </c>
    </row>
    <row r="69" spans="1:8" x14ac:dyDescent="0.3">
      <c r="A69">
        <v>41</v>
      </c>
      <c r="B69">
        <v>120</v>
      </c>
      <c r="D69" t="s">
        <v>448</v>
      </c>
      <c r="E69" t="s">
        <v>2</v>
      </c>
      <c r="F69" t="s">
        <v>450</v>
      </c>
      <c r="G69">
        <v>0</v>
      </c>
      <c r="H69">
        <v>1</v>
      </c>
    </row>
    <row r="70" spans="1:8" x14ac:dyDescent="0.3">
      <c r="A70">
        <v>41</v>
      </c>
      <c r="B70">
        <v>121</v>
      </c>
      <c r="D70" t="s">
        <v>451</v>
      </c>
      <c r="E70" t="s">
        <v>2</v>
      </c>
      <c r="F70" t="s">
        <v>452</v>
      </c>
      <c r="G70">
        <v>0</v>
      </c>
      <c r="H70">
        <v>1</v>
      </c>
    </row>
    <row r="71" spans="1:8" x14ac:dyDescent="0.3">
      <c r="A71">
        <v>41</v>
      </c>
      <c r="B71">
        <v>122</v>
      </c>
      <c r="D71" t="s">
        <v>453</v>
      </c>
      <c r="E71" t="s">
        <v>2</v>
      </c>
      <c r="F71" t="s">
        <v>454</v>
      </c>
      <c r="G71">
        <v>0</v>
      </c>
      <c r="H71">
        <v>1</v>
      </c>
    </row>
    <row r="72" spans="1:8" x14ac:dyDescent="0.3">
      <c r="A72">
        <v>41</v>
      </c>
      <c r="B72">
        <v>187</v>
      </c>
      <c r="D72" t="s">
        <v>1004</v>
      </c>
      <c r="E72" t="s">
        <v>2</v>
      </c>
      <c r="F72" t="s">
        <v>1005</v>
      </c>
      <c r="G72">
        <v>0</v>
      </c>
      <c r="H72">
        <v>0</v>
      </c>
    </row>
    <row r="73" spans="1:8" x14ac:dyDescent="0.3">
      <c r="A73">
        <v>41</v>
      </c>
      <c r="B73">
        <v>188</v>
      </c>
      <c r="D73" t="s">
        <v>1006</v>
      </c>
      <c r="E73" t="s">
        <v>2</v>
      </c>
      <c r="F73" t="s">
        <v>1007</v>
      </c>
      <c r="G73">
        <v>0</v>
      </c>
      <c r="H73">
        <v>0</v>
      </c>
    </row>
    <row r="74" spans="1:8" x14ac:dyDescent="0.3">
      <c r="A74" s="1">
        <v>42</v>
      </c>
      <c r="B74" s="1"/>
      <c r="C74" s="1" t="s">
        <v>455</v>
      </c>
      <c r="D74" s="6"/>
      <c r="E74" s="6"/>
      <c r="F74" s="6" t="s">
        <v>456</v>
      </c>
      <c r="G74" s="6"/>
      <c r="H74" s="6"/>
    </row>
    <row r="75" spans="1:8" x14ac:dyDescent="0.3">
      <c r="A75">
        <v>42</v>
      </c>
      <c r="B75">
        <v>123</v>
      </c>
      <c r="D75" t="s">
        <v>457</v>
      </c>
      <c r="E75" t="s">
        <v>2</v>
      </c>
      <c r="F75" t="s">
        <v>120</v>
      </c>
      <c r="G75">
        <v>0</v>
      </c>
      <c r="H75">
        <v>1</v>
      </c>
    </row>
    <row r="76" spans="1:8" x14ac:dyDescent="0.3">
      <c r="A76">
        <v>42</v>
      </c>
      <c r="B76">
        <v>124</v>
      </c>
      <c r="D76" t="s">
        <v>458</v>
      </c>
      <c r="E76" t="s">
        <v>11</v>
      </c>
      <c r="F76" t="s">
        <v>127</v>
      </c>
      <c r="G76">
        <v>0</v>
      </c>
      <c r="H76">
        <v>1</v>
      </c>
    </row>
    <row r="77" spans="1:8" x14ac:dyDescent="0.3">
      <c r="A77" s="1">
        <v>43</v>
      </c>
      <c r="B77" s="1"/>
      <c r="C77" s="1" t="s">
        <v>459</v>
      </c>
      <c r="D77" s="6"/>
      <c r="E77" s="6"/>
      <c r="F77" s="6" t="s">
        <v>460</v>
      </c>
      <c r="G77" s="6"/>
      <c r="H77" s="6"/>
    </row>
    <row r="78" spans="1:8" x14ac:dyDescent="0.3">
      <c r="A78">
        <v>43</v>
      </c>
      <c r="B78">
        <v>125</v>
      </c>
      <c r="D78" t="s">
        <v>461</v>
      </c>
      <c r="E78" t="s">
        <v>2</v>
      </c>
      <c r="F78" t="s">
        <v>120</v>
      </c>
      <c r="G78">
        <v>0</v>
      </c>
      <c r="H78">
        <v>1</v>
      </c>
    </row>
    <row r="79" spans="1:8" x14ac:dyDescent="0.3">
      <c r="A79">
        <v>43</v>
      </c>
      <c r="B79">
        <v>126</v>
      </c>
      <c r="D79" t="s">
        <v>462</v>
      </c>
      <c r="E79" t="s">
        <v>11</v>
      </c>
      <c r="F79" t="s">
        <v>127</v>
      </c>
      <c r="G79">
        <v>0</v>
      </c>
      <c r="H79">
        <v>1</v>
      </c>
    </row>
    <row r="80" spans="1:8" x14ac:dyDescent="0.3">
      <c r="A80" s="1">
        <v>44</v>
      </c>
      <c r="B80" s="1"/>
      <c r="C80" s="1" t="s">
        <v>469</v>
      </c>
      <c r="D80" s="6"/>
      <c r="E80" s="6"/>
      <c r="F80" s="6" t="s">
        <v>470</v>
      </c>
      <c r="G80" s="6"/>
      <c r="H80" s="6"/>
    </row>
    <row r="81" spans="1:8" x14ac:dyDescent="0.3">
      <c r="A81">
        <v>44</v>
      </c>
      <c r="B81">
        <v>127</v>
      </c>
      <c r="D81" t="s">
        <v>475</v>
      </c>
      <c r="E81" t="s">
        <v>2</v>
      </c>
      <c r="F81" t="s">
        <v>120</v>
      </c>
      <c r="G81">
        <v>0</v>
      </c>
      <c r="H81">
        <v>1</v>
      </c>
    </row>
    <row r="82" spans="1:8" x14ac:dyDescent="0.3">
      <c r="A82">
        <v>44</v>
      </c>
      <c r="B82">
        <v>128</v>
      </c>
      <c r="D82" t="s">
        <v>476</v>
      </c>
      <c r="E82" t="s">
        <v>11</v>
      </c>
      <c r="F82" t="s">
        <v>127</v>
      </c>
      <c r="G82">
        <v>0</v>
      </c>
      <c r="H82">
        <v>1</v>
      </c>
    </row>
    <row r="83" spans="1:8" x14ac:dyDescent="0.3">
      <c r="A83">
        <v>44</v>
      </c>
      <c r="B83">
        <v>129</v>
      </c>
      <c r="D83" t="s">
        <v>477</v>
      </c>
      <c r="E83" t="s">
        <v>194</v>
      </c>
      <c r="F83" t="s">
        <v>195</v>
      </c>
      <c r="G83">
        <v>0</v>
      </c>
      <c r="H83">
        <v>0</v>
      </c>
    </row>
    <row r="84" spans="1:8" x14ac:dyDescent="0.3">
      <c r="A84">
        <v>44</v>
      </c>
      <c r="B84">
        <v>130</v>
      </c>
      <c r="D84" t="s">
        <v>478</v>
      </c>
      <c r="E84" t="s">
        <v>194</v>
      </c>
      <c r="F84" t="s">
        <v>196</v>
      </c>
      <c r="G84">
        <v>0</v>
      </c>
      <c r="H84">
        <v>0</v>
      </c>
    </row>
    <row r="85" spans="1:8" x14ac:dyDescent="0.3">
      <c r="A85" s="1">
        <v>45</v>
      </c>
      <c r="B85" s="1"/>
      <c r="C85" s="1" t="s">
        <v>471</v>
      </c>
      <c r="D85" s="6"/>
      <c r="E85" s="6"/>
      <c r="F85" s="6" t="s">
        <v>472</v>
      </c>
      <c r="G85" s="6"/>
      <c r="H85" s="6"/>
    </row>
    <row r="86" spans="1:8" x14ac:dyDescent="0.3">
      <c r="A86">
        <v>45</v>
      </c>
      <c r="B86">
        <v>131</v>
      </c>
      <c r="D86" t="s">
        <v>479</v>
      </c>
      <c r="E86" t="s">
        <v>2</v>
      </c>
      <c r="F86" t="s">
        <v>120</v>
      </c>
      <c r="G86">
        <v>0</v>
      </c>
      <c r="H86">
        <v>1</v>
      </c>
    </row>
    <row r="87" spans="1:8" x14ac:dyDescent="0.3">
      <c r="A87">
        <v>45</v>
      </c>
      <c r="B87">
        <v>132</v>
      </c>
      <c r="D87" t="s">
        <v>480</v>
      </c>
      <c r="E87" t="s">
        <v>11</v>
      </c>
      <c r="F87" t="s">
        <v>127</v>
      </c>
      <c r="G87">
        <v>0</v>
      </c>
      <c r="H87">
        <v>1</v>
      </c>
    </row>
    <row r="88" spans="1:8" x14ac:dyDescent="0.3">
      <c r="A88">
        <v>45</v>
      </c>
      <c r="B88">
        <v>133</v>
      </c>
      <c r="D88" t="s">
        <v>728</v>
      </c>
      <c r="E88" t="s">
        <v>11</v>
      </c>
      <c r="F88" t="s">
        <v>730</v>
      </c>
      <c r="G88">
        <v>0</v>
      </c>
      <c r="H88">
        <v>0</v>
      </c>
    </row>
    <row r="89" spans="1:8" x14ac:dyDescent="0.3">
      <c r="A89">
        <v>45</v>
      </c>
      <c r="B89">
        <v>165</v>
      </c>
      <c r="D89" t="s">
        <v>729</v>
      </c>
      <c r="E89" t="s">
        <v>11</v>
      </c>
      <c r="F89" t="s">
        <v>731</v>
      </c>
      <c r="G89">
        <v>0</v>
      </c>
      <c r="H89">
        <v>0</v>
      </c>
    </row>
    <row r="90" spans="1:8" x14ac:dyDescent="0.3">
      <c r="A90">
        <v>45</v>
      </c>
      <c r="B90">
        <v>173</v>
      </c>
      <c r="D90" t="s">
        <v>745</v>
      </c>
      <c r="E90" t="s">
        <v>11</v>
      </c>
      <c r="F90" t="s">
        <v>736</v>
      </c>
      <c r="G90">
        <v>0</v>
      </c>
      <c r="H90">
        <v>0</v>
      </c>
    </row>
    <row r="91" spans="1:8" x14ac:dyDescent="0.3">
      <c r="A91">
        <v>45</v>
      </c>
      <c r="B91">
        <v>174</v>
      </c>
      <c r="D91" t="s">
        <v>746</v>
      </c>
      <c r="E91" t="s">
        <v>11</v>
      </c>
      <c r="F91" t="s">
        <v>737</v>
      </c>
      <c r="G91">
        <v>0</v>
      </c>
      <c r="H91">
        <v>0</v>
      </c>
    </row>
    <row r="92" spans="1:8" x14ac:dyDescent="0.3">
      <c r="A92">
        <v>45</v>
      </c>
      <c r="B92">
        <v>175</v>
      </c>
      <c r="D92" t="s">
        <v>747</v>
      </c>
      <c r="E92" t="s">
        <v>11</v>
      </c>
      <c r="F92" t="s">
        <v>749</v>
      </c>
      <c r="G92">
        <v>0</v>
      </c>
      <c r="H92">
        <v>0</v>
      </c>
    </row>
    <row r="93" spans="1:8" x14ac:dyDescent="0.3">
      <c r="A93">
        <v>45</v>
      </c>
      <c r="B93">
        <v>176</v>
      </c>
      <c r="D93" t="s">
        <v>748</v>
      </c>
      <c r="E93" t="s">
        <v>11</v>
      </c>
      <c r="F93" t="s">
        <v>750</v>
      </c>
      <c r="G93">
        <v>0</v>
      </c>
      <c r="H93">
        <v>0</v>
      </c>
    </row>
    <row r="94" spans="1:8" x14ac:dyDescent="0.3">
      <c r="A94" s="1">
        <v>46</v>
      </c>
      <c r="B94" s="1"/>
      <c r="C94" s="1" t="s">
        <v>473</v>
      </c>
      <c r="D94" s="6"/>
      <c r="E94" s="6"/>
      <c r="F94" s="6" t="s">
        <v>474</v>
      </c>
      <c r="G94" s="6"/>
      <c r="H94" s="6"/>
    </row>
    <row r="95" spans="1:8" x14ac:dyDescent="0.3">
      <c r="A95">
        <v>46</v>
      </c>
      <c r="B95">
        <v>134</v>
      </c>
      <c r="D95" t="s">
        <v>481</v>
      </c>
      <c r="E95" t="s">
        <v>2</v>
      </c>
      <c r="F95" t="s">
        <v>120</v>
      </c>
      <c r="G95">
        <v>0</v>
      </c>
      <c r="H95">
        <v>1</v>
      </c>
    </row>
    <row r="96" spans="1:8" x14ac:dyDescent="0.3">
      <c r="A96">
        <v>46</v>
      </c>
      <c r="B96">
        <v>135</v>
      </c>
      <c r="D96" t="s">
        <v>482</v>
      </c>
      <c r="E96" t="s">
        <v>11</v>
      </c>
      <c r="F96" t="s">
        <v>127</v>
      </c>
      <c r="G96">
        <v>0</v>
      </c>
      <c r="H96">
        <v>1</v>
      </c>
    </row>
    <row r="97" spans="1:8" x14ac:dyDescent="0.3">
      <c r="A97">
        <v>46</v>
      </c>
      <c r="B97">
        <v>136</v>
      </c>
      <c r="D97" t="s">
        <v>484</v>
      </c>
      <c r="E97" t="s">
        <v>12</v>
      </c>
      <c r="F97" t="s">
        <v>483</v>
      </c>
      <c r="G97">
        <v>0</v>
      </c>
      <c r="H97">
        <v>1</v>
      </c>
    </row>
    <row r="98" spans="1:8" x14ac:dyDescent="0.3">
      <c r="A98" s="1">
        <v>47</v>
      </c>
      <c r="B98" s="1"/>
      <c r="C98" s="1" t="s">
        <v>488</v>
      </c>
      <c r="D98" s="6"/>
      <c r="E98" s="6"/>
      <c r="F98" s="6" t="s">
        <v>489</v>
      </c>
      <c r="G98" s="6"/>
      <c r="H98" s="6"/>
    </row>
    <row r="99" spans="1:8" x14ac:dyDescent="0.3">
      <c r="A99">
        <v>47</v>
      </c>
      <c r="B99">
        <v>137</v>
      </c>
      <c r="D99" t="s">
        <v>490</v>
      </c>
      <c r="E99" t="s">
        <v>2</v>
      </c>
      <c r="F99" t="s">
        <v>120</v>
      </c>
      <c r="G99">
        <v>0</v>
      </c>
      <c r="H99">
        <v>1</v>
      </c>
    </row>
    <row r="100" spans="1:8" x14ac:dyDescent="0.3">
      <c r="A100">
        <v>47</v>
      </c>
      <c r="B100">
        <v>138</v>
      </c>
      <c r="D100" t="s">
        <v>491</v>
      </c>
      <c r="E100" t="s">
        <v>11</v>
      </c>
      <c r="F100" t="s">
        <v>127</v>
      </c>
      <c r="G100">
        <v>0</v>
      </c>
      <c r="H100">
        <v>1</v>
      </c>
    </row>
    <row r="101" spans="1:8" x14ac:dyDescent="0.3">
      <c r="A101" s="1">
        <v>48</v>
      </c>
      <c r="B101" s="1"/>
      <c r="C101" s="1" t="s">
        <v>492</v>
      </c>
      <c r="D101" s="6"/>
      <c r="E101" s="6"/>
      <c r="F101" s="6" t="s">
        <v>493</v>
      </c>
      <c r="G101" s="6"/>
      <c r="H101" s="6"/>
    </row>
    <row r="102" spans="1:8" x14ac:dyDescent="0.3">
      <c r="A102">
        <v>48</v>
      </c>
      <c r="B102">
        <v>139</v>
      </c>
      <c r="D102" t="s">
        <v>494</v>
      </c>
      <c r="E102" t="s">
        <v>2</v>
      </c>
      <c r="F102" t="s">
        <v>120</v>
      </c>
      <c r="G102">
        <v>0</v>
      </c>
      <c r="H102">
        <v>1</v>
      </c>
    </row>
    <row r="103" spans="1:8" x14ac:dyDescent="0.3">
      <c r="A103">
        <v>48</v>
      </c>
      <c r="B103">
        <v>140</v>
      </c>
      <c r="D103" t="s">
        <v>495</v>
      </c>
      <c r="E103" t="s">
        <v>11</v>
      </c>
      <c r="F103" t="s">
        <v>127</v>
      </c>
      <c r="G103">
        <v>0</v>
      </c>
      <c r="H103">
        <v>1</v>
      </c>
    </row>
    <row r="104" spans="1:8" x14ac:dyDescent="0.3">
      <c r="A104" s="1">
        <v>49</v>
      </c>
      <c r="B104" s="1"/>
      <c r="C104" s="1" t="s">
        <v>496</v>
      </c>
      <c r="D104" s="6"/>
      <c r="E104" s="6"/>
      <c r="F104" s="6" t="s">
        <v>496</v>
      </c>
      <c r="G104" s="6"/>
      <c r="H104" s="6"/>
    </row>
    <row r="105" spans="1:8" x14ac:dyDescent="0.3">
      <c r="A105">
        <v>49</v>
      </c>
      <c r="B105">
        <v>141</v>
      </c>
      <c r="D105" t="s">
        <v>498</v>
      </c>
      <c r="E105" t="s">
        <v>2</v>
      </c>
      <c r="F105" t="s">
        <v>120</v>
      </c>
      <c r="G105">
        <v>0</v>
      </c>
      <c r="H105">
        <v>1</v>
      </c>
    </row>
    <row r="106" spans="1:8" x14ac:dyDescent="0.3">
      <c r="A106">
        <v>49</v>
      </c>
      <c r="B106">
        <v>142</v>
      </c>
      <c r="D106" t="s">
        <v>499</v>
      </c>
      <c r="E106" t="s">
        <v>11</v>
      </c>
      <c r="F106" t="s">
        <v>127</v>
      </c>
      <c r="G106">
        <v>0</v>
      </c>
      <c r="H106">
        <v>1</v>
      </c>
    </row>
    <row r="107" spans="1:8" x14ac:dyDescent="0.3">
      <c r="A107" s="1">
        <v>50</v>
      </c>
      <c r="B107" s="1"/>
      <c r="C107" s="1" t="s">
        <v>497</v>
      </c>
      <c r="D107" s="6"/>
      <c r="E107" s="6"/>
      <c r="F107" s="6" t="s">
        <v>502</v>
      </c>
      <c r="G107" s="6"/>
      <c r="H107" s="6"/>
    </row>
    <row r="108" spans="1:8" x14ac:dyDescent="0.3">
      <c r="A108">
        <v>50</v>
      </c>
      <c r="B108">
        <v>144</v>
      </c>
      <c r="D108" t="s">
        <v>500</v>
      </c>
      <c r="E108" t="s">
        <v>2</v>
      </c>
      <c r="F108" t="s">
        <v>120</v>
      </c>
      <c r="G108">
        <v>0</v>
      </c>
      <c r="H108">
        <v>1</v>
      </c>
    </row>
    <row r="109" spans="1:8" x14ac:dyDescent="0.3">
      <c r="A109">
        <v>50</v>
      </c>
      <c r="B109">
        <v>145</v>
      </c>
      <c r="D109" t="s">
        <v>501</v>
      </c>
      <c r="E109" t="s">
        <v>2</v>
      </c>
      <c r="F109" t="s">
        <v>127</v>
      </c>
      <c r="G109">
        <v>0</v>
      </c>
      <c r="H109">
        <v>1</v>
      </c>
    </row>
    <row r="110" spans="1:8" x14ac:dyDescent="0.3">
      <c r="A110" s="1">
        <v>51</v>
      </c>
      <c r="B110" s="1"/>
      <c r="C110" s="1" t="s">
        <v>507</v>
      </c>
      <c r="D110" s="6"/>
      <c r="E110" s="6"/>
      <c r="F110" s="6" t="s">
        <v>508</v>
      </c>
      <c r="G110" s="6"/>
      <c r="H110" s="6"/>
    </row>
    <row r="111" spans="1:8" x14ac:dyDescent="0.3">
      <c r="A111">
        <v>51</v>
      </c>
      <c r="B111">
        <v>148</v>
      </c>
      <c r="D111" t="s">
        <v>509</v>
      </c>
      <c r="E111" t="s">
        <v>2</v>
      </c>
      <c r="F111" t="s">
        <v>120</v>
      </c>
      <c r="G111">
        <v>0</v>
      </c>
      <c r="H111">
        <v>1</v>
      </c>
    </row>
    <row r="112" spans="1:8" x14ac:dyDescent="0.3">
      <c r="A112">
        <v>51</v>
      </c>
      <c r="B112">
        <v>149</v>
      </c>
      <c r="D112" t="s">
        <v>510</v>
      </c>
      <c r="E112" t="s">
        <v>11</v>
      </c>
      <c r="F112" t="s">
        <v>127</v>
      </c>
      <c r="G112">
        <v>0</v>
      </c>
      <c r="H112">
        <v>1</v>
      </c>
    </row>
    <row r="113" spans="1:8" x14ac:dyDescent="0.3">
      <c r="A113" s="1">
        <v>52</v>
      </c>
      <c r="B113" s="1"/>
      <c r="C113" s="1" t="s">
        <v>514</v>
      </c>
      <c r="D113" s="6"/>
      <c r="E113" s="6"/>
      <c r="F113" s="6" t="s">
        <v>515</v>
      </c>
      <c r="G113" s="6"/>
      <c r="H113" s="6"/>
    </row>
    <row r="114" spans="1:8" x14ac:dyDescent="0.3">
      <c r="A114">
        <v>52</v>
      </c>
      <c r="B114">
        <v>150</v>
      </c>
      <c r="D114" t="s">
        <v>517</v>
      </c>
      <c r="E114" t="s">
        <v>2</v>
      </c>
      <c r="F114" t="s">
        <v>120</v>
      </c>
      <c r="G114">
        <v>0</v>
      </c>
      <c r="H114">
        <v>1</v>
      </c>
    </row>
    <row r="115" spans="1:8" x14ac:dyDescent="0.3">
      <c r="A115">
        <v>52</v>
      </c>
      <c r="B115">
        <v>151</v>
      </c>
      <c r="D115" t="s">
        <v>518</v>
      </c>
      <c r="E115" t="s">
        <v>11</v>
      </c>
      <c r="F115" t="s">
        <v>127</v>
      </c>
      <c r="G115">
        <v>0</v>
      </c>
      <c r="H115">
        <v>1</v>
      </c>
    </row>
    <row r="116" spans="1:8" x14ac:dyDescent="0.3">
      <c r="A116" s="1">
        <v>53</v>
      </c>
      <c r="B116" s="1"/>
      <c r="C116" s="1" t="s">
        <v>516</v>
      </c>
      <c r="D116" s="6"/>
      <c r="E116" s="6"/>
      <c r="F116" s="6" t="s">
        <v>711</v>
      </c>
      <c r="G116" s="6"/>
      <c r="H116" s="6"/>
    </row>
    <row r="117" spans="1:8" x14ac:dyDescent="0.3">
      <c r="A117">
        <v>53</v>
      </c>
      <c r="B117">
        <v>152</v>
      </c>
      <c r="D117" t="s">
        <v>519</v>
      </c>
      <c r="E117" t="s">
        <v>2</v>
      </c>
      <c r="F117" t="s">
        <v>120</v>
      </c>
      <c r="G117">
        <v>0</v>
      </c>
      <c r="H117">
        <v>1</v>
      </c>
    </row>
    <row r="118" spans="1:8" x14ac:dyDescent="0.3">
      <c r="A118">
        <v>53</v>
      </c>
      <c r="B118">
        <v>153</v>
      </c>
      <c r="D118" t="s">
        <v>520</v>
      </c>
      <c r="E118" t="s">
        <v>11</v>
      </c>
      <c r="F118" t="s">
        <v>127</v>
      </c>
      <c r="G118">
        <v>0</v>
      </c>
      <c r="H118">
        <v>1</v>
      </c>
    </row>
    <row r="119" spans="1:8" x14ac:dyDescent="0.3">
      <c r="A119" s="1">
        <v>54</v>
      </c>
      <c r="B119" s="1"/>
      <c r="C119" s="1" t="s">
        <v>524</v>
      </c>
      <c r="D119" s="6"/>
      <c r="E119" s="6"/>
      <c r="F119" s="6" t="s">
        <v>522</v>
      </c>
      <c r="G119" s="6"/>
      <c r="H119" s="6"/>
    </row>
    <row r="120" spans="1:8" x14ac:dyDescent="0.3">
      <c r="A120">
        <v>54</v>
      </c>
      <c r="B120">
        <v>154</v>
      </c>
      <c r="D120" t="s">
        <v>525</v>
      </c>
      <c r="E120" t="s">
        <v>2</v>
      </c>
      <c r="F120" t="s">
        <v>120</v>
      </c>
      <c r="G120">
        <v>0</v>
      </c>
      <c r="H120">
        <v>1</v>
      </c>
    </row>
    <row r="121" spans="1:8" x14ac:dyDescent="0.3">
      <c r="A121">
        <v>54</v>
      </c>
      <c r="B121">
        <v>155</v>
      </c>
      <c r="D121" t="s">
        <v>526</v>
      </c>
      <c r="E121" t="s">
        <v>11</v>
      </c>
      <c r="F121" t="s">
        <v>511</v>
      </c>
      <c r="G121">
        <v>0</v>
      </c>
      <c r="H121">
        <v>1</v>
      </c>
    </row>
    <row r="122" spans="1:8" x14ac:dyDescent="0.3">
      <c r="A122">
        <v>54</v>
      </c>
      <c r="B122">
        <v>156</v>
      </c>
      <c r="D122" t="s">
        <v>561</v>
      </c>
      <c r="E122" t="s">
        <v>11</v>
      </c>
      <c r="F122" t="s">
        <v>425</v>
      </c>
      <c r="G122">
        <v>0</v>
      </c>
      <c r="H122">
        <v>0</v>
      </c>
    </row>
    <row r="123" spans="1:8" x14ac:dyDescent="0.3">
      <c r="A123">
        <v>54</v>
      </c>
      <c r="B123">
        <v>181</v>
      </c>
      <c r="D123" t="s">
        <v>841</v>
      </c>
      <c r="E123" t="s">
        <v>194</v>
      </c>
      <c r="F123" t="s">
        <v>195</v>
      </c>
      <c r="G123">
        <v>0</v>
      </c>
      <c r="H123">
        <v>0</v>
      </c>
    </row>
    <row r="124" spans="1:8" x14ac:dyDescent="0.3">
      <c r="A124">
        <v>54</v>
      </c>
      <c r="B124">
        <v>182</v>
      </c>
      <c r="D124" t="s">
        <v>842</v>
      </c>
      <c r="E124" t="s">
        <v>194</v>
      </c>
      <c r="F124" t="s">
        <v>196</v>
      </c>
      <c r="G124">
        <v>0</v>
      </c>
      <c r="H124">
        <v>0</v>
      </c>
    </row>
    <row r="125" spans="1:8" x14ac:dyDescent="0.3">
      <c r="A125" s="1">
        <v>55</v>
      </c>
      <c r="B125" s="1"/>
      <c r="C125" s="1" t="s">
        <v>712</v>
      </c>
      <c r="D125" s="6"/>
      <c r="E125" s="6"/>
      <c r="F125" s="6" t="s">
        <v>713</v>
      </c>
      <c r="G125" s="6"/>
      <c r="H125" s="6"/>
    </row>
    <row r="126" spans="1:8" x14ac:dyDescent="0.3">
      <c r="A126">
        <v>55</v>
      </c>
      <c r="B126">
        <v>157</v>
      </c>
      <c r="D126" t="s">
        <v>714</v>
      </c>
      <c r="E126" t="s">
        <v>2</v>
      </c>
      <c r="F126" t="s">
        <v>120</v>
      </c>
      <c r="G126">
        <v>0</v>
      </c>
      <c r="H126">
        <v>1</v>
      </c>
    </row>
    <row r="127" spans="1:8" x14ac:dyDescent="0.3">
      <c r="A127">
        <v>55</v>
      </c>
      <c r="B127">
        <v>158</v>
      </c>
      <c r="D127" t="s">
        <v>715</v>
      </c>
      <c r="E127" t="s">
        <v>11</v>
      </c>
      <c r="F127" t="s">
        <v>127</v>
      </c>
      <c r="G127">
        <v>0</v>
      </c>
      <c r="H127">
        <v>1</v>
      </c>
    </row>
    <row r="128" spans="1:8" x14ac:dyDescent="0.3">
      <c r="A128" s="1">
        <v>56</v>
      </c>
      <c r="B128" s="1"/>
      <c r="C128" s="1" t="s">
        <v>716</v>
      </c>
      <c r="D128" s="6"/>
      <c r="E128" s="6"/>
      <c r="F128" s="6" t="s">
        <v>718</v>
      </c>
      <c r="G128" s="6"/>
      <c r="H128" s="6"/>
    </row>
    <row r="129" spans="1:8" x14ac:dyDescent="0.3">
      <c r="A129">
        <v>56</v>
      </c>
      <c r="B129">
        <v>159</v>
      </c>
      <c r="D129" t="s">
        <v>721</v>
      </c>
      <c r="E129" t="s">
        <v>2</v>
      </c>
      <c r="F129" t="s">
        <v>120</v>
      </c>
      <c r="G129">
        <v>0</v>
      </c>
      <c r="H129">
        <v>1</v>
      </c>
    </row>
    <row r="130" spans="1:8" x14ac:dyDescent="0.3">
      <c r="A130">
        <v>56</v>
      </c>
      <c r="B130">
        <v>160</v>
      </c>
      <c r="D130" t="s">
        <v>722</v>
      </c>
      <c r="E130" t="s">
        <v>2</v>
      </c>
      <c r="F130" t="s">
        <v>127</v>
      </c>
      <c r="G130">
        <v>0</v>
      </c>
      <c r="H130">
        <v>1</v>
      </c>
    </row>
    <row r="131" spans="1:8" x14ac:dyDescent="0.3">
      <c r="A131" s="1">
        <v>57</v>
      </c>
      <c r="B131" s="1"/>
      <c r="C131" s="1" t="s">
        <v>717</v>
      </c>
      <c r="D131" s="6"/>
      <c r="E131" s="6"/>
      <c r="F131" s="6" t="s">
        <v>719</v>
      </c>
      <c r="G131" s="6"/>
      <c r="H131" s="6"/>
    </row>
    <row r="132" spans="1:8" x14ac:dyDescent="0.3">
      <c r="A132">
        <v>57</v>
      </c>
      <c r="B132">
        <v>161</v>
      </c>
      <c r="D132" t="s">
        <v>723</v>
      </c>
      <c r="E132" t="s">
        <v>2</v>
      </c>
      <c r="F132" t="s">
        <v>120</v>
      </c>
      <c r="G132">
        <v>0</v>
      </c>
      <c r="H132">
        <v>1</v>
      </c>
    </row>
    <row r="133" spans="1:8" x14ac:dyDescent="0.3">
      <c r="A133">
        <v>57</v>
      </c>
      <c r="B133">
        <v>162</v>
      </c>
      <c r="D133" t="s">
        <v>724</v>
      </c>
      <c r="E133" t="s">
        <v>2</v>
      </c>
      <c r="F133" t="s">
        <v>127</v>
      </c>
      <c r="G133">
        <v>0</v>
      </c>
      <c r="H133">
        <v>1</v>
      </c>
    </row>
    <row r="134" spans="1:8" x14ac:dyDescent="0.3">
      <c r="A134" s="1">
        <v>58</v>
      </c>
      <c r="B134" s="1"/>
      <c r="C134" s="1" t="s">
        <v>725</v>
      </c>
      <c r="D134" s="6"/>
      <c r="E134" s="6"/>
      <c r="F134" s="6" t="s">
        <v>720</v>
      </c>
      <c r="G134" s="6"/>
      <c r="H134" s="6"/>
    </row>
    <row r="135" spans="1:8" x14ac:dyDescent="0.3">
      <c r="A135">
        <v>58</v>
      </c>
      <c r="B135">
        <v>163</v>
      </c>
      <c r="D135" t="s">
        <v>726</v>
      </c>
      <c r="E135" t="s">
        <v>2</v>
      </c>
      <c r="F135" t="s">
        <v>120</v>
      </c>
      <c r="G135">
        <v>0</v>
      </c>
      <c r="H135">
        <v>1</v>
      </c>
    </row>
    <row r="136" spans="1:8" x14ac:dyDescent="0.3">
      <c r="A136">
        <v>58</v>
      </c>
      <c r="B136">
        <v>164</v>
      </c>
      <c r="D136" t="s">
        <v>727</v>
      </c>
      <c r="E136" t="s">
        <v>2</v>
      </c>
      <c r="F136" t="s">
        <v>127</v>
      </c>
      <c r="G136">
        <v>0</v>
      </c>
      <c r="H136">
        <v>1</v>
      </c>
    </row>
    <row r="137" spans="1:8" x14ac:dyDescent="0.3">
      <c r="A137" s="1">
        <v>59</v>
      </c>
      <c r="B137" s="1"/>
      <c r="C137" s="1" t="s">
        <v>734</v>
      </c>
      <c r="D137" s="6"/>
      <c r="E137" s="6"/>
      <c r="F137" s="6" t="s">
        <v>735</v>
      </c>
      <c r="G137" s="6"/>
      <c r="H137" s="6"/>
    </row>
    <row r="138" spans="1:8" x14ac:dyDescent="0.3">
      <c r="A138">
        <v>59</v>
      </c>
      <c r="B138">
        <v>167</v>
      </c>
      <c r="D138" t="s">
        <v>738</v>
      </c>
      <c r="E138" t="s">
        <v>2</v>
      </c>
      <c r="F138" t="s">
        <v>120</v>
      </c>
      <c r="G138">
        <v>0</v>
      </c>
      <c r="H138">
        <v>1</v>
      </c>
    </row>
    <row r="139" spans="1:8" x14ac:dyDescent="0.3">
      <c r="A139">
        <v>59</v>
      </c>
      <c r="B139">
        <v>168</v>
      </c>
      <c r="D139" t="s">
        <v>739</v>
      </c>
      <c r="E139" t="s">
        <v>11</v>
      </c>
      <c r="F139" t="s">
        <v>127</v>
      </c>
      <c r="G139">
        <v>0</v>
      </c>
      <c r="H139">
        <v>1</v>
      </c>
    </row>
    <row r="140" spans="1:8" x14ac:dyDescent="0.3">
      <c r="A140">
        <v>59</v>
      </c>
      <c r="B140">
        <v>169</v>
      </c>
      <c r="D140" t="s">
        <v>740</v>
      </c>
      <c r="E140" t="s">
        <v>11</v>
      </c>
      <c r="F140" t="s">
        <v>730</v>
      </c>
      <c r="G140">
        <v>0</v>
      </c>
      <c r="H140">
        <v>0</v>
      </c>
    </row>
    <row r="141" spans="1:8" x14ac:dyDescent="0.3">
      <c r="A141">
        <v>59</v>
      </c>
      <c r="B141">
        <v>170</v>
      </c>
      <c r="D141" t="s">
        <v>741</v>
      </c>
      <c r="E141" t="s">
        <v>11</v>
      </c>
      <c r="F141" t="s">
        <v>731</v>
      </c>
      <c r="G141">
        <v>0</v>
      </c>
      <c r="H141">
        <v>0</v>
      </c>
    </row>
    <row r="142" spans="1:8" x14ac:dyDescent="0.3">
      <c r="A142">
        <v>59</v>
      </c>
      <c r="B142">
        <v>171</v>
      </c>
      <c r="D142" t="s">
        <v>742</v>
      </c>
      <c r="E142" t="s">
        <v>11</v>
      </c>
      <c r="F142" t="s">
        <v>736</v>
      </c>
      <c r="G142">
        <v>0</v>
      </c>
      <c r="H142">
        <v>0</v>
      </c>
    </row>
    <row r="143" spans="1:8" x14ac:dyDescent="0.3">
      <c r="A143">
        <v>59</v>
      </c>
      <c r="B143">
        <v>172</v>
      </c>
      <c r="D143" t="s">
        <v>743</v>
      </c>
      <c r="E143" t="s">
        <v>11</v>
      </c>
      <c r="F143" t="s">
        <v>737</v>
      </c>
      <c r="G143">
        <v>0</v>
      </c>
      <c r="H143">
        <v>0</v>
      </c>
    </row>
    <row r="144" spans="1:8" x14ac:dyDescent="0.3">
      <c r="A144" s="1">
        <v>90</v>
      </c>
      <c r="B144" s="1"/>
      <c r="C144" s="1" t="s">
        <v>752</v>
      </c>
      <c r="D144" s="6"/>
      <c r="E144" s="6"/>
      <c r="F144" s="6" t="s">
        <v>751</v>
      </c>
      <c r="G144" s="6"/>
      <c r="H144" s="6"/>
    </row>
    <row r="145" spans="1:8" x14ac:dyDescent="0.3">
      <c r="A145">
        <v>90</v>
      </c>
      <c r="B145">
        <v>177</v>
      </c>
      <c r="D145" t="s">
        <v>753</v>
      </c>
      <c r="E145" t="s">
        <v>2</v>
      </c>
      <c r="F145" t="s">
        <v>120</v>
      </c>
      <c r="G145">
        <v>0</v>
      </c>
      <c r="H145">
        <v>1</v>
      </c>
    </row>
    <row r="146" spans="1:8" x14ac:dyDescent="0.3">
      <c r="A146">
        <v>90</v>
      </c>
      <c r="B146">
        <v>178</v>
      </c>
      <c r="D146" t="s">
        <v>754</v>
      </c>
      <c r="E146" t="s">
        <v>11</v>
      </c>
      <c r="F146" t="s">
        <v>127</v>
      </c>
      <c r="G146">
        <v>0</v>
      </c>
      <c r="H146">
        <v>1</v>
      </c>
    </row>
    <row r="147" spans="1:8" x14ac:dyDescent="0.3">
      <c r="A147" s="1">
        <v>91</v>
      </c>
      <c r="B147" s="1"/>
      <c r="C147" s="1" t="s">
        <v>756</v>
      </c>
      <c r="D147" s="6"/>
      <c r="E147" s="6"/>
      <c r="F147" s="6" t="s">
        <v>755</v>
      </c>
      <c r="G147" s="6"/>
      <c r="H147" s="6"/>
    </row>
    <row r="148" spans="1:8" x14ac:dyDescent="0.3">
      <c r="A148">
        <v>91</v>
      </c>
      <c r="B148">
        <v>179</v>
      </c>
      <c r="D148" t="s">
        <v>757</v>
      </c>
      <c r="E148" t="s">
        <v>2</v>
      </c>
      <c r="F148" t="s">
        <v>120</v>
      </c>
      <c r="G148">
        <v>0</v>
      </c>
      <c r="H148">
        <v>1</v>
      </c>
    </row>
    <row r="149" spans="1:8" x14ac:dyDescent="0.3">
      <c r="A149">
        <v>91</v>
      </c>
      <c r="B149">
        <v>180</v>
      </c>
      <c r="D149" t="s">
        <v>758</v>
      </c>
      <c r="E149" t="s">
        <v>11</v>
      </c>
      <c r="F149" t="s">
        <v>127</v>
      </c>
      <c r="G149">
        <v>0</v>
      </c>
      <c r="H149">
        <v>1</v>
      </c>
    </row>
    <row r="150" spans="1:8" x14ac:dyDescent="0.3">
      <c r="A150" s="1">
        <v>92</v>
      </c>
      <c r="B150" s="1"/>
      <c r="C150" s="1" t="s">
        <v>926</v>
      </c>
      <c r="D150" s="6"/>
      <c r="E150" s="6"/>
      <c r="F150" s="6" t="s">
        <v>929</v>
      </c>
      <c r="G150" s="6"/>
      <c r="H150" s="6"/>
    </row>
    <row r="151" spans="1:8" x14ac:dyDescent="0.3">
      <c r="A151">
        <v>92</v>
      </c>
      <c r="B151">
        <v>183</v>
      </c>
      <c r="D151" t="s">
        <v>927</v>
      </c>
      <c r="E151" t="s">
        <v>2</v>
      </c>
      <c r="F151" t="s">
        <v>120</v>
      </c>
      <c r="G151">
        <v>0</v>
      </c>
      <c r="H151">
        <v>1</v>
      </c>
    </row>
    <row r="152" spans="1:8" x14ac:dyDescent="0.3">
      <c r="A152">
        <v>92</v>
      </c>
      <c r="B152">
        <v>184</v>
      </c>
      <c r="D152" t="s">
        <v>928</v>
      </c>
      <c r="E152" t="s">
        <v>11</v>
      </c>
      <c r="F152" t="s">
        <v>127</v>
      </c>
      <c r="G152">
        <v>0</v>
      </c>
      <c r="H152">
        <v>1</v>
      </c>
    </row>
    <row r="153" spans="1:8" x14ac:dyDescent="0.3">
      <c r="A153" s="1">
        <v>93</v>
      </c>
      <c r="B153" s="1"/>
      <c r="C153" s="1" t="s">
        <v>906</v>
      </c>
      <c r="D153" s="6"/>
      <c r="E153" s="6"/>
      <c r="F153" s="6" t="s">
        <v>907</v>
      </c>
      <c r="G153" s="6"/>
      <c r="H153" s="6"/>
    </row>
    <row r="154" spans="1:8" x14ac:dyDescent="0.3">
      <c r="A154">
        <v>93</v>
      </c>
      <c r="B154">
        <v>185</v>
      </c>
      <c r="D154" t="s">
        <v>908</v>
      </c>
      <c r="E154" t="s">
        <v>2</v>
      </c>
      <c r="F154" t="s">
        <v>120</v>
      </c>
      <c r="G154">
        <v>0</v>
      </c>
      <c r="H154">
        <v>1</v>
      </c>
    </row>
    <row r="155" spans="1:8" x14ac:dyDescent="0.3">
      <c r="A155">
        <v>93</v>
      </c>
      <c r="B155">
        <v>186</v>
      </c>
      <c r="D155" t="s">
        <v>909</v>
      </c>
      <c r="E155" t="s">
        <v>11</v>
      </c>
      <c r="F155" t="s">
        <v>127</v>
      </c>
      <c r="G155">
        <v>0</v>
      </c>
      <c r="H155">
        <v>1</v>
      </c>
    </row>
    <row r="156" spans="1:8" x14ac:dyDescent="0.3">
      <c r="A156" s="1">
        <v>94</v>
      </c>
      <c r="B156" s="1"/>
      <c r="C156" s="1" t="s">
        <v>1008</v>
      </c>
      <c r="D156" s="6"/>
      <c r="E156" s="6"/>
      <c r="F156" s="6" t="s">
        <v>1017</v>
      </c>
      <c r="G156" s="6"/>
      <c r="H156" s="6"/>
    </row>
    <row r="157" spans="1:8" x14ac:dyDescent="0.3">
      <c r="A157">
        <v>94</v>
      </c>
      <c r="B157">
        <v>189</v>
      </c>
      <c r="D157" t="s">
        <v>1010</v>
      </c>
      <c r="E157" t="s">
        <v>2</v>
      </c>
      <c r="F157" t="s">
        <v>1013</v>
      </c>
      <c r="G157">
        <v>0</v>
      </c>
      <c r="H157">
        <v>1</v>
      </c>
    </row>
    <row r="158" spans="1:8" x14ac:dyDescent="0.3">
      <c r="A158">
        <v>94</v>
      </c>
      <c r="B158">
        <v>190</v>
      </c>
      <c r="D158" t="s">
        <v>1009</v>
      </c>
      <c r="E158" t="s">
        <v>11</v>
      </c>
      <c r="F158" t="s">
        <v>1012</v>
      </c>
      <c r="G158">
        <v>0</v>
      </c>
      <c r="H158">
        <v>1</v>
      </c>
    </row>
    <row r="159" spans="1:8" x14ac:dyDescent="0.3">
      <c r="A159">
        <v>94</v>
      </c>
      <c r="B159">
        <v>191</v>
      </c>
      <c r="D159" t="s">
        <v>1011</v>
      </c>
      <c r="E159" t="s">
        <v>2</v>
      </c>
      <c r="F159" t="s">
        <v>1005</v>
      </c>
      <c r="G159">
        <v>0</v>
      </c>
      <c r="H159">
        <v>0</v>
      </c>
    </row>
    <row r="160" spans="1:8" x14ac:dyDescent="0.3">
      <c r="A160">
        <v>94</v>
      </c>
      <c r="B160">
        <v>192</v>
      </c>
      <c r="D160" t="s">
        <v>1028</v>
      </c>
      <c r="E160" t="s">
        <v>2</v>
      </c>
      <c r="F160" t="s">
        <v>1027</v>
      </c>
      <c r="G160">
        <v>0</v>
      </c>
      <c r="H160">
        <v>0</v>
      </c>
    </row>
    <row r="161" spans="1:8" x14ac:dyDescent="0.3">
      <c r="A161" s="1">
        <v>95</v>
      </c>
      <c r="B161" s="1"/>
      <c r="C161" s="1" t="s">
        <v>1015</v>
      </c>
      <c r="D161" s="6"/>
      <c r="E161" s="6"/>
      <c r="F161" s="6" t="s">
        <v>1016</v>
      </c>
      <c r="G161" s="6"/>
      <c r="H161" s="6"/>
    </row>
    <row r="162" spans="1:8" x14ac:dyDescent="0.3">
      <c r="A162">
        <v>95</v>
      </c>
      <c r="B162">
        <v>193</v>
      </c>
      <c r="D162" t="s">
        <v>1018</v>
      </c>
      <c r="E162" t="s">
        <v>2</v>
      </c>
      <c r="F162" t="s">
        <v>120</v>
      </c>
      <c r="G162">
        <v>0</v>
      </c>
      <c r="H162">
        <v>1</v>
      </c>
    </row>
    <row r="163" spans="1:8" x14ac:dyDescent="0.3">
      <c r="A163">
        <v>95</v>
      </c>
      <c r="B163">
        <v>194</v>
      </c>
      <c r="D163" t="s">
        <v>1019</v>
      </c>
      <c r="E163" t="s">
        <v>11</v>
      </c>
      <c r="F163" t="s">
        <v>127</v>
      </c>
      <c r="G163">
        <v>0</v>
      </c>
      <c r="H163">
        <v>1</v>
      </c>
    </row>
    <row r="164" spans="1:8" x14ac:dyDescent="0.3">
      <c r="A164" s="1">
        <v>96</v>
      </c>
      <c r="B164" s="1"/>
      <c r="C164" s="1" t="s">
        <v>1021</v>
      </c>
      <c r="D164" s="6"/>
      <c r="E164" s="6"/>
      <c r="F164" s="6" t="s">
        <v>1014</v>
      </c>
      <c r="G164" s="6"/>
      <c r="H164" s="6"/>
    </row>
    <row r="165" spans="1:8" x14ac:dyDescent="0.3">
      <c r="A165">
        <v>96</v>
      </c>
      <c r="B165">
        <v>195</v>
      </c>
      <c r="D165" t="s">
        <v>1023</v>
      </c>
      <c r="E165" t="s">
        <v>2</v>
      </c>
      <c r="F165" t="s">
        <v>120</v>
      </c>
      <c r="G165">
        <v>0</v>
      </c>
      <c r="H165">
        <v>1</v>
      </c>
    </row>
    <row r="166" spans="1:8" x14ac:dyDescent="0.3">
      <c r="A166">
        <v>96</v>
      </c>
      <c r="B166">
        <v>196</v>
      </c>
      <c r="D166" t="s">
        <v>1024</v>
      </c>
      <c r="E166" t="s">
        <v>11</v>
      </c>
      <c r="F166" t="s">
        <v>127</v>
      </c>
      <c r="G166">
        <v>0</v>
      </c>
      <c r="H166">
        <v>1</v>
      </c>
    </row>
    <row r="167" spans="1:8" x14ac:dyDescent="0.3">
      <c r="A167" s="1">
        <v>97</v>
      </c>
      <c r="B167" s="1"/>
      <c r="C167" s="1" t="s">
        <v>1022</v>
      </c>
      <c r="D167" s="6"/>
      <c r="E167" s="6"/>
      <c r="F167" s="6" t="s">
        <v>1020</v>
      </c>
      <c r="G167" s="6"/>
      <c r="H167" s="6"/>
    </row>
    <row r="168" spans="1:8" x14ac:dyDescent="0.3">
      <c r="A168">
        <v>97</v>
      </c>
      <c r="B168">
        <v>197</v>
      </c>
      <c r="D168" t="s">
        <v>1025</v>
      </c>
      <c r="E168" t="s">
        <v>2</v>
      </c>
      <c r="F168" t="s">
        <v>120</v>
      </c>
      <c r="G168">
        <v>0</v>
      </c>
      <c r="H168">
        <v>1</v>
      </c>
    </row>
    <row r="169" spans="1:8" x14ac:dyDescent="0.3">
      <c r="A169">
        <v>97</v>
      </c>
      <c r="B169">
        <v>198</v>
      </c>
      <c r="D169" t="s">
        <v>1026</v>
      </c>
      <c r="E169" t="s">
        <v>11</v>
      </c>
      <c r="F169" t="s">
        <v>127</v>
      </c>
      <c r="G169">
        <v>0</v>
      </c>
      <c r="H169">
        <v>1</v>
      </c>
    </row>
    <row r="170" spans="1:8" x14ac:dyDescent="0.3">
      <c r="A170" s="1">
        <v>98</v>
      </c>
      <c r="B170" s="1"/>
      <c r="C170" s="1" t="s">
        <v>1029</v>
      </c>
      <c r="D170" s="6"/>
      <c r="E170" s="6"/>
      <c r="F170" s="6" t="s">
        <v>1030</v>
      </c>
      <c r="G170" s="6"/>
      <c r="H170" s="6"/>
    </row>
    <row r="171" spans="1:8" x14ac:dyDescent="0.3">
      <c r="A171">
        <v>98</v>
      </c>
      <c r="B171">
        <v>500</v>
      </c>
      <c r="D171" t="s">
        <v>1031</v>
      </c>
      <c r="E171" t="s">
        <v>2</v>
      </c>
      <c r="F171" t="s">
        <v>120</v>
      </c>
      <c r="G171">
        <v>0</v>
      </c>
      <c r="H171">
        <v>1</v>
      </c>
    </row>
    <row r="172" spans="1:8" x14ac:dyDescent="0.3">
      <c r="A172">
        <v>98</v>
      </c>
      <c r="B172">
        <v>501</v>
      </c>
      <c r="D172" t="s">
        <v>1032</v>
      </c>
      <c r="E172" t="s">
        <v>2</v>
      </c>
      <c r="F172" t="s">
        <v>127</v>
      </c>
      <c r="G172">
        <v>0</v>
      </c>
      <c r="H172">
        <v>1</v>
      </c>
    </row>
    <row r="173" spans="1:8" x14ac:dyDescent="0.3">
      <c r="A173" s="1">
        <v>99</v>
      </c>
      <c r="B173" s="1"/>
      <c r="C173" s="1" t="s">
        <v>1034</v>
      </c>
      <c r="D173" s="6"/>
      <c r="E173" s="6"/>
      <c r="F173" s="6" t="s">
        <v>1033</v>
      </c>
      <c r="G173" s="6"/>
      <c r="H173" s="6"/>
    </row>
    <row r="174" spans="1:8" x14ac:dyDescent="0.3">
      <c r="A174">
        <v>99</v>
      </c>
      <c r="B174">
        <v>502</v>
      </c>
      <c r="D174" t="s">
        <v>1035</v>
      </c>
      <c r="E174" t="s">
        <v>2</v>
      </c>
      <c r="F174" t="s">
        <v>120</v>
      </c>
      <c r="G174">
        <v>0</v>
      </c>
      <c r="H174">
        <v>1</v>
      </c>
    </row>
    <row r="175" spans="1:8" x14ac:dyDescent="0.3">
      <c r="A175">
        <v>99</v>
      </c>
      <c r="B175">
        <v>503</v>
      </c>
      <c r="D175" t="s">
        <v>1036</v>
      </c>
      <c r="E175" t="s">
        <v>11</v>
      </c>
      <c r="F175" t="s">
        <v>127</v>
      </c>
      <c r="G175">
        <v>0</v>
      </c>
      <c r="H175">
        <v>1</v>
      </c>
    </row>
    <row r="176" spans="1:8" x14ac:dyDescent="0.3">
      <c r="A176" s="1">
        <v>100</v>
      </c>
      <c r="B176" s="1"/>
      <c r="C176" s="1" t="s">
        <v>1038</v>
      </c>
      <c r="D176" s="6"/>
      <c r="E176" s="6"/>
      <c r="F176" s="6" t="s">
        <v>1037</v>
      </c>
      <c r="G176" s="6"/>
      <c r="H176" s="6"/>
    </row>
    <row r="177" spans="1:8" x14ac:dyDescent="0.3">
      <c r="A177">
        <v>100</v>
      </c>
      <c r="B177">
        <v>504</v>
      </c>
      <c r="D177" t="s">
        <v>1039</v>
      </c>
      <c r="E177" t="s">
        <v>2</v>
      </c>
      <c r="F177" t="s">
        <v>120</v>
      </c>
      <c r="G177">
        <v>0</v>
      </c>
      <c r="H177">
        <v>1</v>
      </c>
    </row>
    <row r="178" spans="1:8" x14ac:dyDescent="0.3">
      <c r="A178">
        <v>100</v>
      </c>
      <c r="B178">
        <v>505</v>
      </c>
      <c r="D178" t="s">
        <v>1040</v>
      </c>
      <c r="E178" t="s">
        <v>11</v>
      </c>
      <c r="F178" t="s">
        <v>127</v>
      </c>
      <c r="G178">
        <v>0</v>
      </c>
      <c r="H178">
        <v>1</v>
      </c>
    </row>
    <row r="179" spans="1:8" x14ac:dyDescent="0.3">
      <c r="A179" s="1">
        <v>101</v>
      </c>
      <c r="B179" s="1"/>
      <c r="C179" s="1" t="s">
        <v>1041</v>
      </c>
      <c r="D179" s="6"/>
      <c r="E179" s="6"/>
      <c r="F179" s="6" t="s">
        <v>1047</v>
      </c>
      <c r="G179" s="6"/>
      <c r="H179" s="6"/>
    </row>
    <row r="180" spans="1:8" x14ac:dyDescent="0.3">
      <c r="A180">
        <v>101</v>
      </c>
      <c r="B180">
        <v>506</v>
      </c>
      <c r="D180" t="s">
        <v>1042</v>
      </c>
      <c r="E180" t="s">
        <v>2</v>
      </c>
      <c r="F180" t="s">
        <v>120</v>
      </c>
      <c r="G180">
        <v>0</v>
      </c>
      <c r="H180">
        <v>1</v>
      </c>
    </row>
    <row r="181" spans="1:8" x14ac:dyDescent="0.3">
      <c r="A181">
        <v>101</v>
      </c>
      <c r="B181">
        <v>507</v>
      </c>
      <c r="D181" t="s">
        <v>1043</v>
      </c>
      <c r="E181" t="s">
        <v>11</v>
      </c>
      <c r="F181" t="s">
        <v>127</v>
      </c>
      <c r="G181">
        <v>0</v>
      </c>
      <c r="H181">
        <v>1</v>
      </c>
    </row>
    <row r="182" spans="1:8" x14ac:dyDescent="0.3">
      <c r="A182" s="1">
        <v>102</v>
      </c>
      <c r="B182" s="1"/>
      <c r="C182" s="1" t="s">
        <v>1044</v>
      </c>
      <c r="D182" s="6"/>
      <c r="E182" s="6"/>
      <c r="F182" s="6" t="s">
        <v>1049</v>
      </c>
      <c r="G182" s="6"/>
      <c r="H182" s="6"/>
    </row>
    <row r="183" spans="1:8" x14ac:dyDescent="0.3">
      <c r="A183">
        <v>102</v>
      </c>
      <c r="B183">
        <v>508</v>
      </c>
      <c r="D183" t="s">
        <v>1045</v>
      </c>
      <c r="E183" t="s">
        <v>2</v>
      </c>
      <c r="F183" t="s">
        <v>120</v>
      </c>
      <c r="G183">
        <v>0</v>
      </c>
      <c r="H183">
        <v>1</v>
      </c>
    </row>
    <row r="184" spans="1:8" x14ac:dyDescent="0.3">
      <c r="A184">
        <v>102</v>
      </c>
      <c r="B184">
        <v>509</v>
      </c>
      <c r="D184" t="s">
        <v>1046</v>
      </c>
      <c r="E184" t="s">
        <v>11</v>
      </c>
      <c r="F184" t="s">
        <v>127</v>
      </c>
      <c r="G184">
        <v>0</v>
      </c>
      <c r="H184">
        <v>1</v>
      </c>
    </row>
    <row r="185" spans="1:8" x14ac:dyDescent="0.3">
      <c r="A185" s="1">
        <v>103</v>
      </c>
      <c r="B185" s="1"/>
      <c r="C185" s="1" t="s">
        <v>1051</v>
      </c>
      <c r="D185" s="6"/>
      <c r="E185" s="6"/>
      <c r="F185" s="6" t="s">
        <v>1052</v>
      </c>
      <c r="G185" s="6"/>
      <c r="H185" s="6"/>
    </row>
    <row r="186" spans="1:8" x14ac:dyDescent="0.3">
      <c r="A186">
        <v>103</v>
      </c>
      <c r="B186">
        <v>512</v>
      </c>
      <c r="D186" t="s">
        <v>1053</v>
      </c>
      <c r="E186" t="s">
        <v>2</v>
      </c>
      <c r="F186" t="s">
        <v>120</v>
      </c>
      <c r="G186">
        <v>0</v>
      </c>
      <c r="H186">
        <v>1</v>
      </c>
    </row>
    <row r="187" spans="1:8" x14ac:dyDescent="0.3">
      <c r="A187">
        <v>103</v>
      </c>
      <c r="B187">
        <v>513</v>
      </c>
      <c r="D187" t="s">
        <v>1054</v>
      </c>
      <c r="E187" t="s">
        <v>2</v>
      </c>
      <c r="F187" t="s">
        <v>127</v>
      </c>
      <c r="G187">
        <v>0</v>
      </c>
      <c r="H187">
        <v>1</v>
      </c>
    </row>
    <row r="188" spans="1:8" x14ac:dyDescent="0.3">
      <c r="A188" s="1">
        <v>104</v>
      </c>
      <c r="B188" s="1"/>
      <c r="C188" s="1" t="s">
        <v>1055</v>
      </c>
      <c r="D188" s="6"/>
      <c r="E188" s="6"/>
      <c r="F188" s="6" t="s">
        <v>1056</v>
      </c>
      <c r="G188" s="6"/>
      <c r="H188" s="6"/>
    </row>
    <row r="189" spans="1:8" x14ac:dyDescent="0.3">
      <c r="A189">
        <v>104</v>
      </c>
      <c r="B189">
        <v>514</v>
      </c>
      <c r="D189" t="s">
        <v>1057</v>
      </c>
      <c r="E189" t="s">
        <v>2</v>
      </c>
      <c r="F189" t="s">
        <v>120</v>
      </c>
      <c r="G189">
        <v>0</v>
      </c>
      <c r="H189">
        <v>1</v>
      </c>
    </row>
    <row r="190" spans="1:8" x14ac:dyDescent="0.3">
      <c r="A190">
        <v>104</v>
      </c>
      <c r="B190">
        <v>515</v>
      </c>
      <c r="D190" t="s">
        <v>1058</v>
      </c>
      <c r="E190" t="s">
        <v>2</v>
      </c>
      <c r="F190" t="s">
        <v>127</v>
      </c>
      <c r="G190">
        <v>0</v>
      </c>
      <c r="H19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2"/>
  <sheetViews>
    <sheetView workbookViewId="0"/>
  </sheetViews>
  <sheetFormatPr baseColWidth="10" defaultRowHeight="14.4" x14ac:dyDescent="0.3"/>
  <cols>
    <col min="1" max="2" width="16" customWidth="1"/>
    <col min="3" max="3" width="29.109375" customWidth="1"/>
    <col min="4" max="4" width="16.5546875" customWidth="1"/>
    <col min="5" max="5" width="18" customWidth="1"/>
    <col min="6" max="6" width="25.109375" customWidth="1"/>
    <col min="7" max="7" width="18" customWidth="1"/>
    <col min="8" max="8" width="22.33203125" customWidth="1"/>
    <col min="9" max="9" width="7.88671875" bestFit="1" customWidth="1"/>
    <col min="10" max="10" width="8.33203125" bestFit="1" customWidth="1"/>
  </cols>
  <sheetData>
    <row r="1" spans="1:10" x14ac:dyDescent="0.3">
      <c r="A1" s="4" t="s">
        <v>126</v>
      </c>
      <c r="B1" s="4" t="s">
        <v>114</v>
      </c>
      <c r="C1" s="4"/>
      <c r="D1" s="5" t="s">
        <v>9</v>
      </c>
      <c r="E1" s="5" t="s">
        <v>6</v>
      </c>
      <c r="F1" s="4"/>
      <c r="G1" s="4" t="s">
        <v>115</v>
      </c>
      <c r="H1" s="5" t="s">
        <v>62</v>
      </c>
      <c r="I1" s="5" t="s">
        <v>7</v>
      </c>
      <c r="J1" s="5" t="s">
        <v>8</v>
      </c>
    </row>
    <row r="2" spans="1:10" x14ac:dyDescent="0.3">
      <c r="A2">
        <v>26</v>
      </c>
      <c r="B2">
        <f>IF(D2&lt;&gt;"",INDEX('SUP CONCEPT'!A:C,MATCH(D2,'SUP CONCEPT'!C:C,0),1),"")</f>
        <v>30</v>
      </c>
      <c r="C2" t="str">
        <f>IF(D2&lt;&gt;"",INDEX('SUP CONCEPT'!A:F,MATCH(D2,'SUP CONCEPT'!C:C,0),6),"")</f>
        <v>Domaine Paysage</v>
      </c>
      <c r="D2" t="s">
        <v>404</v>
      </c>
      <c r="E2" t="s">
        <v>455</v>
      </c>
      <c r="F2" t="str">
        <f>IF(E2&lt;&gt;"",INDEX('SUP CONCEPT'!A:F,MATCH(E2,'SUP CONCEPT'!C:C,0),6),"")</f>
        <v>Secteur Paysage</v>
      </c>
      <c r="G2">
        <f>IF(E2&lt;&gt;"",INDEX('SUP CONCEPT'!A:C,MATCH(E2,'SUP CONCEPT'!C:C,0),1),"")</f>
        <v>42</v>
      </c>
      <c r="H2" t="s">
        <v>3</v>
      </c>
      <c r="I2">
        <v>1</v>
      </c>
      <c r="J2">
        <v>1</v>
      </c>
    </row>
    <row r="3" spans="1:10" x14ac:dyDescent="0.3">
      <c r="A3">
        <v>27</v>
      </c>
      <c r="B3">
        <f>IF(D3&lt;&gt;"",INDEX('SUP CONCEPT'!A:C,MATCH(D3,'SUP CONCEPT'!C:C,0),1),"")</f>
        <v>34</v>
      </c>
      <c r="C3" t="str">
        <f>IF(D3&lt;&gt;"",INDEX('SUP CONCEPT'!A:F,MATCH(D3,'SUP CONCEPT'!C:C,0),6),"")</f>
        <v>Grade générique</v>
      </c>
      <c r="D3" t="s">
        <v>420</v>
      </c>
      <c r="E3" t="s">
        <v>399</v>
      </c>
      <c r="F3" t="str">
        <f>IF(E3&lt;&gt;"",INDEX('SUP CONCEPT'!A:F,MATCH(E3,'SUP CONCEPT'!C:C,0),6),"")</f>
        <v>Cycle</v>
      </c>
      <c r="G3">
        <f>IF(E3&lt;&gt;"",INDEX('SUP CONCEPT'!A:C,MATCH(E3,'SUP CONCEPT'!C:C,0),1),"")</f>
        <v>28</v>
      </c>
      <c r="H3" t="s">
        <v>3</v>
      </c>
      <c r="I3">
        <v>0</v>
      </c>
      <c r="J3">
        <v>1</v>
      </c>
    </row>
    <row r="4" spans="1:10" x14ac:dyDescent="0.3">
      <c r="A4">
        <v>28</v>
      </c>
      <c r="B4">
        <f>IF(D4&lt;&gt;"",INDEX('SUP CONCEPT'!A:C,MATCH(D4,'SUP CONCEPT'!C:C,0),1),"")</f>
        <v>34</v>
      </c>
      <c r="C4" t="str">
        <f>IF(D4&lt;&gt;"",INDEX('SUP CONCEPT'!A:F,MATCH(D4,'SUP CONCEPT'!C:C,0),6),"")</f>
        <v>Grade générique</v>
      </c>
      <c r="D4" t="s">
        <v>420</v>
      </c>
      <c r="E4" t="s">
        <v>383</v>
      </c>
      <c r="F4" t="str">
        <f>IF(E4&lt;&gt;"",INDEX('SUP CONCEPT'!A:F,MATCH(E4,'SUP CONCEPT'!C:C,0),6),"")</f>
        <v>Cadre de certification</v>
      </c>
      <c r="G4">
        <f>IF(E4&lt;&gt;"",INDEX('SUP CONCEPT'!A:C,MATCH(E4,'SUP CONCEPT'!C:C,0),1),"")</f>
        <v>25</v>
      </c>
      <c r="H4" t="s">
        <v>3</v>
      </c>
      <c r="I4">
        <v>0</v>
      </c>
      <c r="J4">
        <v>1</v>
      </c>
    </row>
    <row r="5" spans="1:10" x14ac:dyDescent="0.3">
      <c r="A5">
        <v>29</v>
      </c>
      <c r="B5">
        <f>IF(D5&lt;&gt;"",INDEX('SUP CONCEPT'!A:C,MATCH(D5,'SUP CONCEPT'!C:C,0),1),"")</f>
        <v>34</v>
      </c>
      <c r="C5" t="str">
        <f>IF(D5&lt;&gt;"",INDEX('SUP CONCEPT'!A:F,MATCH(D5,'SUP CONCEPT'!C:C,0),6),"")</f>
        <v>Grade générique</v>
      </c>
      <c r="D5" t="s">
        <v>420</v>
      </c>
      <c r="E5" t="s">
        <v>391</v>
      </c>
      <c r="F5" t="str">
        <f>IF(E5&lt;&gt;"",INDEX('SUP CONCEPT'!A:F,MATCH(E5,'SUP CONCEPT'!C:C,0),6),"")</f>
        <v>Grade générique CITE</v>
      </c>
      <c r="G5">
        <f>IF(E5&lt;&gt;"",INDEX('SUP CONCEPT'!A:C,MATCH(E5,'SUP CONCEPT'!C:C,0),1),"")</f>
        <v>35</v>
      </c>
      <c r="H5" t="s">
        <v>3</v>
      </c>
      <c r="I5">
        <v>0</v>
      </c>
      <c r="J5">
        <v>1</v>
      </c>
    </row>
    <row r="6" spans="1:10" x14ac:dyDescent="0.3">
      <c r="A6">
        <v>30</v>
      </c>
      <c r="B6">
        <f>IF(D6&lt;&gt;"",INDEX('SUP CONCEPT'!A:C,MATCH(D6,'SUP CONCEPT'!C:C,0),1),"")</f>
        <v>26</v>
      </c>
      <c r="C6" t="str">
        <f>IF(D6&lt;&gt;"",INDEX('SUP CONCEPT'!A:F,MATCH(D6,'SUP CONCEPT'!C:C,0),6),"")</f>
        <v>Catégorie</v>
      </c>
      <c r="D6" t="s">
        <v>387</v>
      </c>
      <c r="E6" t="s">
        <v>404</v>
      </c>
      <c r="F6" t="str">
        <f>IF(E6&lt;&gt;"",INDEX('SUP CONCEPT'!A:F,MATCH(E6,'SUP CONCEPT'!C:C,0),6),"")</f>
        <v>Domaine Paysage</v>
      </c>
      <c r="G6">
        <f>IF(E6&lt;&gt;"",INDEX('SUP CONCEPT'!A:C,MATCH(E6,'SUP CONCEPT'!C:C,0),1),"")</f>
        <v>30</v>
      </c>
      <c r="H6" t="s">
        <v>3</v>
      </c>
      <c r="I6">
        <v>1</v>
      </c>
      <c r="J6">
        <v>10</v>
      </c>
    </row>
    <row r="7" spans="1:10" x14ac:dyDescent="0.3">
      <c r="A7">
        <v>35</v>
      </c>
      <c r="B7">
        <f>IF(D7&lt;&gt;"",INDEX('SUP CONCEPT'!A:C,MATCH(D7,'SUP CONCEPT'!C:C,0),1),"")</f>
        <v>34</v>
      </c>
      <c r="C7" t="str">
        <f>IF(D7&lt;&gt;"",INDEX('SUP CONCEPT'!A:F,MATCH(D7,'SUP CONCEPT'!C:C,0),6),"")</f>
        <v>Grade générique</v>
      </c>
      <c r="D7" t="s">
        <v>420</v>
      </c>
      <c r="E7" t="s">
        <v>459</v>
      </c>
      <c r="F7" t="str">
        <f>IF(E7&lt;&gt;"",INDEX('SUP CONCEPT'!A:F,MATCH(E7,'SUP CONCEPT'!C:C,0),6),"")</f>
        <v>Type d''études</v>
      </c>
      <c r="G7">
        <f>IF(E7&lt;&gt;"",INDEX('SUP CONCEPT'!A:C,MATCH(E7,'SUP CONCEPT'!C:C,0),1),"")</f>
        <v>43</v>
      </c>
      <c r="H7" t="s">
        <v>3</v>
      </c>
      <c r="I7">
        <v>0</v>
      </c>
      <c r="J7">
        <v>1</v>
      </c>
    </row>
    <row r="8" spans="1:10" x14ac:dyDescent="0.3">
      <c r="A8">
        <v>36</v>
      </c>
      <c r="B8">
        <f>IF(D8&lt;&gt;"",INDEX('SUP CONCEPT'!A:C,MATCH(D8,'SUP CONCEPT'!C:C,0),1),"")</f>
        <v>33</v>
      </c>
      <c r="C8" t="str">
        <f>IF(D8&lt;&gt;"",INDEX('SUP CONCEPT'!A:F,MATCH(D8,'SUP CONCEPT'!C:C,0),6),"")</f>
        <v>Forme d''études</v>
      </c>
      <c r="D8" t="s">
        <v>415</v>
      </c>
      <c r="E8" t="s">
        <v>485</v>
      </c>
      <c r="F8" t="str">
        <f>IF(E8&lt;&gt;"",INDEX('SUP CONCEPT'!A:F,MATCH(E8,'SUP CONCEPT'!C:C,0),6),"")</f>
        <v>Type de document</v>
      </c>
      <c r="G8">
        <f>IF(E8&lt;&gt;"",INDEX('SUP CONCEPT'!A:C,MATCH(E8,'SUP CONCEPT'!C:C,0),1),"")</f>
        <v>29</v>
      </c>
      <c r="H8" t="s">
        <v>3</v>
      </c>
      <c r="I8">
        <v>1</v>
      </c>
      <c r="J8">
        <v>2</v>
      </c>
    </row>
    <row r="9" spans="1:10" x14ac:dyDescent="0.3">
      <c r="A9">
        <v>37</v>
      </c>
      <c r="B9">
        <f>IF(D9&lt;&gt;"",INDEX('SUP CONCEPT'!A:C,MATCH(D9,'SUP CONCEPT'!C:C,0),1),"")</f>
        <v>34</v>
      </c>
      <c r="C9" t="str">
        <f>IF(D9&lt;&gt;"",INDEX('SUP CONCEPT'!A:F,MATCH(D9,'SUP CONCEPT'!C:C,0),6),"")</f>
        <v>Grade générique</v>
      </c>
      <c r="D9" t="s">
        <v>420</v>
      </c>
      <c r="E9" t="s">
        <v>488</v>
      </c>
      <c r="F9" t="str">
        <f>IF(E9&lt;&gt;"",INDEX('SUP CONCEPT'!A:F,MATCH(E9,'SUP CONCEPT'!C:C,0),6),"")</f>
        <v>Level</v>
      </c>
      <c r="G9">
        <f>IF(E9&lt;&gt;"",INDEX('SUP CONCEPT'!A:C,MATCH(E9,'SUP CONCEPT'!C:C,0),1),"")</f>
        <v>47</v>
      </c>
      <c r="H9" t="s">
        <v>3</v>
      </c>
      <c r="I9">
        <v>0</v>
      </c>
      <c r="J9">
        <v>1</v>
      </c>
    </row>
    <row r="10" spans="1:10" x14ac:dyDescent="0.3">
      <c r="A10">
        <v>38</v>
      </c>
      <c r="B10">
        <f>IF(D10&lt;&gt;"",INDEX('SUP CONCEPT'!A:C,MATCH(D10,'SUP CONCEPT'!C:C,0),1),"")</f>
        <v>54</v>
      </c>
      <c r="C10" t="str">
        <f>IF(D10&lt;&gt;"",INDEX('SUP CONCEPT'!A:F,MATCH(D10,'SUP CONCEPT'!C:C,0),6),"")</f>
        <v>Grade académique</v>
      </c>
      <c r="D10" t="s">
        <v>524</v>
      </c>
      <c r="E10" t="s">
        <v>469</v>
      </c>
      <c r="F10" t="str">
        <f>IF(E10&lt;&gt;"",INDEX('SUP CONCEPT'!A:F,MATCH(E10,'SUP CONCEPT'!C:C,0),6),"")</f>
        <v>Diplôme</v>
      </c>
      <c r="G10">
        <f>IF(E10&lt;&gt;"",INDEX('SUP CONCEPT'!A:C,MATCH(E10,'SUP CONCEPT'!C:C,0),1),"")</f>
        <v>44</v>
      </c>
      <c r="H10" t="s">
        <v>3</v>
      </c>
      <c r="I10">
        <v>0</v>
      </c>
      <c r="J10">
        <v>1</v>
      </c>
    </row>
    <row r="11" spans="1:10" x14ac:dyDescent="0.3">
      <c r="A11">
        <v>39</v>
      </c>
      <c r="B11">
        <f>IF(D11&lt;&gt;"",INDEX('SUP CONCEPT'!A:C,MATCH(D11,'SUP CONCEPT'!C:C,0),1),"")</f>
        <v>54</v>
      </c>
      <c r="C11" t="str">
        <f>IF(D11&lt;&gt;"",INDEX('SUP CONCEPT'!A:F,MATCH(D11,'SUP CONCEPT'!C:C,0),6),"")</f>
        <v>Grade académique</v>
      </c>
      <c r="D11" t="s">
        <v>524</v>
      </c>
      <c r="E11" t="s">
        <v>507</v>
      </c>
      <c r="F11" t="str">
        <f>IF(E11&lt;&gt;"",INDEX('SUP CONCEPT'!A:F,MATCH(E11,'SUP CONCEPT'!C:C,0),6),"")</f>
        <v>Finalité</v>
      </c>
      <c r="G11">
        <f>IF(E11&lt;&gt;"",INDEX('SUP CONCEPT'!A:C,MATCH(E11,'SUP CONCEPT'!C:C,0),1),"")</f>
        <v>51</v>
      </c>
      <c r="H11" t="s">
        <v>3</v>
      </c>
      <c r="I11">
        <v>0</v>
      </c>
      <c r="J11">
        <v>1</v>
      </c>
    </row>
    <row r="12" spans="1:10" x14ac:dyDescent="0.3">
      <c r="A12">
        <v>40</v>
      </c>
      <c r="B12">
        <f>IF(D12&lt;&gt;"",INDEX('SUP CONCEPT'!A:C,MATCH(D12,'SUP CONCEPT'!C:C,0),1),"")</f>
        <v>54</v>
      </c>
      <c r="C12" t="str">
        <f>IF(D12&lt;&gt;"",INDEX('SUP CONCEPT'!A:F,MATCH(D12,'SUP CONCEPT'!C:C,0),6),"")</f>
        <v>Grade académique</v>
      </c>
      <c r="D12" t="s">
        <v>524</v>
      </c>
      <c r="E12" t="s">
        <v>496</v>
      </c>
      <c r="F12" t="str">
        <f>IF(E12&lt;&gt;"",INDEX('SUP CONCEPT'!A:F,MATCH(E12,'SUP CONCEPT'!C:C,0),6),"")</f>
        <v>AESS</v>
      </c>
      <c r="G12">
        <f>IF(E12&lt;&gt;"",INDEX('SUP CONCEPT'!A:C,MATCH(E12,'SUP CONCEPT'!C:C,0),1),"")</f>
        <v>49</v>
      </c>
      <c r="H12" t="s">
        <v>3</v>
      </c>
      <c r="I12">
        <v>0</v>
      </c>
      <c r="J12">
        <v>2</v>
      </c>
    </row>
    <row r="13" spans="1:10" x14ac:dyDescent="0.3">
      <c r="A13">
        <v>41</v>
      </c>
      <c r="B13">
        <v>44</v>
      </c>
      <c r="C13" t="str">
        <f>IF(D13&lt;&gt;"",INDEX('SUP CONCEPT'!A:F,MATCH(D13,'SUP CONCEPT'!C:C,0),6),"")</f>
        <v>Diplôme</v>
      </c>
      <c r="D13" t="s">
        <v>469</v>
      </c>
      <c r="E13" t="s">
        <v>926</v>
      </c>
      <c r="F13" t="str">
        <f>IF(E13&lt;&gt;"",INDEX('SUP CONCEPT'!A:F,MATCH(E13,'SUP CONCEPT'!C:C,0),6),"")</f>
        <v>Caractéristique du titre</v>
      </c>
      <c r="G13">
        <v>92</v>
      </c>
      <c r="H13" t="s">
        <v>3</v>
      </c>
      <c r="I13">
        <v>0</v>
      </c>
      <c r="J13">
        <v>1</v>
      </c>
    </row>
    <row r="14" spans="1:10" x14ac:dyDescent="0.3">
      <c r="A14">
        <v>42</v>
      </c>
      <c r="B14">
        <v>45</v>
      </c>
      <c r="C14" t="str">
        <f>IF(D14&lt;&gt;"",INDEX('SUP CONCEPT'!A:F,MATCH(D14,'SUP CONCEPT'!C:C,0),6),"")</f>
        <v>Certificat</v>
      </c>
      <c r="D14" t="s">
        <v>471</v>
      </c>
      <c r="E14" t="s">
        <v>926</v>
      </c>
      <c r="F14" t="str">
        <f>IF(E14&lt;&gt;"",INDEX('SUP CONCEPT'!A:F,MATCH(E14,'SUP CONCEPT'!C:C,0),6),"")</f>
        <v>Caractéristique du titre</v>
      </c>
      <c r="G14">
        <v>92</v>
      </c>
      <c r="H14" t="s">
        <v>3</v>
      </c>
      <c r="I14">
        <v>0</v>
      </c>
      <c r="J14">
        <v>1</v>
      </c>
    </row>
    <row r="15" spans="1:10" x14ac:dyDescent="0.3">
      <c r="A15">
        <v>43</v>
      </c>
      <c r="B15">
        <v>59</v>
      </c>
      <c r="C15" t="str">
        <f>IF(D15&lt;&gt;"",INDEX('SUP CONCEPT'!A:F,MATCH(D15,'SUP CONCEPT'!C:C,0),6),"")</f>
        <v>Attestation de réussite EPS</v>
      </c>
      <c r="D15" t="s">
        <v>734</v>
      </c>
      <c r="E15" t="s">
        <v>926</v>
      </c>
      <c r="F15" t="str">
        <f>IF(E15&lt;&gt;"",INDEX('SUP CONCEPT'!A:F,MATCH(E15,'SUP CONCEPT'!C:C,0),6),"")</f>
        <v>Caractéristique du titre</v>
      </c>
      <c r="G15">
        <v>92</v>
      </c>
      <c r="H15" t="s">
        <v>3</v>
      </c>
      <c r="I15">
        <v>0</v>
      </c>
      <c r="J15">
        <v>1</v>
      </c>
    </row>
    <row r="16" spans="1:10" x14ac:dyDescent="0.3">
      <c r="A16">
        <v>44</v>
      </c>
      <c r="B16">
        <v>41</v>
      </c>
      <c r="C16" t="str">
        <f>IF(D16&lt;&gt;"",INDEX('SUP CONCEPT'!A:F,MATCH(D16,'SUP CONCEPT'!C:C,0),6),"")</f>
        <v>Partenaire externe</v>
      </c>
      <c r="D16" t="s">
        <v>446</v>
      </c>
      <c r="E16" t="s">
        <v>1022</v>
      </c>
      <c r="F16" t="str">
        <f>IF(E16&lt;&gt;"",INDEX('SUP CONCEPT'!A:F,MATCH(E16,'SUP CONCEPT'!C:C,0),6),"")</f>
        <v>Type de partenaire</v>
      </c>
      <c r="G16">
        <v>97</v>
      </c>
      <c r="H16" t="s">
        <v>3</v>
      </c>
      <c r="I16">
        <v>1</v>
      </c>
      <c r="J16">
        <v>1</v>
      </c>
    </row>
    <row r="17" spans="1:10" x14ac:dyDescent="0.3">
      <c r="A17">
        <v>45</v>
      </c>
      <c r="B17">
        <v>25</v>
      </c>
      <c r="C17" t="str">
        <f>IF(D17&lt;&gt;"",INDEX('SUP CONCEPT'!A:F,MATCH(D17,'SUP CONCEPT'!C:C,0),6),"")</f>
        <v>Cadre de certification</v>
      </c>
      <c r="D17" t="s">
        <v>383</v>
      </c>
      <c r="E17" t="s">
        <v>1034</v>
      </c>
      <c r="F17" t="str">
        <f>IF(E17&lt;&gt;"",INDEX('SUP CONCEPT'!A:F,MATCH(E17,'SUP CONCEPT'!C:C,0),6),"")</f>
        <v>NQF Level</v>
      </c>
      <c r="G17">
        <v>99</v>
      </c>
      <c r="H17" t="s">
        <v>3</v>
      </c>
      <c r="I17">
        <v>1</v>
      </c>
      <c r="J17">
        <v>1</v>
      </c>
    </row>
    <row r="21" spans="1:10" x14ac:dyDescent="0.3">
      <c r="B21" t="str">
        <f>IF(D21&lt;&gt;"",INDEX('SO CONCEPT'!A:C,MATCH(D21,'SO CONCEPT'!C:C,0),1),"")</f>
        <v/>
      </c>
      <c r="C21" t="str">
        <f>IF(D21&lt;&gt;"",INDEX('SO CONCEPT'!A:F,MATCH(D21,'SO CONCEPT'!C:C,0),6),"")</f>
        <v/>
      </c>
      <c r="G21" t="str">
        <f>IF(E21&lt;&gt;"",INDEX('SO CONCEPT'!A:C,MATCH(E21,'SO CONCEPT'!C:C,0),1),"")</f>
        <v/>
      </c>
    </row>
    <row r="22" spans="1:10" x14ac:dyDescent="0.3">
      <c r="B22" t="str">
        <f>IF(D22&lt;&gt;"",INDEX('SO CONCEPT'!A:C,MATCH(D22,'SO CONCEPT'!C:C,0),1),"")</f>
        <v/>
      </c>
      <c r="C22" t="str">
        <f>IF(D22&lt;&gt;"",INDEX('SO CONCEPT'!A:F,MATCH(D22,'SO CONCEPT'!C:C,0),6),"")</f>
        <v/>
      </c>
      <c r="G22" t="str">
        <f>IF(E22&lt;&gt;"",INDEX('SO CONCEPT'!A:C,MATCH(E22,'SO CONCEPT'!C:C,0),1),"")</f>
        <v/>
      </c>
    </row>
    <row r="23" spans="1:10" x14ac:dyDescent="0.3">
      <c r="B23" t="str">
        <f>IF(D23&lt;&gt;"",INDEX('SO CONCEPT'!A:C,MATCH(D23,'SO CONCEPT'!C:C,0),1),"")</f>
        <v/>
      </c>
      <c r="C23" t="str">
        <f>IF(D23&lt;&gt;"",INDEX('SO CONCEPT'!A:F,MATCH(D23,'SO CONCEPT'!C:C,0),6),"")</f>
        <v/>
      </c>
      <c r="G23" t="str">
        <f>IF(E23&lt;&gt;"",INDEX('SO CONCEPT'!A:C,MATCH(E23,'SO CONCEPT'!C:C,0),1),"")</f>
        <v/>
      </c>
    </row>
    <row r="24" spans="1:10" x14ac:dyDescent="0.3">
      <c r="B24" t="str">
        <f>IF(D24&lt;&gt;"",INDEX('SO CONCEPT'!A:C,MATCH(D24,'SO CONCEPT'!C:C,0),1),"")</f>
        <v/>
      </c>
      <c r="C24" t="str">
        <f>IF(D24&lt;&gt;"",INDEX('SO CONCEPT'!A:F,MATCH(D24,'SO CONCEPT'!C:C,0),6),"")</f>
        <v/>
      </c>
      <c r="G24" t="str">
        <f>IF(E24&lt;&gt;"",INDEX('SO CONCEPT'!A:C,MATCH(E24,'SO CONCEPT'!C:C,0),1),"")</f>
        <v/>
      </c>
    </row>
    <row r="25" spans="1:10" x14ac:dyDescent="0.3">
      <c r="B25" t="str">
        <f>IF(D25&lt;&gt;"",INDEX('SO CONCEPT'!A:C,MATCH(D25,'SO CONCEPT'!C:C,0),1),"")</f>
        <v/>
      </c>
      <c r="C25" t="str">
        <f>IF(D25&lt;&gt;"",INDEX('SO CONCEPT'!A:F,MATCH(D25,'SO CONCEPT'!C:C,0),6),"")</f>
        <v/>
      </c>
      <c r="G25" t="str">
        <f>IF(E25&lt;&gt;"",INDEX('SO CONCEPT'!A:C,MATCH(E25,'SO CONCEPT'!C:C,0),1),"")</f>
        <v/>
      </c>
    </row>
    <row r="26" spans="1:10" x14ac:dyDescent="0.3">
      <c r="B26" t="str">
        <f>IF(D26&lt;&gt;"",INDEX('SO CONCEPT'!A:C,MATCH(D26,'SO CONCEPT'!C:C,0),1),"")</f>
        <v/>
      </c>
      <c r="C26" t="str">
        <f>IF(D26&lt;&gt;"",INDEX('SO CONCEPT'!A:F,MATCH(D26,'SO CONCEPT'!C:C,0),6),"")</f>
        <v/>
      </c>
      <c r="G26" t="str">
        <f>IF(E26&lt;&gt;"",INDEX('SO CONCEPT'!A:C,MATCH(E26,'SO CONCEPT'!C:C,0),1),"")</f>
        <v/>
      </c>
    </row>
    <row r="27" spans="1:10" x14ac:dyDescent="0.3">
      <c r="B27" t="str">
        <f>IF(D27&lt;&gt;"",INDEX('SO CONCEPT'!A:C,MATCH(D27,'SO CONCEPT'!C:C,0),1),"")</f>
        <v/>
      </c>
      <c r="C27" t="str">
        <f>IF(D27&lt;&gt;"",INDEX('SO CONCEPT'!A:F,MATCH(D27,'SO CONCEPT'!C:C,0),6),"")</f>
        <v/>
      </c>
      <c r="G27" t="str">
        <f>IF(E27&lt;&gt;"",INDEX('SO CONCEPT'!A:C,MATCH(E27,'SO CONCEPT'!C:C,0),1),"")</f>
        <v/>
      </c>
    </row>
    <row r="28" spans="1:10" x14ac:dyDescent="0.3">
      <c r="B28" t="str">
        <f>IF(D28&lt;&gt;"",INDEX('SO CONCEPT'!A:C,MATCH(D28,'SO CONCEPT'!C:C,0),1),"")</f>
        <v/>
      </c>
      <c r="C28" t="str">
        <f>IF(D28&lt;&gt;"",INDEX('SO CONCEPT'!A:F,MATCH(D28,'SO CONCEPT'!C:C,0),6),"")</f>
        <v/>
      </c>
      <c r="G28" t="str">
        <f>IF(E28&lt;&gt;"",INDEX('SO CONCEPT'!A:C,MATCH(E28,'SO CONCEPT'!C:C,0),1),"")</f>
        <v/>
      </c>
    </row>
    <row r="29" spans="1:10" x14ac:dyDescent="0.3">
      <c r="B29" t="str">
        <f>IF(D29&lt;&gt;"",INDEX('SO CONCEPT'!A:C,MATCH(D29,'SO CONCEPT'!C:C,0),1),"")</f>
        <v/>
      </c>
      <c r="C29" t="str">
        <f>IF(D29&lt;&gt;"",INDEX('SO CONCEPT'!A:F,MATCH(D29,'SO CONCEPT'!C:C,0),6),"")</f>
        <v/>
      </c>
      <c r="G29" t="str">
        <f>IF(E29&lt;&gt;"",INDEX('SO CONCEPT'!A:C,MATCH(E29,'SO CONCEPT'!C:C,0),1),"")</f>
        <v/>
      </c>
    </row>
    <row r="30" spans="1:10" x14ac:dyDescent="0.3">
      <c r="B30" t="str">
        <f>IF(D30&lt;&gt;"",INDEX('SO CONCEPT'!A:C,MATCH(D30,'SO CONCEPT'!C:C,0),1),"")</f>
        <v/>
      </c>
      <c r="C30" t="str">
        <f>IF(D30&lt;&gt;"",INDEX('SO CONCEPT'!A:F,MATCH(D30,'SO CONCEPT'!C:C,0),6),"")</f>
        <v/>
      </c>
      <c r="G30" t="str">
        <f>IF(E30&lt;&gt;"",INDEX('SO CONCEPT'!A:C,MATCH(E30,'SO CONCEPT'!C:C,0),1),"")</f>
        <v/>
      </c>
    </row>
    <row r="31" spans="1:10" x14ac:dyDescent="0.3">
      <c r="B31" t="str">
        <f>IF(D31&lt;&gt;"",INDEX('SO CONCEPT'!A:C,MATCH(D31,'SO CONCEPT'!C:C,0),1),"")</f>
        <v/>
      </c>
      <c r="C31" t="str">
        <f>IF(D31&lt;&gt;"",INDEX('SO CONCEPT'!A:F,MATCH(D31,'SO CONCEPT'!C:C,0),6),"")</f>
        <v/>
      </c>
      <c r="G31" t="str">
        <f>IF(E31&lt;&gt;"",INDEX('SO CONCEPT'!A:C,MATCH(E31,'SO CONCEPT'!C:C,0),1),"")</f>
        <v/>
      </c>
    </row>
    <row r="32" spans="1:10" x14ac:dyDescent="0.3">
      <c r="B32" t="str">
        <f>IF(D32&lt;&gt;"",INDEX('SO CONCEPT'!A:C,MATCH(D32,'SO CONCEPT'!C:C,0),1),"")</f>
        <v/>
      </c>
      <c r="C32" t="str">
        <f>IF(D32&lt;&gt;"",INDEX('SO CONCEPT'!A:F,MATCH(D32,'SO CONCEPT'!C:C,0),6),"")</f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64"/>
  <sheetViews>
    <sheetView workbookViewId="0"/>
  </sheetViews>
  <sheetFormatPr baseColWidth="10" defaultRowHeight="14.4" x14ac:dyDescent="0.3"/>
  <cols>
    <col min="3" max="3" width="9.33203125" bestFit="1" customWidth="1"/>
    <col min="4" max="4" width="13.109375" bestFit="1" customWidth="1"/>
    <col min="6" max="6" width="36.6640625" bestFit="1" customWidth="1"/>
    <col min="7" max="7" width="10.33203125" bestFit="1" customWidth="1"/>
  </cols>
  <sheetData>
    <row r="1" spans="1:8" ht="43.2" x14ac:dyDescent="0.3">
      <c r="A1" s="4" t="s">
        <v>112</v>
      </c>
      <c r="B1" s="4" t="s">
        <v>113</v>
      </c>
      <c r="C1" s="4" t="s">
        <v>4</v>
      </c>
      <c r="D1" s="5" t="s">
        <v>5</v>
      </c>
      <c r="E1" s="5" t="s">
        <v>0</v>
      </c>
      <c r="F1" s="5" t="s">
        <v>1</v>
      </c>
      <c r="G1" s="5" t="s">
        <v>10</v>
      </c>
      <c r="H1" s="5" t="s">
        <v>13</v>
      </c>
    </row>
    <row r="2" spans="1:8" x14ac:dyDescent="0.3">
      <c r="A2" s="1">
        <v>150</v>
      </c>
      <c r="B2" s="1"/>
      <c r="C2" s="1" t="s">
        <v>759</v>
      </c>
      <c r="D2" s="6"/>
      <c r="E2" s="6"/>
      <c r="F2" s="6" t="s">
        <v>760</v>
      </c>
      <c r="G2" s="6"/>
      <c r="H2" s="6"/>
    </row>
    <row r="3" spans="1:8" x14ac:dyDescent="0.3">
      <c r="A3">
        <v>150</v>
      </c>
      <c r="B3">
        <v>400</v>
      </c>
      <c r="D3" t="s">
        <v>761</v>
      </c>
      <c r="E3" t="s">
        <v>2</v>
      </c>
      <c r="F3" t="s">
        <v>838</v>
      </c>
      <c r="G3">
        <v>0</v>
      </c>
      <c r="H3">
        <v>1</v>
      </c>
    </row>
    <row r="4" spans="1:8" x14ac:dyDescent="0.3">
      <c r="A4">
        <v>150</v>
      </c>
      <c r="B4">
        <v>401</v>
      </c>
      <c r="D4" t="s">
        <v>762</v>
      </c>
      <c r="E4" t="s">
        <v>2</v>
      </c>
      <c r="F4" t="s">
        <v>127</v>
      </c>
      <c r="G4">
        <v>0</v>
      </c>
      <c r="H4">
        <v>1</v>
      </c>
    </row>
    <row r="5" spans="1:8" x14ac:dyDescent="0.3">
      <c r="A5">
        <v>150</v>
      </c>
      <c r="B5">
        <v>402</v>
      </c>
      <c r="D5" t="s">
        <v>763</v>
      </c>
      <c r="E5" t="s">
        <v>11</v>
      </c>
      <c r="F5" t="s">
        <v>133</v>
      </c>
      <c r="G5">
        <v>0</v>
      </c>
      <c r="H5">
        <v>1</v>
      </c>
    </row>
    <row r="6" spans="1:8" x14ac:dyDescent="0.3">
      <c r="A6">
        <v>150</v>
      </c>
      <c r="B6">
        <v>403</v>
      </c>
      <c r="D6" t="s">
        <v>764</v>
      </c>
      <c r="E6" t="s">
        <v>11</v>
      </c>
      <c r="F6" t="s">
        <v>134</v>
      </c>
      <c r="G6">
        <v>0</v>
      </c>
      <c r="H6">
        <v>0</v>
      </c>
    </row>
    <row r="7" spans="1:8" x14ac:dyDescent="0.3">
      <c r="A7">
        <v>150</v>
      </c>
      <c r="B7">
        <v>404</v>
      </c>
      <c r="D7" t="s">
        <v>765</v>
      </c>
      <c r="E7" t="s">
        <v>11</v>
      </c>
      <c r="F7" t="s">
        <v>135</v>
      </c>
      <c r="G7">
        <v>0</v>
      </c>
      <c r="H7">
        <v>0</v>
      </c>
    </row>
    <row r="8" spans="1:8" x14ac:dyDescent="0.3">
      <c r="A8">
        <v>150</v>
      </c>
      <c r="B8">
        <v>405</v>
      </c>
      <c r="D8" t="s">
        <v>766</v>
      </c>
      <c r="E8" t="s">
        <v>11</v>
      </c>
      <c r="F8" t="s">
        <v>136</v>
      </c>
      <c r="G8">
        <v>0</v>
      </c>
      <c r="H8">
        <v>0</v>
      </c>
    </row>
    <row r="9" spans="1:8" x14ac:dyDescent="0.3">
      <c r="A9">
        <v>150</v>
      </c>
      <c r="B9">
        <v>406</v>
      </c>
      <c r="D9" t="s">
        <v>767</v>
      </c>
      <c r="E9" t="s">
        <v>11</v>
      </c>
      <c r="F9" t="s">
        <v>137</v>
      </c>
      <c r="G9">
        <v>0</v>
      </c>
      <c r="H9">
        <v>0</v>
      </c>
    </row>
    <row r="10" spans="1:8" x14ac:dyDescent="0.3">
      <c r="A10" s="1">
        <v>151</v>
      </c>
      <c r="B10" s="1"/>
      <c r="C10" s="1" t="s">
        <v>768</v>
      </c>
      <c r="D10" s="6"/>
      <c r="E10" s="6"/>
      <c r="F10" s="6" t="s">
        <v>769</v>
      </c>
      <c r="G10" s="6"/>
      <c r="H10" s="6"/>
    </row>
    <row r="11" spans="1:8" x14ac:dyDescent="0.3">
      <c r="A11">
        <f>A10</f>
        <v>151</v>
      </c>
      <c r="B11">
        <v>407</v>
      </c>
      <c r="D11" t="s">
        <v>770</v>
      </c>
      <c r="E11" t="s">
        <v>2</v>
      </c>
      <c r="F11" t="s">
        <v>838</v>
      </c>
      <c r="G11">
        <v>0</v>
      </c>
      <c r="H11">
        <v>1</v>
      </c>
    </row>
    <row r="12" spans="1:8" x14ac:dyDescent="0.3">
      <c r="A12">
        <f>A10</f>
        <v>151</v>
      </c>
      <c r="B12">
        <v>408</v>
      </c>
      <c r="D12" t="s">
        <v>771</v>
      </c>
      <c r="E12" t="s">
        <v>2</v>
      </c>
      <c r="F12" t="s">
        <v>127</v>
      </c>
      <c r="G12">
        <v>0</v>
      </c>
      <c r="H12">
        <v>1</v>
      </c>
    </row>
    <row r="13" spans="1:8" x14ac:dyDescent="0.3">
      <c r="A13" s="1">
        <v>152</v>
      </c>
      <c r="B13" s="1"/>
      <c r="C13" s="1" t="s">
        <v>772</v>
      </c>
      <c r="D13" s="6"/>
      <c r="E13" s="6"/>
      <c r="F13" s="6" t="s">
        <v>148</v>
      </c>
      <c r="G13" s="6"/>
      <c r="H13" s="6"/>
    </row>
    <row r="14" spans="1:8" x14ac:dyDescent="0.3">
      <c r="A14">
        <f>A13</f>
        <v>152</v>
      </c>
      <c r="B14">
        <v>409</v>
      </c>
      <c r="D14" t="s">
        <v>773</v>
      </c>
      <c r="E14" t="s">
        <v>2</v>
      </c>
      <c r="F14" t="s">
        <v>838</v>
      </c>
      <c r="G14">
        <v>0</v>
      </c>
      <c r="H14">
        <v>1</v>
      </c>
    </row>
    <row r="15" spans="1:8" x14ac:dyDescent="0.3">
      <c r="A15">
        <f t="shared" ref="A15:A22" si="0">A14</f>
        <v>152</v>
      </c>
      <c r="B15">
        <v>410</v>
      </c>
      <c r="D15" t="s">
        <v>774</v>
      </c>
      <c r="E15" t="s">
        <v>2</v>
      </c>
      <c r="F15" t="s">
        <v>127</v>
      </c>
      <c r="G15">
        <v>0</v>
      </c>
      <c r="H15">
        <v>1</v>
      </c>
    </row>
    <row r="16" spans="1:8" x14ac:dyDescent="0.3">
      <c r="A16">
        <f t="shared" si="0"/>
        <v>152</v>
      </c>
      <c r="B16">
        <v>411</v>
      </c>
      <c r="D16" t="s">
        <v>775</v>
      </c>
      <c r="E16" t="s">
        <v>11</v>
      </c>
      <c r="F16" t="s">
        <v>777</v>
      </c>
      <c r="G16">
        <v>0</v>
      </c>
      <c r="H16">
        <v>0</v>
      </c>
    </row>
    <row r="17" spans="1:8" x14ac:dyDescent="0.3">
      <c r="A17">
        <f t="shared" si="0"/>
        <v>152</v>
      </c>
      <c r="B17">
        <v>412</v>
      </c>
      <c r="D17" t="s">
        <v>776</v>
      </c>
      <c r="E17" t="s">
        <v>11</v>
      </c>
      <c r="F17" t="s">
        <v>778</v>
      </c>
      <c r="G17">
        <v>0</v>
      </c>
      <c r="H17">
        <v>0</v>
      </c>
    </row>
    <row r="18" spans="1:8" x14ac:dyDescent="0.3">
      <c r="A18">
        <f t="shared" si="0"/>
        <v>152</v>
      </c>
      <c r="B18">
        <v>413</v>
      </c>
      <c r="D18" t="s">
        <v>779</v>
      </c>
      <c r="E18" t="s">
        <v>11</v>
      </c>
      <c r="F18" t="s">
        <v>823</v>
      </c>
      <c r="G18">
        <v>0</v>
      </c>
      <c r="H18">
        <v>0</v>
      </c>
    </row>
    <row r="19" spans="1:8" x14ac:dyDescent="0.3">
      <c r="A19">
        <f t="shared" si="0"/>
        <v>152</v>
      </c>
      <c r="B19">
        <v>414</v>
      </c>
      <c r="D19" t="s">
        <v>837</v>
      </c>
      <c r="E19" t="s">
        <v>2</v>
      </c>
      <c r="F19" t="s">
        <v>839</v>
      </c>
      <c r="G19">
        <v>0</v>
      </c>
      <c r="H19">
        <v>0</v>
      </c>
    </row>
    <row r="20" spans="1:8" x14ac:dyDescent="0.3">
      <c r="A20">
        <f t="shared" si="0"/>
        <v>152</v>
      </c>
      <c r="B20">
        <v>415</v>
      </c>
      <c r="D20" t="s">
        <v>780</v>
      </c>
      <c r="E20" t="s">
        <v>194</v>
      </c>
      <c r="F20" t="s">
        <v>824</v>
      </c>
      <c r="G20">
        <v>0</v>
      </c>
      <c r="H20">
        <v>0</v>
      </c>
    </row>
    <row r="21" spans="1:8" x14ac:dyDescent="0.3">
      <c r="A21">
        <f t="shared" si="0"/>
        <v>152</v>
      </c>
      <c r="B21">
        <v>416</v>
      </c>
      <c r="D21" t="s">
        <v>781</v>
      </c>
      <c r="E21" t="s">
        <v>194</v>
      </c>
      <c r="F21" t="s">
        <v>783</v>
      </c>
      <c r="G21">
        <v>0</v>
      </c>
      <c r="H21">
        <v>0</v>
      </c>
    </row>
    <row r="22" spans="1:8" x14ac:dyDescent="0.3">
      <c r="A22">
        <f t="shared" si="0"/>
        <v>152</v>
      </c>
      <c r="B22">
        <v>417</v>
      </c>
      <c r="D22" t="s">
        <v>782</v>
      </c>
      <c r="E22" t="s">
        <v>194</v>
      </c>
      <c r="F22" t="s">
        <v>784</v>
      </c>
      <c r="G22">
        <v>0</v>
      </c>
      <c r="H22">
        <v>0</v>
      </c>
    </row>
    <row r="23" spans="1:8" x14ac:dyDescent="0.3">
      <c r="A23">
        <v>152</v>
      </c>
      <c r="B23">
        <v>446</v>
      </c>
      <c r="D23" t="s">
        <v>967</v>
      </c>
      <c r="E23" t="s">
        <v>968</v>
      </c>
      <c r="F23" t="s">
        <v>970</v>
      </c>
      <c r="G23">
        <v>0</v>
      </c>
      <c r="H23">
        <v>0</v>
      </c>
    </row>
    <row r="24" spans="1:8" x14ac:dyDescent="0.3">
      <c r="A24" s="1">
        <v>153</v>
      </c>
      <c r="B24" s="1"/>
      <c r="C24" s="1" t="s">
        <v>785</v>
      </c>
      <c r="D24" s="6"/>
      <c r="E24" s="6"/>
      <c r="F24" s="6" t="s">
        <v>825</v>
      </c>
      <c r="G24" s="6"/>
      <c r="H24" s="6"/>
    </row>
    <row r="25" spans="1:8" x14ac:dyDescent="0.3">
      <c r="A25">
        <f>A24</f>
        <v>153</v>
      </c>
      <c r="B25">
        <v>418</v>
      </c>
      <c r="D25" t="s">
        <v>786</v>
      </c>
      <c r="E25" t="s">
        <v>2</v>
      </c>
      <c r="F25" t="s">
        <v>838</v>
      </c>
      <c r="G25">
        <v>0</v>
      </c>
      <c r="H25">
        <v>1</v>
      </c>
    </row>
    <row r="26" spans="1:8" x14ac:dyDescent="0.3">
      <c r="A26">
        <f>A25</f>
        <v>153</v>
      </c>
      <c r="B26">
        <v>419</v>
      </c>
      <c r="D26" t="s">
        <v>787</v>
      </c>
      <c r="E26" t="s">
        <v>2</v>
      </c>
      <c r="F26" t="s">
        <v>127</v>
      </c>
      <c r="G26">
        <v>0</v>
      </c>
      <c r="H26">
        <v>1</v>
      </c>
    </row>
    <row r="27" spans="1:8" x14ac:dyDescent="0.3">
      <c r="A27">
        <f t="shared" ref="A27:A33" si="1">A26</f>
        <v>153</v>
      </c>
      <c r="B27">
        <v>420</v>
      </c>
      <c r="D27" t="s">
        <v>788</v>
      </c>
      <c r="E27" t="s">
        <v>11</v>
      </c>
      <c r="F27" t="s">
        <v>777</v>
      </c>
      <c r="G27">
        <v>0</v>
      </c>
      <c r="H27">
        <v>0</v>
      </c>
    </row>
    <row r="28" spans="1:8" x14ac:dyDescent="0.3">
      <c r="A28">
        <f t="shared" si="1"/>
        <v>153</v>
      </c>
      <c r="B28">
        <v>421</v>
      </c>
      <c r="D28" t="s">
        <v>789</v>
      </c>
      <c r="E28" t="s">
        <v>11</v>
      </c>
      <c r="F28" t="s">
        <v>778</v>
      </c>
      <c r="G28">
        <v>0</v>
      </c>
      <c r="H28">
        <v>0</v>
      </c>
    </row>
    <row r="29" spans="1:8" x14ac:dyDescent="0.3">
      <c r="A29">
        <f t="shared" si="1"/>
        <v>153</v>
      </c>
      <c r="B29">
        <v>422</v>
      </c>
      <c r="D29" t="s">
        <v>793</v>
      </c>
      <c r="E29" t="s">
        <v>11</v>
      </c>
      <c r="F29" t="s">
        <v>823</v>
      </c>
      <c r="G29">
        <v>0</v>
      </c>
      <c r="H29">
        <v>0</v>
      </c>
    </row>
    <row r="30" spans="1:8" x14ac:dyDescent="0.3">
      <c r="A30">
        <f t="shared" si="1"/>
        <v>153</v>
      </c>
      <c r="B30">
        <v>423</v>
      </c>
      <c r="D30" t="s">
        <v>840</v>
      </c>
      <c r="E30" t="s">
        <v>2</v>
      </c>
      <c r="F30" t="s">
        <v>839</v>
      </c>
      <c r="G30">
        <v>0</v>
      </c>
      <c r="H30">
        <v>0</v>
      </c>
    </row>
    <row r="31" spans="1:8" x14ac:dyDescent="0.3">
      <c r="A31">
        <f t="shared" si="1"/>
        <v>153</v>
      </c>
      <c r="B31">
        <v>424</v>
      </c>
      <c r="D31" t="s">
        <v>790</v>
      </c>
      <c r="E31" t="s">
        <v>194</v>
      </c>
      <c r="F31" t="s">
        <v>824</v>
      </c>
      <c r="G31">
        <v>0</v>
      </c>
      <c r="H31">
        <v>0</v>
      </c>
    </row>
    <row r="32" spans="1:8" x14ac:dyDescent="0.3">
      <c r="A32">
        <f t="shared" si="1"/>
        <v>153</v>
      </c>
      <c r="B32">
        <v>425</v>
      </c>
      <c r="D32" t="s">
        <v>791</v>
      </c>
      <c r="E32" t="s">
        <v>194</v>
      </c>
      <c r="F32" t="s">
        <v>783</v>
      </c>
      <c r="G32">
        <v>0</v>
      </c>
      <c r="H32">
        <v>0</v>
      </c>
    </row>
    <row r="33" spans="1:8" x14ac:dyDescent="0.3">
      <c r="A33">
        <f t="shared" si="1"/>
        <v>153</v>
      </c>
      <c r="B33">
        <v>426</v>
      </c>
      <c r="D33" t="s">
        <v>792</v>
      </c>
      <c r="E33" t="s">
        <v>194</v>
      </c>
      <c r="F33" t="s">
        <v>784</v>
      </c>
      <c r="G33">
        <v>0</v>
      </c>
      <c r="H33">
        <v>0</v>
      </c>
    </row>
    <row r="34" spans="1:8" x14ac:dyDescent="0.3">
      <c r="A34">
        <v>153</v>
      </c>
      <c r="B34">
        <v>447</v>
      </c>
      <c r="D34" t="s">
        <v>969</v>
      </c>
      <c r="E34" t="s">
        <v>968</v>
      </c>
      <c r="F34" t="s">
        <v>970</v>
      </c>
      <c r="G34">
        <v>0</v>
      </c>
      <c r="H34">
        <v>0</v>
      </c>
    </row>
    <row r="35" spans="1:8" x14ac:dyDescent="0.3">
      <c r="A35">
        <f>A34</f>
        <v>153</v>
      </c>
      <c r="B35">
        <v>450</v>
      </c>
      <c r="D35" t="s">
        <v>974</v>
      </c>
      <c r="E35" t="s">
        <v>2</v>
      </c>
      <c r="F35" t="s">
        <v>975</v>
      </c>
      <c r="G35">
        <v>0</v>
      </c>
      <c r="H35">
        <v>0</v>
      </c>
    </row>
    <row r="36" spans="1:8" x14ac:dyDescent="0.3">
      <c r="A36" s="1">
        <v>154</v>
      </c>
      <c r="B36" s="1"/>
      <c r="C36" s="1" t="s">
        <v>794</v>
      </c>
      <c r="D36" s="6"/>
      <c r="E36" s="6"/>
      <c r="F36" s="6" t="s">
        <v>826</v>
      </c>
      <c r="G36" s="6"/>
      <c r="H36" s="6"/>
    </row>
    <row r="37" spans="1:8" x14ac:dyDescent="0.3">
      <c r="A37">
        <f>A36</f>
        <v>154</v>
      </c>
      <c r="B37">
        <v>427</v>
      </c>
      <c r="D37" t="s">
        <v>796</v>
      </c>
      <c r="E37" t="s">
        <v>2</v>
      </c>
      <c r="F37" t="s">
        <v>838</v>
      </c>
      <c r="G37">
        <v>0</v>
      </c>
      <c r="H37">
        <v>1</v>
      </c>
    </row>
    <row r="38" spans="1:8" x14ac:dyDescent="0.3">
      <c r="A38">
        <f>A37</f>
        <v>154</v>
      </c>
      <c r="B38">
        <v>445</v>
      </c>
      <c r="D38" t="s">
        <v>797</v>
      </c>
      <c r="E38" t="s">
        <v>2</v>
      </c>
      <c r="F38" t="s">
        <v>127</v>
      </c>
      <c r="G38">
        <v>0</v>
      </c>
      <c r="H38">
        <v>1</v>
      </c>
    </row>
    <row r="39" spans="1:8" x14ac:dyDescent="0.3">
      <c r="A39">
        <f>A37</f>
        <v>154</v>
      </c>
      <c r="B39">
        <v>428</v>
      </c>
      <c r="D39" t="s">
        <v>832</v>
      </c>
      <c r="E39" t="s">
        <v>11</v>
      </c>
      <c r="F39" t="s">
        <v>795</v>
      </c>
      <c r="G39">
        <v>0</v>
      </c>
      <c r="H39">
        <v>1</v>
      </c>
    </row>
    <row r="40" spans="1:8" x14ac:dyDescent="0.3">
      <c r="A40">
        <f t="shared" ref="A40" si="2">A39</f>
        <v>154</v>
      </c>
      <c r="B40">
        <v>429</v>
      </c>
      <c r="D40" t="s">
        <v>831</v>
      </c>
      <c r="E40" t="s">
        <v>11</v>
      </c>
      <c r="F40" t="s">
        <v>798</v>
      </c>
      <c r="G40">
        <v>0</v>
      </c>
      <c r="H40">
        <v>0</v>
      </c>
    </row>
    <row r="41" spans="1:8" x14ac:dyDescent="0.3">
      <c r="A41" s="1">
        <v>155</v>
      </c>
      <c r="B41" s="1"/>
      <c r="C41" s="1" t="s">
        <v>799</v>
      </c>
      <c r="D41" s="6"/>
      <c r="E41" s="6"/>
      <c r="F41" s="6" t="s">
        <v>800</v>
      </c>
      <c r="G41" s="6"/>
      <c r="H41" s="6"/>
    </row>
    <row r="42" spans="1:8" x14ac:dyDescent="0.3">
      <c r="A42">
        <f>A41</f>
        <v>155</v>
      </c>
      <c r="B42">
        <v>430</v>
      </c>
      <c r="D42" t="s">
        <v>801</v>
      </c>
      <c r="E42" t="s">
        <v>2</v>
      </c>
      <c r="F42" t="s">
        <v>838</v>
      </c>
      <c r="G42">
        <v>0</v>
      </c>
      <c r="H42">
        <v>1</v>
      </c>
    </row>
    <row r="43" spans="1:8" x14ac:dyDescent="0.3">
      <c r="A43">
        <f>A42</f>
        <v>155</v>
      </c>
      <c r="B43">
        <v>431</v>
      </c>
      <c r="D43" t="s">
        <v>802</v>
      </c>
      <c r="E43" t="s">
        <v>2</v>
      </c>
      <c r="F43" t="s">
        <v>127</v>
      </c>
      <c r="G43">
        <v>0</v>
      </c>
      <c r="H43">
        <v>1</v>
      </c>
    </row>
    <row r="44" spans="1:8" ht="15" customHeight="1" x14ac:dyDescent="0.3">
      <c r="A44" s="1">
        <v>156</v>
      </c>
      <c r="B44" s="1"/>
      <c r="C44" s="1" t="s">
        <v>803</v>
      </c>
      <c r="D44" s="6"/>
      <c r="E44" s="6"/>
      <c r="F44" s="6" t="s">
        <v>827</v>
      </c>
      <c r="G44" s="6"/>
      <c r="H44" s="6"/>
    </row>
    <row r="45" spans="1:8" x14ac:dyDescent="0.3">
      <c r="A45">
        <f>A44</f>
        <v>156</v>
      </c>
      <c r="B45">
        <v>432</v>
      </c>
      <c r="D45" t="s">
        <v>804</v>
      </c>
      <c r="E45" t="s">
        <v>2</v>
      </c>
      <c r="F45" t="s">
        <v>838</v>
      </c>
      <c r="G45">
        <v>0</v>
      </c>
      <c r="H45">
        <v>1</v>
      </c>
    </row>
    <row r="46" spans="1:8" x14ac:dyDescent="0.3">
      <c r="A46">
        <f>A45</f>
        <v>156</v>
      </c>
      <c r="B46">
        <v>433</v>
      </c>
      <c r="D46" t="s">
        <v>805</v>
      </c>
      <c r="E46" t="s">
        <v>2</v>
      </c>
      <c r="F46" t="s">
        <v>127</v>
      </c>
      <c r="G46">
        <v>0</v>
      </c>
      <c r="H46">
        <v>1</v>
      </c>
    </row>
    <row r="47" spans="1:8" ht="15" customHeight="1" x14ac:dyDescent="0.3">
      <c r="A47" s="1">
        <v>157</v>
      </c>
      <c r="B47" s="1"/>
      <c r="C47" s="1" t="s">
        <v>806</v>
      </c>
      <c r="D47" s="6"/>
      <c r="E47" s="6"/>
      <c r="F47" s="6" t="s">
        <v>828</v>
      </c>
      <c r="G47" s="6"/>
      <c r="H47" s="6"/>
    </row>
    <row r="48" spans="1:8" x14ac:dyDescent="0.3">
      <c r="A48">
        <f>A47</f>
        <v>157</v>
      </c>
      <c r="B48">
        <v>434</v>
      </c>
      <c r="D48" t="s">
        <v>808</v>
      </c>
      <c r="E48" t="s">
        <v>2</v>
      </c>
      <c r="F48" t="s">
        <v>838</v>
      </c>
      <c r="G48">
        <v>0</v>
      </c>
      <c r="H48">
        <v>1</v>
      </c>
    </row>
    <row r="49" spans="1:8" x14ac:dyDescent="0.3">
      <c r="A49">
        <f t="shared" ref="A49:A52" si="3">A48</f>
        <v>157</v>
      </c>
      <c r="B49">
        <v>435</v>
      </c>
      <c r="D49" t="s">
        <v>807</v>
      </c>
      <c r="E49" t="s">
        <v>2</v>
      </c>
      <c r="F49" t="s">
        <v>813</v>
      </c>
      <c r="G49">
        <v>0</v>
      </c>
      <c r="H49">
        <v>1</v>
      </c>
    </row>
    <row r="50" spans="1:8" x14ac:dyDescent="0.3">
      <c r="A50">
        <f t="shared" si="3"/>
        <v>157</v>
      </c>
      <c r="B50">
        <v>436</v>
      </c>
      <c r="D50" t="s">
        <v>809</v>
      </c>
      <c r="E50" t="s">
        <v>2</v>
      </c>
      <c r="F50" t="s">
        <v>78</v>
      </c>
      <c r="G50">
        <v>0</v>
      </c>
      <c r="H50">
        <v>0</v>
      </c>
    </row>
    <row r="51" spans="1:8" x14ac:dyDescent="0.3">
      <c r="A51">
        <f t="shared" si="3"/>
        <v>157</v>
      </c>
      <c r="B51">
        <v>437</v>
      </c>
      <c r="D51" t="s">
        <v>811</v>
      </c>
      <c r="E51" t="s">
        <v>2</v>
      </c>
      <c r="F51" t="s">
        <v>810</v>
      </c>
      <c r="G51">
        <v>0</v>
      </c>
      <c r="H51">
        <v>0</v>
      </c>
    </row>
    <row r="52" spans="1:8" x14ac:dyDescent="0.3">
      <c r="A52">
        <f t="shared" si="3"/>
        <v>157</v>
      </c>
      <c r="B52">
        <v>438</v>
      </c>
      <c r="D52" t="s">
        <v>812</v>
      </c>
      <c r="E52" t="s">
        <v>2</v>
      </c>
      <c r="F52" t="s">
        <v>829</v>
      </c>
      <c r="G52">
        <v>0</v>
      </c>
      <c r="H52">
        <v>0</v>
      </c>
    </row>
    <row r="53" spans="1:8" x14ac:dyDescent="0.3">
      <c r="A53" s="1">
        <v>158</v>
      </c>
      <c r="B53" s="1"/>
      <c r="C53" s="1" t="s">
        <v>814</v>
      </c>
      <c r="D53" s="6"/>
      <c r="E53" s="6"/>
      <c r="F53" s="6" t="s">
        <v>34</v>
      </c>
      <c r="G53" s="6"/>
      <c r="H53" s="6"/>
    </row>
    <row r="54" spans="1:8" x14ac:dyDescent="0.3">
      <c r="A54">
        <f>A53</f>
        <v>158</v>
      </c>
      <c r="B54">
        <v>439</v>
      </c>
      <c r="D54" t="s">
        <v>815</v>
      </c>
      <c r="E54" t="s">
        <v>2</v>
      </c>
      <c r="F54" t="s">
        <v>838</v>
      </c>
      <c r="G54">
        <v>0</v>
      </c>
      <c r="H54">
        <v>1</v>
      </c>
    </row>
    <row r="55" spans="1:8" x14ac:dyDescent="0.3">
      <c r="A55">
        <f t="shared" ref="A55" si="4">A54</f>
        <v>158</v>
      </c>
      <c r="B55">
        <v>440</v>
      </c>
      <c r="D55" t="s">
        <v>816</v>
      </c>
      <c r="E55" t="s">
        <v>2</v>
      </c>
      <c r="F55" t="s">
        <v>127</v>
      </c>
      <c r="G55">
        <v>0</v>
      </c>
      <c r="H55">
        <v>1</v>
      </c>
    </row>
    <row r="56" spans="1:8" x14ac:dyDescent="0.3">
      <c r="A56" s="1">
        <v>159</v>
      </c>
      <c r="B56" s="1"/>
      <c r="C56" s="1" t="s">
        <v>817</v>
      </c>
      <c r="D56" s="6"/>
      <c r="E56" s="6"/>
      <c r="F56" s="6" t="s">
        <v>39</v>
      </c>
      <c r="G56" s="6"/>
      <c r="H56" s="6"/>
    </row>
    <row r="57" spans="1:8" x14ac:dyDescent="0.3">
      <c r="A57">
        <f>A56</f>
        <v>159</v>
      </c>
      <c r="B57">
        <v>441</v>
      </c>
      <c r="D57" t="s">
        <v>818</v>
      </c>
      <c r="E57" t="s">
        <v>2</v>
      </c>
      <c r="F57" t="s">
        <v>838</v>
      </c>
      <c r="G57">
        <v>0</v>
      </c>
      <c r="H57">
        <v>1</v>
      </c>
    </row>
    <row r="58" spans="1:8" x14ac:dyDescent="0.3">
      <c r="A58">
        <f t="shared" ref="A58" si="5">A57</f>
        <v>159</v>
      </c>
      <c r="B58">
        <v>442</v>
      </c>
      <c r="D58" t="s">
        <v>819</v>
      </c>
      <c r="E58" t="s">
        <v>2</v>
      </c>
      <c r="F58" t="s">
        <v>127</v>
      </c>
      <c r="G58">
        <v>0</v>
      </c>
      <c r="H58">
        <v>1</v>
      </c>
    </row>
    <row r="59" spans="1:8" x14ac:dyDescent="0.3">
      <c r="A59" s="1">
        <v>160</v>
      </c>
      <c r="B59" s="1"/>
      <c r="C59" s="1" t="s">
        <v>820</v>
      </c>
      <c r="D59" s="6"/>
      <c r="E59" s="6"/>
      <c r="F59" s="6" t="s">
        <v>830</v>
      </c>
      <c r="G59" s="6"/>
      <c r="H59" s="6"/>
    </row>
    <row r="60" spans="1:8" x14ac:dyDescent="0.3">
      <c r="A60">
        <f>A59</f>
        <v>160</v>
      </c>
      <c r="B60">
        <v>443</v>
      </c>
      <c r="D60" t="s">
        <v>821</v>
      </c>
      <c r="E60" t="s">
        <v>2</v>
      </c>
      <c r="F60" t="s">
        <v>838</v>
      </c>
      <c r="G60">
        <v>0</v>
      </c>
      <c r="H60">
        <v>1</v>
      </c>
    </row>
    <row r="61" spans="1:8" x14ac:dyDescent="0.3">
      <c r="A61">
        <f>A59</f>
        <v>160</v>
      </c>
      <c r="B61">
        <v>444</v>
      </c>
      <c r="D61" t="s">
        <v>822</v>
      </c>
      <c r="E61" t="s">
        <v>2</v>
      </c>
      <c r="F61" t="s">
        <v>127</v>
      </c>
      <c r="G61">
        <v>0</v>
      </c>
      <c r="H61">
        <v>1</v>
      </c>
    </row>
    <row r="62" spans="1:8" x14ac:dyDescent="0.3">
      <c r="A62" s="1">
        <v>161</v>
      </c>
      <c r="B62" s="1"/>
      <c r="C62" s="1" t="s">
        <v>971</v>
      </c>
      <c r="D62" s="6"/>
      <c r="E62" s="6"/>
      <c r="F62" s="6" t="s">
        <v>78</v>
      </c>
      <c r="G62" s="6"/>
      <c r="H62" s="6"/>
    </row>
    <row r="63" spans="1:8" x14ac:dyDescent="0.3">
      <c r="A63">
        <f>A62</f>
        <v>161</v>
      </c>
      <c r="B63">
        <v>448</v>
      </c>
      <c r="D63" t="s">
        <v>972</v>
      </c>
      <c r="E63" t="s">
        <v>2</v>
      </c>
      <c r="F63" t="s">
        <v>838</v>
      </c>
      <c r="G63">
        <v>0</v>
      </c>
      <c r="H63">
        <v>1</v>
      </c>
    </row>
    <row r="64" spans="1:8" x14ac:dyDescent="0.3">
      <c r="A64">
        <f>A62</f>
        <v>161</v>
      </c>
      <c r="B64">
        <v>449</v>
      </c>
      <c r="D64" t="s">
        <v>973</v>
      </c>
      <c r="E64" t="s">
        <v>2</v>
      </c>
      <c r="F64" t="s">
        <v>127</v>
      </c>
      <c r="G64">
        <v>0</v>
      </c>
      <c r="H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SO CONCEPT</vt:lpstr>
      <vt:lpstr>SO MODELE</vt:lpstr>
      <vt:lpstr>SO MODELE_CHEMIN</vt:lpstr>
      <vt:lpstr>SPES CONCEPT</vt:lpstr>
      <vt:lpstr>SPES MODELE</vt:lpstr>
      <vt:lpstr>SPES MODELE_CHEMIN</vt:lpstr>
      <vt:lpstr>SUP CONCEPT</vt:lpstr>
      <vt:lpstr>SUP MODELE</vt:lpstr>
      <vt:lpstr>EPS CONCEPT</vt:lpstr>
      <vt:lpstr>EPS MODELE</vt:lpstr>
    </vt:vector>
  </TitlesOfParts>
  <Company>ETNIC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DELPORTE Marc</dc:creator>
  <cp:lastModifiedBy>Utilisateur Windows</cp:lastModifiedBy>
  <dcterms:created xsi:type="dcterms:W3CDTF">2014-08-14T07:58:17Z</dcterms:created>
  <dcterms:modified xsi:type="dcterms:W3CDTF">2021-12-20T14:11:07Z</dcterms:modified>
</cp:coreProperties>
</file>